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mmahajan\Documents\eps-oregon\InputData\add-outputs\FoHObDT\"/>
    </mc:Choice>
  </mc:AlternateContent>
  <xr:revisionPtr revIDLastSave="0" documentId="13_ncr:1_{7E68E5CF-1535-4755-A9FE-5D986209812A}" xr6:coauthVersionLast="47" xr6:coauthVersionMax="47" xr10:uidLastSave="{00000000-0000-0000-0000-000000000000}"/>
  <bookViews>
    <workbookView xWindow="-110" yWindow="-110" windowWidth="19420" windowHeight="10420" xr2:uid="{03020BD7-F837-4508-8D37-910AA2E5F801}"/>
  </bookViews>
  <sheets>
    <sheet name="About" sheetId="1" r:id="rId1"/>
    <sheet name="EPA Data" sheetId="2" r:id="rId2"/>
    <sheet name="Census Data" sheetId="3" r:id="rId3"/>
    <sheet name="First Year Calculations" sheetId="5" r:id="rId4"/>
    <sheet name="Census Projection" sheetId="9" r:id="rId5"/>
    <sheet name="Projections" sheetId="8" r:id="rId6"/>
    <sheet name="PM25" sheetId="18" r:id="rId7"/>
    <sheet name="FoHObDT-PM25-male" sheetId="10" r:id="rId8"/>
    <sheet name="FoHObDT-PM25-female" sheetId="11" r:id="rId9"/>
    <sheet name="FoHObDT-PM25-white" sheetId="12" r:id="rId10"/>
    <sheet name="FoHObDT-PM25-black" sheetId="13" r:id="rId11"/>
    <sheet name="FoHObDT-PM25-asian" sheetId="14" r:id="rId12"/>
    <sheet name="FoHObDT-PM25-otherrace" sheetId="15" r:id="rId13"/>
    <sheet name="FoHObDT-PM25-hispanic" sheetId="16" r:id="rId14"/>
    <sheet name="FoHObDT-PM25-nonhispanic" sheetId="17" r:id="rId15"/>
    <sheet name="NOx" sheetId="27" r:id="rId16"/>
    <sheet name="FoHObDT-NOx-male" sheetId="19" r:id="rId17"/>
    <sheet name="FoHObDT-NOx-female" sheetId="20" r:id="rId18"/>
    <sheet name="FoHObDT-NOx-white" sheetId="21" r:id="rId19"/>
    <sheet name="FoHObDT-NOx-black" sheetId="22" r:id="rId20"/>
    <sheet name="FoHObDT-NOx-asian" sheetId="23" r:id="rId21"/>
    <sheet name="FoHObDT-NOx-otherrace" sheetId="24" r:id="rId22"/>
    <sheet name="FoHObDT-NOx-hispanic" sheetId="25" r:id="rId23"/>
    <sheet name="FoHObDT-NOx-nonhispanic" sheetId="26" r:id="rId24"/>
    <sheet name="SOx" sheetId="28" r:id="rId25"/>
    <sheet name="FoHObDT-SOx-male" sheetId="29" r:id="rId26"/>
    <sheet name="FoHObDT-SOx-female" sheetId="30" r:id="rId27"/>
    <sheet name="FoHObDT-SOx-white" sheetId="31" r:id="rId28"/>
    <sheet name="FoHObDT-SOx-black" sheetId="32" r:id="rId29"/>
    <sheet name="FoHObDT-SOx-asian" sheetId="33" r:id="rId30"/>
    <sheet name="FoHObDT-SOx-otherrace" sheetId="34" r:id="rId31"/>
    <sheet name="FoHObDT-SOx-hispanic" sheetId="35" r:id="rId32"/>
    <sheet name="FoHObDT-SOx-nonhispanic" sheetId="36" r:id="rId33"/>
  </sheets>
  <definedNames>
    <definedName name="_xlnm.Print_Titles" localSheetId="4">'Census Projection'!$2:$6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5" l="1"/>
  <c r="N2" i="5"/>
  <c r="O2" i="5"/>
  <c r="P2" i="5"/>
  <c r="Q2" i="5"/>
  <c r="R2" i="5"/>
  <c r="S2" i="5"/>
  <c r="T2" i="5"/>
  <c r="U2" i="5"/>
  <c r="V2" i="5"/>
  <c r="W2" i="5"/>
  <c r="X2" i="5"/>
  <c r="M3" i="5"/>
  <c r="N3" i="5"/>
  <c r="O3" i="5"/>
  <c r="P3" i="5"/>
  <c r="Q3" i="5"/>
  <c r="R3" i="5"/>
  <c r="S3" i="5"/>
  <c r="T3" i="5"/>
  <c r="U3" i="5"/>
  <c r="V3" i="5"/>
  <c r="W3" i="5"/>
  <c r="X3" i="5"/>
  <c r="M4" i="5"/>
  <c r="N4" i="5"/>
  <c r="O4" i="5"/>
  <c r="P4" i="5"/>
  <c r="Q4" i="5"/>
  <c r="R4" i="5"/>
  <c r="S4" i="5"/>
  <c r="T4" i="5"/>
  <c r="U4" i="5"/>
  <c r="V4" i="5"/>
  <c r="W4" i="5"/>
  <c r="X4" i="5"/>
  <c r="M5" i="5"/>
  <c r="N5" i="5"/>
  <c r="O5" i="5"/>
  <c r="P5" i="5"/>
  <c r="Q5" i="5"/>
  <c r="R5" i="5"/>
  <c r="S5" i="5"/>
  <c r="T5" i="5"/>
  <c r="U5" i="5"/>
  <c r="V5" i="5"/>
  <c r="W5" i="5"/>
  <c r="X5" i="5"/>
  <c r="M6" i="5"/>
  <c r="N6" i="5"/>
  <c r="O6" i="5"/>
  <c r="P6" i="5"/>
  <c r="Q6" i="5"/>
  <c r="R6" i="5"/>
  <c r="S6" i="5"/>
  <c r="T6" i="5"/>
  <c r="U6" i="5"/>
  <c r="V6" i="5"/>
  <c r="W6" i="5"/>
  <c r="X6" i="5"/>
  <c r="M7" i="5"/>
  <c r="N7" i="5"/>
  <c r="O7" i="5"/>
  <c r="P7" i="5"/>
  <c r="Q7" i="5"/>
  <c r="R7" i="5"/>
  <c r="S7" i="5"/>
  <c r="T7" i="5"/>
  <c r="U7" i="5"/>
  <c r="V7" i="5"/>
  <c r="W7" i="5"/>
  <c r="X7" i="5"/>
  <c r="M8" i="5"/>
  <c r="N8" i="5"/>
  <c r="O8" i="5"/>
  <c r="P8" i="5"/>
  <c r="Q8" i="5"/>
  <c r="R8" i="5"/>
  <c r="S8" i="5"/>
  <c r="T8" i="5"/>
  <c r="U8" i="5"/>
  <c r="V8" i="5"/>
  <c r="W8" i="5"/>
  <c r="X8" i="5"/>
  <c r="M9" i="5"/>
  <c r="N9" i="5"/>
  <c r="O9" i="5"/>
  <c r="P9" i="5"/>
  <c r="Q9" i="5"/>
  <c r="R9" i="5"/>
  <c r="S9" i="5"/>
  <c r="T9" i="5"/>
  <c r="U9" i="5"/>
  <c r="V9" i="5"/>
  <c r="W9" i="5"/>
  <c r="X9" i="5"/>
  <c r="M10" i="5"/>
  <c r="N10" i="5"/>
  <c r="O10" i="5"/>
  <c r="P10" i="5"/>
  <c r="Q10" i="5"/>
  <c r="R10" i="5"/>
  <c r="S10" i="5"/>
  <c r="T10" i="5"/>
  <c r="U10" i="5"/>
  <c r="V10" i="5"/>
  <c r="W10" i="5"/>
  <c r="X10" i="5"/>
  <c r="M11" i="5"/>
  <c r="N11" i="5"/>
  <c r="O11" i="5"/>
  <c r="P11" i="5"/>
  <c r="Q11" i="5"/>
  <c r="R11" i="5"/>
  <c r="S11" i="5"/>
  <c r="T11" i="5"/>
  <c r="U11" i="5"/>
  <c r="V11" i="5"/>
  <c r="W11" i="5"/>
  <c r="X11" i="5"/>
  <c r="M12" i="5"/>
  <c r="N12" i="5"/>
  <c r="O12" i="5"/>
  <c r="P12" i="5"/>
  <c r="Q12" i="5"/>
  <c r="R12" i="5"/>
  <c r="S12" i="5"/>
  <c r="T12" i="5"/>
  <c r="U12" i="5"/>
  <c r="V12" i="5"/>
  <c r="W12" i="5"/>
  <c r="X12" i="5"/>
  <c r="M13" i="5"/>
  <c r="N13" i="5"/>
  <c r="O13" i="5"/>
  <c r="P13" i="5"/>
  <c r="Q13" i="5"/>
  <c r="R13" i="5"/>
  <c r="S13" i="5"/>
  <c r="T13" i="5"/>
  <c r="U13" i="5"/>
  <c r="V13" i="5"/>
  <c r="W13" i="5"/>
  <c r="X13" i="5"/>
  <c r="M14" i="5"/>
  <c r="N14" i="5"/>
  <c r="O14" i="5"/>
  <c r="P14" i="5"/>
  <c r="Q14" i="5"/>
  <c r="R14" i="5"/>
  <c r="S14" i="5"/>
  <c r="T14" i="5"/>
  <c r="U14" i="5"/>
  <c r="V14" i="5"/>
  <c r="W14" i="5"/>
  <c r="X14" i="5"/>
  <c r="M15" i="5"/>
  <c r="N15" i="5"/>
  <c r="O15" i="5"/>
  <c r="P15" i="5"/>
  <c r="Q15" i="5"/>
  <c r="R15" i="5"/>
  <c r="S15" i="5"/>
  <c r="T15" i="5"/>
  <c r="U15" i="5"/>
  <c r="V15" i="5"/>
  <c r="W15" i="5"/>
  <c r="X15" i="5"/>
  <c r="M16" i="5"/>
  <c r="N16" i="5"/>
  <c r="O16" i="5"/>
  <c r="P16" i="5"/>
  <c r="Q16" i="5"/>
  <c r="R16" i="5"/>
  <c r="S16" i="5"/>
  <c r="T16" i="5"/>
  <c r="U16" i="5"/>
  <c r="V16" i="5"/>
  <c r="W16" i="5"/>
  <c r="X16" i="5"/>
  <c r="M17" i="5"/>
  <c r="N17" i="5"/>
  <c r="O17" i="5"/>
  <c r="P17" i="5"/>
  <c r="Q17" i="5"/>
  <c r="R17" i="5"/>
  <c r="S17" i="5"/>
  <c r="T17" i="5"/>
  <c r="U17" i="5"/>
  <c r="V17" i="5"/>
  <c r="W17" i="5"/>
  <c r="X17" i="5"/>
  <c r="M18" i="5"/>
  <c r="N18" i="5"/>
  <c r="O18" i="5"/>
  <c r="P18" i="5"/>
  <c r="Q18" i="5"/>
  <c r="R18" i="5"/>
  <c r="S18" i="5"/>
  <c r="T18" i="5"/>
  <c r="U18" i="5"/>
  <c r="V18" i="5"/>
  <c r="W18" i="5"/>
  <c r="X18" i="5"/>
  <c r="M19" i="5"/>
  <c r="N19" i="5"/>
  <c r="O19" i="5"/>
  <c r="P19" i="5"/>
  <c r="Q19" i="5"/>
  <c r="R19" i="5"/>
  <c r="S19" i="5"/>
  <c r="T19" i="5"/>
  <c r="U19" i="5"/>
  <c r="V19" i="5"/>
  <c r="W19" i="5"/>
  <c r="X19" i="5"/>
  <c r="M20" i="5"/>
  <c r="N20" i="5"/>
  <c r="O20" i="5"/>
  <c r="P20" i="5"/>
  <c r="Q20" i="5"/>
  <c r="R20" i="5"/>
  <c r="S20" i="5"/>
  <c r="T20" i="5"/>
  <c r="U20" i="5"/>
  <c r="V20" i="5"/>
  <c r="W20" i="5"/>
  <c r="X20" i="5"/>
  <c r="M21" i="5"/>
  <c r="N21" i="5"/>
  <c r="O21" i="5"/>
  <c r="P21" i="5"/>
  <c r="Q21" i="5"/>
  <c r="R21" i="5"/>
  <c r="S21" i="5"/>
  <c r="T21" i="5"/>
  <c r="U21" i="5"/>
  <c r="V21" i="5"/>
  <c r="W21" i="5"/>
  <c r="X21" i="5"/>
  <c r="M22" i="5"/>
  <c r="N22" i="5"/>
  <c r="O22" i="5"/>
  <c r="P22" i="5"/>
  <c r="Q22" i="5"/>
  <c r="R22" i="5"/>
  <c r="S22" i="5"/>
  <c r="T22" i="5"/>
  <c r="U22" i="5"/>
  <c r="V22" i="5"/>
  <c r="W22" i="5"/>
  <c r="X22" i="5"/>
  <c r="M23" i="5"/>
  <c r="N23" i="5"/>
  <c r="O23" i="5"/>
  <c r="P23" i="5"/>
  <c r="Q23" i="5"/>
  <c r="R23" i="5"/>
  <c r="S23" i="5"/>
  <c r="T23" i="5"/>
  <c r="U23" i="5"/>
  <c r="V23" i="5"/>
  <c r="W23" i="5"/>
  <c r="X23" i="5"/>
  <c r="M24" i="5"/>
  <c r="N24" i="5"/>
  <c r="O24" i="5"/>
  <c r="P24" i="5"/>
  <c r="Q24" i="5"/>
  <c r="R24" i="5"/>
  <c r="S24" i="5"/>
  <c r="T24" i="5"/>
  <c r="U24" i="5"/>
  <c r="V24" i="5"/>
  <c r="W24" i="5"/>
  <c r="X24" i="5"/>
  <c r="M25" i="5"/>
  <c r="N25" i="5"/>
  <c r="O25" i="5"/>
  <c r="P25" i="5"/>
  <c r="Q25" i="5"/>
  <c r="R25" i="5"/>
  <c r="S25" i="5"/>
  <c r="T25" i="5"/>
  <c r="U25" i="5"/>
  <c r="V25" i="5"/>
  <c r="W25" i="5"/>
  <c r="X25" i="5"/>
  <c r="M26" i="5"/>
  <c r="N26" i="5"/>
  <c r="O26" i="5"/>
  <c r="P26" i="5"/>
  <c r="Q26" i="5"/>
  <c r="R26" i="5"/>
  <c r="S26" i="5"/>
  <c r="T26" i="5"/>
  <c r="U26" i="5"/>
  <c r="V26" i="5"/>
  <c r="W26" i="5"/>
  <c r="X26" i="5"/>
  <c r="M27" i="5"/>
  <c r="N27" i="5"/>
  <c r="O27" i="5"/>
  <c r="P27" i="5"/>
  <c r="Q27" i="5"/>
  <c r="R27" i="5"/>
  <c r="S27" i="5"/>
  <c r="T27" i="5"/>
  <c r="U27" i="5"/>
  <c r="V27" i="5"/>
  <c r="W27" i="5"/>
  <c r="X27" i="5"/>
  <c r="M28" i="5"/>
  <c r="N28" i="5"/>
  <c r="O28" i="5"/>
  <c r="P28" i="5"/>
  <c r="Q28" i="5"/>
  <c r="R28" i="5"/>
  <c r="S28" i="5"/>
  <c r="T28" i="5"/>
  <c r="U28" i="5"/>
  <c r="V28" i="5"/>
  <c r="W28" i="5"/>
  <c r="X28" i="5"/>
  <c r="M29" i="5"/>
  <c r="N29" i="5"/>
  <c r="O29" i="5"/>
  <c r="P29" i="5"/>
  <c r="Q29" i="5"/>
  <c r="R29" i="5"/>
  <c r="S29" i="5"/>
  <c r="T29" i="5"/>
  <c r="U29" i="5"/>
  <c r="V29" i="5"/>
  <c r="W29" i="5"/>
  <c r="X29" i="5"/>
  <c r="M30" i="5"/>
  <c r="N30" i="5"/>
  <c r="O30" i="5"/>
  <c r="P30" i="5"/>
  <c r="Q30" i="5"/>
  <c r="R30" i="5"/>
  <c r="S30" i="5"/>
  <c r="T30" i="5"/>
  <c r="U30" i="5"/>
  <c r="V30" i="5"/>
  <c r="W30" i="5"/>
  <c r="X30" i="5"/>
  <c r="M31" i="5"/>
  <c r="N31" i="5"/>
  <c r="O31" i="5"/>
  <c r="P31" i="5"/>
  <c r="Q31" i="5"/>
  <c r="R31" i="5"/>
  <c r="S31" i="5"/>
  <c r="T31" i="5"/>
  <c r="U31" i="5"/>
  <c r="V31" i="5"/>
  <c r="W31" i="5"/>
  <c r="X31" i="5"/>
  <c r="M32" i="5"/>
  <c r="N32" i="5"/>
  <c r="O32" i="5"/>
  <c r="P32" i="5"/>
  <c r="Q32" i="5"/>
  <c r="R32" i="5"/>
  <c r="S32" i="5"/>
  <c r="T32" i="5"/>
  <c r="U32" i="5"/>
  <c r="V32" i="5"/>
  <c r="W32" i="5"/>
  <c r="X32" i="5"/>
  <c r="M33" i="5"/>
  <c r="N33" i="5"/>
  <c r="O33" i="5"/>
  <c r="P33" i="5"/>
  <c r="Q33" i="5"/>
  <c r="R33" i="5"/>
  <c r="S33" i="5"/>
  <c r="T33" i="5"/>
  <c r="U33" i="5"/>
  <c r="V33" i="5"/>
  <c r="W33" i="5"/>
  <c r="X33" i="5"/>
  <c r="M34" i="5"/>
  <c r="N34" i="5"/>
  <c r="O34" i="5"/>
  <c r="P34" i="5"/>
  <c r="Q34" i="5"/>
  <c r="R34" i="5"/>
  <c r="S34" i="5"/>
  <c r="T34" i="5"/>
  <c r="U34" i="5"/>
  <c r="V34" i="5"/>
  <c r="W34" i="5"/>
  <c r="X34" i="5"/>
  <c r="M35" i="5"/>
  <c r="N35" i="5"/>
  <c r="O35" i="5"/>
  <c r="P35" i="5"/>
  <c r="Q35" i="5"/>
  <c r="R35" i="5"/>
  <c r="S35" i="5"/>
  <c r="T35" i="5"/>
  <c r="U35" i="5"/>
  <c r="V35" i="5"/>
  <c r="W35" i="5"/>
  <c r="X35" i="5"/>
  <c r="M36" i="5"/>
  <c r="N36" i="5"/>
  <c r="O36" i="5"/>
  <c r="P36" i="5"/>
  <c r="Q36" i="5"/>
  <c r="R36" i="5"/>
  <c r="S36" i="5"/>
  <c r="T36" i="5"/>
  <c r="U36" i="5"/>
  <c r="V36" i="5"/>
  <c r="W36" i="5"/>
  <c r="X36" i="5"/>
  <c r="M37" i="5"/>
  <c r="N37" i="5"/>
  <c r="O37" i="5"/>
  <c r="P37" i="5"/>
  <c r="Q37" i="5"/>
  <c r="R37" i="5"/>
  <c r="S37" i="5"/>
  <c r="T37" i="5"/>
  <c r="U37" i="5"/>
  <c r="V37" i="5"/>
  <c r="W37" i="5"/>
  <c r="X37"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2" i="5"/>
  <c r="C14" i="8" l="1" a="1"/>
  <c r="C14" i="8" s="1"/>
  <c r="C26" i="8" s="1"/>
  <c r="B26" i="8"/>
  <c r="B27" i="8"/>
  <c r="B28" i="8"/>
  <c r="B29" i="8"/>
  <c r="B30" i="8"/>
  <c r="B31" i="8"/>
  <c r="B32" i="8"/>
  <c r="B33"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D27" i="8"/>
  <c r="E27" i="8"/>
  <c r="F27" i="8"/>
  <c r="G27" i="8"/>
  <c r="H27" i="8"/>
  <c r="I27" i="8"/>
  <c r="J27" i="8"/>
  <c r="K27" i="8"/>
  <c r="L27" i="8"/>
  <c r="M27" i="8"/>
  <c r="N27" i="8"/>
  <c r="O27" i="8"/>
  <c r="P27" i="8"/>
  <c r="Q27" i="8"/>
  <c r="R27" i="8"/>
  <c r="S27" i="8"/>
  <c r="T27" i="8"/>
  <c r="U27" i="8"/>
  <c r="V27" i="8"/>
  <c r="W27" i="8"/>
  <c r="X27" i="8"/>
  <c r="Y27" i="8"/>
  <c r="Z27" i="8"/>
  <c r="AA27" i="8"/>
  <c r="AB27" i="8"/>
  <c r="AC27" i="8"/>
  <c r="AD27" i="8"/>
  <c r="AE27" i="8"/>
  <c r="AF27" i="8"/>
  <c r="D28" i="8"/>
  <c r="E28" i="8"/>
  <c r="F28" i="8"/>
  <c r="G28" i="8"/>
  <c r="H28" i="8"/>
  <c r="I28" i="8"/>
  <c r="J28" i="8"/>
  <c r="K28" i="8"/>
  <c r="L28" i="8"/>
  <c r="M28" i="8"/>
  <c r="N28" i="8"/>
  <c r="O28" i="8"/>
  <c r="P28" i="8"/>
  <c r="Q28" i="8"/>
  <c r="R28" i="8"/>
  <c r="S28" i="8"/>
  <c r="T28" i="8"/>
  <c r="U28" i="8"/>
  <c r="V28" i="8"/>
  <c r="W28" i="8"/>
  <c r="X28" i="8"/>
  <c r="Y28" i="8"/>
  <c r="Z28" i="8"/>
  <c r="AA28" i="8"/>
  <c r="AB28" i="8"/>
  <c r="AC28" i="8"/>
  <c r="AD28" i="8"/>
  <c r="AE28" i="8"/>
  <c r="AF28" i="8"/>
  <c r="D29" i="8"/>
  <c r="E29" i="8"/>
  <c r="F29" i="8"/>
  <c r="G29" i="8"/>
  <c r="H29" i="8"/>
  <c r="I29" i="8"/>
  <c r="J29" i="8"/>
  <c r="K29" i="8"/>
  <c r="L29" i="8"/>
  <c r="M29" i="8"/>
  <c r="N29" i="8"/>
  <c r="O29" i="8"/>
  <c r="P29" i="8"/>
  <c r="Q29" i="8"/>
  <c r="R29" i="8"/>
  <c r="S29" i="8"/>
  <c r="T29" i="8"/>
  <c r="U29" i="8"/>
  <c r="V29" i="8"/>
  <c r="W29" i="8"/>
  <c r="X29" i="8"/>
  <c r="Y29" i="8"/>
  <c r="Z29" i="8"/>
  <c r="AA29" i="8"/>
  <c r="AB29" i="8"/>
  <c r="AC29" i="8"/>
  <c r="AD29" i="8"/>
  <c r="AE29" i="8"/>
  <c r="AF29" i="8"/>
  <c r="D30" i="8"/>
  <c r="E30" i="8"/>
  <c r="F30" i="8"/>
  <c r="G30" i="8"/>
  <c r="H30" i="8"/>
  <c r="I30" i="8"/>
  <c r="J30" i="8"/>
  <c r="K30" i="8"/>
  <c r="L30" i="8"/>
  <c r="M30" i="8"/>
  <c r="N30" i="8"/>
  <c r="O30" i="8"/>
  <c r="P30" i="8"/>
  <c r="Q30" i="8"/>
  <c r="R30" i="8"/>
  <c r="S30" i="8"/>
  <c r="T30" i="8"/>
  <c r="U30" i="8"/>
  <c r="V30" i="8"/>
  <c r="W30" i="8"/>
  <c r="X30" i="8"/>
  <c r="Y30" i="8"/>
  <c r="Z30" i="8"/>
  <c r="AA30" i="8"/>
  <c r="AB30" i="8"/>
  <c r="AC30" i="8"/>
  <c r="AD30" i="8"/>
  <c r="AE30" i="8"/>
  <c r="AF30" i="8"/>
  <c r="D31" i="8"/>
  <c r="E31" i="8"/>
  <c r="F31" i="8"/>
  <c r="G31" i="8"/>
  <c r="H31" i="8"/>
  <c r="I31" i="8"/>
  <c r="J31" i="8"/>
  <c r="K31" i="8"/>
  <c r="L31" i="8"/>
  <c r="M31" i="8"/>
  <c r="N31" i="8"/>
  <c r="O31" i="8"/>
  <c r="P31" i="8"/>
  <c r="Q31" i="8"/>
  <c r="R31" i="8"/>
  <c r="S31" i="8"/>
  <c r="T31" i="8"/>
  <c r="U31" i="8"/>
  <c r="V31" i="8"/>
  <c r="W31" i="8"/>
  <c r="X31" i="8"/>
  <c r="Y31" i="8"/>
  <c r="Z31" i="8"/>
  <c r="AA31" i="8"/>
  <c r="AB31" i="8"/>
  <c r="AC31" i="8"/>
  <c r="AD31" i="8"/>
  <c r="AE31" i="8"/>
  <c r="AF31" i="8"/>
  <c r="D32" i="8"/>
  <c r="E32" i="8"/>
  <c r="F32" i="8"/>
  <c r="G32" i="8"/>
  <c r="H32" i="8"/>
  <c r="I32" i="8"/>
  <c r="J32" i="8"/>
  <c r="K32" i="8"/>
  <c r="L32" i="8"/>
  <c r="M32" i="8"/>
  <c r="N32" i="8"/>
  <c r="O32" i="8"/>
  <c r="P32" i="8"/>
  <c r="Q32" i="8"/>
  <c r="R32" i="8"/>
  <c r="S32" i="8"/>
  <c r="T32" i="8"/>
  <c r="U32" i="8"/>
  <c r="V32" i="8"/>
  <c r="W32" i="8"/>
  <c r="X32" i="8"/>
  <c r="Y32" i="8"/>
  <c r="Z32" i="8"/>
  <c r="AA32" i="8"/>
  <c r="AB32" i="8"/>
  <c r="AC32" i="8"/>
  <c r="AD32" i="8"/>
  <c r="AE32" i="8"/>
  <c r="AF32" i="8"/>
  <c r="D33" i="8"/>
  <c r="E33" i="8"/>
  <c r="F33" i="8"/>
  <c r="G33" i="8"/>
  <c r="H33" i="8"/>
  <c r="I33" i="8"/>
  <c r="J33" i="8"/>
  <c r="K33" i="8"/>
  <c r="L33" i="8"/>
  <c r="M33" i="8"/>
  <c r="N33" i="8"/>
  <c r="O33" i="8"/>
  <c r="P33" i="8"/>
  <c r="Q33" i="8"/>
  <c r="R33" i="8"/>
  <c r="S33" i="8"/>
  <c r="T33" i="8"/>
  <c r="U33" i="8"/>
  <c r="V33" i="8"/>
  <c r="W33" i="8"/>
  <c r="X33" i="8"/>
  <c r="Y33" i="8"/>
  <c r="Z33" i="8"/>
  <c r="AA33" i="8"/>
  <c r="AB33" i="8"/>
  <c r="AC33" i="8"/>
  <c r="AD33" i="8"/>
  <c r="AE33" i="8"/>
  <c r="AF33" i="8"/>
  <c r="C27" i="8"/>
  <c r="C28" i="8"/>
  <c r="C29" i="8"/>
  <c r="C30" i="8"/>
  <c r="C31" i="8"/>
  <c r="C32" i="8"/>
  <c r="C33" i="8"/>
  <c r="AD14" i="8" a="1"/>
  <c r="AD14" i="8" s="1"/>
  <c r="AE17" i="8" a="1"/>
  <c r="AE17" i="8" s="1"/>
  <c r="AF20" i="8" a="1"/>
  <c r="AF20" i="8" s="1"/>
  <c r="AB16" i="8" a="1"/>
  <c r="AB16" i="8" s="1"/>
  <c r="X14" i="8" a="1"/>
  <c r="X14" i="8" s="1"/>
  <c r="W15" i="8" a="1"/>
  <c r="W15" i="8" s="1"/>
  <c r="W14" i="8" a="1"/>
  <c r="W14" i="8" s="1"/>
  <c r="U15" i="8" a="1"/>
  <c r="U15" i="8" s="1"/>
  <c r="V18" i="8" a="1"/>
  <c r="V18" i="8" s="1"/>
  <c r="T20" i="8" a="1"/>
  <c r="T20" i="8" s="1"/>
  <c r="V21" i="8" a="1"/>
  <c r="V21" i="8" s="1"/>
  <c r="R21" i="8" a="1"/>
  <c r="R21" i="8" s="1"/>
  <c r="P15" i="8" a="1"/>
  <c r="P15" i="8" s="1"/>
  <c r="P21" i="8" a="1"/>
  <c r="P21" i="8" s="1"/>
  <c r="M21" i="8" a="1"/>
  <c r="M21" i="8" s="1"/>
  <c r="J15" i="8" a="1"/>
  <c r="J15" i="8" s="1"/>
  <c r="K18" i="8" a="1"/>
  <c r="K18" i="8" s="1"/>
  <c r="I20" i="8" a="1"/>
  <c r="I20" i="8" s="1"/>
  <c r="K21" i="8" a="1"/>
  <c r="K21" i="8" s="1"/>
  <c r="H21" i="8" a="1"/>
  <c r="H21" i="8" s="1"/>
  <c r="D15" i="8" a="1"/>
  <c r="D15" i="8" s="1"/>
  <c r="G17" i="8" a="1"/>
  <c r="G17" i="8" s="1"/>
  <c r="C20" i="8" a="1"/>
  <c r="C20" i="8" s="1"/>
  <c r="F20" i="8" a="1"/>
  <c r="F20" i="8" s="1"/>
  <c r="G21" i="8" a="1"/>
  <c r="G21" i="8" s="1"/>
  <c r="B14" i="8" a="1"/>
  <c r="B14" i="8" s="1"/>
  <c r="C3" i="8"/>
  <c r="C4" i="8" s="1"/>
  <c r="H15" i="8" s="1" a="1"/>
  <c r="H15" i="8" s="1"/>
  <c r="D3" i="8"/>
  <c r="D4" i="8" s="1"/>
  <c r="M15" i="8" s="1" a="1"/>
  <c r="M15" i="8" s="1"/>
  <c r="E3" i="8"/>
  <c r="T14" i="8" s="1" a="1"/>
  <c r="T14" i="8" s="1"/>
  <c r="F3" i="8"/>
  <c r="F4" i="8" s="1"/>
  <c r="X15" i="8" s="1" a="1"/>
  <c r="X15" i="8" s="1"/>
  <c r="G3" i="8"/>
  <c r="G4" i="8" s="1"/>
  <c r="AC15" i="8" s="1" a="1"/>
  <c r="AC15" i="8" s="1"/>
  <c r="H3" i="8"/>
  <c r="H4" i="8" s="1"/>
  <c r="E4" i="8"/>
  <c r="V15" i="8" s="1" a="1"/>
  <c r="V15" i="8" s="1"/>
  <c r="C5" i="8"/>
  <c r="H16" i="8" s="1" a="1"/>
  <c r="H16" i="8" s="1"/>
  <c r="D5" i="8"/>
  <c r="N16" i="8" s="1" a="1"/>
  <c r="N16" i="8" s="1"/>
  <c r="E5" i="8"/>
  <c r="R16" i="8" s="1" a="1"/>
  <c r="R16" i="8" s="1"/>
  <c r="F5" i="8"/>
  <c r="X16" i="8" s="1" a="1"/>
  <c r="X16" i="8" s="1"/>
  <c r="G5" i="8"/>
  <c r="AD16" i="8" s="1" a="1"/>
  <c r="AD16" i="8" s="1"/>
  <c r="H5" i="8"/>
  <c r="C6" i="8"/>
  <c r="J17" i="8" s="1" a="1"/>
  <c r="J17" i="8" s="1"/>
  <c r="D6" i="8"/>
  <c r="M17" i="8" s="1" a="1"/>
  <c r="M17" i="8" s="1"/>
  <c r="E6" i="8"/>
  <c r="T17" i="8" s="1" a="1"/>
  <c r="T17" i="8" s="1"/>
  <c r="F6" i="8"/>
  <c r="Z17" i="8" s="1" a="1"/>
  <c r="Z17" i="8" s="1"/>
  <c r="G6" i="8"/>
  <c r="AC17" i="8" s="1" a="1"/>
  <c r="AC17" i="8" s="1"/>
  <c r="H6" i="8"/>
  <c r="C7" i="8"/>
  <c r="H18" i="8" s="1" a="1"/>
  <c r="H18" i="8" s="1"/>
  <c r="D7" i="8"/>
  <c r="N18" i="8" s="1" a="1"/>
  <c r="N18" i="8" s="1"/>
  <c r="E7" i="8"/>
  <c r="R18" i="8" s="1" a="1"/>
  <c r="R18" i="8" s="1"/>
  <c r="F7" i="8"/>
  <c r="W18" i="8" s="1" a="1"/>
  <c r="W18" i="8" s="1"/>
  <c r="G7" i="8"/>
  <c r="AB18" i="8" s="1" a="1"/>
  <c r="AB18" i="8" s="1"/>
  <c r="H7" i="8"/>
  <c r="C9" i="8"/>
  <c r="C10" i="8" s="1"/>
  <c r="I21" i="8" s="1" a="1"/>
  <c r="I21" i="8" s="1"/>
  <c r="D9" i="8"/>
  <c r="D10" i="8" s="1"/>
  <c r="N21" i="8" s="1" a="1"/>
  <c r="N21" i="8" s="1"/>
  <c r="E9" i="8"/>
  <c r="E10" i="8" s="1"/>
  <c r="S21" i="8" s="1" a="1"/>
  <c r="S21" i="8" s="1"/>
  <c r="F9" i="8"/>
  <c r="F10" i="8" s="1"/>
  <c r="X21" i="8" s="1" a="1"/>
  <c r="X21" i="8" s="1"/>
  <c r="G9" i="8"/>
  <c r="G10" i="8" s="1"/>
  <c r="AC21" i="8" s="1" a="1"/>
  <c r="AC21" i="8" s="1"/>
  <c r="H9" i="8"/>
  <c r="H10" i="8" s="1"/>
  <c r="B7" i="8"/>
  <c r="D18" i="8" s="1" a="1"/>
  <c r="D18" i="8" s="1"/>
  <c r="B10" i="8"/>
  <c r="C21" i="8" s="1" a="1"/>
  <c r="C21" i="8" s="1"/>
  <c r="B9" i="8"/>
  <c r="G20" i="8" s="1" a="1"/>
  <c r="G20" i="8" s="1"/>
  <c r="B3" i="8"/>
  <c r="B4" i="8" s="1"/>
  <c r="E15" i="8" s="1" a="1"/>
  <c r="E15" i="8" s="1"/>
  <c r="B6" i="8"/>
  <c r="C17" i="8" s="1" a="1"/>
  <c r="C17" i="8" s="1"/>
  <c r="B5" i="8"/>
  <c r="G16" i="8" s="1" a="1"/>
  <c r="G16" i="8" s="1"/>
  <c r="F2" i="5"/>
  <c r="G2" i="5"/>
  <c r="H2" i="5"/>
  <c r="J2" i="5"/>
  <c r="K2" i="5" s="1"/>
  <c r="F3" i="5"/>
  <c r="G3" i="5"/>
  <c r="H3" i="5"/>
  <c r="J3" i="5"/>
  <c r="K3" i="5" s="1"/>
  <c r="F4" i="5"/>
  <c r="G4" i="5"/>
  <c r="H4" i="5"/>
  <c r="J4" i="5"/>
  <c r="K4" i="5" s="1"/>
  <c r="F5" i="5"/>
  <c r="G5" i="5"/>
  <c r="H5" i="5"/>
  <c r="J5" i="5"/>
  <c r="K5" i="5" s="1"/>
  <c r="F6" i="5"/>
  <c r="I6" i="5" s="1"/>
  <c r="G6" i="5"/>
  <c r="H6" i="5"/>
  <c r="J6" i="5"/>
  <c r="K6" i="5" s="1"/>
  <c r="F7" i="5"/>
  <c r="G7" i="5"/>
  <c r="H7" i="5"/>
  <c r="J7" i="5"/>
  <c r="K7" i="5" s="1"/>
  <c r="F8" i="5"/>
  <c r="I8" i="5" s="1"/>
  <c r="G8" i="5"/>
  <c r="H8" i="5"/>
  <c r="J8" i="5"/>
  <c r="K8" i="5" s="1"/>
  <c r="F9" i="5"/>
  <c r="G9" i="5"/>
  <c r="H9" i="5"/>
  <c r="J9" i="5"/>
  <c r="K9" i="5" s="1"/>
  <c r="F10" i="5"/>
  <c r="G10" i="5"/>
  <c r="H10" i="5"/>
  <c r="J10" i="5"/>
  <c r="K10" i="5" s="1"/>
  <c r="F11" i="5"/>
  <c r="I11" i="5" s="1"/>
  <c r="G11" i="5"/>
  <c r="H11" i="5"/>
  <c r="J11" i="5"/>
  <c r="K11" i="5" s="1"/>
  <c r="F12" i="5"/>
  <c r="G12" i="5"/>
  <c r="H12" i="5"/>
  <c r="J12" i="5"/>
  <c r="K12" i="5" s="1"/>
  <c r="F13" i="5"/>
  <c r="G13" i="5"/>
  <c r="H13" i="5"/>
  <c r="J13" i="5"/>
  <c r="K13" i="5" s="1"/>
  <c r="F14" i="5"/>
  <c r="G14" i="5"/>
  <c r="H14" i="5"/>
  <c r="J14" i="5"/>
  <c r="K14" i="5" s="1"/>
  <c r="F15" i="5"/>
  <c r="G15" i="5"/>
  <c r="H15" i="5"/>
  <c r="J15" i="5"/>
  <c r="K15" i="5" s="1"/>
  <c r="F16" i="5"/>
  <c r="G16" i="5"/>
  <c r="H16" i="5"/>
  <c r="J16" i="5"/>
  <c r="K16" i="5" s="1"/>
  <c r="F17" i="5"/>
  <c r="G17" i="5"/>
  <c r="H17" i="5"/>
  <c r="J17" i="5"/>
  <c r="K17" i="5" s="1"/>
  <c r="F18" i="5"/>
  <c r="G18" i="5"/>
  <c r="H18" i="5"/>
  <c r="J18" i="5"/>
  <c r="K18" i="5" s="1"/>
  <c r="F19" i="5"/>
  <c r="G19" i="5"/>
  <c r="H19" i="5"/>
  <c r="J19" i="5"/>
  <c r="K19" i="5" s="1"/>
  <c r="F20" i="5"/>
  <c r="G20" i="5"/>
  <c r="H20" i="5"/>
  <c r="J20" i="5"/>
  <c r="K20" i="5" s="1"/>
  <c r="F21" i="5"/>
  <c r="G21" i="5"/>
  <c r="H21" i="5"/>
  <c r="J21" i="5"/>
  <c r="K21" i="5" s="1"/>
  <c r="F22" i="5"/>
  <c r="G22" i="5"/>
  <c r="H22" i="5"/>
  <c r="J22" i="5"/>
  <c r="K22" i="5" s="1"/>
  <c r="F23" i="5"/>
  <c r="G23" i="5"/>
  <c r="H23" i="5"/>
  <c r="J23" i="5"/>
  <c r="K23" i="5" s="1"/>
  <c r="F24" i="5"/>
  <c r="I24" i="5" s="1"/>
  <c r="G24" i="5"/>
  <c r="H24" i="5"/>
  <c r="J24" i="5"/>
  <c r="K24" i="5" s="1"/>
  <c r="F25" i="5"/>
  <c r="G25" i="5"/>
  <c r="H25" i="5"/>
  <c r="J25" i="5"/>
  <c r="K25" i="5" s="1"/>
  <c r="F26" i="5"/>
  <c r="G26" i="5"/>
  <c r="H26" i="5"/>
  <c r="J26" i="5"/>
  <c r="K26" i="5" s="1"/>
  <c r="F27" i="5"/>
  <c r="G27" i="5"/>
  <c r="H27" i="5"/>
  <c r="J27" i="5"/>
  <c r="K27" i="5" s="1"/>
  <c r="F28" i="5"/>
  <c r="G28" i="5"/>
  <c r="H28" i="5"/>
  <c r="J28" i="5"/>
  <c r="K28" i="5" s="1"/>
  <c r="F29" i="5"/>
  <c r="G29" i="5"/>
  <c r="H29" i="5"/>
  <c r="J29" i="5"/>
  <c r="K29" i="5" s="1"/>
  <c r="F30" i="5"/>
  <c r="G30" i="5"/>
  <c r="H30" i="5"/>
  <c r="J30" i="5"/>
  <c r="K30" i="5" s="1"/>
  <c r="F31" i="5"/>
  <c r="G31" i="5"/>
  <c r="H31" i="5"/>
  <c r="J31" i="5"/>
  <c r="K31" i="5" s="1"/>
  <c r="F32" i="5"/>
  <c r="G32" i="5"/>
  <c r="H32" i="5"/>
  <c r="J32" i="5"/>
  <c r="K32" i="5" s="1"/>
  <c r="F33" i="5"/>
  <c r="G33" i="5"/>
  <c r="H33" i="5"/>
  <c r="J33" i="5"/>
  <c r="K33" i="5" s="1"/>
  <c r="F34" i="5"/>
  <c r="G34" i="5"/>
  <c r="H34" i="5"/>
  <c r="J34" i="5"/>
  <c r="K34" i="5" s="1"/>
  <c r="F35" i="5"/>
  <c r="G35" i="5"/>
  <c r="H35" i="5"/>
  <c r="J35" i="5"/>
  <c r="K35" i="5" s="1"/>
  <c r="F36" i="5"/>
  <c r="G36" i="5"/>
  <c r="H36" i="5"/>
  <c r="J36" i="5"/>
  <c r="K36" i="5" s="1"/>
  <c r="F37" i="5"/>
  <c r="G37" i="5"/>
  <c r="H37" i="5"/>
  <c r="J37" i="5"/>
  <c r="K37" i="5" s="1"/>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 i="3"/>
  <c r="A4" i="3"/>
  <c r="A5" i="3"/>
  <c r="A6" i="3"/>
  <c r="A7" i="3"/>
  <c r="A8" i="3"/>
  <c r="A9" i="3"/>
  <c r="A10" i="3"/>
  <c r="A11" i="3"/>
  <c r="A12" i="3"/>
  <c r="A2" i="3"/>
  <c r="I27" i="5" l="1"/>
  <c r="I12" i="5"/>
  <c r="B2" i="10"/>
  <c r="F2" i="10" s="1"/>
  <c r="B3" i="10"/>
  <c r="B7" i="10" s="1"/>
  <c r="B4" i="10"/>
  <c r="B5" i="10" s="1"/>
  <c r="B6" i="10"/>
  <c r="B9" i="10" s="1"/>
  <c r="H9" i="10" s="1"/>
  <c r="B8" i="10"/>
  <c r="W8" i="10" s="1"/>
  <c r="B8" i="19"/>
  <c r="X8" i="19" s="1"/>
  <c r="B6" i="19"/>
  <c r="AB6" i="19" s="1"/>
  <c r="B3" i="19"/>
  <c r="J3" i="19" s="1"/>
  <c r="B6" i="29"/>
  <c r="AE6" i="29" s="1"/>
  <c r="B3" i="29"/>
  <c r="AB3" i="29" s="1"/>
  <c r="B2" i="29"/>
  <c r="E2" i="29" s="1"/>
  <c r="B2" i="17"/>
  <c r="D2" i="17" s="1"/>
  <c r="B4" i="30"/>
  <c r="AE4" i="30" s="1"/>
  <c r="B3" i="30"/>
  <c r="AA3" i="30" s="1"/>
  <c r="B3" i="20"/>
  <c r="AA3" i="20" s="1"/>
  <c r="B2" i="30"/>
  <c r="B2" i="11"/>
  <c r="D2" i="11" s="1"/>
  <c r="B6" i="20"/>
  <c r="AC6" i="20" s="1"/>
  <c r="B4" i="14"/>
  <c r="B5" i="14" s="1"/>
  <c r="E5" i="14" s="1"/>
  <c r="B3" i="22"/>
  <c r="AC3" i="22" s="1"/>
  <c r="B6" i="12"/>
  <c r="B2" i="33"/>
  <c r="AF2" i="33" s="1"/>
  <c r="B2" i="14"/>
  <c r="D2" i="14" s="1"/>
  <c r="B3" i="25"/>
  <c r="R3" i="25" s="1"/>
  <c r="B3" i="31"/>
  <c r="N3" i="31" s="1"/>
  <c r="I22" i="5"/>
  <c r="I20" i="5"/>
  <c r="I18" i="5"/>
  <c r="I16" i="5"/>
  <c r="B6" i="35"/>
  <c r="J6" i="35" s="1"/>
  <c r="B8" i="16"/>
  <c r="F8" i="16" s="1"/>
  <c r="B6" i="13"/>
  <c r="B9" i="13" s="1"/>
  <c r="I9" i="13" s="1"/>
  <c r="B2" i="32"/>
  <c r="T2" i="32" s="1"/>
  <c r="B2" i="16"/>
  <c r="D2" i="16" s="1"/>
  <c r="B2" i="13"/>
  <c r="D2" i="13" s="1"/>
  <c r="B3" i="32"/>
  <c r="I3" i="32" s="1"/>
  <c r="I31" i="5"/>
  <c r="I4" i="5"/>
  <c r="I2" i="5"/>
  <c r="B8" i="14"/>
  <c r="F8" i="14" s="1"/>
  <c r="B2" i="12"/>
  <c r="B6" i="25"/>
  <c r="L6" i="25" s="1"/>
  <c r="B3" i="33"/>
  <c r="B7" i="33" s="1"/>
  <c r="B3" i="12"/>
  <c r="F3" i="12" s="1"/>
  <c r="B3" i="35"/>
  <c r="M3" i="35" s="1"/>
  <c r="B8" i="13"/>
  <c r="F8" i="13" s="1"/>
  <c r="B4" i="25"/>
  <c r="K4" i="25" s="1"/>
  <c r="I15" i="5"/>
  <c r="B8" i="35"/>
  <c r="B2" i="35"/>
  <c r="T2" i="35" s="1"/>
  <c r="B2" i="36"/>
  <c r="V2" i="36" s="1"/>
  <c r="B3" i="23"/>
  <c r="O3" i="23" s="1"/>
  <c r="B3" i="26"/>
  <c r="W3" i="26" s="1"/>
  <c r="B6" i="32"/>
  <c r="AB6" i="32" s="1"/>
  <c r="B4" i="32"/>
  <c r="P4" i="32" s="1"/>
  <c r="B3" i="21"/>
  <c r="O3" i="21" s="1"/>
  <c r="I36" i="5"/>
  <c r="I34" i="5"/>
  <c r="I32" i="5"/>
  <c r="I28" i="5"/>
  <c r="I5" i="5"/>
  <c r="B6" i="30"/>
  <c r="AE6" i="30" s="1"/>
  <c r="B6" i="31"/>
  <c r="AD6" i="31" s="1"/>
  <c r="B6" i="36"/>
  <c r="AC6" i="36" s="1"/>
  <c r="B6" i="33"/>
  <c r="W6" i="33" s="1"/>
  <c r="B6" i="16"/>
  <c r="B9" i="16" s="1"/>
  <c r="I9" i="16" s="1"/>
  <c r="B2" i="31"/>
  <c r="AA2" i="31" s="1"/>
  <c r="H8" i="10"/>
  <c r="G8" i="10"/>
  <c r="O8" i="10"/>
  <c r="P8" i="10"/>
  <c r="I8" i="10"/>
  <c r="Q8" i="10"/>
  <c r="Y8" i="10"/>
  <c r="C8" i="10"/>
  <c r="J8" i="10"/>
  <c r="K8" i="10"/>
  <c r="S8" i="10"/>
  <c r="AA8" i="10"/>
  <c r="D8" i="10"/>
  <c r="L8" i="10"/>
  <c r="T8" i="10"/>
  <c r="M8" i="10"/>
  <c r="U8" i="10"/>
  <c r="AC8" i="10"/>
  <c r="AF8" i="10"/>
  <c r="F8" i="10"/>
  <c r="N8" i="10"/>
  <c r="X8" i="10"/>
  <c r="B8" i="20"/>
  <c r="AC8" i="20" s="1"/>
  <c r="B8" i="36"/>
  <c r="AE8" i="36" s="1"/>
  <c r="B8" i="25"/>
  <c r="R8" i="25" s="1"/>
  <c r="B8" i="21"/>
  <c r="B8" i="11"/>
  <c r="F8" i="11" s="1"/>
  <c r="B8" i="32"/>
  <c r="R8" i="32" s="1"/>
  <c r="B8" i="12"/>
  <c r="J8" i="12" s="1"/>
  <c r="B8" i="22"/>
  <c r="B8" i="30"/>
  <c r="Y8" i="30" s="1"/>
  <c r="B8" i="33"/>
  <c r="B8" i="26"/>
  <c r="B8" i="31"/>
  <c r="AC8" i="31" s="1"/>
  <c r="B8" i="17"/>
  <c r="F8" i="17" s="1"/>
  <c r="B8" i="23"/>
  <c r="I8" i="23" s="1"/>
  <c r="B8" i="29"/>
  <c r="E8" i="29" s="1"/>
  <c r="B4" i="33"/>
  <c r="AF4" i="33" s="1"/>
  <c r="B4" i="35"/>
  <c r="Y4" i="35" s="1"/>
  <c r="B4" i="36"/>
  <c r="AF4" i="36" s="1"/>
  <c r="B4" i="31"/>
  <c r="U4" i="31" s="1"/>
  <c r="B4" i="29"/>
  <c r="AA4" i="29" s="1"/>
  <c r="B4" i="26"/>
  <c r="AF4" i="26" s="1"/>
  <c r="B4" i="20"/>
  <c r="X4" i="20" s="1"/>
  <c r="B4" i="21"/>
  <c r="O4" i="21" s="1"/>
  <c r="B4" i="22"/>
  <c r="S4" i="22" s="1"/>
  <c r="B4" i="23"/>
  <c r="AB4" i="23" s="1"/>
  <c r="B4" i="19"/>
  <c r="AB4" i="19" s="1"/>
  <c r="B4" i="17"/>
  <c r="B5" i="17" s="1"/>
  <c r="B4" i="11"/>
  <c r="B5" i="11" s="1"/>
  <c r="B4" i="12"/>
  <c r="P4" i="12" s="1"/>
  <c r="B4" i="13"/>
  <c r="B5" i="13" s="1"/>
  <c r="X5" i="13" s="1"/>
  <c r="B4" i="16"/>
  <c r="B5" i="16" s="1"/>
  <c r="K5" i="16" s="1"/>
  <c r="B6" i="21"/>
  <c r="U6" i="21" s="1"/>
  <c r="B6" i="26"/>
  <c r="AF6" i="26" s="1"/>
  <c r="B6" i="22"/>
  <c r="U6" i="22" s="1"/>
  <c r="B6" i="23"/>
  <c r="E6" i="23" s="1"/>
  <c r="B9" i="12"/>
  <c r="AD9" i="10"/>
  <c r="V9" i="10"/>
  <c r="X6" i="10"/>
  <c r="P6" i="10"/>
  <c r="B6" i="11"/>
  <c r="B9" i="11" s="1"/>
  <c r="I9" i="11" s="1"/>
  <c r="AE6" i="10"/>
  <c r="W6" i="10"/>
  <c r="O6" i="10"/>
  <c r="G6" i="10"/>
  <c r="B6" i="14"/>
  <c r="B9" i="14" s="1"/>
  <c r="I9" i="14" s="1"/>
  <c r="B6" i="17"/>
  <c r="B9" i="17" s="1"/>
  <c r="I9" i="17" s="1"/>
  <c r="D9" i="10"/>
  <c r="AD6" i="10"/>
  <c r="V6" i="10"/>
  <c r="AA9" i="10"/>
  <c r="AB6" i="10"/>
  <c r="T6" i="10"/>
  <c r="L6" i="10"/>
  <c r="D6" i="10"/>
  <c r="K6" i="10"/>
  <c r="AF9" i="10"/>
  <c r="R6" i="10"/>
  <c r="J6" i="10"/>
  <c r="B2" i="21"/>
  <c r="X2" i="21" s="1"/>
  <c r="B2" i="23"/>
  <c r="X2" i="23" s="1"/>
  <c r="B2" i="19"/>
  <c r="AF2" i="19" s="1"/>
  <c r="B2" i="25"/>
  <c r="N2" i="25" s="1"/>
  <c r="B2" i="22"/>
  <c r="AD2" i="22" s="1"/>
  <c r="B2" i="20"/>
  <c r="AF2" i="20" s="1"/>
  <c r="B2" i="26"/>
  <c r="V2" i="26" s="1"/>
  <c r="D2" i="12"/>
  <c r="D2" i="15" s="1"/>
  <c r="B2" i="15"/>
  <c r="U2" i="10"/>
  <c r="E2" i="10"/>
  <c r="AB2" i="10"/>
  <c r="T2" i="10"/>
  <c r="L2" i="10"/>
  <c r="D2" i="10"/>
  <c r="AA2" i="10"/>
  <c r="Z2" i="10"/>
  <c r="R2" i="10"/>
  <c r="J2" i="10"/>
  <c r="Y2" i="10"/>
  <c r="Q2" i="10"/>
  <c r="I2" i="10"/>
  <c r="AF2" i="10"/>
  <c r="H2" i="10"/>
  <c r="C2" i="10"/>
  <c r="AE2" i="10"/>
  <c r="W2" i="10"/>
  <c r="O2" i="10"/>
  <c r="G2" i="10"/>
  <c r="V2" i="10"/>
  <c r="B3" i="36"/>
  <c r="AE3" i="36" s="1"/>
  <c r="B3" i="14"/>
  <c r="B7" i="14" s="1"/>
  <c r="X7" i="14" s="1"/>
  <c r="B3" i="11"/>
  <c r="B7" i="11" s="1"/>
  <c r="I7" i="11" s="1"/>
  <c r="B3" i="17"/>
  <c r="B7" i="17" s="1"/>
  <c r="J7" i="17" s="1"/>
  <c r="B3" i="13"/>
  <c r="B7" i="13" s="1"/>
  <c r="Z7" i="13" s="1"/>
  <c r="B3" i="16"/>
  <c r="Z3" i="16" s="1"/>
  <c r="P6" i="36"/>
  <c r="X6" i="36"/>
  <c r="AF6" i="36"/>
  <c r="H6" i="36"/>
  <c r="I2" i="36"/>
  <c r="Y2" i="36"/>
  <c r="L2" i="36"/>
  <c r="AB2" i="36"/>
  <c r="X2" i="36"/>
  <c r="N2" i="36"/>
  <c r="AD2" i="36"/>
  <c r="H2" i="36"/>
  <c r="P2" i="36"/>
  <c r="AF2" i="36"/>
  <c r="AE2" i="36"/>
  <c r="Q2" i="36"/>
  <c r="D2" i="36"/>
  <c r="T2" i="36"/>
  <c r="F2" i="36"/>
  <c r="P6" i="35"/>
  <c r="V6" i="35"/>
  <c r="Z6" i="35"/>
  <c r="AC6" i="35"/>
  <c r="M6" i="35"/>
  <c r="X6" i="35"/>
  <c r="D6" i="35"/>
  <c r="R3" i="35"/>
  <c r="S3" i="35"/>
  <c r="Y3" i="35"/>
  <c r="Z3" i="35"/>
  <c r="C3" i="35"/>
  <c r="AC3" i="35"/>
  <c r="Q3" i="35"/>
  <c r="E3" i="35"/>
  <c r="AE3" i="35"/>
  <c r="G3" i="35"/>
  <c r="F2" i="35"/>
  <c r="X2" i="35"/>
  <c r="H2" i="35"/>
  <c r="Y2" i="35"/>
  <c r="I2" i="35"/>
  <c r="AF2" i="35"/>
  <c r="J2" i="35"/>
  <c r="V2" i="35"/>
  <c r="L2" i="35"/>
  <c r="R2" i="35"/>
  <c r="J6" i="33"/>
  <c r="R6" i="33"/>
  <c r="V6" i="33"/>
  <c r="AD6" i="33"/>
  <c r="AF6" i="33"/>
  <c r="H6" i="33"/>
  <c r="AF7" i="33"/>
  <c r="AE7" i="33"/>
  <c r="Y7" i="33"/>
  <c r="C7" i="33"/>
  <c r="W7" i="33"/>
  <c r="S7" i="33"/>
  <c r="O7" i="33"/>
  <c r="K7" i="33"/>
  <c r="I7" i="33"/>
  <c r="E3" i="33"/>
  <c r="O3" i="33"/>
  <c r="AA3" i="33"/>
  <c r="F3" i="33"/>
  <c r="Q3" i="33"/>
  <c r="AB3" i="33"/>
  <c r="D3" i="33"/>
  <c r="G3" i="33"/>
  <c r="S3" i="33"/>
  <c r="AC3" i="33"/>
  <c r="I3" i="33"/>
  <c r="T3" i="33"/>
  <c r="AD3" i="33"/>
  <c r="Y3" i="33"/>
  <c r="K3" i="33"/>
  <c r="U3" i="33"/>
  <c r="AE3" i="33"/>
  <c r="AF3" i="33"/>
  <c r="L3" i="33"/>
  <c r="V3" i="33"/>
  <c r="N3" i="33"/>
  <c r="C3" i="33"/>
  <c r="M3" i="33"/>
  <c r="W3" i="33"/>
  <c r="Z6" i="32"/>
  <c r="R6" i="32"/>
  <c r="Z4" i="32"/>
  <c r="AF4" i="32"/>
  <c r="AD4" i="32"/>
  <c r="H4" i="32"/>
  <c r="X4" i="32"/>
  <c r="J4" i="32"/>
  <c r="Q3" i="32"/>
  <c r="W3" i="32"/>
  <c r="Y3" i="32"/>
  <c r="O3" i="32"/>
  <c r="AE3" i="32"/>
  <c r="AC3" i="32"/>
  <c r="G3" i="32"/>
  <c r="H2" i="32"/>
  <c r="X2" i="32"/>
  <c r="I2" i="32"/>
  <c r="Y2" i="32"/>
  <c r="L2" i="32"/>
  <c r="AB2" i="32"/>
  <c r="N2" i="32"/>
  <c r="AD2" i="32"/>
  <c r="V2" i="32"/>
  <c r="P2" i="32"/>
  <c r="AF2" i="32"/>
  <c r="F2" i="32"/>
  <c r="Z2" i="32"/>
  <c r="Q2" i="32"/>
  <c r="D2" i="32"/>
  <c r="L6" i="31"/>
  <c r="V6" i="31"/>
  <c r="AF6" i="31"/>
  <c r="M6" i="31"/>
  <c r="W6" i="31"/>
  <c r="D6" i="31"/>
  <c r="N6" i="31"/>
  <c r="X6" i="31"/>
  <c r="E6" i="31"/>
  <c r="O6" i="31"/>
  <c r="Y6" i="31"/>
  <c r="I6" i="31"/>
  <c r="F6" i="31"/>
  <c r="P6" i="31"/>
  <c r="AB6" i="31"/>
  <c r="AE6" i="31"/>
  <c r="G6" i="31"/>
  <c r="Q6" i="31"/>
  <c r="AC6" i="31"/>
  <c r="U6" i="31"/>
  <c r="H6" i="31"/>
  <c r="T6" i="31"/>
  <c r="S3" i="31"/>
  <c r="D3" i="31"/>
  <c r="V3" i="31"/>
  <c r="B7" i="31"/>
  <c r="G7" i="31" s="1"/>
  <c r="E3" i="31"/>
  <c r="W3" i="31"/>
  <c r="F3" i="31"/>
  <c r="Y3" i="31"/>
  <c r="J3" i="31"/>
  <c r="AB3" i="31"/>
  <c r="O3" i="31"/>
  <c r="M3" i="31"/>
  <c r="AE3" i="31"/>
  <c r="Y2" i="31"/>
  <c r="Q2" i="31"/>
  <c r="AF2" i="31"/>
  <c r="AB2" i="31"/>
  <c r="D2" i="31"/>
  <c r="R2" i="31"/>
  <c r="E2" i="31"/>
  <c r="S2" i="31"/>
  <c r="H2" i="31"/>
  <c r="V2" i="31"/>
  <c r="I2" i="31"/>
  <c r="X2" i="31"/>
  <c r="J2" i="31"/>
  <c r="Z2" i="31"/>
  <c r="N2" i="31"/>
  <c r="M2" i="31"/>
  <c r="G6" i="30"/>
  <c r="I6" i="30"/>
  <c r="V6" i="30"/>
  <c r="T6" i="30"/>
  <c r="J6" i="30"/>
  <c r="W6" i="30"/>
  <c r="B9" i="30"/>
  <c r="P9" i="30" s="1"/>
  <c r="AF6" i="30"/>
  <c r="M6" i="30"/>
  <c r="X6" i="30"/>
  <c r="N6" i="30"/>
  <c r="Y6" i="30"/>
  <c r="D6" i="30"/>
  <c r="O6" i="30"/>
  <c r="AB6" i="30"/>
  <c r="E6" i="30"/>
  <c r="P6" i="30"/>
  <c r="AC6" i="30"/>
  <c r="F6" i="30"/>
  <c r="R6" i="30"/>
  <c r="AE2" i="30"/>
  <c r="W2" i="30"/>
  <c r="O2" i="30"/>
  <c r="G2" i="30"/>
  <c r="AF2" i="30"/>
  <c r="V2" i="30"/>
  <c r="M2" i="30"/>
  <c r="D2" i="30"/>
  <c r="X2" i="30"/>
  <c r="C4" i="30"/>
  <c r="M4" i="30"/>
  <c r="I2" i="30"/>
  <c r="S2" i="30"/>
  <c r="AC2" i="30"/>
  <c r="I3" i="30"/>
  <c r="T3" i="30"/>
  <c r="AD3" i="30"/>
  <c r="J4" i="30"/>
  <c r="T4" i="30"/>
  <c r="AD4" i="30"/>
  <c r="T7" i="31"/>
  <c r="D7" i="31"/>
  <c r="Z7" i="31"/>
  <c r="AF7" i="31"/>
  <c r="X7" i="31"/>
  <c r="AA7" i="31"/>
  <c r="E7" i="31"/>
  <c r="Y7" i="31"/>
  <c r="N7" i="31"/>
  <c r="C7" i="31"/>
  <c r="V7" i="31"/>
  <c r="S7" i="31"/>
  <c r="F7" i="31"/>
  <c r="AE7" i="31"/>
  <c r="Q7" i="31"/>
  <c r="J2" i="30"/>
  <c r="T2" i="30"/>
  <c r="AD2" i="30"/>
  <c r="K3" i="30"/>
  <c r="U3" i="30"/>
  <c r="AE3" i="30"/>
  <c r="K4" i="30"/>
  <c r="U4" i="30"/>
  <c r="B5" i="30"/>
  <c r="Y4" i="30"/>
  <c r="Q4" i="30"/>
  <c r="I4" i="30"/>
  <c r="X4" i="30"/>
  <c r="O4" i="30"/>
  <c r="F4" i="30"/>
  <c r="L4" i="30"/>
  <c r="V4" i="30"/>
  <c r="AF4" i="30"/>
  <c r="U2" i="30"/>
  <c r="E8" i="30"/>
  <c r="O8" i="30"/>
  <c r="R7" i="31"/>
  <c r="K2" i="30"/>
  <c r="C2" i="30"/>
  <c r="N2" i="30"/>
  <c r="Y2" i="30"/>
  <c r="D3" i="30"/>
  <c r="N3" i="30"/>
  <c r="Y3" i="30"/>
  <c r="D4" i="30"/>
  <c r="N4" i="30"/>
  <c r="Z4" i="30"/>
  <c r="L2" i="30"/>
  <c r="C3" i="30"/>
  <c r="W3" i="30"/>
  <c r="W4" i="30"/>
  <c r="E2" i="30"/>
  <c r="P2" i="30"/>
  <c r="Z2" i="30"/>
  <c r="E3" i="30"/>
  <c r="O3" i="30"/>
  <c r="Z3" i="30"/>
  <c r="E4" i="30"/>
  <c r="P4" i="30"/>
  <c r="AA4" i="30"/>
  <c r="Q8" i="30"/>
  <c r="F2" i="30"/>
  <c r="Q2" i="30"/>
  <c r="AA2" i="30"/>
  <c r="F3" i="30"/>
  <c r="Q3" i="30"/>
  <c r="G4" i="30"/>
  <c r="R4" i="30"/>
  <c r="AB4" i="30"/>
  <c r="AE8" i="30"/>
  <c r="AF3" i="30"/>
  <c r="X3" i="30"/>
  <c r="P3" i="30"/>
  <c r="H3" i="30"/>
  <c r="AB3" i="30"/>
  <c r="S3" i="30"/>
  <c r="J3" i="30"/>
  <c r="L3" i="30"/>
  <c r="V3" i="30"/>
  <c r="M3" i="30"/>
  <c r="H2" i="30"/>
  <c r="R2" i="30"/>
  <c r="AB2" i="30"/>
  <c r="G3" i="30"/>
  <c r="R3" i="30"/>
  <c r="AC3" i="30"/>
  <c r="H4" i="30"/>
  <c r="S4" i="30"/>
  <c r="AC4" i="30"/>
  <c r="B7" i="30"/>
  <c r="Y9" i="30"/>
  <c r="B3" i="34"/>
  <c r="AF3" i="31"/>
  <c r="X3" i="31"/>
  <c r="P3" i="31"/>
  <c r="H3" i="31"/>
  <c r="K3" i="31"/>
  <c r="T3" i="31"/>
  <c r="AC3" i="31"/>
  <c r="J6" i="32"/>
  <c r="AC2" i="33"/>
  <c r="AA6" i="30"/>
  <c r="S6" i="30"/>
  <c r="K6" i="30"/>
  <c r="C6" i="30"/>
  <c r="L6" i="30"/>
  <c r="U6" i="30"/>
  <c r="AD6" i="30"/>
  <c r="F2" i="31"/>
  <c r="P2" i="31"/>
  <c r="C3" i="31"/>
  <c r="L3" i="31"/>
  <c r="U3" i="31"/>
  <c r="AD3" i="31"/>
  <c r="L6" i="32"/>
  <c r="AC8" i="32"/>
  <c r="U8" i="32"/>
  <c r="M8" i="32"/>
  <c r="E8" i="32"/>
  <c r="AF8" i="32"/>
  <c r="W8" i="32"/>
  <c r="N8" i="32"/>
  <c r="D8" i="32"/>
  <c r="AB8" i="32"/>
  <c r="S8" i="32"/>
  <c r="J8" i="32"/>
  <c r="Z8" i="32"/>
  <c r="Q8" i="32"/>
  <c r="H8" i="32"/>
  <c r="X8" i="32"/>
  <c r="O8" i="32"/>
  <c r="F8" i="32"/>
  <c r="AE8" i="32"/>
  <c r="L8" i="32"/>
  <c r="AD8" i="32"/>
  <c r="K8" i="32"/>
  <c r="Y8" i="32"/>
  <c r="G8" i="32"/>
  <c r="V8" i="32"/>
  <c r="C8" i="32"/>
  <c r="P8" i="32"/>
  <c r="I8" i="32"/>
  <c r="AE2" i="33"/>
  <c r="W2" i="33"/>
  <c r="O2" i="33"/>
  <c r="G2" i="33"/>
  <c r="Y2" i="33"/>
  <c r="P2" i="33"/>
  <c r="F2" i="33"/>
  <c r="AD2" i="33"/>
  <c r="U2" i="33"/>
  <c r="L2" i="33"/>
  <c r="C2" i="33"/>
  <c r="AB2" i="33"/>
  <c r="S2" i="33"/>
  <c r="J2" i="33"/>
  <c r="Z2" i="33"/>
  <c r="Q2" i="33"/>
  <c r="H2" i="33"/>
  <c r="X2" i="33"/>
  <c r="E2" i="33"/>
  <c r="V2" i="33"/>
  <c r="D2" i="33"/>
  <c r="R2" i="33"/>
  <c r="N2" i="33"/>
  <c r="AA2" i="33"/>
  <c r="I2" i="33"/>
  <c r="AE2" i="31"/>
  <c r="W2" i="31"/>
  <c r="O2" i="31"/>
  <c r="G2" i="31"/>
  <c r="B2" i="34"/>
  <c r="K2" i="31"/>
  <c r="T2" i="31"/>
  <c r="AC2" i="31"/>
  <c r="G3" i="31"/>
  <c r="Q3" i="31"/>
  <c r="Z3" i="31"/>
  <c r="T8" i="32"/>
  <c r="K2" i="33"/>
  <c r="H6" i="30"/>
  <c r="Q6" i="30"/>
  <c r="Z6" i="30"/>
  <c r="C2" i="31"/>
  <c r="L2" i="31"/>
  <c r="U2" i="31"/>
  <c r="AD2" i="31"/>
  <c r="I3" i="31"/>
  <c r="R3" i="31"/>
  <c r="AA3" i="31"/>
  <c r="AA8" i="32"/>
  <c r="M2" i="33"/>
  <c r="AD6" i="32"/>
  <c r="V6" i="32"/>
  <c r="N6" i="32"/>
  <c r="F6" i="32"/>
  <c r="AA6" i="32"/>
  <c r="S6" i="32"/>
  <c r="K6" i="32"/>
  <c r="C6" i="32"/>
  <c r="Y6" i="32"/>
  <c r="Q6" i="32"/>
  <c r="I6" i="32"/>
  <c r="B9" i="32"/>
  <c r="AE6" i="32"/>
  <c r="W6" i="32"/>
  <c r="O6" i="32"/>
  <c r="G6" i="32"/>
  <c r="U6" i="32"/>
  <c r="E6" i="32"/>
  <c r="T6" i="32"/>
  <c r="D6" i="32"/>
  <c r="AF6" i="32"/>
  <c r="AF6" i="34" s="1"/>
  <c r="P6" i="32"/>
  <c r="AC6" i="32"/>
  <c r="M6" i="32"/>
  <c r="X6" i="32"/>
  <c r="H6" i="32"/>
  <c r="T2" i="33"/>
  <c r="B8" i="34"/>
  <c r="C8" i="31"/>
  <c r="E3" i="32"/>
  <c r="U3" i="32"/>
  <c r="F4" i="32"/>
  <c r="V4" i="32"/>
  <c r="AC8" i="35"/>
  <c r="U8" i="35"/>
  <c r="M8" i="35"/>
  <c r="E8" i="35"/>
  <c r="AA8" i="35"/>
  <c r="S8" i="35"/>
  <c r="K8" i="35"/>
  <c r="C8" i="35"/>
  <c r="Y8" i="35"/>
  <c r="Q8" i="35"/>
  <c r="I8" i="35"/>
  <c r="AF8" i="35"/>
  <c r="T8" i="35"/>
  <c r="G8" i="35"/>
  <c r="AD8" i="35"/>
  <c r="P8" i="35"/>
  <c r="D8" i="35"/>
  <c r="Z8" i="35"/>
  <c r="N8" i="35"/>
  <c r="W8" i="35"/>
  <c r="J8" i="35"/>
  <c r="V8" i="35"/>
  <c r="H8" i="35"/>
  <c r="R8" i="35"/>
  <c r="O8" i="35"/>
  <c r="L8" i="35"/>
  <c r="F8" i="35"/>
  <c r="AE8" i="35"/>
  <c r="X8" i="35"/>
  <c r="AB8" i="35"/>
  <c r="B6" i="34"/>
  <c r="B9" i="31"/>
  <c r="J6" i="31"/>
  <c r="R6" i="31"/>
  <c r="Z6" i="31"/>
  <c r="J3" i="32"/>
  <c r="Z3" i="32"/>
  <c r="K4" i="32"/>
  <c r="AA4" i="32"/>
  <c r="C6" i="31"/>
  <c r="K6" i="31"/>
  <c r="S6" i="31"/>
  <c r="AA6" i="31"/>
  <c r="H8" i="31"/>
  <c r="M3" i="32"/>
  <c r="N4" i="32"/>
  <c r="E8" i="33"/>
  <c r="AE8" i="33"/>
  <c r="AA8" i="33"/>
  <c r="Q8" i="33"/>
  <c r="C8" i="33"/>
  <c r="V8" i="33"/>
  <c r="AB4" i="32"/>
  <c r="T4" i="32"/>
  <c r="L4" i="32"/>
  <c r="D4" i="32"/>
  <c r="B5" i="32"/>
  <c r="Y4" i="32"/>
  <c r="Q4" i="32"/>
  <c r="I4" i="32"/>
  <c r="AE4" i="32"/>
  <c r="W4" i="32"/>
  <c r="O4" i="32"/>
  <c r="G4" i="32"/>
  <c r="AC4" i="32"/>
  <c r="U4" i="32"/>
  <c r="M4" i="32"/>
  <c r="E4" i="32"/>
  <c r="R4" i="32"/>
  <c r="AA3" i="32"/>
  <c r="S3" i="32"/>
  <c r="K3" i="32"/>
  <c r="C3" i="32"/>
  <c r="AF3" i="32"/>
  <c r="X3" i="32"/>
  <c r="P3" i="32"/>
  <c r="H3" i="32"/>
  <c r="B7" i="32"/>
  <c r="AD3" i="32"/>
  <c r="V3" i="32"/>
  <c r="N3" i="32"/>
  <c r="F3" i="32"/>
  <c r="AB3" i="32"/>
  <c r="T3" i="32"/>
  <c r="L3" i="32"/>
  <c r="D3" i="32"/>
  <c r="R3" i="32"/>
  <c r="C4" i="32"/>
  <c r="S4" i="32"/>
  <c r="C2" i="32"/>
  <c r="K2" i="32"/>
  <c r="S2" i="32"/>
  <c r="S2" i="34" s="1"/>
  <c r="AA2" i="32"/>
  <c r="G6" i="33"/>
  <c r="Q6" i="33"/>
  <c r="AB6" i="33"/>
  <c r="H7" i="33"/>
  <c r="R7" i="33"/>
  <c r="AC7" i="33"/>
  <c r="E2" i="32"/>
  <c r="M2" i="32"/>
  <c r="U2" i="32"/>
  <c r="AC2" i="32"/>
  <c r="I6" i="33"/>
  <c r="T6" i="33"/>
  <c r="AE6" i="33"/>
  <c r="J7" i="33"/>
  <c r="U7" i="33"/>
  <c r="B9" i="33"/>
  <c r="G2" i="32"/>
  <c r="O2" i="32"/>
  <c r="W2" i="32"/>
  <c r="AE2" i="32"/>
  <c r="L6" i="33"/>
  <c r="AB7" i="33"/>
  <c r="T7" i="33"/>
  <c r="L7" i="33"/>
  <c r="D7" i="33"/>
  <c r="AD7" i="33"/>
  <c r="V7" i="33"/>
  <c r="N7" i="33"/>
  <c r="F7" i="33"/>
  <c r="M7" i="33"/>
  <c r="X7" i="33"/>
  <c r="AA6" i="33"/>
  <c r="S6" i="33"/>
  <c r="K6" i="33"/>
  <c r="C6" i="33"/>
  <c r="AC6" i="33"/>
  <c r="U6" i="33"/>
  <c r="M6" i="33"/>
  <c r="E6" i="33"/>
  <c r="N6" i="33"/>
  <c r="X6" i="33"/>
  <c r="D6" i="33"/>
  <c r="O6" i="33"/>
  <c r="Y6" i="33"/>
  <c r="E7" i="33"/>
  <c r="P7" i="33"/>
  <c r="Z7" i="33"/>
  <c r="J2" i="32"/>
  <c r="R2" i="32"/>
  <c r="F6" i="33"/>
  <c r="P6" i="33"/>
  <c r="Z6" i="33"/>
  <c r="G7" i="33"/>
  <c r="Q7" i="33"/>
  <c r="AA7" i="33"/>
  <c r="AE2" i="35"/>
  <c r="W2" i="35"/>
  <c r="O2" i="35"/>
  <c r="G2" i="35"/>
  <c r="AC2" i="35"/>
  <c r="U2" i="35"/>
  <c r="M2" i="35"/>
  <c r="E2" i="35"/>
  <c r="AA2" i="35"/>
  <c r="S2" i="35"/>
  <c r="K2" i="35"/>
  <c r="C2" i="35"/>
  <c r="P2" i="35"/>
  <c r="AB2" i="35"/>
  <c r="J3" i="35"/>
  <c r="W3" i="35"/>
  <c r="F6" i="35"/>
  <c r="T6" i="35"/>
  <c r="AF6" i="35"/>
  <c r="J3" i="33"/>
  <c r="R3" i="33"/>
  <c r="Z3" i="33"/>
  <c r="D2" i="35"/>
  <c r="Q2" i="35"/>
  <c r="AD2" i="35"/>
  <c r="K3" i="35"/>
  <c r="H6" i="35"/>
  <c r="U6" i="35"/>
  <c r="AF3" i="35"/>
  <c r="X3" i="35"/>
  <c r="P3" i="35"/>
  <c r="H3" i="35"/>
  <c r="B7" i="35"/>
  <c r="AD3" i="35"/>
  <c r="V3" i="35"/>
  <c r="N3" i="35"/>
  <c r="F3" i="35"/>
  <c r="AB3" i="35"/>
  <c r="T3" i="35"/>
  <c r="L3" i="35"/>
  <c r="D3" i="35"/>
  <c r="O3" i="35"/>
  <c r="AA3" i="35"/>
  <c r="L6" i="35"/>
  <c r="AA6" i="35"/>
  <c r="S6" i="35"/>
  <c r="K6" i="35"/>
  <c r="C6" i="35"/>
  <c r="Y6" i="35"/>
  <c r="Q6" i="35"/>
  <c r="I6" i="35"/>
  <c r="B9" i="35"/>
  <c r="AE6" i="35"/>
  <c r="W6" i="35"/>
  <c r="O6" i="35"/>
  <c r="G6" i="35"/>
  <c r="N6" i="35"/>
  <c r="AB6" i="35"/>
  <c r="H3" i="33"/>
  <c r="P3" i="33"/>
  <c r="X3" i="33"/>
  <c r="N2" i="35"/>
  <c r="Z2" i="35"/>
  <c r="I3" i="35"/>
  <c r="U3" i="35"/>
  <c r="E6" i="35"/>
  <c r="R6" i="35"/>
  <c r="AD6" i="35"/>
  <c r="J2" i="36"/>
  <c r="R2" i="36"/>
  <c r="Z2" i="36"/>
  <c r="F6" i="36"/>
  <c r="N6" i="36"/>
  <c r="V6" i="36"/>
  <c r="AD6" i="36"/>
  <c r="H8" i="36"/>
  <c r="P8" i="36"/>
  <c r="X8" i="36"/>
  <c r="AF8" i="36"/>
  <c r="C2" i="36"/>
  <c r="K2" i="36"/>
  <c r="S2" i="36"/>
  <c r="AA2" i="36"/>
  <c r="G6" i="36"/>
  <c r="O6" i="36"/>
  <c r="W6" i="36"/>
  <c r="AE6" i="36"/>
  <c r="I8" i="36"/>
  <c r="Q8" i="36"/>
  <c r="Y8" i="36"/>
  <c r="B9" i="36"/>
  <c r="J8" i="36"/>
  <c r="R8" i="36"/>
  <c r="Z8" i="36"/>
  <c r="E2" i="36"/>
  <c r="M2" i="36"/>
  <c r="U2" i="36"/>
  <c r="AC2" i="36"/>
  <c r="I6" i="36"/>
  <c r="Q6" i="36"/>
  <c r="Y6" i="36"/>
  <c r="C8" i="36"/>
  <c r="K8" i="36"/>
  <c r="S8" i="36"/>
  <c r="AA8" i="36"/>
  <c r="J6" i="36"/>
  <c r="R6" i="36"/>
  <c r="Z6" i="36"/>
  <c r="D8" i="36"/>
  <c r="L8" i="36"/>
  <c r="T8" i="36"/>
  <c r="AB8" i="36"/>
  <c r="G2" i="36"/>
  <c r="O2" i="36"/>
  <c r="W2" i="36"/>
  <c r="C6" i="36"/>
  <c r="K6" i="36"/>
  <c r="S6" i="36"/>
  <c r="AA6" i="36"/>
  <c r="E8" i="36"/>
  <c r="M8" i="36"/>
  <c r="U8" i="36"/>
  <c r="D6" i="36"/>
  <c r="L6" i="36"/>
  <c r="T6" i="36"/>
  <c r="AB6" i="36"/>
  <c r="F8" i="36"/>
  <c r="N8" i="36"/>
  <c r="V8" i="36"/>
  <c r="E6" i="36"/>
  <c r="M6" i="36"/>
  <c r="U6" i="36"/>
  <c r="G8" i="36"/>
  <c r="O8" i="36"/>
  <c r="W8" i="36"/>
  <c r="V4" i="26"/>
  <c r="L4" i="26"/>
  <c r="K3" i="26"/>
  <c r="AA3" i="26"/>
  <c r="M3" i="26"/>
  <c r="AC3" i="26"/>
  <c r="O3" i="26"/>
  <c r="AE3" i="26"/>
  <c r="Y3" i="26"/>
  <c r="Z3" i="26"/>
  <c r="Q3" i="26"/>
  <c r="I3" i="26"/>
  <c r="C3" i="26"/>
  <c r="S3" i="26"/>
  <c r="E3" i="26"/>
  <c r="U3" i="26"/>
  <c r="G3" i="26"/>
  <c r="R6" i="25"/>
  <c r="X6" i="25"/>
  <c r="Z6" i="25"/>
  <c r="M6" i="25"/>
  <c r="AD6" i="25"/>
  <c r="V6" i="25"/>
  <c r="E6" i="25"/>
  <c r="P4" i="25"/>
  <c r="V4" i="25"/>
  <c r="X4" i="25"/>
  <c r="Z4" i="25"/>
  <c r="C4" i="25"/>
  <c r="AB4" i="25"/>
  <c r="L4" i="25"/>
  <c r="J4" i="25"/>
  <c r="L4" i="23"/>
  <c r="V3" i="23"/>
  <c r="B7" i="23"/>
  <c r="P7" i="23" s="1"/>
  <c r="AC3" i="23"/>
  <c r="X3" i="23"/>
  <c r="C3" i="23"/>
  <c r="Y3" i="23"/>
  <c r="F3" i="23"/>
  <c r="AE3" i="23"/>
  <c r="G3" i="23"/>
  <c r="P3" i="23"/>
  <c r="M3" i="23"/>
  <c r="G4" i="22"/>
  <c r="I3" i="22"/>
  <c r="S3" i="22"/>
  <c r="AE3" i="22"/>
  <c r="J3" i="22"/>
  <c r="V3" i="22"/>
  <c r="AF3" i="22"/>
  <c r="M3" i="22"/>
  <c r="W3" i="22"/>
  <c r="B7" i="22"/>
  <c r="M7" i="22" s="1"/>
  <c r="C3" i="22"/>
  <c r="N3" i="22"/>
  <c r="X3" i="22"/>
  <c r="E3" i="22"/>
  <c r="O3" i="22"/>
  <c r="Y3" i="22"/>
  <c r="O3" i="24"/>
  <c r="F3" i="22"/>
  <c r="P3" i="22"/>
  <c r="Z3" i="22"/>
  <c r="G3" i="22"/>
  <c r="Q3" i="22"/>
  <c r="AA3" i="22"/>
  <c r="H3" i="22"/>
  <c r="R3" i="22"/>
  <c r="V3" i="21"/>
  <c r="AC3" i="21"/>
  <c r="AC3" i="24" s="1"/>
  <c r="X3" i="21"/>
  <c r="R3" i="21"/>
  <c r="C3" i="21"/>
  <c r="AA3" i="21"/>
  <c r="F3" i="21"/>
  <c r="AE3" i="21"/>
  <c r="I3" i="21"/>
  <c r="M3" i="21"/>
  <c r="P4" i="20"/>
  <c r="V4" i="20"/>
  <c r="F3" i="20"/>
  <c r="R3" i="20"/>
  <c r="AE3" i="20"/>
  <c r="E3" i="20"/>
  <c r="G3" i="20"/>
  <c r="S3" i="20"/>
  <c r="AF3" i="20"/>
  <c r="P3" i="20"/>
  <c r="I3" i="20"/>
  <c r="V3" i="20"/>
  <c r="J3" i="20"/>
  <c r="W3" i="20"/>
  <c r="AC3" i="20"/>
  <c r="M3" i="20"/>
  <c r="X3" i="20"/>
  <c r="Z3" i="20"/>
  <c r="N3" i="20"/>
  <c r="Y3" i="20"/>
  <c r="B7" i="20"/>
  <c r="I7" i="20" s="1"/>
  <c r="C3" i="20"/>
  <c r="O3" i="20"/>
  <c r="S3" i="19"/>
  <c r="AC3" i="19"/>
  <c r="T3" i="19"/>
  <c r="L3" i="19"/>
  <c r="D3" i="19"/>
  <c r="K3" i="19"/>
  <c r="U3" i="19"/>
  <c r="AD3" i="19"/>
  <c r="J6" i="19"/>
  <c r="S6" i="19"/>
  <c r="U8" i="19"/>
  <c r="H6" i="20"/>
  <c r="U6" i="20"/>
  <c r="D8" i="20"/>
  <c r="S8" i="20"/>
  <c r="AF8" i="20"/>
  <c r="B9" i="19"/>
  <c r="AE6" i="19"/>
  <c r="W6" i="19"/>
  <c r="O6" i="19"/>
  <c r="G6" i="19"/>
  <c r="K6" i="19"/>
  <c r="T6" i="19"/>
  <c r="AC6" i="19"/>
  <c r="I6" i="20"/>
  <c r="X6" i="20"/>
  <c r="E8" i="20"/>
  <c r="T8" i="20"/>
  <c r="C3" i="19"/>
  <c r="M3" i="19"/>
  <c r="V3" i="19"/>
  <c r="AE3" i="19"/>
  <c r="E3" i="19"/>
  <c r="W3" i="19"/>
  <c r="AF3" i="19"/>
  <c r="C6" i="19"/>
  <c r="L6" i="19"/>
  <c r="U6" i="19"/>
  <c r="AD6" i="19"/>
  <c r="K6" i="20"/>
  <c r="Z6" i="20"/>
  <c r="G8" i="20"/>
  <c r="V8" i="20"/>
  <c r="D6" i="19"/>
  <c r="M6" i="19"/>
  <c r="V6" i="19"/>
  <c r="AF6" i="19"/>
  <c r="F8" i="19"/>
  <c r="L6" i="20"/>
  <c r="AA6" i="20"/>
  <c r="J8" i="20"/>
  <c r="W8" i="20"/>
  <c r="I8" i="19"/>
  <c r="AC8" i="19"/>
  <c r="E6" i="20"/>
  <c r="T6" i="20"/>
  <c r="F3" i="19"/>
  <c r="O3" i="19"/>
  <c r="X3" i="19"/>
  <c r="G3" i="19"/>
  <c r="P3" i="19"/>
  <c r="Y3" i="19"/>
  <c r="E6" i="19"/>
  <c r="N6" i="19"/>
  <c r="X6" i="19"/>
  <c r="B7" i="19"/>
  <c r="G8" i="19"/>
  <c r="N6" i="20"/>
  <c r="K8" i="20"/>
  <c r="Z8" i="20"/>
  <c r="H3" i="19"/>
  <c r="Q3" i="19"/>
  <c r="Z3" i="19"/>
  <c r="F6" i="19"/>
  <c r="P6" i="19"/>
  <c r="Y6" i="19"/>
  <c r="B9" i="20"/>
  <c r="AE6" i="20"/>
  <c r="W6" i="20"/>
  <c r="O6" i="20"/>
  <c r="G6" i="20"/>
  <c r="AF6" i="20"/>
  <c r="V6" i="20"/>
  <c r="M6" i="20"/>
  <c r="D6" i="20"/>
  <c r="AB6" i="20"/>
  <c r="S6" i="20"/>
  <c r="J6" i="20"/>
  <c r="Y6" i="20"/>
  <c r="P6" i="20"/>
  <c r="F6" i="20"/>
  <c r="Q6" i="20"/>
  <c r="AD6" i="20"/>
  <c r="M8" i="20"/>
  <c r="AB8" i="20"/>
  <c r="I3" i="19"/>
  <c r="AA3" i="19"/>
  <c r="H6" i="19"/>
  <c r="Q6" i="19"/>
  <c r="Z6" i="19"/>
  <c r="S8" i="19"/>
  <c r="C6" i="20"/>
  <c r="R6" i="20"/>
  <c r="AF7" i="20"/>
  <c r="Y7" i="20"/>
  <c r="O7" i="20"/>
  <c r="N8" i="20"/>
  <c r="I6" i="19"/>
  <c r="R6" i="19"/>
  <c r="AA6" i="19"/>
  <c r="Y8" i="20"/>
  <c r="Q8" i="20"/>
  <c r="I8" i="20"/>
  <c r="X8" i="20"/>
  <c r="O8" i="20"/>
  <c r="F8" i="20"/>
  <c r="AD8" i="20"/>
  <c r="U8" i="20"/>
  <c r="L8" i="20"/>
  <c r="C8" i="20"/>
  <c r="AA8" i="20"/>
  <c r="R8" i="20"/>
  <c r="H8" i="20"/>
  <c r="P8" i="20"/>
  <c r="AE8" i="20"/>
  <c r="U7" i="22"/>
  <c r="H3" i="20"/>
  <c r="Q3" i="20"/>
  <c r="G3" i="21"/>
  <c r="P3" i="21"/>
  <c r="Y3" i="21"/>
  <c r="H3" i="21"/>
  <c r="Q3" i="21"/>
  <c r="Z3" i="21"/>
  <c r="AB3" i="20"/>
  <c r="T3" i="20"/>
  <c r="L3" i="20"/>
  <c r="D3" i="20"/>
  <c r="K3" i="20"/>
  <c r="U3" i="20"/>
  <c r="AD3" i="20"/>
  <c r="H4" i="20"/>
  <c r="Q4" i="20"/>
  <c r="J3" i="21"/>
  <c r="S3" i="21"/>
  <c r="AB3" i="21"/>
  <c r="T3" i="21"/>
  <c r="L3" i="21"/>
  <c r="D3" i="21"/>
  <c r="B7" i="21"/>
  <c r="B3" i="24"/>
  <c r="K3" i="21"/>
  <c r="U3" i="21"/>
  <c r="AD3" i="21"/>
  <c r="AF7" i="23"/>
  <c r="X7" i="23"/>
  <c r="H7" i="23"/>
  <c r="AD7" i="23"/>
  <c r="U7" i="23"/>
  <c r="L7" i="23"/>
  <c r="C7" i="23"/>
  <c r="AB7" i="23"/>
  <c r="S7" i="23"/>
  <c r="AA7" i="23"/>
  <c r="R7" i="23"/>
  <c r="I7" i="23"/>
  <c r="Z7" i="23"/>
  <c r="Q7" i="23"/>
  <c r="G7" i="23"/>
  <c r="Y7" i="23"/>
  <c r="F7" i="23"/>
  <c r="W7" i="23"/>
  <c r="N7" i="23"/>
  <c r="E7" i="23"/>
  <c r="AE7" i="23"/>
  <c r="V7" i="23"/>
  <c r="M7" i="23"/>
  <c r="E3" i="21"/>
  <c r="N3" i="21"/>
  <c r="W3" i="21"/>
  <c r="AF3" i="21"/>
  <c r="O7" i="22"/>
  <c r="F7" i="22"/>
  <c r="T7" i="22"/>
  <c r="Y8" i="22"/>
  <c r="Q8" i="22"/>
  <c r="I8" i="22"/>
  <c r="K8" i="22"/>
  <c r="T8" i="22"/>
  <c r="AC8" i="22"/>
  <c r="I3" i="23"/>
  <c r="I3" i="24" s="1"/>
  <c r="R3" i="23"/>
  <c r="AA3" i="23"/>
  <c r="E3" i="25"/>
  <c r="AA3" i="25"/>
  <c r="D8" i="21"/>
  <c r="M8" i="21"/>
  <c r="V8" i="21"/>
  <c r="AE8" i="21"/>
  <c r="AB3" i="22"/>
  <c r="T3" i="22"/>
  <c r="L3" i="22"/>
  <c r="D3" i="22"/>
  <c r="K3" i="22"/>
  <c r="U3" i="22"/>
  <c r="AD3" i="22"/>
  <c r="C8" i="22"/>
  <c r="L8" i="22"/>
  <c r="U8" i="22"/>
  <c r="AD8" i="22"/>
  <c r="J3" i="23"/>
  <c r="S3" i="23"/>
  <c r="G3" i="25"/>
  <c r="AC3" i="25"/>
  <c r="D8" i="22"/>
  <c r="M8" i="22"/>
  <c r="V8" i="22"/>
  <c r="AE8" i="22"/>
  <c r="AB3" i="23"/>
  <c r="T3" i="23"/>
  <c r="L3" i="23"/>
  <c r="D3" i="23"/>
  <c r="K3" i="23"/>
  <c r="U3" i="23"/>
  <c r="AD3" i="23"/>
  <c r="I3" i="25"/>
  <c r="AE3" i="25"/>
  <c r="O3" i="25"/>
  <c r="G8" i="21"/>
  <c r="P8" i="21"/>
  <c r="K4" i="22"/>
  <c r="T4" i="22"/>
  <c r="F8" i="22"/>
  <c r="O8" i="22"/>
  <c r="X8" i="22"/>
  <c r="E3" i="23"/>
  <c r="N3" i="23"/>
  <c r="W3" i="23"/>
  <c r="AF3" i="23"/>
  <c r="Q3" i="25"/>
  <c r="E4" i="23"/>
  <c r="AF3" i="25"/>
  <c r="X3" i="25"/>
  <c r="P3" i="25"/>
  <c r="H3" i="25"/>
  <c r="B7" i="25"/>
  <c r="AD3" i="25"/>
  <c r="V3" i="25"/>
  <c r="N3" i="25"/>
  <c r="F3" i="25"/>
  <c r="AB3" i="25"/>
  <c r="T3" i="25"/>
  <c r="L3" i="25"/>
  <c r="D3" i="25"/>
  <c r="Z3" i="25"/>
  <c r="M3" i="25"/>
  <c r="Y3" i="25"/>
  <c r="K3" i="25"/>
  <c r="W3" i="25"/>
  <c r="J3" i="25"/>
  <c r="S3" i="25"/>
  <c r="Y8" i="21"/>
  <c r="Q8" i="21"/>
  <c r="I8" i="21"/>
  <c r="K8" i="21"/>
  <c r="T8" i="21"/>
  <c r="AC8" i="21"/>
  <c r="O4" i="22"/>
  <c r="X4" i="22"/>
  <c r="J8" i="22"/>
  <c r="S8" i="22"/>
  <c r="AB8" i="22"/>
  <c r="H3" i="23"/>
  <c r="Q3" i="23"/>
  <c r="Z3" i="23"/>
  <c r="D4" i="23"/>
  <c r="C3" i="25"/>
  <c r="U3" i="25"/>
  <c r="B5" i="25"/>
  <c r="Y4" i="25"/>
  <c r="Q4" i="25"/>
  <c r="I4" i="25"/>
  <c r="AE4" i="25"/>
  <c r="W4" i="25"/>
  <c r="O4" i="25"/>
  <c r="G4" i="25"/>
  <c r="AC4" i="25"/>
  <c r="U4" i="25"/>
  <c r="M4" i="25"/>
  <c r="E4" i="25"/>
  <c r="N4" i="25"/>
  <c r="AA4" i="25"/>
  <c r="D6" i="25"/>
  <c r="P6" i="25"/>
  <c r="AC6" i="25"/>
  <c r="F8" i="25"/>
  <c r="D4" i="25"/>
  <c r="R4" i="25"/>
  <c r="AD4" i="25"/>
  <c r="F6" i="25"/>
  <c r="T6" i="25"/>
  <c r="AF6" i="25"/>
  <c r="F4" i="25"/>
  <c r="S4" i="25"/>
  <c r="AF4" i="25"/>
  <c r="H6" i="25"/>
  <c r="U6" i="25"/>
  <c r="W8" i="25"/>
  <c r="H4" i="25"/>
  <c r="T4" i="25"/>
  <c r="J6" i="25"/>
  <c r="U8" i="25"/>
  <c r="M8" i="25"/>
  <c r="E8" i="25"/>
  <c r="AA8" i="25"/>
  <c r="S8" i="25"/>
  <c r="Q8" i="25"/>
  <c r="I8" i="25"/>
  <c r="O8" i="25"/>
  <c r="AB8" i="25"/>
  <c r="AA6" i="25"/>
  <c r="S6" i="25"/>
  <c r="K6" i="25"/>
  <c r="C6" i="25"/>
  <c r="Y6" i="25"/>
  <c r="Q6" i="25"/>
  <c r="I6" i="25"/>
  <c r="B9" i="25"/>
  <c r="AE6" i="25"/>
  <c r="W6" i="25"/>
  <c r="O6" i="25"/>
  <c r="G6" i="25"/>
  <c r="N6" i="25"/>
  <c r="AB6" i="25"/>
  <c r="D8" i="25"/>
  <c r="P8" i="25"/>
  <c r="AD8" i="25"/>
  <c r="D3" i="26"/>
  <c r="L3" i="26"/>
  <c r="T3" i="26"/>
  <c r="AB3" i="26"/>
  <c r="AC4" i="26"/>
  <c r="Q8" i="26"/>
  <c r="Y8" i="26"/>
  <c r="F3" i="26"/>
  <c r="N3" i="26"/>
  <c r="V3" i="26"/>
  <c r="AD3" i="26"/>
  <c r="B7" i="26"/>
  <c r="T8" i="26"/>
  <c r="AB8" i="26"/>
  <c r="H3" i="26"/>
  <c r="P3" i="26"/>
  <c r="X3" i="26"/>
  <c r="AF3" i="26"/>
  <c r="U8" i="26"/>
  <c r="AC8" i="26"/>
  <c r="J3" i="26"/>
  <c r="R3" i="26"/>
  <c r="G8" i="26"/>
  <c r="O8" i="26"/>
  <c r="C2" i="17"/>
  <c r="Y4" i="17"/>
  <c r="Q4" i="17"/>
  <c r="I4" i="17"/>
  <c r="AA2" i="17"/>
  <c r="S2" i="17"/>
  <c r="K2" i="17"/>
  <c r="L8" i="17"/>
  <c r="D8" i="17"/>
  <c r="AA5" i="17"/>
  <c r="S5" i="17"/>
  <c r="H4" i="17"/>
  <c r="Z2" i="17"/>
  <c r="R2" i="17"/>
  <c r="J2" i="17"/>
  <c r="C8" i="17"/>
  <c r="AA8" i="17"/>
  <c r="Z5" i="17"/>
  <c r="R5" i="17"/>
  <c r="J5" i="17"/>
  <c r="AE4" i="17"/>
  <c r="Y2" i="17"/>
  <c r="Q2" i="17"/>
  <c r="I2" i="17"/>
  <c r="V4" i="17"/>
  <c r="N4" i="17"/>
  <c r="F4" i="17"/>
  <c r="AF2" i="17"/>
  <c r="X2" i="17"/>
  <c r="P2" i="17"/>
  <c r="H2" i="17"/>
  <c r="I8" i="17"/>
  <c r="AF5" i="17"/>
  <c r="U4" i="17"/>
  <c r="M4" i="17"/>
  <c r="E4" i="17"/>
  <c r="AE2" i="17"/>
  <c r="W2" i="17"/>
  <c r="O2" i="17"/>
  <c r="G2" i="17"/>
  <c r="AF8" i="17"/>
  <c r="AB4" i="17"/>
  <c r="T4" i="17"/>
  <c r="L4" i="17"/>
  <c r="D4" i="17"/>
  <c r="AD2" i="17"/>
  <c r="V2" i="17"/>
  <c r="N2" i="17"/>
  <c r="F2" i="17"/>
  <c r="C4" i="17"/>
  <c r="O8" i="17"/>
  <c r="G8" i="17"/>
  <c r="F5" i="17"/>
  <c r="AA4" i="17"/>
  <c r="AC2" i="17"/>
  <c r="U2" i="17"/>
  <c r="M2" i="17"/>
  <c r="E2" i="17"/>
  <c r="AC5" i="17"/>
  <c r="J4" i="17"/>
  <c r="AB2" i="17"/>
  <c r="T2" i="17"/>
  <c r="L2" i="17"/>
  <c r="C2" i="16"/>
  <c r="AF9" i="16"/>
  <c r="X9" i="16"/>
  <c r="P9" i="16"/>
  <c r="H9" i="16"/>
  <c r="AC8" i="16"/>
  <c r="U8" i="16"/>
  <c r="M8" i="16"/>
  <c r="E8" i="16"/>
  <c r="AE6" i="16"/>
  <c r="W6" i="16"/>
  <c r="O6" i="16"/>
  <c r="G6" i="16"/>
  <c r="AA2" i="16"/>
  <c r="K2" i="16"/>
  <c r="C9" i="16"/>
  <c r="AE9" i="16"/>
  <c r="W9" i="16"/>
  <c r="O9" i="16"/>
  <c r="G9" i="16"/>
  <c r="AB8" i="16"/>
  <c r="T8" i="16"/>
  <c r="L8" i="16"/>
  <c r="D8" i="16"/>
  <c r="AD6" i="16"/>
  <c r="V6" i="16"/>
  <c r="N6" i="16"/>
  <c r="F6" i="16"/>
  <c r="Z2" i="16"/>
  <c r="R2" i="16"/>
  <c r="J2" i="16"/>
  <c r="S2" i="16"/>
  <c r="C8" i="16"/>
  <c r="AD9" i="16"/>
  <c r="V9" i="16"/>
  <c r="N9" i="16"/>
  <c r="F9" i="16"/>
  <c r="AA8" i="16"/>
  <c r="S8" i="16"/>
  <c r="K8" i="16"/>
  <c r="AC6" i="16"/>
  <c r="U6" i="16"/>
  <c r="M6" i="16"/>
  <c r="E6" i="16"/>
  <c r="Y2" i="16"/>
  <c r="Q2" i="16"/>
  <c r="I2" i="16"/>
  <c r="AC9" i="16"/>
  <c r="U9" i="16"/>
  <c r="M9" i="16"/>
  <c r="E9" i="16"/>
  <c r="Z8" i="16"/>
  <c r="R8" i="16"/>
  <c r="J8" i="16"/>
  <c r="AB6" i="16"/>
  <c r="T6" i="16"/>
  <c r="L6" i="16"/>
  <c r="D6" i="16"/>
  <c r="AF2" i="16"/>
  <c r="X2" i="16"/>
  <c r="P2" i="16"/>
  <c r="H2" i="16"/>
  <c r="C6" i="16"/>
  <c r="AB9" i="16"/>
  <c r="T9" i="16"/>
  <c r="L9" i="16"/>
  <c r="D9" i="16"/>
  <c r="Y8" i="16"/>
  <c r="Q8" i="16"/>
  <c r="I8" i="16"/>
  <c r="AA6" i="16"/>
  <c r="S6" i="16"/>
  <c r="K6" i="16"/>
  <c r="AE2" i="16"/>
  <c r="W2" i="16"/>
  <c r="O2" i="16"/>
  <c r="G2" i="16"/>
  <c r="AA9" i="16"/>
  <c r="S9" i="16"/>
  <c r="K9" i="16"/>
  <c r="AF8" i="16"/>
  <c r="X8" i="16"/>
  <c r="P8" i="16"/>
  <c r="H8" i="16"/>
  <c r="Z6" i="16"/>
  <c r="R6" i="16"/>
  <c r="J6" i="16"/>
  <c r="AD2" i="16"/>
  <c r="V2" i="16"/>
  <c r="N2" i="16"/>
  <c r="F2" i="16"/>
  <c r="Z9" i="16"/>
  <c r="R9" i="16"/>
  <c r="J9" i="16"/>
  <c r="AE8" i="16"/>
  <c r="W8" i="16"/>
  <c r="O8" i="16"/>
  <c r="G8" i="16"/>
  <c r="Y6" i="16"/>
  <c r="Q6" i="16"/>
  <c r="I6" i="16"/>
  <c r="AC2" i="16"/>
  <c r="U2" i="16"/>
  <c r="M2" i="16"/>
  <c r="E2" i="16"/>
  <c r="Y9" i="16"/>
  <c r="Q9" i="16"/>
  <c r="AD8" i="16"/>
  <c r="V8" i="16"/>
  <c r="N8" i="16"/>
  <c r="AF6" i="16"/>
  <c r="X6" i="16"/>
  <c r="P6" i="16"/>
  <c r="H6" i="16"/>
  <c r="AB2" i="16"/>
  <c r="T2" i="16"/>
  <c r="L2" i="16"/>
  <c r="C2" i="14"/>
  <c r="AC8" i="14"/>
  <c r="U8" i="14"/>
  <c r="M8" i="14"/>
  <c r="E8" i="14"/>
  <c r="AB5" i="14"/>
  <c r="T5" i="14"/>
  <c r="L5" i="14"/>
  <c r="D5" i="14"/>
  <c r="Y4" i="14"/>
  <c r="Q4" i="14"/>
  <c r="I4" i="14"/>
  <c r="AA2" i="14"/>
  <c r="S2" i="14"/>
  <c r="K2" i="14"/>
  <c r="AB8" i="14"/>
  <c r="T8" i="14"/>
  <c r="L8" i="14"/>
  <c r="D8" i="14"/>
  <c r="AA5" i="14"/>
  <c r="S5" i="14"/>
  <c r="K5" i="14"/>
  <c r="AF4" i="14"/>
  <c r="X4" i="14"/>
  <c r="P4" i="14"/>
  <c r="H4" i="14"/>
  <c r="Z2" i="14"/>
  <c r="R2" i="14"/>
  <c r="J2" i="14"/>
  <c r="C8" i="14"/>
  <c r="AA8" i="14"/>
  <c r="S8" i="14"/>
  <c r="K8" i="14"/>
  <c r="Z5" i="14"/>
  <c r="R5" i="14"/>
  <c r="J5" i="14"/>
  <c r="AE4" i="14"/>
  <c r="W4" i="14"/>
  <c r="O4" i="14"/>
  <c r="G4" i="14"/>
  <c r="Y2" i="14"/>
  <c r="Q2" i="14"/>
  <c r="I2" i="14"/>
  <c r="Z8" i="14"/>
  <c r="R8" i="14"/>
  <c r="J8" i="14"/>
  <c r="Y5" i="14"/>
  <c r="Q5" i="14"/>
  <c r="I5" i="14"/>
  <c r="AD4" i="14"/>
  <c r="V4" i="14"/>
  <c r="N4" i="14"/>
  <c r="F4" i="14"/>
  <c r="AF2" i="14"/>
  <c r="X2" i="14"/>
  <c r="P2" i="14"/>
  <c r="H2" i="14"/>
  <c r="Y8" i="14"/>
  <c r="Q8" i="14"/>
  <c r="I8" i="14"/>
  <c r="AF5" i="14"/>
  <c r="X5" i="14"/>
  <c r="P5" i="14"/>
  <c r="H5" i="14"/>
  <c r="AC4" i="14"/>
  <c r="U4" i="14"/>
  <c r="M4" i="14"/>
  <c r="E4" i="14"/>
  <c r="AE2" i="14"/>
  <c r="W2" i="14"/>
  <c r="O2" i="14"/>
  <c r="G2" i="14"/>
  <c r="C5" i="14"/>
  <c r="AF8" i="14"/>
  <c r="X8" i="14"/>
  <c r="P8" i="14"/>
  <c r="H8" i="14"/>
  <c r="AE5" i="14"/>
  <c r="W5" i="14"/>
  <c r="O5" i="14"/>
  <c r="G5" i="14"/>
  <c r="AB4" i="14"/>
  <c r="T4" i="14"/>
  <c r="L4" i="14"/>
  <c r="D4" i="14"/>
  <c r="AD2" i="14"/>
  <c r="V2" i="14"/>
  <c r="N2" i="14"/>
  <c r="F2" i="14"/>
  <c r="C4" i="14"/>
  <c r="AE8" i="14"/>
  <c r="W8" i="14"/>
  <c r="O8" i="14"/>
  <c r="G8" i="14"/>
  <c r="AD5" i="14"/>
  <c r="V5" i="14"/>
  <c r="N5" i="14"/>
  <c r="F5" i="14"/>
  <c r="AA4" i="14"/>
  <c r="S4" i="14"/>
  <c r="K4" i="14"/>
  <c r="AC2" i="14"/>
  <c r="U2" i="14"/>
  <c r="M2" i="14"/>
  <c r="E2" i="14"/>
  <c r="AD8" i="14"/>
  <c r="V8" i="14"/>
  <c r="N8" i="14"/>
  <c r="AC5" i="14"/>
  <c r="U5" i="14"/>
  <c r="M5" i="14"/>
  <c r="Z4" i="14"/>
  <c r="R4" i="14"/>
  <c r="J4" i="14"/>
  <c r="AB2" i="14"/>
  <c r="T2" i="14"/>
  <c r="L2" i="14"/>
  <c r="C2" i="13"/>
  <c r="AF9" i="13"/>
  <c r="X9" i="13"/>
  <c r="P9" i="13"/>
  <c r="H9" i="13"/>
  <c r="AC8" i="13"/>
  <c r="U8" i="13"/>
  <c r="M8" i="13"/>
  <c r="E8" i="13"/>
  <c r="AE6" i="13"/>
  <c r="W6" i="13"/>
  <c r="O6" i="13"/>
  <c r="G6" i="13"/>
  <c r="Q4" i="13"/>
  <c r="AA2" i="13"/>
  <c r="S2" i="13"/>
  <c r="K2" i="13"/>
  <c r="C9" i="13"/>
  <c r="AE9" i="13"/>
  <c r="W9" i="13"/>
  <c r="O9" i="13"/>
  <c r="G9" i="13"/>
  <c r="AB8" i="13"/>
  <c r="T8" i="13"/>
  <c r="L8" i="13"/>
  <c r="D8" i="13"/>
  <c r="AD6" i="13"/>
  <c r="V6" i="13"/>
  <c r="N6" i="13"/>
  <c r="F6" i="13"/>
  <c r="K5" i="13"/>
  <c r="P4" i="13"/>
  <c r="H4" i="13"/>
  <c r="Z2" i="13"/>
  <c r="R2" i="13"/>
  <c r="J2" i="13"/>
  <c r="C8" i="13"/>
  <c r="AD9" i="13"/>
  <c r="V9" i="13"/>
  <c r="N9" i="13"/>
  <c r="F9" i="13"/>
  <c r="AA8" i="13"/>
  <c r="S8" i="13"/>
  <c r="K8" i="13"/>
  <c r="AC6" i="13"/>
  <c r="U6" i="13"/>
  <c r="M6" i="13"/>
  <c r="E6" i="13"/>
  <c r="Z5" i="13"/>
  <c r="Y2" i="13"/>
  <c r="Q2" i="13"/>
  <c r="I2" i="13"/>
  <c r="AC9" i="13"/>
  <c r="U9" i="13"/>
  <c r="M9" i="13"/>
  <c r="E9" i="13"/>
  <c r="Z8" i="13"/>
  <c r="R8" i="13"/>
  <c r="J8" i="13"/>
  <c r="AB6" i="13"/>
  <c r="T6" i="13"/>
  <c r="L6" i="13"/>
  <c r="D6" i="13"/>
  <c r="AF2" i="13"/>
  <c r="X2" i="13"/>
  <c r="P2" i="13"/>
  <c r="H2" i="13"/>
  <c r="C6" i="13"/>
  <c r="AB9" i="13"/>
  <c r="T9" i="13"/>
  <c r="L9" i="13"/>
  <c r="D9" i="13"/>
  <c r="Y8" i="13"/>
  <c r="Q8" i="13"/>
  <c r="I8" i="13"/>
  <c r="AA6" i="13"/>
  <c r="S6" i="13"/>
  <c r="K6" i="13"/>
  <c r="AC4" i="13"/>
  <c r="U4" i="13"/>
  <c r="AE2" i="13"/>
  <c r="W2" i="13"/>
  <c r="O2" i="13"/>
  <c r="G2" i="13"/>
  <c r="AA9" i="13"/>
  <c r="S9" i="13"/>
  <c r="K9" i="13"/>
  <c r="AF8" i="13"/>
  <c r="X8" i="13"/>
  <c r="P8" i="13"/>
  <c r="H8" i="13"/>
  <c r="Z6" i="13"/>
  <c r="R6" i="13"/>
  <c r="J6" i="13"/>
  <c r="O5" i="13"/>
  <c r="G5" i="13"/>
  <c r="AB4" i="13"/>
  <c r="T4" i="13"/>
  <c r="AD2" i="13"/>
  <c r="V2" i="13"/>
  <c r="N2" i="13"/>
  <c r="F2" i="13"/>
  <c r="C4" i="13"/>
  <c r="Z9" i="13"/>
  <c r="R9" i="13"/>
  <c r="J9" i="13"/>
  <c r="AE8" i="13"/>
  <c r="W8" i="13"/>
  <c r="O8" i="13"/>
  <c r="G8" i="13"/>
  <c r="Y6" i="13"/>
  <c r="Q6" i="13"/>
  <c r="I6" i="13"/>
  <c r="S4" i="13"/>
  <c r="AC2" i="13"/>
  <c r="U2" i="13"/>
  <c r="M2" i="13"/>
  <c r="E2" i="13"/>
  <c r="Y9" i="13"/>
  <c r="Q9" i="13"/>
  <c r="AD8" i="13"/>
  <c r="V8" i="13"/>
  <c r="N8" i="13"/>
  <c r="AF6" i="13"/>
  <c r="X6" i="13"/>
  <c r="P6" i="13"/>
  <c r="H6" i="13"/>
  <c r="U5" i="13"/>
  <c r="M5" i="13"/>
  <c r="AB2" i="13"/>
  <c r="T2" i="13"/>
  <c r="L2" i="13"/>
  <c r="C2" i="12"/>
  <c r="AF9" i="12"/>
  <c r="X9" i="12"/>
  <c r="P9" i="12"/>
  <c r="H9" i="12"/>
  <c r="AC8" i="12"/>
  <c r="U8" i="12"/>
  <c r="M8" i="12"/>
  <c r="M8" i="15" s="1"/>
  <c r="AE6" i="12"/>
  <c r="W6" i="12"/>
  <c r="O6" i="12"/>
  <c r="G6" i="12"/>
  <c r="AA2" i="12"/>
  <c r="S2" i="12"/>
  <c r="K2" i="12"/>
  <c r="C9" i="12"/>
  <c r="AE9" i="12"/>
  <c r="W9" i="12"/>
  <c r="O9" i="12"/>
  <c r="G9" i="12"/>
  <c r="AB8" i="12"/>
  <c r="T8" i="12"/>
  <c r="AD6" i="12"/>
  <c r="V6" i="12"/>
  <c r="N6" i="12"/>
  <c r="F6" i="12"/>
  <c r="AF4" i="12"/>
  <c r="Z2" i="12"/>
  <c r="R2" i="12"/>
  <c r="J2" i="12"/>
  <c r="J2" i="15" s="1"/>
  <c r="C8" i="12"/>
  <c r="C8" i="15" s="1"/>
  <c r="AD9" i="12"/>
  <c r="V9" i="12"/>
  <c r="N9" i="12"/>
  <c r="F9" i="12"/>
  <c r="K8" i="12"/>
  <c r="AC6" i="12"/>
  <c r="U6" i="12"/>
  <c r="M6" i="12"/>
  <c r="E6" i="12"/>
  <c r="AE4" i="12"/>
  <c r="O4" i="12"/>
  <c r="Y2" i="12"/>
  <c r="Q2" i="12"/>
  <c r="I2" i="12"/>
  <c r="AC9" i="12"/>
  <c r="U9" i="12"/>
  <c r="M9" i="12"/>
  <c r="E9" i="12"/>
  <c r="Z8" i="12"/>
  <c r="R8" i="12"/>
  <c r="AB6" i="12"/>
  <c r="T6" i="12"/>
  <c r="L6" i="12"/>
  <c r="D6" i="12"/>
  <c r="N4" i="12"/>
  <c r="F4" i="12"/>
  <c r="AF2" i="12"/>
  <c r="X2" i="12"/>
  <c r="P2" i="12"/>
  <c r="H2" i="12"/>
  <c r="C6" i="12"/>
  <c r="AB9" i="12"/>
  <c r="T9" i="12"/>
  <c r="L9" i="12"/>
  <c r="D9" i="12"/>
  <c r="Q8" i="12"/>
  <c r="I8" i="12"/>
  <c r="AA6" i="12"/>
  <c r="S6" i="12"/>
  <c r="K6" i="12"/>
  <c r="E4" i="12"/>
  <c r="AE2" i="12"/>
  <c r="W2" i="12"/>
  <c r="O2" i="12"/>
  <c r="G2" i="12"/>
  <c r="AA9" i="12"/>
  <c r="S9" i="12"/>
  <c r="K9" i="12"/>
  <c r="X8" i="12"/>
  <c r="X8" i="15" s="1"/>
  <c r="P8" i="12"/>
  <c r="P8" i="15" s="1"/>
  <c r="Z6" i="12"/>
  <c r="R6" i="12"/>
  <c r="J6" i="12"/>
  <c r="AB4" i="12"/>
  <c r="AD2" i="12"/>
  <c r="V2" i="12"/>
  <c r="N2" i="12"/>
  <c r="N2" i="15" s="1"/>
  <c r="F2" i="12"/>
  <c r="F2" i="15" s="1"/>
  <c r="Z9" i="12"/>
  <c r="R9" i="12"/>
  <c r="J9" i="12"/>
  <c r="O8" i="12"/>
  <c r="G8" i="12"/>
  <c r="Y6" i="12"/>
  <c r="Q6" i="12"/>
  <c r="I6" i="12"/>
  <c r="AC2" i="12"/>
  <c r="U2" i="12"/>
  <c r="M2" i="12"/>
  <c r="E2" i="12"/>
  <c r="Y9" i="12"/>
  <c r="Q9" i="12"/>
  <c r="N8" i="12"/>
  <c r="N8" i="15" s="1"/>
  <c r="AF6" i="12"/>
  <c r="X6" i="12"/>
  <c r="P6" i="12"/>
  <c r="H6" i="12"/>
  <c r="Z4" i="12"/>
  <c r="AB2" i="12"/>
  <c r="T2" i="12"/>
  <c r="T2" i="15" s="1"/>
  <c r="L2" i="12"/>
  <c r="C2" i="11"/>
  <c r="AC8" i="11"/>
  <c r="U8" i="11"/>
  <c r="M8" i="11"/>
  <c r="E8" i="11"/>
  <c r="AB5" i="11"/>
  <c r="T5" i="11"/>
  <c r="L5" i="11"/>
  <c r="I4" i="11"/>
  <c r="AA2" i="11"/>
  <c r="S2" i="11"/>
  <c r="K2" i="11"/>
  <c r="AB8" i="11"/>
  <c r="T8" i="11"/>
  <c r="L8" i="11"/>
  <c r="D8" i="11"/>
  <c r="AA5" i="11"/>
  <c r="S5" i="11"/>
  <c r="K5" i="11"/>
  <c r="AF4" i="11"/>
  <c r="X4" i="11"/>
  <c r="Z2" i="11"/>
  <c r="R2" i="11"/>
  <c r="J2" i="11"/>
  <c r="C8" i="11"/>
  <c r="AA8" i="11"/>
  <c r="S8" i="11"/>
  <c r="K8" i="11"/>
  <c r="J5" i="11"/>
  <c r="AE4" i="11"/>
  <c r="W4" i="11"/>
  <c r="O4" i="11"/>
  <c r="G4" i="11"/>
  <c r="Y2" i="11"/>
  <c r="Q2" i="11"/>
  <c r="I2" i="11"/>
  <c r="Z8" i="11"/>
  <c r="R8" i="11"/>
  <c r="J8" i="11"/>
  <c r="Y5" i="11"/>
  <c r="Q5" i="11"/>
  <c r="N4" i="11"/>
  <c r="F4" i="11"/>
  <c r="AF2" i="11"/>
  <c r="X2" i="11"/>
  <c r="P2" i="11"/>
  <c r="H2" i="11"/>
  <c r="Y8" i="11"/>
  <c r="Q8" i="11"/>
  <c r="I8" i="11"/>
  <c r="AF5" i="11"/>
  <c r="X5" i="11"/>
  <c r="P5" i="11"/>
  <c r="H5" i="11"/>
  <c r="E4" i="11"/>
  <c r="AE2" i="11"/>
  <c r="W2" i="11"/>
  <c r="O2" i="11"/>
  <c r="G2" i="11"/>
  <c r="AF8" i="11"/>
  <c r="X8" i="11"/>
  <c r="P8" i="11"/>
  <c r="H8" i="11"/>
  <c r="AE5" i="11"/>
  <c r="W5" i="11"/>
  <c r="O5" i="11"/>
  <c r="L4" i="11"/>
  <c r="D4" i="11"/>
  <c r="AD2" i="11"/>
  <c r="V2" i="11"/>
  <c r="N2" i="11"/>
  <c r="F2" i="11"/>
  <c r="AE8" i="11"/>
  <c r="W8" i="11"/>
  <c r="O8" i="11"/>
  <c r="G8" i="11"/>
  <c r="AD5" i="11"/>
  <c r="V5" i="11"/>
  <c r="S4" i="11"/>
  <c r="K4" i="11"/>
  <c r="AC2" i="11"/>
  <c r="U2" i="11"/>
  <c r="M2" i="11"/>
  <c r="E2" i="11"/>
  <c r="AD8" i="11"/>
  <c r="V8" i="11"/>
  <c r="N8" i="11"/>
  <c r="AC5" i="11"/>
  <c r="U5" i="11"/>
  <c r="M5" i="11"/>
  <c r="Z4" i="11"/>
  <c r="AB2" i="11"/>
  <c r="T2" i="11"/>
  <c r="L2" i="11"/>
  <c r="B15" i="8" a="1"/>
  <c r="B15" i="8" s="1"/>
  <c r="C18" i="8" a="1"/>
  <c r="C18" i="8" s="1"/>
  <c r="H14" i="8" a="1"/>
  <c r="H14" i="8" s="1"/>
  <c r="L21" i="8" a="1"/>
  <c r="L21" i="8" s="1"/>
  <c r="J20" i="8" a="1"/>
  <c r="J20" i="8" s="1"/>
  <c r="L18" i="8" a="1"/>
  <c r="L18" i="8" s="1"/>
  <c r="I17" i="8" a="1"/>
  <c r="I17" i="8" s="1"/>
  <c r="K15" i="8" a="1"/>
  <c r="K15" i="8" s="1"/>
  <c r="M14" i="8" a="1"/>
  <c r="M14" i="8" s="1"/>
  <c r="Q21" i="8" a="1"/>
  <c r="Q21" i="8" s="1"/>
  <c r="Q17" i="8" a="1"/>
  <c r="Q17" i="8" s="1"/>
  <c r="Q15" i="8" a="1"/>
  <c r="Q15" i="8" s="1"/>
  <c r="R14" i="8" a="1"/>
  <c r="R14" i="8" s="1"/>
  <c r="R15" i="8" a="1"/>
  <c r="R15" i="8" s="1"/>
  <c r="S14" i="8" a="1"/>
  <c r="S14" i="8" s="1"/>
  <c r="W16" i="8" a="1"/>
  <c r="W16" i="8" s="1"/>
  <c r="Z20" i="8" a="1"/>
  <c r="Z20" i="8" s="1"/>
  <c r="Y17" i="8" a="1"/>
  <c r="Y17" i="8" s="1"/>
  <c r="AA15" i="8" a="1"/>
  <c r="AA15" i="8" s="1"/>
  <c r="Y14" i="8" a="1"/>
  <c r="Y14" i="8" s="1"/>
  <c r="AB17" i="8" a="1"/>
  <c r="AB17" i="8" s="1"/>
  <c r="AF17" i="8" a="1"/>
  <c r="AF17" i="8" s="1"/>
  <c r="AC16" i="8" a="1"/>
  <c r="AC16" i="8" s="1"/>
  <c r="AE14" i="8" a="1"/>
  <c r="AE14" i="8" s="1"/>
  <c r="F16" i="8" a="1"/>
  <c r="F16" i="8" s="1"/>
  <c r="B21" i="8" a="1"/>
  <c r="B21" i="8" s="1"/>
  <c r="F21" i="8" a="1"/>
  <c r="F21" i="8" s="1"/>
  <c r="E20" i="8" a="1"/>
  <c r="E20" i="8" s="1"/>
  <c r="F17" i="8" a="1"/>
  <c r="F17" i="8" s="1"/>
  <c r="E16" i="8" a="1"/>
  <c r="E16" i="8" s="1"/>
  <c r="C15" i="8" a="1"/>
  <c r="C15" i="8" s="1"/>
  <c r="H20" i="8" a="1"/>
  <c r="H20" i="8" s="1"/>
  <c r="J21" i="8" a="1"/>
  <c r="J21" i="8" s="1"/>
  <c r="J18" i="8" a="1"/>
  <c r="J18" i="8" s="1"/>
  <c r="K16" i="8" a="1"/>
  <c r="K16" i="8" s="1"/>
  <c r="I15" i="8" a="1"/>
  <c r="I15" i="8" s="1"/>
  <c r="M20" i="8" a="1"/>
  <c r="M20" i="8" s="1"/>
  <c r="O21" i="8" a="1"/>
  <c r="O21" i="8" s="1"/>
  <c r="O17" i="8" a="1"/>
  <c r="O17" i="8" s="1"/>
  <c r="O15" i="8" a="1"/>
  <c r="O15" i="8" s="1"/>
  <c r="R20" i="8" a="1"/>
  <c r="R20" i="8" s="1"/>
  <c r="U21" i="8" a="1"/>
  <c r="U21" i="8" s="1"/>
  <c r="S20" i="8" a="1"/>
  <c r="S20" i="8" s="1"/>
  <c r="U18" i="8" a="1"/>
  <c r="U18" i="8" s="1"/>
  <c r="V16" i="8" a="1"/>
  <c r="V16" i="8" s="1"/>
  <c r="T15" i="8" a="1"/>
  <c r="T15" i="8" s="1"/>
  <c r="W21" i="8" a="1"/>
  <c r="W21" i="8" s="1"/>
  <c r="AA21" i="8" a="1"/>
  <c r="AA21" i="8" s="1"/>
  <c r="Y20" i="8" a="1"/>
  <c r="Y20" i="8" s="1"/>
  <c r="AA18" i="8" a="1"/>
  <c r="AA18" i="8" s="1"/>
  <c r="X17" i="8" a="1"/>
  <c r="X17" i="8" s="1"/>
  <c r="Z15" i="8" a="1"/>
  <c r="Z15" i="8" s="1"/>
  <c r="AB14" i="8" a="1"/>
  <c r="AB14" i="8" s="1"/>
  <c r="AB15" i="8" a="1"/>
  <c r="AB15" i="8" s="1"/>
  <c r="AE20" i="8" a="1"/>
  <c r="AE20" i="8" s="1"/>
  <c r="AD17" i="8" a="1"/>
  <c r="AD17" i="8" s="1"/>
  <c r="AF15" i="8" a="1"/>
  <c r="AF15" i="8" s="1"/>
  <c r="AC14" i="8" a="1"/>
  <c r="AC14" i="8" s="1"/>
  <c r="B20" i="8" a="1"/>
  <c r="B20" i="8" s="1"/>
  <c r="E21" i="8" a="1"/>
  <c r="E21" i="8" s="1"/>
  <c r="D20" i="8" a="1"/>
  <c r="D20" i="8" s="1"/>
  <c r="G18" i="8" a="1"/>
  <c r="G18" i="8" s="1"/>
  <c r="E17" i="8" a="1"/>
  <c r="E17" i="8" s="1"/>
  <c r="D16" i="8" a="1"/>
  <c r="D16" i="8" s="1"/>
  <c r="G14" i="8" a="1"/>
  <c r="G14" i="8" s="1"/>
  <c r="I18" i="8" a="1"/>
  <c r="I18" i="8" s="1"/>
  <c r="N17" i="8" a="1"/>
  <c r="N17" i="8" s="1"/>
  <c r="N15" i="8" a="1"/>
  <c r="N15" i="8" s="1"/>
  <c r="T21" i="8" a="1"/>
  <c r="T21" i="8" s="1"/>
  <c r="T18" i="8" a="1"/>
  <c r="T18" i="8" s="1"/>
  <c r="U16" i="8" a="1"/>
  <c r="U16" i="8" s="1"/>
  <c r="S15" i="8" a="1"/>
  <c r="S15" i="8" s="1"/>
  <c r="W20" i="8" a="1"/>
  <c r="W20" i="8" s="1"/>
  <c r="Z21" i="8" a="1"/>
  <c r="Z21" i="8" s="1"/>
  <c r="X20" i="8" a="1"/>
  <c r="X20" i="8" s="1"/>
  <c r="Z18" i="8" a="1"/>
  <c r="Z18" i="8" s="1"/>
  <c r="AA16" i="8" a="1"/>
  <c r="AA16" i="8" s="1"/>
  <c r="Y15" i="8" a="1"/>
  <c r="Y15" i="8" s="1"/>
  <c r="AB21" i="8" a="1"/>
  <c r="AB21" i="8" s="1"/>
  <c r="AD20" i="8" a="1"/>
  <c r="AD20" i="8" s="1"/>
  <c r="AF18" i="8" a="1"/>
  <c r="AF18" i="8" s="1"/>
  <c r="AE15" i="8" a="1"/>
  <c r="AE15" i="8" s="1"/>
  <c r="C16" i="8" a="1"/>
  <c r="C16" i="8" s="1"/>
  <c r="L17" i="8" a="1"/>
  <c r="L17" i="8" s="1"/>
  <c r="J16" i="8" a="1"/>
  <c r="J16" i="8" s="1"/>
  <c r="L14" i="8" a="1"/>
  <c r="L14" i="8" s="1"/>
  <c r="M18" i="8" a="1"/>
  <c r="M18" i="8" s="1"/>
  <c r="Q20" i="8" a="1"/>
  <c r="Q20" i="8" s="1"/>
  <c r="Q18" i="8" a="1"/>
  <c r="Q18" i="8" s="1"/>
  <c r="Q16" i="8" a="1"/>
  <c r="Q16" i="8" s="1"/>
  <c r="Q14" i="8" a="1"/>
  <c r="Q14" i="8" s="1"/>
  <c r="S18" i="8" a="1"/>
  <c r="S18" i="8" s="1"/>
  <c r="Y21" i="8" a="1"/>
  <c r="Y21" i="8" s="1"/>
  <c r="Y18" i="8" a="1"/>
  <c r="Y18" i="8" s="1"/>
  <c r="Z16" i="8" a="1"/>
  <c r="Z16" i="8" s="1"/>
  <c r="AB20" i="8" a="1"/>
  <c r="AB20" i="8" s="1"/>
  <c r="AF21" i="8" a="1"/>
  <c r="AF21" i="8" s="1"/>
  <c r="AC20" i="8" a="1"/>
  <c r="AC20" i="8" s="1"/>
  <c r="AE18" i="8" a="1"/>
  <c r="AE18" i="8" s="1"/>
  <c r="AD15" i="8" a="1"/>
  <c r="AD15" i="8" s="1"/>
  <c r="L16" i="8" a="1"/>
  <c r="L16" i="8" s="1"/>
  <c r="B18" i="8" a="1"/>
  <c r="B18" i="8" s="1"/>
  <c r="D21" i="8" a="1"/>
  <c r="D21" i="8" s="1"/>
  <c r="F18" i="8" a="1"/>
  <c r="F18" i="8" s="1"/>
  <c r="D17" i="8" a="1"/>
  <c r="D17" i="8" s="1"/>
  <c r="G15" i="8" a="1"/>
  <c r="G15" i="8" s="1"/>
  <c r="F14" i="8" a="1"/>
  <c r="F14" i="8" s="1"/>
  <c r="H17" i="8" a="1"/>
  <c r="H17" i="8" s="1"/>
  <c r="L20" i="8" a="1"/>
  <c r="L20" i="8" s="1"/>
  <c r="K17" i="8" a="1"/>
  <c r="K17" i="8" s="1"/>
  <c r="I16" i="8" a="1"/>
  <c r="I16" i="8" s="1"/>
  <c r="K14" i="8" a="1"/>
  <c r="K14" i="8" s="1"/>
  <c r="P20" i="8" a="1"/>
  <c r="P20" i="8" s="1"/>
  <c r="P18" i="8" a="1"/>
  <c r="P18" i="8" s="1"/>
  <c r="P16" i="8" a="1"/>
  <c r="P16" i="8" s="1"/>
  <c r="P14" i="8" a="1"/>
  <c r="P14" i="8" s="1"/>
  <c r="V17" i="8" a="1"/>
  <c r="V17" i="8" s="1"/>
  <c r="T16" i="8" a="1"/>
  <c r="T16" i="8" s="1"/>
  <c r="V14" i="8" a="1"/>
  <c r="V14" i="8" s="1"/>
  <c r="X18" i="8" a="1"/>
  <c r="X18" i="8" s="1"/>
  <c r="AE21" i="8" a="1"/>
  <c r="AE21" i="8" s="1"/>
  <c r="AD18" i="8" a="1"/>
  <c r="AD18" i="8" s="1"/>
  <c r="AF16" i="8" a="1"/>
  <c r="AF16" i="8" s="1"/>
  <c r="B17" i="8" a="1"/>
  <c r="B17" i="8" s="1"/>
  <c r="E18" i="8" a="1"/>
  <c r="E18" i="8" s="1"/>
  <c r="F15" i="8" a="1"/>
  <c r="F15" i="8" s="1"/>
  <c r="E14" i="8" a="1"/>
  <c r="E14" i="8" s="1"/>
  <c r="K20" i="8" a="1"/>
  <c r="K20" i="8" s="1"/>
  <c r="L15" i="8" a="1"/>
  <c r="L15" i="8" s="1"/>
  <c r="J14" i="8" a="1"/>
  <c r="J14" i="8" s="1"/>
  <c r="M16" i="8" a="1"/>
  <c r="M16" i="8" s="1"/>
  <c r="O20" i="8" a="1"/>
  <c r="O20" i="8" s="1"/>
  <c r="O18" i="8" a="1"/>
  <c r="O18" i="8" s="1"/>
  <c r="O16" i="8" a="1"/>
  <c r="O16" i="8" s="1"/>
  <c r="O14" i="8" a="1"/>
  <c r="O14" i="8" s="1"/>
  <c r="R17" i="8" a="1"/>
  <c r="R17" i="8" s="1"/>
  <c r="V20" i="8" a="1"/>
  <c r="V20" i="8" s="1"/>
  <c r="U17" i="8" a="1"/>
  <c r="U17" i="8" s="1"/>
  <c r="S16" i="8" a="1"/>
  <c r="S16" i="8" s="1"/>
  <c r="U14" i="8" a="1"/>
  <c r="U14" i="8" s="1"/>
  <c r="AA17" i="8" a="1"/>
  <c r="AA17" i="8" s="1"/>
  <c r="Y16" i="8" a="1"/>
  <c r="Y16" i="8" s="1"/>
  <c r="AA14" i="8" a="1"/>
  <c r="AA14" i="8" s="1"/>
  <c r="AD21" i="8" a="1"/>
  <c r="AD21" i="8" s="1"/>
  <c r="AC18" i="8" a="1"/>
  <c r="AC18" i="8" s="1"/>
  <c r="AE16" i="8" a="1"/>
  <c r="AE16" i="8" s="1"/>
  <c r="P17" i="8" a="1"/>
  <c r="P17" i="8" s="1"/>
  <c r="S17" i="8" a="1"/>
  <c r="S17" i="8" s="1"/>
  <c r="B16" i="8" a="1"/>
  <c r="B16" i="8" s="1"/>
  <c r="D14" i="8" a="1"/>
  <c r="D14" i="8" s="1"/>
  <c r="I14" i="8" a="1"/>
  <c r="I14" i="8" s="1"/>
  <c r="N20" i="8" a="1"/>
  <c r="N20" i="8" s="1"/>
  <c r="N14" i="8" a="1"/>
  <c r="N14" i="8" s="1"/>
  <c r="U20" i="8" a="1"/>
  <c r="U20" i="8" s="1"/>
  <c r="W17" i="8" a="1"/>
  <c r="W17" i="8" s="1"/>
  <c r="AA20" i="8" a="1"/>
  <c r="AA20" i="8" s="1"/>
  <c r="Z14" i="8" a="1"/>
  <c r="Z14" i="8" s="1"/>
  <c r="AF14" i="8" a="1"/>
  <c r="AF14" i="8" s="1"/>
  <c r="C8" i="8"/>
  <c r="B8" i="8"/>
  <c r="H8" i="8"/>
  <c r="D8" i="8"/>
  <c r="F8" i="8"/>
  <c r="G8" i="8"/>
  <c r="E8" i="8"/>
  <c r="I29" i="5"/>
  <c r="I13" i="5"/>
  <c r="I25" i="5"/>
  <c r="I9" i="5"/>
  <c r="I30" i="5"/>
  <c r="I23" i="5"/>
  <c r="I14" i="5"/>
  <c r="I7" i="5"/>
  <c r="I37" i="5"/>
  <c r="I21" i="5"/>
  <c r="I35" i="5"/>
  <c r="I26" i="5"/>
  <c r="I19" i="5"/>
  <c r="I10" i="5"/>
  <c r="I3" i="5"/>
  <c r="I33" i="5"/>
  <c r="I17" i="5"/>
  <c r="H5" i="13" l="1"/>
  <c r="I5" i="13"/>
  <c r="Y4" i="13"/>
  <c r="AB7" i="22"/>
  <c r="AD7" i="22"/>
  <c r="W7" i="22"/>
  <c r="AB4" i="22"/>
  <c r="AD6" i="34"/>
  <c r="E2" i="15"/>
  <c r="K4" i="12"/>
  <c r="O2" i="15"/>
  <c r="X2" i="15"/>
  <c r="K8" i="15"/>
  <c r="AA2" i="15"/>
  <c r="Y5" i="13"/>
  <c r="O4" i="13"/>
  <c r="L5" i="13"/>
  <c r="K4" i="23"/>
  <c r="X7" i="22"/>
  <c r="Q5" i="13"/>
  <c r="G4" i="13"/>
  <c r="D5" i="13"/>
  <c r="D7" i="22"/>
  <c r="L7" i="22"/>
  <c r="AA4" i="12"/>
  <c r="AA4" i="15" s="1"/>
  <c r="W2" i="15"/>
  <c r="AF2" i="15"/>
  <c r="Z8" i="15"/>
  <c r="G4" i="12"/>
  <c r="G4" i="15" s="1"/>
  <c r="X4" i="12"/>
  <c r="X4" i="15" s="1"/>
  <c r="I4" i="12"/>
  <c r="Z4" i="13"/>
  <c r="K4" i="13"/>
  <c r="W4" i="13"/>
  <c r="T5" i="13"/>
  <c r="AA3" i="24"/>
  <c r="AF7" i="22"/>
  <c r="L7" i="20"/>
  <c r="E3" i="34"/>
  <c r="M2" i="15"/>
  <c r="C2" i="15"/>
  <c r="S7" i="22"/>
  <c r="C7" i="22"/>
  <c r="N3" i="34"/>
  <c r="V8" i="12"/>
  <c r="V8" i="15" s="1"/>
  <c r="W8" i="12"/>
  <c r="AF8" i="12"/>
  <c r="AF8" i="15" s="1"/>
  <c r="S8" i="12"/>
  <c r="S8" i="15" s="1"/>
  <c r="D8" i="12"/>
  <c r="AC5" i="13"/>
  <c r="AA4" i="13"/>
  <c r="C5" i="13"/>
  <c r="P5" i="13"/>
  <c r="X4" i="13"/>
  <c r="V5" i="16"/>
  <c r="D4" i="16"/>
  <c r="N4" i="16"/>
  <c r="O4" i="16"/>
  <c r="T5" i="16"/>
  <c r="K4" i="17"/>
  <c r="AD4" i="17"/>
  <c r="Q7" i="22"/>
  <c r="AE7" i="22"/>
  <c r="AA7" i="22"/>
  <c r="W5" i="16"/>
  <c r="E4" i="16"/>
  <c r="AE5" i="16"/>
  <c r="M4" i="16"/>
  <c r="X4" i="16"/>
  <c r="AC5" i="16"/>
  <c r="N5" i="16"/>
  <c r="AF5" i="16"/>
  <c r="F4" i="16"/>
  <c r="S5" i="16"/>
  <c r="L5" i="16"/>
  <c r="G7" i="22"/>
  <c r="V7" i="22"/>
  <c r="P3" i="24"/>
  <c r="AB6" i="34"/>
  <c r="R4" i="12"/>
  <c r="AD8" i="12"/>
  <c r="S4" i="12"/>
  <c r="S4" i="15" s="1"/>
  <c r="AE8" i="12"/>
  <c r="AE8" i="15" s="1"/>
  <c r="T4" i="12"/>
  <c r="T4" i="15" s="1"/>
  <c r="V4" i="12"/>
  <c r="W4" i="12"/>
  <c r="AA8" i="12"/>
  <c r="L8" i="12"/>
  <c r="E8" i="12"/>
  <c r="E8" i="15" s="1"/>
  <c r="F5" i="13"/>
  <c r="L4" i="13"/>
  <c r="AD4" i="13"/>
  <c r="AF4" i="13"/>
  <c r="AF4" i="15" s="1"/>
  <c r="AD5" i="16"/>
  <c r="G5" i="16"/>
  <c r="Y5" i="16"/>
  <c r="W4" i="16"/>
  <c r="AB5" i="16"/>
  <c r="S4" i="17"/>
  <c r="Z7" i="22"/>
  <c r="H7" i="22"/>
  <c r="AC4" i="20"/>
  <c r="N7" i="22"/>
  <c r="I7" i="22"/>
  <c r="O5" i="16"/>
  <c r="AE4" i="16"/>
  <c r="J7" i="22"/>
  <c r="P7" i="22"/>
  <c r="J2" i="34"/>
  <c r="Q2" i="34"/>
  <c r="J5" i="16"/>
  <c r="J4" i="16"/>
  <c r="AA4" i="16"/>
  <c r="P5" i="16"/>
  <c r="AF4" i="16"/>
  <c r="M4" i="21"/>
  <c r="R4" i="16"/>
  <c r="F5" i="16"/>
  <c r="X5" i="16"/>
  <c r="Y7" i="22"/>
  <c r="U4" i="21"/>
  <c r="AB2" i="34"/>
  <c r="S6" i="10"/>
  <c r="E6" i="10"/>
  <c r="L9" i="10"/>
  <c r="E9" i="10"/>
  <c r="I6" i="10"/>
  <c r="AC6" i="10"/>
  <c r="S9" i="10"/>
  <c r="H6" i="10"/>
  <c r="AE9" i="10"/>
  <c r="AD8" i="10"/>
  <c r="E8" i="10"/>
  <c r="Z8" i="10"/>
  <c r="AE8" i="10"/>
  <c r="AA6" i="10"/>
  <c r="U6" i="10"/>
  <c r="T9" i="10"/>
  <c r="C9" i="10"/>
  <c r="Q6" i="10"/>
  <c r="E8" i="19"/>
  <c r="M8" i="19"/>
  <c r="N2" i="10"/>
  <c r="P2" i="10"/>
  <c r="S2" i="10"/>
  <c r="AC2" i="10"/>
  <c r="I9" i="10"/>
  <c r="K9" i="10"/>
  <c r="Y6" i="10"/>
  <c r="V8" i="10"/>
  <c r="AB8" i="10"/>
  <c r="R8" i="10"/>
  <c r="I3" i="29"/>
  <c r="V3" i="29"/>
  <c r="B7" i="29"/>
  <c r="AB7" i="29" s="1"/>
  <c r="T2" i="29"/>
  <c r="C3" i="29"/>
  <c r="O3" i="29"/>
  <c r="R2" i="29"/>
  <c r="U6" i="29"/>
  <c r="D6" i="29"/>
  <c r="J6" i="29"/>
  <c r="AC3" i="29"/>
  <c r="Z6" i="29"/>
  <c r="D2" i="29"/>
  <c r="P2" i="29"/>
  <c r="T4" i="19"/>
  <c r="H4" i="19"/>
  <c r="G6" i="29"/>
  <c r="H2" i="29"/>
  <c r="Q3" i="29"/>
  <c r="AE2" i="29"/>
  <c r="N6" i="29"/>
  <c r="N3" i="29"/>
  <c r="AB6" i="29"/>
  <c r="X3" i="29"/>
  <c r="AF2" i="29"/>
  <c r="Y2" i="29"/>
  <c r="J8" i="19"/>
  <c r="Z8" i="19"/>
  <c r="T8" i="19"/>
  <c r="AE8" i="19"/>
  <c r="AA3" i="29"/>
  <c r="L6" i="29"/>
  <c r="G3" i="29"/>
  <c r="T6" i="29"/>
  <c r="E6" i="29"/>
  <c r="E3" i="29"/>
  <c r="B9" i="29"/>
  <c r="AD9" i="29" s="1"/>
  <c r="V6" i="29"/>
  <c r="R6" i="29"/>
  <c r="AF3" i="29"/>
  <c r="V2" i="29"/>
  <c r="X2" i="29"/>
  <c r="AF4" i="19"/>
  <c r="P8" i="19"/>
  <c r="K8" i="19"/>
  <c r="O8" i="19"/>
  <c r="V8" i="19"/>
  <c r="AD8" i="19"/>
  <c r="R3" i="29"/>
  <c r="AE3" i="29"/>
  <c r="AC2" i="29"/>
  <c r="AD3" i="29"/>
  <c r="Y3" i="29"/>
  <c r="AA2" i="29"/>
  <c r="AD6" i="29"/>
  <c r="M6" i="29"/>
  <c r="I6" i="29"/>
  <c r="S8" i="29"/>
  <c r="M2" i="29"/>
  <c r="F2" i="29"/>
  <c r="AA8" i="19"/>
  <c r="Q8" i="19"/>
  <c r="D8" i="19"/>
  <c r="L8" i="19"/>
  <c r="AD2" i="29"/>
  <c r="M3" i="29"/>
  <c r="X6" i="29"/>
  <c r="K2" i="29"/>
  <c r="F3" i="29"/>
  <c r="I2" i="29"/>
  <c r="C6" i="29"/>
  <c r="U3" i="29"/>
  <c r="T3" i="29"/>
  <c r="Q6" i="29"/>
  <c r="N2" i="29"/>
  <c r="B5" i="19"/>
  <c r="C5" i="19" s="1"/>
  <c r="R8" i="19"/>
  <c r="Y8" i="19"/>
  <c r="AF8" i="19"/>
  <c r="C8" i="19"/>
  <c r="R8" i="29"/>
  <c r="U2" i="29"/>
  <c r="D3" i="29"/>
  <c r="O6" i="29"/>
  <c r="G2" i="29"/>
  <c r="S2" i="29"/>
  <c r="K6" i="29"/>
  <c r="AC6" i="29"/>
  <c r="K3" i="29"/>
  <c r="H6" i="29"/>
  <c r="Z6" i="10"/>
  <c r="Q9" i="10"/>
  <c r="J9" i="10"/>
  <c r="C6" i="10"/>
  <c r="AB9" i="10"/>
  <c r="M9" i="10"/>
  <c r="AF6" i="10"/>
  <c r="G9" i="10"/>
  <c r="H8" i="19"/>
  <c r="W8" i="19"/>
  <c r="Y6" i="29"/>
  <c r="L2" i="29"/>
  <c r="Z2" i="29"/>
  <c r="F6" i="29"/>
  <c r="O2" i="29"/>
  <c r="AF6" i="29"/>
  <c r="J2" i="29"/>
  <c r="S6" i="29"/>
  <c r="L3" i="29"/>
  <c r="H3" i="29"/>
  <c r="S3" i="29"/>
  <c r="P9" i="10"/>
  <c r="Y9" i="10"/>
  <c r="R9" i="10"/>
  <c r="F6" i="10"/>
  <c r="U9" i="10"/>
  <c r="F9" i="10"/>
  <c r="O9" i="10"/>
  <c r="AB8" i="19"/>
  <c r="R3" i="19"/>
  <c r="N8" i="19"/>
  <c r="N3" i="19"/>
  <c r="AB3" i="19"/>
  <c r="P6" i="29"/>
  <c r="C2" i="29"/>
  <c r="Q2" i="29"/>
  <c r="Z3" i="29"/>
  <c r="W2" i="29"/>
  <c r="W6" i="29"/>
  <c r="W3" i="29"/>
  <c r="AA6" i="29"/>
  <c r="M8" i="29"/>
  <c r="P3" i="29"/>
  <c r="J3" i="29"/>
  <c r="AB2" i="29"/>
  <c r="AD2" i="10"/>
  <c r="X2" i="10"/>
  <c r="K2" i="10"/>
  <c r="M2" i="10"/>
  <c r="X9" i="10"/>
  <c r="M6" i="10"/>
  <c r="Z9" i="10"/>
  <c r="N6" i="10"/>
  <c r="AC9" i="10"/>
  <c r="N9" i="10"/>
  <c r="W9" i="10"/>
  <c r="W3" i="12"/>
  <c r="R3" i="12"/>
  <c r="B7" i="12"/>
  <c r="G7" i="12" s="1"/>
  <c r="I3" i="12"/>
  <c r="L3" i="12"/>
  <c r="E3" i="12"/>
  <c r="N3" i="12"/>
  <c r="H3" i="12"/>
  <c r="Q3" i="12"/>
  <c r="K3" i="12"/>
  <c r="T3" i="12"/>
  <c r="M3" i="12"/>
  <c r="V3" i="12"/>
  <c r="P3" i="12"/>
  <c r="P3" i="15" s="1"/>
  <c r="Y3" i="12"/>
  <c r="S3" i="12"/>
  <c r="AB3" i="12"/>
  <c r="U3" i="12"/>
  <c r="AD3" i="12"/>
  <c r="G3" i="12"/>
  <c r="X3" i="12"/>
  <c r="AA3" i="12"/>
  <c r="AC3" i="12"/>
  <c r="O3" i="12"/>
  <c r="C3" i="12"/>
  <c r="AF3" i="12"/>
  <c r="J3" i="12"/>
  <c r="AE3" i="12"/>
  <c r="Z3" i="12"/>
  <c r="D3" i="12"/>
  <c r="U2" i="15"/>
  <c r="G8" i="15"/>
  <c r="AE2" i="15"/>
  <c r="R2" i="15"/>
  <c r="K2" i="15"/>
  <c r="L2" i="15"/>
  <c r="Z4" i="15"/>
  <c r="AC2" i="15"/>
  <c r="O8" i="15"/>
  <c r="V2" i="15"/>
  <c r="N7" i="12"/>
  <c r="AA8" i="15"/>
  <c r="Z2" i="15"/>
  <c r="S2" i="15"/>
  <c r="T7" i="23"/>
  <c r="D7" i="23"/>
  <c r="O7" i="23"/>
  <c r="J7" i="23"/>
  <c r="AB7" i="20"/>
  <c r="V3" i="24"/>
  <c r="F3" i="34"/>
  <c r="AD2" i="34"/>
  <c r="Y2" i="34"/>
  <c r="AB4" i="15"/>
  <c r="X3" i="24"/>
  <c r="AD2" i="15"/>
  <c r="AE3" i="24"/>
  <c r="V2" i="34"/>
  <c r="O3" i="34"/>
  <c r="AB2" i="15"/>
  <c r="G3" i="24"/>
  <c r="V3" i="34"/>
  <c r="Q3" i="34"/>
  <c r="I8" i="15"/>
  <c r="P2" i="15"/>
  <c r="I2" i="15"/>
  <c r="O4" i="15"/>
  <c r="S3" i="34"/>
  <c r="G6" i="34"/>
  <c r="X2" i="34"/>
  <c r="G2" i="15"/>
  <c r="R8" i="15"/>
  <c r="Q2" i="15"/>
  <c r="W4" i="15"/>
  <c r="AE7" i="20"/>
  <c r="V7" i="20"/>
  <c r="C3" i="24"/>
  <c r="I2" i="34"/>
  <c r="H2" i="34"/>
  <c r="AF2" i="34"/>
  <c r="Y3" i="34"/>
  <c r="J8" i="15"/>
  <c r="T8" i="33"/>
  <c r="AF8" i="33"/>
  <c r="X8" i="33"/>
  <c r="AE8" i="26"/>
  <c r="H8" i="26"/>
  <c r="AF8" i="26"/>
  <c r="P8" i="26"/>
  <c r="X8" i="26"/>
  <c r="AB8" i="15"/>
  <c r="AC8" i="15"/>
  <c r="N8" i="17"/>
  <c r="H8" i="17"/>
  <c r="R8" i="17"/>
  <c r="AC8" i="17"/>
  <c r="V8" i="26"/>
  <c r="S8" i="26"/>
  <c r="Z8" i="26"/>
  <c r="Y8" i="25"/>
  <c r="AC8" i="25"/>
  <c r="J8" i="25"/>
  <c r="L8" i="33"/>
  <c r="S8" i="33"/>
  <c r="P8" i="33"/>
  <c r="G8" i="33"/>
  <c r="I8" i="31"/>
  <c r="M8" i="31"/>
  <c r="W8" i="29"/>
  <c r="H8" i="29"/>
  <c r="G8" i="29"/>
  <c r="X8" i="29"/>
  <c r="J8" i="30"/>
  <c r="T8" i="29"/>
  <c r="V8" i="30"/>
  <c r="Q8" i="15"/>
  <c r="V8" i="17"/>
  <c r="P8" i="17"/>
  <c r="Z8" i="17"/>
  <c r="K8" i="17"/>
  <c r="N8" i="26"/>
  <c r="K8" i="26"/>
  <c r="R8" i="26"/>
  <c r="C8" i="25"/>
  <c r="L8" i="25"/>
  <c r="V8" i="25"/>
  <c r="AE8" i="25"/>
  <c r="AD8" i="33"/>
  <c r="Z8" i="33"/>
  <c r="O8" i="33"/>
  <c r="Q8" i="31"/>
  <c r="U8" i="31"/>
  <c r="N8" i="29"/>
  <c r="O8" i="29"/>
  <c r="S8" i="30"/>
  <c r="K8" i="29"/>
  <c r="I8" i="30"/>
  <c r="H8" i="12"/>
  <c r="H8" i="15" s="1"/>
  <c r="Y8" i="12"/>
  <c r="Y8" i="15" s="1"/>
  <c r="AD8" i="17"/>
  <c r="X8" i="17"/>
  <c r="S8" i="17"/>
  <c r="W8" i="26"/>
  <c r="F8" i="26"/>
  <c r="C8" i="26"/>
  <c r="J8" i="26"/>
  <c r="K8" i="25"/>
  <c r="H8" i="25"/>
  <c r="AD8" i="36"/>
  <c r="AC8" i="36"/>
  <c r="K8" i="33"/>
  <c r="F8" i="33"/>
  <c r="W8" i="33"/>
  <c r="V8" i="31"/>
  <c r="Y8" i="31"/>
  <c r="AA8" i="29"/>
  <c r="AD8" i="30"/>
  <c r="F8" i="29"/>
  <c r="Z8" i="30"/>
  <c r="AB8" i="30"/>
  <c r="L8" i="30"/>
  <c r="N8" i="22"/>
  <c r="H8" i="22"/>
  <c r="AF8" i="22"/>
  <c r="G8" i="22"/>
  <c r="AA8" i="22"/>
  <c r="E8" i="22"/>
  <c r="Z8" i="22"/>
  <c r="W8" i="22"/>
  <c r="R8" i="22"/>
  <c r="P8" i="22"/>
  <c r="AB8" i="29"/>
  <c r="AF8" i="29"/>
  <c r="V8" i="29"/>
  <c r="L8" i="29"/>
  <c r="C8" i="29"/>
  <c r="F8" i="12"/>
  <c r="F8" i="15" s="1"/>
  <c r="B8" i="15"/>
  <c r="Z8" i="23"/>
  <c r="W8" i="23"/>
  <c r="M8" i="23"/>
  <c r="C8" i="23"/>
  <c r="AF8" i="23"/>
  <c r="V8" i="23"/>
  <c r="L8" i="23"/>
  <c r="AE8" i="23"/>
  <c r="AE8" i="24" s="1"/>
  <c r="U8" i="23"/>
  <c r="K8" i="23"/>
  <c r="K8" i="24" s="1"/>
  <c r="AD8" i="23"/>
  <c r="T8" i="23"/>
  <c r="T8" i="24" s="1"/>
  <c r="H8" i="23"/>
  <c r="AC8" i="23"/>
  <c r="AC8" i="24" s="1"/>
  <c r="S8" i="23"/>
  <c r="G8" i="23"/>
  <c r="AB8" i="23"/>
  <c r="P8" i="23"/>
  <c r="F8" i="23"/>
  <c r="AA8" i="23"/>
  <c r="O8" i="23"/>
  <c r="E8" i="23"/>
  <c r="X8" i="23"/>
  <c r="N8" i="23"/>
  <c r="D8" i="23"/>
  <c r="Z8" i="31"/>
  <c r="F8" i="31"/>
  <c r="F8" i="34" s="1"/>
  <c r="X8" i="31"/>
  <c r="D8" i="31"/>
  <c r="W8" i="31"/>
  <c r="R8" i="31"/>
  <c r="P8" i="31"/>
  <c r="P8" i="34" s="1"/>
  <c r="N8" i="31"/>
  <c r="N8" i="34" s="1"/>
  <c r="AE8" i="31"/>
  <c r="AE8" i="34" s="1"/>
  <c r="L8" i="31"/>
  <c r="AD8" i="31"/>
  <c r="J8" i="31"/>
  <c r="Z8" i="21"/>
  <c r="AA8" i="21"/>
  <c r="AA8" i="24" s="1"/>
  <c r="L8" i="21"/>
  <c r="L8" i="24" s="1"/>
  <c r="X8" i="21"/>
  <c r="J8" i="21"/>
  <c r="W8" i="21"/>
  <c r="H8" i="21"/>
  <c r="U8" i="21"/>
  <c r="F8" i="21"/>
  <c r="S8" i="21"/>
  <c r="S8" i="24" s="1"/>
  <c r="E8" i="21"/>
  <c r="AF8" i="21"/>
  <c r="R8" i="21"/>
  <c r="C8" i="21"/>
  <c r="C8" i="24" s="1"/>
  <c r="AD8" i="21"/>
  <c r="O8" i="21"/>
  <c r="O8" i="24" s="1"/>
  <c r="AB8" i="21"/>
  <c r="N8" i="21"/>
  <c r="AF8" i="31"/>
  <c r="AF8" i="34" s="1"/>
  <c r="K8" i="31"/>
  <c r="I8" i="29"/>
  <c r="R8" i="30"/>
  <c r="F8" i="30"/>
  <c r="AA8" i="30"/>
  <c r="D8" i="30"/>
  <c r="M8" i="30"/>
  <c r="U8" i="29"/>
  <c r="J8" i="29"/>
  <c r="AD8" i="15"/>
  <c r="W8" i="15"/>
  <c r="D8" i="15"/>
  <c r="W8" i="17"/>
  <c r="Q8" i="17"/>
  <c r="T8" i="17"/>
  <c r="E8" i="17"/>
  <c r="M8" i="26"/>
  <c r="L8" i="26"/>
  <c r="I8" i="26"/>
  <c r="R8" i="23"/>
  <c r="J8" i="33"/>
  <c r="J8" i="34" s="1"/>
  <c r="N8" i="33"/>
  <c r="H8" i="33"/>
  <c r="M8" i="33"/>
  <c r="T8" i="31"/>
  <c r="S8" i="31"/>
  <c r="G8" i="30"/>
  <c r="D8" i="29"/>
  <c r="P8" i="30"/>
  <c r="N8" i="30"/>
  <c r="U8" i="30"/>
  <c r="X8" i="30"/>
  <c r="AD8" i="29"/>
  <c r="L8" i="15"/>
  <c r="AE8" i="17"/>
  <c r="Y8" i="17"/>
  <c r="AB8" i="17"/>
  <c r="M8" i="17"/>
  <c r="E8" i="26"/>
  <c r="D8" i="26"/>
  <c r="J8" i="23"/>
  <c r="Y8" i="23"/>
  <c r="B8" i="24"/>
  <c r="Y8" i="33"/>
  <c r="R8" i="33"/>
  <c r="R8" i="34" s="1"/>
  <c r="U8" i="33"/>
  <c r="G8" i="31"/>
  <c r="G8" i="34" s="1"/>
  <c r="AB8" i="31"/>
  <c r="AA8" i="31"/>
  <c r="T8" i="30"/>
  <c r="Z8" i="29"/>
  <c r="Y8" i="29"/>
  <c r="C8" i="30"/>
  <c r="W8" i="30"/>
  <c r="AC8" i="30"/>
  <c r="K8" i="30"/>
  <c r="AC8" i="29"/>
  <c r="T8" i="15"/>
  <c r="U8" i="15"/>
  <c r="J8" i="17"/>
  <c r="U8" i="17"/>
  <c r="AD8" i="26"/>
  <c r="AA8" i="26"/>
  <c r="Q8" i="23"/>
  <c r="I8" i="33"/>
  <c r="D8" i="33"/>
  <c r="AB8" i="33"/>
  <c r="AC8" i="33"/>
  <c r="O8" i="31"/>
  <c r="E8" i="31"/>
  <c r="E8" i="34" s="1"/>
  <c r="W8" i="34"/>
  <c r="H8" i="30"/>
  <c r="Q8" i="29"/>
  <c r="P8" i="29"/>
  <c r="AF8" i="30"/>
  <c r="AE8" i="29"/>
  <c r="X8" i="25"/>
  <c r="AF8" i="25"/>
  <c r="Z8" i="25"/>
  <c r="T8" i="25"/>
  <c r="N8" i="25"/>
  <c r="G8" i="25"/>
  <c r="W4" i="36"/>
  <c r="C4" i="33"/>
  <c r="J4" i="35"/>
  <c r="B5" i="35"/>
  <c r="R5" i="35" s="1"/>
  <c r="D4" i="31"/>
  <c r="AB4" i="29"/>
  <c r="D4" i="29"/>
  <c r="S4" i="31"/>
  <c r="AE4" i="33"/>
  <c r="J4" i="36"/>
  <c r="O4" i="36"/>
  <c r="K4" i="33"/>
  <c r="AC4" i="33"/>
  <c r="X4" i="35"/>
  <c r="V4" i="35"/>
  <c r="K4" i="31"/>
  <c r="AF4" i="29"/>
  <c r="AD4" i="29"/>
  <c r="X4" i="29"/>
  <c r="AB4" i="33"/>
  <c r="B5" i="36"/>
  <c r="S5" i="36" s="1"/>
  <c r="AC4" i="36"/>
  <c r="S4" i="33"/>
  <c r="C4" i="35"/>
  <c r="W4" i="29"/>
  <c r="Q4" i="29"/>
  <c r="G4" i="29"/>
  <c r="O4" i="29"/>
  <c r="AA4" i="31"/>
  <c r="H4" i="33"/>
  <c r="U4" i="36"/>
  <c r="R4" i="35"/>
  <c r="W4" i="35"/>
  <c r="H4" i="31"/>
  <c r="H4" i="34" s="1"/>
  <c r="Z4" i="31"/>
  <c r="Y4" i="29"/>
  <c r="R4" i="29"/>
  <c r="X4" i="36"/>
  <c r="Q4" i="36"/>
  <c r="M4" i="36"/>
  <c r="N4" i="33"/>
  <c r="AD4" i="35"/>
  <c r="AE4" i="35"/>
  <c r="P4" i="31"/>
  <c r="E4" i="29"/>
  <c r="B5" i="29"/>
  <c r="K5" i="29" s="1"/>
  <c r="H4" i="29"/>
  <c r="V4" i="36"/>
  <c r="K4" i="36"/>
  <c r="I4" i="36"/>
  <c r="E4" i="36"/>
  <c r="D4" i="36"/>
  <c r="D4" i="33"/>
  <c r="Q4" i="33"/>
  <c r="U4" i="33"/>
  <c r="U4" i="34" s="1"/>
  <c r="AA4" i="35"/>
  <c r="H4" i="35"/>
  <c r="F4" i="35"/>
  <c r="E4" i="35"/>
  <c r="I4" i="35"/>
  <c r="AF4" i="31"/>
  <c r="AF4" i="34" s="1"/>
  <c r="AE4" i="31"/>
  <c r="B5" i="31"/>
  <c r="G4" i="31"/>
  <c r="AE4" i="29"/>
  <c r="Z4" i="29"/>
  <c r="AD4" i="31"/>
  <c r="P4" i="33"/>
  <c r="P4" i="36"/>
  <c r="R4" i="36"/>
  <c r="E4" i="33"/>
  <c r="T4" i="35"/>
  <c r="AC4" i="35"/>
  <c r="E4" i="31"/>
  <c r="T4" i="31"/>
  <c r="K4" i="29"/>
  <c r="C4" i="31"/>
  <c r="AD4" i="36"/>
  <c r="G4" i="35"/>
  <c r="S4" i="29"/>
  <c r="I4" i="29"/>
  <c r="P4" i="29"/>
  <c r="O4" i="31"/>
  <c r="H4" i="36"/>
  <c r="G4" i="36"/>
  <c r="AB4" i="36"/>
  <c r="R4" i="33"/>
  <c r="R4" i="34" s="1"/>
  <c r="D4" i="35"/>
  <c r="O4" i="35"/>
  <c r="I4" i="31"/>
  <c r="R4" i="31"/>
  <c r="J4" i="29"/>
  <c r="U4" i="29"/>
  <c r="F4" i="36"/>
  <c r="Y4" i="36"/>
  <c r="T4" i="36"/>
  <c r="X4" i="33"/>
  <c r="AA4" i="33"/>
  <c r="G4" i="33"/>
  <c r="P4" i="35"/>
  <c r="Q4" i="31"/>
  <c r="Q4" i="34" s="1"/>
  <c r="N4" i="29"/>
  <c r="L4" i="29"/>
  <c r="F4" i="29"/>
  <c r="L4" i="31"/>
  <c r="V4" i="33"/>
  <c r="S4" i="36"/>
  <c r="L4" i="36"/>
  <c r="I4" i="33"/>
  <c r="Z4" i="35"/>
  <c r="AB4" i="35"/>
  <c r="Y4" i="31"/>
  <c r="C4" i="29"/>
  <c r="J4" i="31"/>
  <c r="T4" i="33"/>
  <c r="C4" i="36"/>
  <c r="W4" i="33"/>
  <c r="Y4" i="33"/>
  <c r="J4" i="33"/>
  <c r="Z4" i="33"/>
  <c r="K4" i="35"/>
  <c r="L4" i="35"/>
  <c r="S4" i="35"/>
  <c r="M4" i="35"/>
  <c r="Q4" i="35"/>
  <c r="W4" i="31"/>
  <c r="V4" i="31"/>
  <c r="B4" i="34"/>
  <c r="V4" i="29"/>
  <c r="AC4" i="29"/>
  <c r="F4" i="31"/>
  <c r="F4" i="33"/>
  <c r="L4" i="33"/>
  <c r="N4" i="36"/>
  <c r="Z4" i="36"/>
  <c r="AE4" i="36"/>
  <c r="M4" i="33"/>
  <c r="B5" i="33"/>
  <c r="R5" i="33" s="1"/>
  <c r="O4" i="33"/>
  <c r="N4" i="35"/>
  <c r="AF4" i="35"/>
  <c r="U4" i="35"/>
  <c r="F4" i="34"/>
  <c r="N4" i="31"/>
  <c r="M4" i="31"/>
  <c r="AC4" i="31"/>
  <c r="M4" i="29"/>
  <c r="T4" i="29"/>
  <c r="X4" i="31"/>
  <c r="AB4" i="31"/>
  <c r="AB4" i="34" s="1"/>
  <c r="AD4" i="33"/>
  <c r="AA4" i="36"/>
  <c r="X4" i="19"/>
  <c r="W4" i="19"/>
  <c r="K4" i="19"/>
  <c r="G4" i="20"/>
  <c r="Z4" i="20"/>
  <c r="AF4" i="22"/>
  <c r="N4" i="22"/>
  <c r="AD4" i="26"/>
  <c r="AA4" i="26"/>
  <c r="S4" i="26"/>
  <c r="M4" i="23"/>
  <c r="AF4" i="20"/>
  <c r="O4" i="19"/>
  <c r="N4" i="19"/>
  <c r="AB4" i="20"/>
  <c r="R4" i="22"/>
  <c r="H4" i="26"/>
  <c r="K4" i="26"/>
  <c r="Y4" i="26"/>
  <c r="AE4" i="26"/>
  <c r="M4" i="22"/>
  <c r="Y4" i="23"/>
  <c r="AB4" i="21"/>
  <c r="AB4" i="24" s="1"/>
  <c r="B5" i="21"/>
  <c r="F5" i="21" s="1"/>
  <c r="W4" i="20"/>
  <c r="D4" i="19"/>
  <c r="S4" i="19"/>
  <c r="F4" i="20"/>
  <c r="F4" i="21"/>
  <c r="C4" i="22"/>
  <c r="P4" i="26"/>
  <c r="C4" i="26"/>
  <c r="Q4" i="26"/>
  <c r="E4" i="26"/>
  <c r="AC4" i="23"/>
  <c r="U4" i="22"/>
  <c r="P4" i="23"/>
  <c r="Q4" i="22"/>
  <c r="S4" i="21"/>
  <c r="W4" i="21"/>
  <c r="N4" i="20"/>
  <c r="U4" i="19"/>
  <c r="C4" i="23"/>
  <c r="I4" i="26"/>
  <c r="AF4" i="23"/>
  <c r="H4" i="23"/>
  <c r="H4" i="22"/>
  <c r="O4" i="23"/>
  <c r="O4" i="24" s="1"/>
  <c r="E4" i="20"/>
  <c r="G4" i="21"/>
  <c r="D4" i="20"/>
  <c r="Y4" i="19"/>
  <c r="L4" i="19"/>
  <c r="L4" i="20"/>
  <c r="P4" i="22"/>
  <c r="J4" i="22"/>
  <c r="N4" i="26"/>
  <c r="G4" i="26"/>
  <c r="W4" i="23"/>
  <c r="AD4" i="23"/>
  <c r="S4" i="23"/>
  <c r="F4" i="23"/>
  <c r="M4" i="20"/>
  <c r="Q4" i="21"/>
  <c r="D4" i="21"/>
  <c r="C4" i="21"/>
  <c r="B4" i="24"/>
  <c r="P4" i="19"/>
  <c r="C4" i="19"/>
  <c r="Z4" i="19"/>
  <c r="C4" i="20"/>
  <c r="Y4" i="20"/>
  <c r="R4" i="21"/>
  <c r="Z4" i="22"/>
  <c r="W4" i="22"/>
  <c r="V4" i="23"/>
  <c r="X4" i="26"/>
  <c r="AA4" i="19"/>
  <c r="I4" i="23"/>
  <c r="B5" i="26"/>
  <c r="S5" i="26" s="1"/>
  <c r="U4" i="26"/>
  <c r="F4" i="22"/>
  <c r="E4" i="22"/>
  <c r="AD4" i="20"/>
  <c r="AD4" i="21"/>
  <c r="AC4" i="21"/>
  <c r="E4" i="19"/>
  <c r="R4" i="19"/>
  <c r="S4" i="20"/>
  <c r="I4" i="21"/>
  <c r="AA4" i="22"/>
  <c r="T4" i="26"/>
  <c r="Z4" i="26"/>
  <c r="M4" i="26"/>
  <c r="U4" i="23"/>
  <c r="Z4" i="23"/>
  <c r="B5" i="23"/>
  <c r="T4" i="20"/>
  <c r="Y4" i="21"/>
  <c r="AF4" i="21"/>
  <c r="T4" i="21"/>
  <c r="F4" i="19"/>
  <c r="AE4" i="19"/>
  <c r="M4" i="19"/>
  <c r="I4" i="19"/>
  <c r="O4" i="20"/>
  <c r="L4" i="22"/>
  <c r="AE4" i="23"/>
  <c r="AB4" i="26"/>
  <c r="R4" i="26"/>
  <c r="W4" i="26"/>
  <c r="Q4" i="23"/>
  <c r="X4" i="23"/>
  <c r="K4" i="20"/>
  <c r="P4" i="21"/>
  <c r="V4" i="21"/>
  <c r="K4" i="21"/>
  <c r="K4" i="24" s="1"/>
  <c r="V4" i="19"/>
  <c r="J4" i="19"/>
  <c r="B5" i="20"/>
  <c r="T5" i="20" s="1"/>
  <c r="AA4" i="20"/>
  <c r="AA4" i="21"/>
  <c r="AE4" i="22"/>
  <c r="Y4" i="22"/>
  <c r="F4" i="26"/>
  <c r="J4" i="26"/>
  <c r="O4" i="26"/>
  <c r="AC4" i="22"/>
  <c r="G4" i="23"/>
  <c r="J4" i="21"/>
  <c r="Z4" i="21"/>
  <c r="N4" i="21"/>
  <c r="L4" i="21"/>
  <c r="AE4" i="21"/>
  <c r="AC4" i="19"/>
  <c r="R4" i="20"/>
  <c r="X4" i="21"/>
  <c r="X4" i="24" s="1"/>
  <c r="AA4" i="23"/>
  <c r="N4" i="23"/>
  <c r="B5" i="22"/>
  <c r="T5" i="22" s="1"/>
  <c r="T4" i="23"/>
  <c r="J4" i="23"/>
  <c r="AD4" i="22"/>
  <c r="U4" i="20"/>
  <c r="H4" i="21"/>
  <c r="E4" i="21"/>
  <c r="G4" i="19"/>
  <c r="AD4" i="19"/>
  <c r="Q4" i="19"/>
  <c r="I4" i="20"/>
  <c r="AE4" i="20"/>
  <c r="J4" i="20"/>
  <c r="D4" i="22"/>
  <c r="V4" i="22"/>
  <c r="I4" i="22"/>
  <c r="R4" i="23"/>
  <c r="D4" i="26"/>
  <c r="E5" i="16"/>
  <c r="D5" i="16"/>
  <c r="Q5" i="16"/>
  <c r="H5" i="16"/>
  <c r="U5" i="16"/>
  <c r="I5" i="16"/>
  <c r="C5" i="16"/>
  <c r="M5" i="16"/>
  <c r="Z5" i="16"/>
  <c r="AA5" i="16"/>
  <c r="R5" i="16"/>
  <c r="E5" i="13"/>
  <c r="R5" i="13"/>
  <c r="AD5" i="13"/>
  <c r="AA5" i="13"/>
  <c r="J5" i="13"/>
  <c r="AE5" i="13"/>
  <c r="V5" i="13"/>
  <c r="AB5" i="13"/>
  <c r="S5" i="13"/>
  <c r="AF5" i="13"/>
  <c r="W5" i="13"/>
  <c r="N5" i="13"/>
  <c r="P4" i="15"/>
  <c r="E5" i="11"/>
  <c r="D5" i="11"/>
  <c r="I5" i="11"/>
  <c r="C5" i="11"/>
  <c r="G5" i="11"/>
  <c r="N5" i="11"/>
  <c r="Z5" i="11"/>
  <c r="F5" i="11"/>
  <c r="R5" i="11"/>
  <c r="E5" i="17"/>
  <c r="AB5" i="17"/>
  <c r="K5" i="17"/>
  <c r="X5" i="17"/>
  <c r="AE5" i="17"/>
  <c r="U5" i="17"/>
  <c r="T5" i="17"/>
  <c r="Y5" i="17"/>
  <c r="P5" i="17"/>
  <c r="W5" i="17"/>
  <c r="AD5" i="17"/>
  <c r="M5" i="17"/>
  <c r="L5" i="17"/>
  <c r="Q5" i="17"/>
  <c r="H5" i="17"/>
  <c r="O5" i="17"/>
  <c r="V5" i="17"/>
  <c r="D5" i="17"/>
  <c r="I5" i="17"/>
  <c r="C5" i="17"/>
  <c r="G5" i="17"/>
  <c r="N5" i="17"/>
  <c r="V4" i="16"/>
  <c r="I4" i="16"/>
  <c r="R4" i="17"/>
  <c r="AC4" i="17"/>
  <c r="P4" i="17"/>
  <c r="AA4" i="11"/>
  <c r="T4" i="11"/>
  <c r="M4" i="11"/>
  <c r="V4" i="11"/>
  <c r="Q4" i="11"/>
  <c r="M4" i="12"/>
  <c r="AD4" i="12"/>
  <c r="AD4" i="15" s="1"/>
  <c r="Q4" i="12"/>
  <c r="Q4" i="15" s="1"/>
  <c r="F4" i="13"/>
  <c r="F4" i="15" s="1"/>
  <c r="AE4" i="13"/>
  <c r="AE4" i="15" s="1"/>
  <c r="Z4" i="16"/>
  <c r="L4" i="16"/>
  <c r="U4" i="16"/>
  <c r="AD4" i="16"/>
  <c r="Q4" i="16"/>
  <c r="Z4" i="17"/>
  <c r="G4" i="17"/>
  <c r="X4" i="17"/>
  <c r="J4" i="11"/>
  <c r="C4" i="11"/>
  <c r="AB4" i="11"/>
  <c r="U4" i="11"/>
  <c r="AD4" i="11"/>
  <c r="H4" i="11"/>
  <c r="Y4" i="11"/>
  <c r="C4" i="12"/>
  <c r="C4" i="15" s="1"/>
  <c r="D4" i="12"/>
  <c r="U4" i="12"/>
  <c r="U4" i="15" s="1"/>
  <c r="H4" i="12"/>
  <c r="H4" i="15" s="1"/>
  <c r="Y4" i="12"/>
  <c r="Y4" i="15" s="1"/>
  <c r="J4" i="13"/>
  <c r="E4" i="13"/>
  <c r="E4" i="15" s="1"/>
  <c r="N4" i="13"/>
  <c r="N4" i="15" s="1"/>
  <c r="K4" i="16"/>
  <c r="T4" i="16"/>
  <c r="AC4" i="16"/>
  <c r="H4" i="16"/>
  <c r="Y4" i="16"/>
  <c r="O4" i="17"/>
  <c r="AF4" i="17"/>
  <c r="R4" i="11"/>
  <c r="AC4" i="11"/>
  <c r="P4" i="11"/>
  <c r="J4" i="12"/>
  <c r="L4" i="12"/>
  <c r="L4" i="15" s="1"/>
  <c r="AC4" i="12"/>
  <c r="AC4" i="15" s="1"/>
  <c r="R4" i="13"/>
  <c r="R4" i="15" s="1"/>
  <c r="D4" i="13"/>
  <c r="M4" i="13"/>
  <c r="V4" i="13"/>
  <c r="V4" i="15" s="1"/>
  <c r="I4" i="13"/>
  <c r="I4" i="15" s="1"/>
  <c r="S4" i="16"/>
  <c r="C4" i="16"/>
  <c r="AB4" i="16"/>
  <c r="G4" i="16"/>
  <c r="P4" i="16"/>
  <c r="W4" i="17"/>
  <c r="F4" i="10"/>
  <c r="N4" i="10"/>
  <c r="V4" i="10"/>
  <c r="AD4" i="10"/>
  <c r="G4" i="10"/>
  <c r="O4" i="10"/>
  <c r="W4" i="10"/>
  <c r="AE4" i="10"/>
  <c r="H4" i="10"/>
  <c r="P4" i="10"/>
  <c r="X4" i="10"/>
  <c r="AF4" i="10"/>
  <c r="I4" i="10"/>
  <c r="Q4" i="10"/>
  <c r="Y4" i="10"/>
  <c r="J4" i="10"/>
  <c r="R4" i="10"/>
  <c r="Z4" i="10"/>
  <c r="K4" i="10"/>
  <c r="S4" i="10"/>
  <c r="AA4" i="10"/>
  <c r="C4" i="10"/>
  <c r="D4" i="10"/>
  <c r="L4" i="10"/>
  <c r="T4" i="10"/>
  <c r="AB4" i="10"/>
  <c r="E4" i="10"/>
  <c r="M4" i="10"/>
  <c r="U4" i="10"/>
  <c r="AC4" i="10"/>
  <c r="B5" i="12"/>
  <c r="B4" i="15"/>
  <c r="W6" i="34"/>
  <c r="T6" i="34"/>
  <c r="N6" i="34"/>
  <c r="H6" i="34"/>
  <c r="E6" i="34"/>
  <c r="Q6" i="34"/>
  <c r="V6" i="34"/>
  <c r="M6" i="34"/>
  <c r="T6" i="26"/>
  <c r="B9" i="26"/>
  <c r="X9" i="26" s="1"/>
  <c r="G6" i="23"/>
  <c r="T6" i="22"/>
  <c r="Q6" i="23"/>
  <c r="S6" i="21"/>
  <c r="L6" i="21"/>
  <c r="N6" i="22"/>
  <c r="AD6" i="22"/>
  <c r="Y6" i="26"/>
  <c r="R6" i="26"/>
  <c r="I6" i="23"/>
  <c r="B9" i="21"/>
  <c r="AD6" i="21"/>
  <c r="P6" i="26"/>
  <c r="M6" i="26"/>
  <c r="K6" i="26"/>
  <c r="J6" i="26"/>
  <c r="I6" i="26"/>
  <c r="AE6" i="26"/>
  <c r="Y6" i="23"/>
  <c r="V6" i="23"/>
  <c r="AF6" i="22"/>
  <c r="B9" i="23"/>
  <c r="R9" i="23" s="1"/>
  <c r="W6" i="22"/>
  <c r="AC6" i="21"/>
  <c r="B6" i="24"/>
  <c r="R6" i="21"/>
  <c r="C6" i="21"/>
  <c r="R6" i="22"/>
  <c r="I6" i="22"/>
  <c r="N6" i="26"/>
  <c r="J6" i="23"/>
  <c r="Z6" i="22"/>
  <c r="L6" i="23"/>
  <c r="O6" i="23"/>
  <c r="K6" i="22"/>
  <c r="H6" i="23"/>
  <c r="D6" i="21"/>
  <c r="AB6" i="23"/>
  <c r="X6" i="26"/>
  <c r="D6" i="26"/>
  <c r="Q6" i="22"/>
  <c r="N6" i="21"/>
  <c r="G6" i="22"/>
  <c r="AA6" i="21"/>
  <c r="L6" i="22"/>
  <c r="V6" i="26"/>
  <c r="Q6" i="26"/>
  <c r="AF6" i="23"/>
  <c r="E6" i="21"/>
  <c r="N6" i="23"/>
  <c r="E6" i="26"/>
  <c r="C6" i="26"/>
  <c r="W6" i="26"/>
  <c r="P6" i="23"/>
  <c r="M6" i="23"/>
  <c r="V6" i="22"/>
  <c r="AC6" i="23"/>
  <c r="AE6" i="22"/>
  <c r="S6" i="22"/>
  <c r="T6" i="21"/>
  <c r="F6" i="21"/>
  <c r="Z6" i="21"/>
  <c r="AB6" i="22"/>
  <c r="Y6" i="22"/>
  <c r="H6" i="26"/>
  <c r="U6" i="23"/>
  <c r="U6" i="24" s="1"/>
  <c r="O6" i="21"/>
  <c r="Q6" i="21"/>
  <c r="AD6" i="26"/>
  <c r="X6" i="21"/>
  <c r="AA6" i="23"/>
  <c r="W6" i="21"/>
  <c r="H6" i="21"/>
  <c r="Z6" i="26"/>
  <c r="C6" i="23"/>
  <c r="R6" i="23"/>
  <c r="AE6" i="21"/>
  <c r="U6" i="26"/>
  <c r="H6" i="22"/>
  <c r="O6" i="22"/>
  <c r="AA6" i="22"/>
  <c r="O6" i="26"/>
  <c r="F6" i="23"/>
  <c r="D6" i="23"/>
  <c r="M6" i="22"/>
  <c r="T6" i="23"/>
  <c r="B9" i="22"/>
  <c r="J6" i="22"/>
  <c r="K6" i="21"/>
  <c r="I6" i="21"/>
  <c r="J6" i="21"/>
  <c r="M6" i="21"/>
  <c r="E6" i="22"/>
  <c r="F6" i="22"/>
  <c r="AC6" i="26"/>
  <c r="L6" i="26"/>
  <c r="AA6" i="26"/>
  <c r="W6" i="23"/>
  <c r="V6" i="21"/>
  <c r="C6" i="22"/>
  <c r="X6" i="23"/>
  <c r="S6" i="26"/>
  <c r="AE6" i="23"/>
  <c r="P6" i="21"/>
  <c r="X6" i="22"/>
  <c r="AB6" i="26"/>
  <c r="G6" i="26"/>
  <c r="AD6" i="23"/>
  <c r="D6" i="22"/>
  <c r="K6" i="23"/>
  <c r="S6" i="23"/>
  <c r="AC6" i="22"/>
  <c r="G6" i="21"/>
  <c r="Z6" i="23"/>
  <c r="AF6" i="21"/>
  <c r="AB6" i="21"/>
  <c r="Y6" i="21"/>
  <c r="P6" i="22"/>
  <c r="F6" i="26"/>
  <c r="Y6" i="11"/>
  <c r="V9" i="11"/>
  <c r="AE9" i="11"/>
  <c r="AF6" i="14"/>
  <c r="AF6" i="15" s="1"/>
  <c r="J9" i="14"/>
  <c r="J9" i="15" s="1"/>
  <c r="S9" i="14"/>
  <c r="AB6" i="14"/>
  <c r="AB6" i="15" s="1"/>
  <c r="G9" i="14"/>
  <c r="P9" i="14"/>
  <c r="P9" i="15" s="1"/>
  <c r="J6" i="17"/>
  <c r="S9" i="17"/>
  <c r="AB6" i="17"/>
  <c r="F6" i="17"/>
  <c r="O6" i="17"/>
  <c r="P6" i="11"/>
  <c r="V9" i="14"/>
  <c r="V9" i="15" s="1"/>
  <c r="AE9" i="14"/>
  <c r="AE9" i="15" s="1"/>
  <c r="M6" i="17"/>
  <c r="AE9" i="17"/>
  <c r="AF6" i="11"/>
  <c r="J9" i="11"/>
  <c r="J6" i="11"/>
  <c r="S9" i="11"/>
  <c r="S6" i="11"/>
  <c r="AB9" i="11"/>
  <c r="AB6" i="11"/>
  <c r="F6" i="11"/>
  <c r="G9" i="11"/>
  <c r="O6" i="11"/>
  <c r="P9" i="11"/>
  <c r="H6" i="14"/>
  <c r="Y9" i="14"/>
  <c r="Y9" i="15" s="1"/>
  <c r="D9" i="14"/>
  <c r="D9" i="15" s="1"/>
  <c r="D6" i="14"/>
  <c r="D6" i="15" s="1"/>
  <c r="M9" i="14"/>
  <c r="M9" i="15" s="1"/>
  <c r="AC6" i="14"/>
  <c r="AC6" i="15" s="1"/>
  <c r="H6" i="17"/>
  <c r="Y9" i="17"/>
  <c r="D9" i="17"/>
  <c r="D6" i="17"/>
  <c r="M9" i="17"/>
  <c r="AC6" i="17"/>
  <c r="L6" i="11"/>
  <c r="I6" i="11"/>
  <c r="R9" i="11"/>
  <c r="R6" i="11"/>
  <c r="AA9" i="11"/>
  <c r="AA6" i="11"/>
  <c r="C6" i="11"/>
  <c r="F9" i="11"/>
  <c r="N6" i="11"/>
  <c r="O9" i="11"/>
  <c r="W6" i="11"/>
  <c r="X9" i="11"/>
  <c r="H6" i="15"/>
  <c r="P6" i="14"/>
  <c r="P6" i="15" s="1"/>
  <c r="L9" i="14"/>
  <c r="L9" i="15" s="1"/>
  <c r="L6" i="14"/>
  <c r="L6" i="15" s="1"/>
  <c r="U9" i="14"/>
  <c r="P6" i="17"/>
  <c r="L9" i="17"/>
  <c r="L6" i="17"/>
  <c r="U9" i="17"/>
  <c r="M6" i="11"/>
  <c r="AD6" i="11"/>
  <c r="J6" i="14"/>
  <c r="J6" i="15" s="1"/>
  <c r="S6" i="14"/>
  <c r="S6" i="15" s="1"/>
  <c r="AB9" i="14"/>
  <c r="AB9" i="15" s="1"/>
  <c r="F6" i="14"/>
  <c r="F6" i="15" s="1"/>
  <c r="O6" i="14"/>
  <c r="O6" i="15" s="1"/>
  <c r="AF6" i="17"/>
  <c r="J9" i="17"/>
  <c r="S6" i="17"/>
  <c r="AB9" i="17"/>
  <c r="G9" i="17"/>
  <c r="P9" i="17"/>
  <c r="L9" i="11"/>
  <c r="U9" i="11"/>
  <c r="S9" i="15"/>
  <c r="Y6" i="14"/>
  <c r="Y6" i="15" s="1"/>
  <c r="M6" i="14"/>
  <c r="M6" i="15" s="1"/>
  <c r="AD6" i="14"/>
  <c r="Y6" i="17"/>
  <c r="V9" i="17"/>
  <c r="AD6" i="17"/>
  <c r="Q6" i="11"/>
  <c r="Z9" i="11"/>
  <c r="Z6" i="11"/>
  <c r="E6" i="11"/>
  <c r="N9" i="11"/>
  <c r="V6" i="11"/>
  <c r="W9" i="11"/>
  <c r="AE6" i="11"/>
  <c r="AF9" i="11"/>
  <c r="U9" i="15"/>
  <c r="X6" i="14"/>
  <c r="X6" i="15" s="1"/>
  <c r="K9" i="14"/>
  <c r="K9" i="15" s="1"/>
  <c r="K6" i="14"/>
  <c r="K6" i="15" s="1"/>
  <c r="T9" i="14"/>
  <c r="T9" i="15" s="1"/>
  <c r="T6" i="14"/>
  <c r="T6" i="15" s="1"/>
  <c r="AC9" i="14"/>
  <c r="AC9" i="15" s="1"/>
  <c r="G6" i="14"/>
  <c r="H9" i="14"/>
  <c r="H9" i="15" s="1"/>
  <c r="X6" i="17"/>
  <c r="K9" i="17"/>
  <c r="K6" i="17"/>
  <c r="T9" i="17"/>
  <c r="T6" i="17"/>
  <c r="AC9" i="17"/>
  <c r="G6" i="17"/>
  <c r="H9" i="17"/>
  <c r="Q9" i="11"/>
  <c r="E9" i="11"/>
  <c r="U6" i="11"/>
  <c r="AD9" i="11"/>
  <c r="C9" i="11"/>
  <c r="AD6" i="15"/>
  <c r="G9" i="15"/>
  <c r="I6" i="14"/>
  <c r="I6" i="15" s="1"/>
  <c r="R9" i="14"/>
  <c r="R9" i="15" s="1"/>
  <c r="R6" i="14"/>
  <c r="R6" i="15" s="1"/>
  <c r="AA9" i="14"/>
  <c r="AA9" i="15" s="1"/>
  <c r="AA6" i="14"/>
  <c r="AA6" i="15" s="1"/>
  <c r="C6" i="14"/>
  <c r="C6" i="15" s="1"/>
  <c r="F9" i="14"/>
  <c r="F9" i="15" s="1"/>
  <c r="N6" i="14"/>
  <c r="N6" i="15" s="1"/>
  <c r="O9" i="14"/>
  <c r="O9" i="15" s="1"/>
  <c r="W6" i="14"/>
  <c r="W6" i="15" s="1"/>
  <c r="X9" i="14"/>
  <c r="X9" i="15" s="1"/>
  <c r="I6" i="17"/>
  <c r="R9" i="17"/>
  <c r="R6" i="17"/>
  <c r="AA9" i="17"/>
  <c r="AA6" i="17"/>
  <c r="C6" i="17"/>
  <c r="F9" i="17"/>
  <c r="N6" i="17"/>
  <c r="O9" i="17"/>
  <c r="W6" i="17"/>
  <c r="X9" i="17"/>
  <c r="H6" i="11"/>
  <c r="Y9" i="11"/>
  <c r="D9" i="11"/>
  <c r="D6" i="11"/>
  <c r="M9" i="11"/>
  <c r="AC6" i="11"/>
  <c r="Q6" i="14"/>
  <c r="Q6" i="15" s="1"/>
  <c r="Z9" i="14"/>
  <c r="Z9" i="15" s="1"/>
  <c r="Z6" i="14"/>
  <c r="Z6" i="15" s="1"/>
  <c r="E6" i="14"/>
  <c r="E6" i="15" s="1"/>
  <c r="N9" i="14"/>
  <c r="N9" i="15" s="1"/>
  <c r="V6" i="14"/>
  <c r="V6" i="15" s="1"/>
  <c r="W9" i="14"/>
  <c r="W9" i="15" s="1"/>
  <c r="AE6" i="14"/>
  <c r="AE6" i="15" s="1"/>
  <c r="AF9" i="14"/>
  <c r="AF9" i="15" s="1"/>
  <c r="Q6" i="17"/>
  <c r="Z9" i="17"/>
  <c r="Z6" i="17"/>
  <c r="E6" i="17"/>
  <c r="N9" i="17"/>
  <c r="V6" i="17"/>
  <c r="W9" i="17"/>
  <c r="AE6" i="17"/>
  <c r="AF9" i="17"/>
  <c r="B6" i="15"/>
  <c r="X6" i="11"/>
  <c r="K9" i="11"/>
  <c r="K6" i="11"/>
  <c r="T9" i="11"/>
  <c r="T6" i="11"/>
  <c r="AC9" i="11"/>
  <c r="G6" i="11"/>
  <c r="H9" i="11"/>
  <c r="G6" i="15"/>
  <c r="Q9" i="14"/>
  <c r="Q9" i="15" s="1"/>
  <c r="E9" i="14"/>
  <c r="E9" i="15" s="1"/>
  <c r="U6" i="14"/>
  <c r="U6" i="15" s="1"/>
  <c r="AD9" i="14"/>
  <c r="AD9" i="15" s="1"/>
  <c r="C9" i="14"/>
  <c r="C9" i="15" s="1"/>
  <c r="Q9" i="17"/>
  <c r="E9" i="17"/>
  <c r="U6" i="17"/>
  <c r="AD9" i="17"/>
  <c r="C9" i="17"/>
  <c r="I9" i="12"/>
  <c r="I9" i="15" s="1"/>
  <c r="B9" i="15"/>
  <c r="AA2" i="34"/>
  <c r="T2" i="21"/>
  <c r="F2" i="21"/>
  <c r="G2" i="21"/>
  <c r="AD2" i="21"/>
  <c r="J2" i="21"/>
  <c r="Y2" i="21"/>
  <c r="AE2" i="21"/>
  <c r="Z2" i="21"/>
  <c r="U2" i="21"/>
  <c r="V2" i="21"/>
  <c r="M2" i="21"/>
  <c r="Q2" i="21"/>
  <c r="AF2" i="21"/>
  <c r="L2" i="21"/>
  <c r="D2" i="21"/>
  <c r="AB2" i="21"/>
  <c r="H2" i="21"/>
  <c r="W2" i="21"/>
  <c r="C2" i="21"/>
  <c r="R2" i="21"/>
  <c r="I2" i="21"/>
  <c r="N2" i="21"/>
  <c r="K2" i="21"/>
  <c r="AC2" i="21"/>
  <c r="E2" i="21"/>
  <c r="S2" i="21"/>
  <c r="P2" i="21"/>
  <c r="AA2" i="21"/>
  <c r="O2" i="21"/>
  <c r="W2" i="23"/>
  <c r="O2" i="19"/>
  <c r="AB2" i="23"/>
  <c r="G2" i="19"/>
  <c r="T2" i="19"/>
  <c r="I2" i="23"/>
  <c r="AE2" i="23"/>
  <c r="R2" i="23"/>
  <c r="U2" i="23"/>
  <c r="V2" i="23"/>
  <c r="V2" i="19"/>
  <c r="M2" i="19"/>
  <c r="D2" i="19"/>
  <c r="AA2" i="19"/>
  <c r="G2" i="23"/>
  <c r="C2" i="23"/>
  <c r="H2" i="23"/>
  <c r="D2" i="23"/>
  <c r="P2" i="19"/>
  <c r="F2" i="19"/>
  <c r="Q2" i="19"/>
  <c r="K2" i="19"/>
  <c r="O2" i="23"/>
  <c r="K2" i="23"/>
  <c r="AF2" i="23"/>
  <c r="H2" i="19"/>
  <c r="AE2" i="19"/>
  <c r="I2" i="19"/>
  <c r="C2" i="19"/>
  <c r="Z2" i="19"/>
  <c r="F2" i="23"/>
  <c r="AC2" i="23"/>
  <c r="S2" i="23"/>
  <c r="W2" i="19"/>
  <c r="R2" i="19"/>
  <c r="T2" i="23"/>
  <c r="J2" i="23"/>
  <c r="AA2" i="23"/>
  <c r="N2" i="23"/>
  <c r="AB2" i="19"/>
  <c r="J2" i="19"/>
  <c r="Z2" i="23"/>
  <c r="E2" i="23"/>
  <c r="AC2" i="19"/>
  <c r="Y2" i="23"/>
  <c r="AD2" i="23"/>
  <c r="AD2" i="19"/>
  <c r="U2" i="19"/>
  <c r="L2" i="19"/>
  <c r="L2" i="23"/>
  <c r="Q2" i="23"/>
  <c r="M2" i="23"/>
  <c r="X2" i="19"/>
  <c r="N2" i="19"/>
  <c r="E2" i="19"/>
  <c r="Y2" i="19"/>
  <c r="S2" i="19"/>
  <c r="P2" i="23"/>
  <c r="D2" i="26"/>
  <c r="G2" i="26"/>
  <c r="P2" i="25"/>
  <c r="M2" i="22"/>
  <c r="Q2" i="20"/>
  <c r="Z2" i="26"/>
  <c r="O2" i="26"/>
  <c r="AF2" i="25"/>
  <c r="C2" i="25"/>
  <c r="V2" i="22"/>
  <c r="J2" i="22"/>
  <c r="S2" i="20"/>
  <c r="Y2" i="20"/>
  <c r="J2" i="25"/>
  <c r="S2" i="26"/>
  <c r="R2" i="25"/>
  <c r="K2" i="25"/>
  <c r="AE2" i="22"/>
  <c r="W2" i="22"/>
  <c r="AA2" i="20"/>
  <c r="Z2" i="25"/>
  <c r="AA2" i="26"/>
  <c r="F2" i="25"/>
  <c r="W2" i="25"/>
  <c r="X2" i="22"/>
  <c r="X2" i="24" s="1"/>
  <c r="P2" i="22"/>
  <c r="H2" i="22"/>
  <c r="M2" i="20"/>
  <c r="E2" i="20"/>
  <c r="I2" i="25"/>
  <c r="F2" i="26"/>
  <c r="E2" i="26"/>
  <c r="N2" i="26"/>
  <c r="AA2" i="25"/>
  <c r="AE2" i="25"/>
  <c r="T2" i="22"/>
  <c r="I2" i="22"/>
  <c r="K2" i="22"/>
  <c r="B2" i="24"/>
  <c r="C2" i="20"/>
  <c r="H2" i="20"/>
  <c r="Y2" i="25"/>
  <c r="M2" i="26"/>
  <c r="X2" i="26"/>
  <c r="E2" i="25"/>
  <c r="T2" i="26"/>
  <c r="E2" i="22"/>
  <c r="R2" i="22"/>
  <c r="S2" i="22"/>
  <c r="U2" i="22"/>
  <c r="L2" i="20"/>
  <c r="T2" i="20"/>
  <c r="X2" i="20"/>
  <c r="Z2" i="20"/>
  <c r="H2" i="25"/>
  <c r="C2" i="26"/>
  <c r="Q2" i="25"/>
  <c r="AC2" i="25"/>
  <c r="Y2" i="22"/>
  <c r="K2" i="20"/>
  <c r="AE2" i="20"/>
  <c r="L2" i="25"/>
  <c r="K2" i="26"/>
  <c r="D2" i="25"/>
  <c r="G2" i="25"/>
  <c r="F2" i="22"/>
  <c r="G2" i="20"/>
  <c r="AF2" i="26"/>
  <c r="W2" i="26"/>
  <c r="O2" i="25"/>
  <c r="O2" i="22"/>
  <c r="AC2" i="22"/>
  <c r="W2" i="20"/>
  <c r="AC2" i="20"/>
  <c r="O2" i="20"/>
  <c r="R2" i="26"/>
  <c r="AE2" i="26"/>
  <c r="S2" i="25"/>
  <c r="C2" i="22"/>
  <c r="N2" i="22"/>
  <c r="R2" i="20"/>
  <c r="AD2" i="26"/>
  <c r="AB2" i="26"/>
  <c r="U2" i="26"/>
  <c r="Y2" i="26"/>
  <c r="J2" i="26"/>
  <c r="M2" i="25"/>
  <c r="H2" i="26"/>
  <c r="AB2" i="22"/>
  <c r="AB2" i="24" s="1"/>
  <c r="AA2" i="22"/>
  <c r="G2" i="22"/>
  <c r="U2" i="20"/>
  <c r="I2" i="20"/>
  <c r="N2" i="20"/>
  <c r="P2" i="20"/>
  <c r="V2" i="20"/>
  <c r="Z2" i="22"/>
  <c r="X2" i="25"/>
  <c r="Q2" i="22"/>
  <c r="Q2" i="26"/>
  <c r="P2" i="26"/>
  <c r="AC2" i="26"/>
  <c r="L2" i="26"/>
  <c r="AD2" i="25"/>
  <c r="AB2" i="25"/>
  <c r="U2" i="25"/>
  <c r="AF2" i="22"/>
  <c r="D2" i="22"/>
  <c r="AD2" i="20"/>
  <c r="D2" i="20"/>
  <c r="AB2" i="20"/>
  <c r="F2" i="20"/>
  <c r="J2" i="20"/>
  <c r="L2" i="22"/>
  <c r="T2" i="25"/>
  <c r="V2" i="25"/>
  <c r="I2" i="26"/>
  <c r="H2" i="15"/>
  <c r="Y2" i="15"/>
  <c r="W3" i="36"/>
  <c r="S3" i="36"/>
  <c r="I3" i="34"/>
  <c r="G3" i="34"/>
  <c r="K7" i="31"/>
  <c r="I7" i="31"/>
  <c r="O7" i="31"/>
  <c r="L7" i="31"/>
  <c r="Z3" i="36"/>
  <c r="AA3" i="36"/>
  <c r="R3" i="36"/>
  <c r="K3" i="36"/>
  <c r="AB3" i="34"/>
  <c r="I3" i="36"/>
  <c r="U3" i="36"/>
  <c r="J3" i="36"/>
  <c r="AF3" i="36"/>
  <c r="C3" i="36"/>
  <c r="U7" i="31"/>
  <c r="M7" i="31"/>
  <c r="J7" i="31"/>
  <c r="H7" i="31"/>
  <c r="AB7" i="31"/>
  <c r="AC3" i="36"/>
  <c r="O3" i="36"/>
  <c r="X3" i="36"/>
  <c r="AB3" i="36"/>
  <c r="AC3" i="34"/>
  <c r="AC7" i="31"/>
  <c r="AD7" i="31"/>
  <c r="W7" i="31"/>
  <c r="P7" i="31"/>
  <c r="W3" i="34"/>
  <c r="G3" i="36"/>
  <c r="M3" i="36"/>
  <c r="P3" i="36"/>
  <c r="B7" i="36"/>
  <c r="F7" i="36" s="1"/>
  <c r="AD3" i="36"/>
  <c r="T3" i="36"/>
  <c r="Q3" i="36"/>
  <c r="H3" i="36"/>
  <c r="V3" i="36"/>
  <c r="L3" i="36"/>
  <c r="Y3" i="36"/>
  <c r="F3" i="36"/>
  <c r="N3" i="36"/>
  <c r="D3" i="36"/>
  <c r="E3" i="36"/>
  <c r="S7" i="11"/>
  <c r="Q3" i="11"/>
  <c r="AA3" i="11"/>
  <c r="U3" i="11"/>
  <c r="AF3" i="13"/>
  <c r="Q7" i="13"/>
  <c r="T7" i="14"/>
  <c r="O7" i="14"/>
  <c r="K3" i="17"/>
  <c r="AF7" i="17"/>
  <c r="I7" i="17"/>
  <c r="V7" i="11"/>
  <c r="C3" i="13"/>
  <c r="AD7" i="13"/>
  <c r="AB7" i="14"/>
  <c r="J7" i="14"/>
  <c r="T7" i="11"/>
  <c r="F3" i="11"/>
  <c r="R3" i="13"/>
  <c r="G3" i="14"/>
  <c r="Z3" i="14"/>
  <c r="M3" i="14"/>
  <c r="AB7" i="17"/>
  <c r="L3" i="17"/>
  <c r="R7" i="17"/>
  <c r="O3" i="11"/>
  <c r="AB7" i="11"/>
  <c r="J3" i="11"/>
  <c r="X7" i="11"/>
  <c r="AB7" i="13"/>
  <c r="AB3" i="13"/>
  <c r="J7" i="13"/>
  <c r="O3" i="14"/>
  <c r="K3" i="14"/>
  <c r="H7" i="14"/>
  <c r="Z7" i="17"/>
  <c r="G7" i="11"/>
  <c r="AF7" i="11"/>
  <c r="M7" i="13"/>
  <c r="U7" i="14"/>
  <c r="D3" i="14"/>
  <c r="P7" i="14"/>
  <c r="H3" i="17"/>
  <c r="AC3" i="17"/>
  <c r="C3" i="11"/>
  <c r="AF3" i="11"/>
  <c r="AC7" i="11"/>
  <c r="K3" i="11"/>
  <c r="W7" i="11"/>
  <c r="AB3" i="11"/>
  <c r="J7" i="11"/>
  <c r="P3" i="13"/>
  <c r="F7" i="13"/>
  <c r="K3" i="13"/>
  <c r="AE7" i="13"/>
  <c r="C7" i="13"/>
  <c r="N3" i="13"/>
  <c r="D7" i="14"/>
  <c r="I3" i="14"/>
  <c r="F7" i="14"/>
  <c r="T3" i="14"/>
  <c r="AF7" i="14"/>
  <c r="W3" i="17"/>
  <c r="X3" i="17"/>
  <c r="O7" i="17"/>
  <c r="N3" i="17"/>
  <c r="F7" i="11"/>
  <c r="S3" i="11"/>
  <c r="AE7" i="11"/>
  <c r="C7" i="11"/>
  <c r="R7" i="11"/>
  <c r="AE3" i="13"/>
  <c r="X3" i="13"/>
  <c r="X3" i="15" s="1"/>
  <c r="N7" i="13"/>
  <c r="S3" i="13"/>
  <c r="AF7" i="13"/>
  <c r="I7" i="13"/>
  <c r="V3" i="13"/>
  <c r="L7" i="14"/>
  <c r="Q3" i="14"/>
  <c r="G7" i="14"/>
  <c r="AB3" i="14"/>
  <c r="AE3" i="17"/>
  <c r="C3" i="17"/>
  <c r="AF3" i="17"/>
  <c r="Y3" i="17"/>
  <c r="W7" i="17"/>
  <c r="N7" i="11"/>
  <c r="V7" i="13"/>
  <c r="AA3" i="13"/>
  <c r="Y3" i="14"/>
  <c r="Y7" i="14"/>
  <c r="J3" i="17"/>
  <c r="L7" i="11"/>
  <c r="Y3" i="11"/>
  <c r="AC3" i="11"/>
  <c r="J3" i="13"/>
  <c r="H3" i="14"/>
  <c r="W7" i="14"/>
  <c r="S3" i="17"/>
  <c r="P7" i="11"/>
  <c r="S7" i="13"/>
  <c r="T3" i="13"/>
  <c r="P3" i="14"/>
  <c r="AA3" i="17"/>
  <c r="H3" i="11"/>
  <c r="D3" i="11"/>
  <c r="AA7" i="13"/>
  <c r="E7" i="13"/>
  <c r="E3" i="13"/>
  <c r="X3" i="14"/>
  <c r="U3" i="14"/>
  <c r="E7" i="17"/>
  <c r="T3" i="17"/>
  <c r="W3" i="11"/>
  <c r="P3" i="11"/>
  <c r="L3" i="11"/>
  <c r="O7" i="13"/>
  <c r="R7" i="13"/>
  <c r="W3" i="14"/>
  <c r="AC3" i="14"/>
  <c r="AB3" i="17"/>
  <c r="AE3" i="11"/>
  <c r="X3" i="11"/>
  <c r="E7" i="11"/>
  <c r="O7" i="11"/>
  <c r="T3" i="11"/>
  <c r="W7" i="13"/>
  <c r="F3" i="13"/>
  <c r="AE3" i="14"/>
  <c r="AC7" i="14"/>
  <c r="L3" i="14"/>
  <c r="AD3" i="14"/>
  <c r="P3" i="17"/>
  <c r="F3" i="17"/>
  <c r="G3" i="16"/>
  <c r="AF3" i="16"/>
  <c r="V7" i="17"/>
  <c r="X7" i="17"/>
  <c r="B7" i="16"/>
  <c r="AB3" i="16"/>
  <c r="K3" i="16"/>
  <c r="X3" i="16"/>
  <c r="AC3" i="16"/>
  <c r="T3" i="16"/>
  <c r="P3" i="16"/>
  <c r="AE3" i="16"/>
  <c r="U3" i="16"/>
  <c r="L3" i="16"/>
  <c r="Y3" i="16"/>
  <c r="H3" i="16"/>
  <c r="W3" i="16"/>
  <c r="Q3" i="16"/>
  <c r="N3" i="16"/>
  <c r="S7" i="17"/>
  <c r="O3" i="16"/>
  <c r="C3" i="16"/>
  <c r="S3" i="16"/>
  <c r="V3" i="16"/>
  <c r="T7" i="17"/>
  <c r="G7" i="17"/>
  <c r="K7" i="13"/>
  <c r="X7" i="13"/>
  <c r="G7" i="13"/>
  <c r="T7" i="13"/>
  <c r="P7" i="13"/>
  <c r="AC7" i="13"/>
  <c r="L7" i="13"/>
  <c r="Y7" i="13"/>
  <c r="H7" i="13"/>
  <c r="U7" i="13"/>
  <c r="D7" i="13"/>
  <c r="AA3" i="16"/>
  <c r="D3" i="16"/>
  <c r="AD3" i="16"/>
  <c r="K7" i="17"/>
  <c r="P7" i="17"/>
  <c r="AC7" i="17"/>
  <c r="L7" i="17"/>
  <c r="Y7" i="17"/>
  <c r="H7" i="17"/>
  <c r="U7" i="17"/>
  <c r="D7" i="17"/>
  <c r="Q7" i="17"/>
  <c r="AD7" i="17"/>
  <c r="M7" i="17"/>
  <c r="AA7" i="17"/>
  <c r="I3" i="16"/>
  <c r="F3" i="16"/>
  <c r="K7" i="11"/>
  <c r="Y7" i="11"/>
  <c r="H7" i="11"/>
  <c r="U7" i="11"/>
  <c r="D7" i="11"/>
  <c r="Q7" i="11"/>
  <c r="AD7" i="11"/>
  <c r="M7" i="11"/>
  <c r="AA7" i="11"/>
  <c r="Z7" i="11"/>
  <c r="J3" i="16"/>
  <c r="E3" i="16"/>
  <c r="F7" i="17"/>
  <c r="AE7" i="17"/>
  <c r="C7" i="17"/>
  <c r="K7" i="14"/>
  <c r="Q7" i="14"/>
  <c r="AD7" i="14"/>
  <c r="M7" i="14"/>
  <c r="AA7" i="14"/>
  <c r="Z7" i="14"/>
  <c r="I7" i="14"/>
  <c r="V7" i="14"/>
  <c r="E7" i="14"/>
  <c r="S7" i="14"/>
  <c r="R7" i="14"/>
  <c r="C7" i="14"/>
  <c r="AE7" i="14"/>
  <c r="N7" i="14"/>
  <c r="R3" i="16"/>
  <c r="M3" i="16"/>
  <c r="N7" i="17"/>
  <c r="J3" i="10"/>
  <c r="R3" i="10"/>
  <c r="Z3" i="10"/>
  <c r="K3" i="10"/>
  <c r="S3" i="10"/>
  <c r="AA3" i="10"/>
  <c r="L3" i="10"/>
  <c r="AB3" i="10"/>
  <c r="E3" i="10"/>
  <c r="M3" i="10"/>
  <c r="U3" i="10"/>
  <c r="AC3" i="10"/>
  <c r="F3" i="10"/>
  <c r="N3" i="10"/>
  <c r="V3" i="10"/>
  <c r="AD3" i="10"/>
  <c r="G3" i="10"/>
  <c r="O3" i="10"/>
  <c r="W3" i="10"/>
  <c r="AE3" i="10"/>
  <c r="C3" i="10"/>
  <c r="H3" i="10"/>
  <c r="P3" i="10"/>
  <c r="X3" i="10"/>
  <c r="AF3" i="10"/>
  <c r="I3" i="10"/>
  <c r="Q3" i="10"/>
  <c r="Y3" i="10"/>
  <c r="D3" i="10"/>
  <c r="T3" i="10"/>
  <c r="N3" i="11"/>
  <c r="G3" i="13"/>
  <c r="I3" i="13"/>
  <c r="I3" i="15" s="1"/>
  <c r="Z3" i="13"/>
  <c r="M3" i="13"/>
  <c r="AD3" i="13"/>
  <c r="C3" i="14"/>
  <c r="AF3" i="14"/>
  <c r="S3" i="14"/>
  <c r="F3" i="14"/>
  <c r="R3" i="17"/>
  <c r="E3" i="17"/>
  <c r="V3" i="17"/>
  <c r="R3" i="11"/>
  <c r="E3" i="11"/>
  <c r="V3" i="11"/>
  <c r="O3" i="13"/>
  <c r="Q3" i="13"/>
  <c r="D3" i="13"/>
  <c r="D3" i="15" s="1"/>
  <c r="U3" i="13"/>
  <c r="J3" i="14"/>
  <c r="AA3" i="14"/>
  <c r="N3" i="14"/>
  <c r="G3" i="17"/>
  <c r="I3" i="17"/>
  <c r="Z3" i="17"/>
  <c r="M3" i="17"/>
  <c r="AD3" i="17"/>
  <c r="B3" i="15"/>
  <c r="G3" i="11"/>
  <c r="I3" i="11"/>
  <c r="Z3" i="11"/>
  <c r="M3" i="11"/>
  <c r="AD3" i="11"/>
  <c r="W3" i="13"/>
  <c r="W3" i="15" s="1"/>
  <c r="H3" i="13"/>
  <c r="Y3" i="13"/>
  <c r="Y3" i="15" s="1"/>
  <c r="L3" i="13"/>
  <c r="AC3" i="13"/>
  <c r="R3" i="14"/>
  <c r="E3" i="14"/>
  <c r="V3" i="14"/>
  <c r="O3" i="17"/>
  <c r="Q3" i="17"/>
  <c r="D3" i="17"/>
  <c r="U3" i="17"/>
  <c r="K7" i="12"/>
  <c r="U6" i="34"/>
  <c r="Y6" i="34"/>
  <c r="AC6" i="34"/>
  <c r="O6" i="34"/>
  <c r="I6" i="34"/>
  <c r="P6" i="34"/>
  <c r="R6" i="34"/>
  <c r="D6" i="34"/>
  <c r="F6" i="34"/>
  <c r="L6" i="34"/>
  <c r="M3" i="34"/>
  <c r="D3" i="34"/>
  <c r="J3" i="34"/>
  <c r="M2" i="34"/>
  <c r="L2" i="34"/>
  <c r="J6" i="34"/>
  <c r="AE3" i="34"/>
  <c r="D2" i="34"/>
  <c r="AE6" i="34"/>
  <c r="X6" i="34"/>
  <c r="O4" i="34"/>
  <c r="E2" i="34"/>
  <c r="R2" i="34"/>
  <c r="N2" i="34"/>
  <c r="Z2" i="34"/>
  <c r="X9" i="30"/>
  <c r="AC9" i="30"/>
  <c r="K9" i="30"/>
  <c r="AA9" i="30"/>
  <c r="H9" i="30"/>
  <c r="W9" i="30"/>
  <c r="E9" i="30"/>
  <c r="L9" i="30"/>
  <c r="T9" i="30"/>
  <c r="D9" i="30"/>
  <c r="AE9" i="30"/>
  <c r="R9" i="30"/>
  <c r="C9" i="30"/>
  <c r="Q9" i="30"/>
  <c r="AF9" i="30"/>
  <c r="O9" i="30"/>
  <c r="Z9" i="30"/>
  <c r="F9" i="30"/>
  <c r="M9" i="30"/>
  <c r="N9" i="30"/>
  <c r="J9" i="30"/>
  <c r="V9" i="30"/>
  <c r="S9" i="30"/>
  <c r="AD9" i="30"/>
  <c r="U9" i="30"/>
  <c r="AB9" i="30"/>
  <c r="I9" i="30"/>
  <c r="G9" i="30"/>
  <c r="Z6" i="34"/>
  <c r="Y8" i="34"/>
  <c r="AC8" i="34"/>
  <c r="AA3" i="34"/>
  <c r="AC2" i="34"/>
  <c r="AD3" i="34"/>
  <c r="K3" i="34"/>
  <c r="AB7" i="30"/>
  <c r="T7" i="30"/>
  <c r="L7" i="30"/>
  <c r="D7" i="30"/>
  <c r="AF7" i="30"/>
  <c r="W7" i="30"/>
  <c r="N7" i="30"/>
  <c r="E7" i="30"/>
  <c r="Z7" i="30"/>
  <c r="Q7" i="30"/>
  <c r="H7" i="30"/>
  <c r="AA7" i="30"/>
  <c r="O7" i="30"/>
  <c r="Y7" i="30"/>
  <c r="M7" i="30"/>
  <c r="X7" i="30"/>
  <c r="K7" i="30"/>
  <c r="U7" i="30"/>
  <c r="V7" i="30"/>
  <c r="J7" i="30"/>
  <c r="AE7" i="30"/>
  <c r="S7" i="30"/>
  <c r="G7" i="30"/>
  <c r="AD7" i="30"/>
  <c r="R7" i="30"/>
  <c r="F7" i="30"/>
  <c r="AC7" i="30"/>
  <c r="P7" i="30"/>
  <c r="C7" i="30"/>
  <c r="I7" i="30"/>
  <c r="Z5" i="29"/>
  <c r="R5" i="29"/>
  <c r="J5" i="29"/>
  <c r="AC5" i="29"/>
  <c r="T5" i="29"/>
  <c r="X5" i="29"/>
  <c r="F5" i="29"/>
  <c r="AB5" i="29"/>
  <c r="S5" i="29"/>
  <c r="I5" i="29"/>
  <c r="W5" i="29"/>
  <c r="Q5" i="29"/>
  <c r="Y5" i="29"/>
  <c r="P5" i="29"/>
  <c r="G5" i="29"/>
  <c r="AF5" i="29"/>
  <c r="E5" i="29"/>
  <c r="AE5" i="29"/>
  <c r="M5" i="29"/>
  <c r="D5" i="29"/>
  <c r="AD5" i="29"/>
  <c r="U5" i="29"/>
  <c r="L5" i="29"/>
  <c r="AD7" i="36"/>
  <c r="V7" i="36"/>
  <c r="N7" i="36"/>
  <c r="M7" i="36"/>
  <c r="AB7" i="36"/>
  <c r="T7" i="36"/>
  <c r="L7" i="36"/>
  <c r="AA7" i="36"/>
  <c r="K7" i="36"/>
  <c r="Z7" i="36"/>
  <c r="J7" i="36"/>
  <c r="X7" i="36"/>
  <c r="H7" i="36"/>
  <c r="AE7" i="36"/>
  <c r="W7" i="36"/>
  <c r="G7" i="36"/>
  <c r="Z5" i="33"/>
  <c r="J5" i="33"/>
  <c r="T5" i="33"/>
  <c r="L5" i="33"/>
  <c r="D5" i="33"/>
  <c r="Y5" i="33"/>
  <c r="O5" i="33"/>
  <c r="X5" i="33"/>
  <c r="C5" i="33"/>
  <c r="AF5" i="33"/>
  <c r="V5" i="33"/>
  <c r="K5" i="33"/>
  <c r="AD5" i="33"/>
  <c r="H5" i="33"/>
  <c r="P5" i="33"/>
  <c r="F5" i="33"/>
  <c r="M5" i="33"/>
  <c r="I5" i="33"/>
  <c r="AE5" i="33"/>
  <c r="Q5" i="33"/>
  <c r="U5" i="33"/>
  <c r="G5" i="33"/>
  <c r="AC5" i="32"/>
  <c r="U5" i="32"/>
  <c r="M5" i="32"/>
  <c r="E5" i="32"/>
  <c r="Z5" i="32"/>
  <c r="R5" i="32"/>
  <c r="J5" i="32"/>
  <c r="AF5" i="32"/>
  <c r="X5" i="32"/>
  <c r="P5" i="32"/>
  <c r="H5" i="32"/>
  <c r="AD5" i="32"/>
  <c r="V5" i="32"/>
  <c r="N5" i="32"/>
  <c r="F5" i="32"/>
  <c r="T5" i="32"/>
  <c r="D5" i="32"/>
  <c r="S5" i="32"/>
  <c r="C5" i="32"/>
  <c r="AE5" i="32"/>
  <c r="O5" i="32"/>
  <c r="AB5" i="32"/>
  <c r="L5" i="32"/>
  <c r="W5" i="32"/>
  <c r="G5" i="32"/>
  <c r="AA5" i="32"/>
  <c r="Y5" i="32"/>
  <c r="K5" i="32"/>
  <c r="I5" i="32"/>
  <c r="Q5" i="32"/>
  <c r="C8" i="34"/>
  <c r="AD9" i="32"/>
  <c r="V9" i="32"/>
  <c r="N9" i="32"/>
  <c r="F9" i="32"/>
  <c r="AB9" i="32"/>
  <c r="S9" i="32"/>
  <c r="J9" i="32"/>
  <c r="Y9" i="32"/>
  <c r="P9" i="32"/>
  <c r="G9" i="32"/>
  <c r="AF9" i="32"/>
  <c r="W9" i="32"/>
  <c r="M9" i="32"/>
  <c r="D9" i="32"/>
  <c r="AC9" i="32"/>
  <c r="T9" i="32"/>
  <c r="K9" i="32"/>
  <c r="R9" i="32"/>
  <c r="Q9" i="32"/>
  <c r="AE9" i="32"/>
  <c r="L9" i="32"/>
  <c r="AA9" i="32"/>
  <c r="I9" i="32"/>
  <c r="U9" i="32"/>
  <c r="C9" i="32"/>
  <c r="E9" i="32"/>
  <c r="Z9" i="32"/>
  <c r="X9" i="32"/>
  <c r="O9" i="32"/>
  <c r="H9" i="32"/>
  <c r="R3" i="34"/>
  <c r="AE4" i="34"/>
  <c r="T2" i="34"/>
  <c r="K4" i="34"/>
  <c r="U3" i="34"/>
  <c r="H3" i="34"/>
  <c r="V9" i="29"/>
  <c r="Z9" i="29"/>
  <c r="Q9" i="29"/>
  <c r="H9" i="29"/>
  <c r="AB9" i="29"/>
  <c r="G9" i="29"/>
  <c r="P9" i="29"/>
  <c r="E9" i="29"/>
  <c r="AF9" i="29"/>
  <c r="U9" i="29"/>
  <c r="O9" i="29"/>
  <c r="X9" i="29"/>
  <c r="M9" i="29"/>
  <c r="C9" i="29"/>
  <c r="K9" i="29"/>
  <c r="T9" i="29"/>
  <c r="S9" i="29"/>
  <c r="I9" i="29"/>
  <c r="V8" i="34"/>
  <c r="H5" i="35"/>
  <c r="AD5" i="35"/>
  <c r="AA5" i="35"/>
  <c r="Y5" i="35"/>
  <c r="U5" i="35"/>
  <c r="E5" i="35"/>
  <c r="K8" i="34"/>
  <c r="V4" i="34"/>
  <c r="K2" i="34"/>
  <c r="L3" i="34"/>
  <c r="P3" i="34"/>
  <c r="L5" i="36"/>
  <c r="X5" i="36"/>
  <c r="Q5" i="36"/>
  <c r="AD9" i="35"/>
  <c r="V9" i="35"/>
  <c r="N9" i="35"/>
  <c r="F9" i="35"/>
  <c r="AB9" i="35"/>
  <c r="T9" i="35"/>
  <c r="L9" i="35"/>
  <c r="D9" i="35"/>
  <c r="Z9" i="35"/>
  <c r="R9" i="35"/>
  <c r="J9" i="35"/>
  <c r="AA9" i="35"/>
  <c r="O9" i="35"/>
  <c r="X9" i="35"/>
  <c r="K9" i="35"/>
  <c r="U9" i="35"/>
  <c r="H9" i="35"/>
  <c r="AE9" i="35"/>
  <c r="Q9" i="35"/>
  <c r="E9" i="35"/>
  <c r="AC9" i="35"/>
  <c r="P9" i="35"/>
  <c r="C9" i="35"/>
  <c r="W9" i="35"/>
  <c r="S9" i="35"/>
  <c r="M9" i="35"/>
  <c r="I9" i="35"/>
  <c r="Y9" i="35"/>
  <c r="AF9" i="35"/>
  <c r="G9" i="35"/>
  <c r="AB7" i="32"/>
  <c r="T7" i="32"/>
  <c r="T7" i="34" s="1"/>
  <c r="L7" i="32"/>
  <c r="D7" i="32"/>
  <c r="D7" i="34" s="1"/>
  <c r="Z7" i="32"/>
  <c r="Z7" i="34" s="1"/>
  <c r="Q7" i="32"/>
  <c r="H7" i="32"/>
  <c r="AF7" i="32"/>
  <c r="AF7" i="34" s="1"/>
  <c r="W7" i="32"/>
  <c r="N7" i="32"/>
  <c r="N7" i="34" s="1"/>
  <c r="E7" i="32"/>
  <c r="E7" i="34" s="1"/>
  <c r="AD7" i="32"/>
  <c r="U7" i="32"/>
  <c r="K7" i="32"/>
  <c r="AA7" i="32"/>
  <c r="R7" i="32"/>
  <c r="R7" i="34" s="1"/>
  <c r="I7" i="32"/>
  <c r="Y7" i="32"/>
  <c r="Y7" i="34" s="1"/>
  <c r="G7" i="32"/>
  <c r="G7" i="34" s="1"/>
  <c r="X7" i="32"/>
  <c r="X7" i="34" s="1"/>
  <c r="F7" i="32"/>
  <c r="F7" i="34" s="1"/>
  <c r="S7" i="32"/>
  <c r="S7" i="34" s="1"/>
  <c r="P7" i="32"/>
  <c r="AC7" i="32"/>
  <c r="J7" i="32"/>
  <c r="O7" i="32"/>
  <c r="M7" i="32"/>
  <c r="M7" i="34" s="1"/>
  <c r="C7" i="32"/>
  <c r="C7" i="34" s="1"/>
  <c r="AE7" i="32"/>
  <c r="AE7" i="34" s="1"/>
  <c r="V7" i="32"/>
  <c r="H8" i="34"/>
  <c r="B9" i="34"/>
  <c r="AD9" i="31"/>
  <c r="V9" i="31"/>
  <c r="N9" i="31"/>
  <c r="F9" i="31"/>
  <c r="AB9" i="31"/>
  <c r="T9" i="31"/>
  <c r="L9" i="31"/>
  <c r="D9" i="31"/>
  <c r="Z9" i="31"/>
  <c r="R9" i="31"/>
  <c r="J9" i="31"/>
  <c r="AC9" i="31"/>
  <c r="P9" i="31"/>
  <c r="C9" i="31"/>
  <c r="AA9" i="31"/>
  <c r="O9" i="31"/>
  <c r="W9" i="31"/>
  <c r="I9" i="31"/>
  <c r="U9" i="31"/>
  <c r="S9" i="31"/>
  <c r="M9" i="31"/>
  <c r="AE9" i="31"/>
  <c r="H9" i="31"/>
  <c r="Y9" i="31"/>
  <c r="G9" i="31"/>
  <c r="AF9" i="31"/>
  <c r="X9" i="31"/>
  <c r="Q9" i="31"/>
  <c r="K9" i="31"/>
  <c r="E9" i="31"/>
  <c r="S8" i="34"/>
  <c r="M4" i="34"/>
  <c r="C3" i="34"/>
  <c r="Z4" i="34"/>
  <c r="X3" i="34"/>
  <c r="K7" i="34"/>
  <c r="V7" i="34"/>
  <c r="AA7" i="34"/>
  <c r="AF9" i="36"/>
  <c r="X9" i="36"/>
  <c r="P9" i="36"/>
  <c r="H9" i="36"/>
  <c r="AE9" i="36"/>
  <c r="W9" i="36"/>
  <c r="O9" i="36"/>
  <c r="G9" i="36"/>
  <c r="AD9" i="36"/>
  <c r="V9" i="36"/>
  <c r="N9" i="36"/>
  <c r="F9" i="36"/>
  <c r="AC9" i="36"/>
  <c r="U9" i="36"/>
  <c r="M9" i="36"/>
  <c r="E9" i="36"/>
  <c r="AB9" i="36"/>
  <c r="T9" i="36"/>
  <c r="L9" i="36"/>
  <c r="D9" i="36"/>
  <c r="AA9" i="36"/>
  <c r="S9" i="36"/>
  <c r="K9" i="36"/>
  <c r="C9" i="36"/>
  <c r="Z9" i="36"/>
  <c r="R9" i="36"/>
  <c r="J9" i="36"/>
  <c r="Y9" i="36"/>
  <c r="Q9" i="36"/>
  <c r="I9" i="36"/>
  <c r="AA6" i="34"/>
  <c r="AB8" i="34"/>
  <c r="AA8" i="34"/>
  <c r="U2" i="34"/>
  <c r="G2" i="34"/>
  <c r="P2" i="34"/>
  <c r="AF3" i="34"/>
  <c r="AD9" i="33"/>
  <c r="V9" i="33"/>
  <c r="N9" i="33"/>
  <c r="F9" i="33"/>
  <c r="AF9" i="33"/>
  <c r="X9" i="33"/>
  <c r="P9" i="33"/>
  <c r="H9" i="33"/>
  <c r="AC9" i="33"/>
  <c r="S9" i="33"/>
  <c r="I9" i="33"/>
  <c r="AB9" i="33"/>
  <c r="R9" i="33"/>
  <c r="G9" i="33"/>
  <c r="AA9" i="33"/>
  <c r="Q9" i="33"/>
  <c r="E9" i="33"/>
  <c r="Z9" i="33"/>
  <c r="O9" i="33"/>
  <c r="D9" i="33"/>
  <c r="W9" i="33"/>
  <c r="L9" i="33"/>
  <c r="AE9" i="33"/>
  <c r="T9" i="33"/>
  <c r="J9" i="33"/>
  <c r="Y9" i="33"/>
  <c r="U9" i="33"/>
  <c r="M9" i="33"/>
  <c r="K9" i="33"/>
  <c r="C9" i="33"/>
  <c r="S6" i="34"/>
  <c r="Z3" i="34"/>
  <c r="O2" i="34"/>
  <c r="AB5" i="31"/>
  <c r="N5" i="31"/>
  <c r="AA5" i="31"/>
  <c r="F2" i="34"/>
  <c r="G4" i="34"/>
  <c r="Z5" i="30"/>
  <c r="R5" i="30"/>
  <c r="J5" i="30"/>
  <c r="AD5" i="30"/>
  <c r="U5" i="30"/>
  <c r="L5" i="30"/>
  <c r="C5" i="30"/>
  <c r="AC5" i="30"/>
  <c r="S5" i="30"/>
  <c r="H5" i="30"/>
  <c r="X5" i="30"/>
  <c r="AB5" i="30"/>
  <c r="Q5" i="30"/>
  <c r="G5" i="30"/>
  <c r="AA5" i="30"/>
  <c r="P5" i="30"/>
  <c r="F5" i="30"/>
  <c r="N5" i="30"/>
  <c r="Y5" i="30"/>
  <c r="O5" i="30"/>
  <c r="E5" i="30"/>
  <c r="W5" i="30"/>
  <c r="M5" i="30"/>
  <c r="AF5" i="30"/>
  <c r="V5" i="30"/>
  <c r="K5" i="30"/>
  <c r="AE5" i="30"/>
  <c r="T5" i="30"/>
  <c r="I5" i="30"/>
  <c r="D5" i="30"/>
  <c r="B7" i="34"/>
  <c r="AB7" i="35"/>
  <c r="T7" i="35"/>
  <c r="L7" i="35"/>
  <c r="D7" i="35"/>
  <c r="Z7" i="35"/>
  <c r="R7" i="35"/>
  <c r="J7" i="35"/>
  <c r="AF7" i="35"/>
  <c r="X7" i="35"/>
  <c r="P7" i="35"/>
  <c r="H7" i="35"/>
  <c r="Y7" i="35"/>
  <c r="M7" i="35"/>
  <c r="V7" i="35"/>
  <c r="I7" i="35"/>
  <c r="AE7" i="35"/>
  <c r="S7" i="35"/>
  <c r="F7" i="35"/>
  <c r="AC7" i="35"/>
  <c r="O7" i="35"/>
  <c r="C7" i="35"/>
  <c r="AA7" i="35"/>
  <c r="N7" i="35"/>
  <c r="Q7" i="35"/>
  <c r="K7" i="35"/>
  <c r="G7" i="35"/>
  <c r="E7" i="35"/>
  <c r="AD7" i="35"/>
  <c r="U7" i="35"/>
  <c r="W7" i="35"/>
  <c r="K6" i="34"/>
  <c r="N4" i="34"/>
  <c r="C2" i="34"/>
  <c r="W2" i="34"/>
  <c r="M7" i="29"/>
  <c r="C7" i="29"/>
  <c r="AC7" i="29"/>
  <c r="S7" i="29"/>
  <c r="P7" i="29"/>
  <c r="X7" i="29"/>
  <c r="Q7" i="34"/>
  <c r="C6" i="34"/>
  <c r="Q8" i="34"/>
  <c r="AE2" i="34"/>
  <c r="AC4" i="34"/>
  <c r="T3" i="34"/>
  <c r="M6" i="24"/>
  <c r="S6" i="24"/>
  <c r="J6" i="24"/>
  <c r="AF6" i="24"/>
  <c r="F3" i="24"/>
  <c r="AC7" i="23"/>
  <c r="K7" i="23"/>
  <c r="M2" i="24"/>
  <c r="I4" i="24"/>
  <c r="Y3" i="24"/>
  <c r="M3" i="24"/>
  <c r="R3" i="24"/>
  <c r="R7" i="22"/>
  <c r="AC7" i="22"/>
  <c r="K7" i="22"/>
  <c r="E7" i="22"/>
  <c r="D6" i="24"/>
  <c r="C6" i="24"/>
  <c r="S5" i="20"/>
  <c r="F5" i="20"/>
  <c r="AA5" i="20"/>
  <c r="G5" i="20"/>
  <c r="AC5" i="20"/>
  <c r="X5" i="20"/>
  <c r="C7" i="20"/>
  <c r="S7" i="20"/>
  <c r="U7" i="20"/>
  <c r="H7" i="20"/>
  <c r="M7" i="20"/>
  <c r="G7" i="20"/>
  <c r="AD7" i="20"/>
  <c r="P7" i="20"/>
  <c r="W7" i="20"/>
  <c r="F7" i="20"/>
  <c r="X7" i="20"/>
  <c r="AA7" i="20"/>
  <c r="D7" i="20"/>
  <c r="E7" i="20"/>
  <c r="AC7" i="20"/>
  <c r="Z7" i="20"/>
  <c r="T7" i="20"/>
  <c r="R7" i="20"/>
  <c r="N7" i="20"/>
  <c r="K7" i="20"/>
  <c r="Q7" i="20"/>
  <c r="J7" i="20"/>
  <c r="AD7" i="26"/>
  <c r="V7" i="26"/>
  <c r="N7" i="26"/>
  <c r="F7" i="26"/>
  <c r="AC7" i="26"/>
  <c r="U7" i="26"/>
  <c r="M7" i="26"/>
  <c r="E7" i="26"/>
  <c r="AB7" i="26"/>
  <c r="T7" i="26"/>
  <c r="L7" i="26"/>
  <c r="D7" i="26"/>
  <c r="AA7" i="26"/>
  <c r="S7" i="26"/>
  <c r="K7" i="26"/>
  <c r="C7" i="26"/>
  <c r="Z7" i="26"/>
  <c r="R7" i="26"/>
  <c r="J7" i="26"/>
  <c r="AF7" i="26"/>
  <c r="X7" i="26"/>
  <c r="P7" i="26"/>
  <c r="H7" i="26"/>
  <c r="AE7" i="26"/>
  <c r="Y7" i="26"/>
  <c r="W7" i="26"/>
  <c r="Q7" i="26"/>
  <c r="O7" i="26"/>
  <c r="I7" i="26"/>
  <c r="G7" i="26"/>
  <c r="I8" i="24"/>
  <c r="AF3" i="24"/>
  <c r="Q4" i="24"/>
  <c r="L3" i="24"/>
  <c r="AF2" i="24"/>
  <c r="Z3" i="24"/>
  <c r="K2" i="24"/>
  <c r="T2" i="24"/>
  <c r="Z9" i="19"/>
  <c r="R9" i="19"/>
  <c r="J9" i="19"/>
  <c r="X9" i="19"/>
  <c r="O9" i="19"/>
  <c r="F9" i="19"/>
  <c r="AF9" i="19"/>
  <c r="W9" i="19"/>
  <c r="N9" i="19"/>
  <c r="E9" i="19"/>
  <c r="AE9" i="19"/>
  <c r="V9" i="19"/>
  <c r="M9" i="19"/>
  <c r="D9" i="19"/>
  <c r="Y9" i="19"/>
  <c r="P9" i="19"/>
  <c r="G9" i="19"/>
  <c r="AD9" i="19"/>
  <c r="U9" i="19"/>
  <c r="L9" i="19"/>
  <c r="C9" i="19"/>
  <c r="AC9" i="19"/>
  <c r="T9" i="19"/>
  <c r="K9" i="19"/>
  <c r="AB9" i="19"/>
  <c r="S9" i="19"/>
  <c r="I9" i="19"/>
  <c r="AA9" i="19"/>
  <c r="Q9" i="19"/>
  <c r="H9" i="19"/>
  <c r="Q8" i="24"/>
  <c r="W3" i="24"/>
  <c r="T3" i="24"/>
  <c r="Q3" i="24"/>
  <c r="L5" i="19"/>
  <c r="AA5" i="19"/>
  <c r="G5" i="19"/>
  <c r="Y8" i="24"/>
  <c r="N3" i="24"/>
  <c r="AD3" i="24"/>
  <c r="AB3" i="24"/>
  <c r="H3" i="24"/>
  <c r="Z9" i="20"/>
  <c r="R9" i="20"/>
  <c r="J9" i="20"/>
  <c r="AD9" i="20"/>
  <c r="U9" i="20"/>
  <c r="L9" i="20"/>
  <c r="C9" i="20"/>
  <c r="AA9" i="20"/>
  <c r="Q9" i="20"/>
  <c r="H9" i="20"/>
  <c r="AF9" i="20"/>
  <c r="W9" i="20"/>
  <c r="N9" i="20"/>
  <c r="E9" i="20"/>
  <c r="AC9" i="20"/>
  <c r="O9" i="20"/>
  <c r="AB9" i="20"/>
  <c r="M9" i="20"/>
  <c r="Y9" i="20"/>
  <c r="K9" i="20"/>
  <c r="X9" i="20"/>
  <c r="I9" i="20"/>
  <c r="V9" i="20"/>
  <c r="G9" i="20"/>
  <c r="T9" i="20"/>
  <c r="F9" i="20"/>
  <c r="S9" i="20"/>
  <c r="D9" i="20"/>
  <c r="AE9" i="20"/>
  <c r="P9" i="20"/>
  <c r="AD9" i="25"/>
  <c r="V9" i="25"/>
  <c r="N9" i="25"/>
  <c r="F9" i="25"/>
  <c r="AB9" i="25"/>
  <c r="T9" i="25"/>
  <c r="L9" i="25"/>
  <c r="D9" i="25"/>
  <c r="Z9" i="25"/>
  <c r="R9" i="25"/>
  <c r="J9" i="25"/>
  <c r="X9" i="25"/>
  <c r="K9" i="25"/>
  <c r="W9" i="25"/>
  <c r="I9" i="25"/>
  <c r="AF9" i="25"/>
  <c r="S9" i="25"/>
  <c r="G9" i="25"/>
  <c r="AE9" i="25"/>
  <c r="Q9" i="25"/>
  <c r="E9" i="25"/>
  <c r="AC9" i="25"/>
  <c r="P9" i="25"/>
  <c r="C9" i="25"/>
  <c r="Y9" i="25"/>
  <c r="M9" i="25"/>
  <c r="AA9" i="25"/>
  <c r="U9" i="25"/>
  <c r="O9" i="25"/>
  <c r="H9" i="25"/>
  <c r="AB7" i="25"/>
  <c r="T7" i="25"/>
  <c r="L7" i="25"/>
  <c r="D7" i="25"/>
  <c r="Z7" i="25"/>
  <c r="R7" i="25"/>
  <c r="J7" i="25"/>
  <c r="AF7" i="25"/>
  <c r="X7" i="25"/>
  <c r="P7" i="25"/>
  <c r="H7" i="25"/>
  <c r="V7" i="25"/>
  <c r="I7" i="25"/>
  <c r="AD7" i="25"/>
  <c r="Q7" i="25"/>
  <c r="E7" i="25"/>
  <c r="AC7" i="25"/>
  <c r="O7" i="25"/>
  <c r="C7" i="25"/>
  <c r="AA7" i="25"/>
  <c r="N7" i="25"/>
  <c r="W7" i="25"/>
  <c r="K7" i="25"/>
  <c r="F7" i="25"/>
  <c r="AE7" i="25"/>
  <c r="Y7" i="25"/>
  <c r="U7" i="25"/>
  <c r="S7" i="25"/>
  <c r="M7" i="25"/>
  <c r="G7" i="25"/>
  <c r="Z9" i="23"/>
  <c r="G9" i="23"/>
  <c r="N9" i="23"/>
  <c r="H9" i="23"/>
  <c r="O6" i="24"/>
  <c r="E3" i="24"/>
  <c r="U3" i="24"/>
  <c r="V8" i="24"/>
  <c r="W6" i="24"/>
  <c r="K3" i="24"/>
  <c r="V5" i="21"/>
  <c r="N5" i="21"/>
  <c r="R5" i="21"/>
  <c r="AC5" i="21"/>
  <c r="H5" i="21"/>
  <c r="Z5" i="21"/>
  <c r="Y5" i="21"/>
  <c r="D5" i="21"/>
  <c r="L5" i="21"/>
  <c r="AF5" i="21"/>
  <c r="AE5" i="21"/>
  <c r="J5" i="21"/>
  <c r="X5" i="21"/>
  <c r="Q5" i="21"/>
  <c r="C5" i="21"/>
  <c r="T5" i="26"/>
  <c r="D5" i="26"/>
  <c r="AA5" i="26"/>
  <c r="C5" i="26"/>
  <c r="R5" i="26"/>
  <c r="AF5" i="26"/>
  <c r="X5" i="26"/>
  <c r="AD5" i="26"/>
  <c r="N5" i="26"/>
  <c r="AE5" i="26"/>
  <c r="I5" i="26"/>
  <c r="Y5" i="26"/>
  <c r="W5" i="26"/>
  <c r="Q5" i="26"/>
  <c r="M5" i="26"/>
  <c r="Z9" i="22"/>
  <c r="R9" i="22"/>
  <c r="J9" i="22"/>
  <c r="X9" i="22"/>
  <c r="O9" i="22"/>
  <c r="F9" i="22"/>
  <c r="AD9" i="22"/>
  <c r="U9" i="22"/>
  <c r="L9" i="22"/>
  <c r="C9" i="22"/>
  <c r="AB9" i="22"/>
  <c r="S9" i="22"/>
  <c r="I9" i="22"/>
  <c r="AA9" i="22"/>
  <c r="Q9" i="22"/>
  <c r="H9" i="22"/>
  <c r="Y9" i="22"/>
  <c r="P9" i="22"/>
  <c r="G9" i="22"/>
  <c r="W9" i="22"/>
  <c r="V9" i="22"/>
  <c r="T9" i="22"/>
  <c r="N9" i="22"/>
  <c r="AF9" i="22"/>
  <c r="K9" i="22"/>
  <c r="AE9" i="22"/>
  <c r="E9" i="22"/>
  <c r="AC9" i="22"/>
  <c r="D9" i="22"/>
  <c r="M9" i="22"/>
  <c r="M8" i="24"/>
  <c r="AE6" i="24"/>
  <c r="AD5" i="23"/>
  <c r="V5" i="23"/>
  <c r="N5" i="23"/>
  <c r="F5" i="23"/>
  <c r="AB5" i="23"/>
  <c r="S5" i="23"/>
  <c r="J5" i="23"/>
  <c r="Z5" i="23"/>
  <c r="Q5" i="23"/>
  <c r="H5" i="23"/>
  <c r="Y5" i="23"/>
  <c r="P5" i="23"/>
  <c r="G5" i="23"/>
  <c r="AF5" i="23"/>
  <c r="W5" i="23"/>
  <c r="M5" i="23"/>
  <c r="D5" i="23"/>
  <c r="AE5" i="23"/>
  <c r="U5" i="23"/>
  <c r="L5" i="23"/>
  <c r="C5" i="23"/>
  <c r="AC5" i="23"/>
  <c r="T5" i="23"/>
  <c r="K5" i="23"/>
  <c r="X5" i="23"/>
  <c r="R5" i="23"/>
  <c r="O5" i="23"/>
  <c r="I5" i="23"/>
  <c r="AA5" i="23"/>
  <c r="E5" i="23"/>
  <c r="G4" i="24"/>
  <c r="E4" i="24"/>
  <c r="D8" i="24"/>
  <c r="Z9" i="21"/>
  <c r="R9" i="21"/>
  <c r="J9" i="21"/>
  <c r="Y9" i="21"/>
  <c r="P9" i="21"/>
  <c r="G9" i="21"/>
  <c r="AE9" i="21"/>
  <c r="V9" i="21"/>
  <c r="M9" i="21"/>
  <c r="D9" i="21"/>
  <c r="AB9" i="21"/>
  <c r="S9" i="21"/>
  <c r="I9" i="21"/>
  <c r="U9" i="21"/>
  <c r="F9" i="21"/>
  <c r="AF9" i="21"/>
  <c r="Q9" i="21"/>
  <c r="C9" i="21"/>
  <c r="AD9" i="21"/>
  <c r="O9" i="21"/>
  <c r="AA9" i="21"/>
  <c r="L9" i="21"/>
  <c r="X9" i="21"/>
  <c r="K9" i="21"/>
  <c r="W9" i="21"/>
  <c r="H9" i="21"/>
  <c r="AC9" i="21"/>
  <c r="T9" i="21"/>
  <c r="N9" i="21"/>
  <c r="E9" i="21"/>
  <c r="S4" i="24"/>
  <c r="H2" i="24"/>
  <c r="B7" i="24"/>
  <c r="AF7" i="21"/>
  <c r="AF7" i="24" s="1"/>
  <c r="X7" i="21"/>
  <c r="X7" i="24" s="1"/>
  <c r="P7" i="21"/>
  <c r="H7" i="21"/>
  <c r="H7" i="24" s="1"/>
  <c r="AC7" i="21"/>
  <c r="AC7" i="24" s="1"/>
  <c r="T7" i="21"/>
  <c r="T7" i="24" s="1"/>
  <c r="K7" i="21"/>
  <c r="Z7" i="21"/>
  <c r="Z7" i="24" s="1"/>
  <c r="Q7" i="21"/>
  <c r="Q7" i="24" s="1"/>
  <c r="G7" i="21"/>
  <c r="AA7" i="21"/>
  <c r="AA7" i="24" s="1"/>
  <c r="N7" i="21"/>
  <c r="N7" i="24" s="1"/>
  <c r="C7" i="21"/>
  <c r="C7" i="24" s="1"/>
  <c r="W7" i="21"/>
  <c r="W7" i="24" s="1"/>
  <c r="L7" i="21"/>
  <c r="L7" i="24" s="1"/>
  <c r="V7" i="21"/>
  <c r="V7" i="24" s="1"/>
  <c r="J7" i="21"/>
  <c r="AE7" i="21"/>
  <c r="AE7" i="24" s="1"/>
  <c r="S7" i="21"/>
  <c r="S7" i="24" s="1"/>
  <c r="F7" i="21"/>
  <c r="F7" i="24" s="1"/>
  <c r="AD7" i="21"/>
  <c r="AD7" i="24" s="1"/>
  <c r="R7" i="21"/>
  <c r="E7" i="21"/>
  <c r="AB7" i="21"/>
  <c r="AB7" i="24" s="1"/>
  <c r="O7" i="21"/>
  <c r="D7" i="21"/>
  <c r="Y7" i="21"/>
  <c r="Y7" i="24" s="1"/>
  <c r="U7" i="21"/>
  <c r="U7" i="24" s="1"/>
  <c r="M7" i="21"/>
  <c r="M7" i="24" s="1"/>
  <c r="I7" i="21"/>
  <c r="I7" i="24" s="1"/>
  <c r="S3" i="24"/>
  <c r="AF9" i="26"/>
  <c r="G9" i="26"/>
  <c r="AD9" i="26"/>
  <c r="E9" i="26"/>
  <c r="AB9" i="26"/>
  <c r="C9" i="26"/>
  <c r="Z9" i="26"/>
  <c r="Z5" i="25"/>
  <c r="R5" i="25"/>
  <c r="J5" i="25"/>
  <c r="AF5" i="25"/>
  <c r="X5" i="25"/>
  <c r="P5" i="25"/>
  <c r="H5" i="25"/>
  <c r="AD5" i="25"/>
  <c r="V5" i="25"/>
  <c r="N5" i="25"/>
  <c r="F5" i="25"/>
  <c r="AB5" i="25"/>
  <c r="O5" i="25"/>
  <c r="C5" i="25"/>
  <c r="AA5" i="25"/>
  <c r="M5" i="25"/>
  <c r="Y5" i="25"/>
  <c r="L5" i="25"/>
  <c r="U5" i="25"/>
  <c r="I5" i="25"/>
  <c r="G5" i="25"/>
  <c r="AE5" i="25"/>
  <c r="E5" i="25"/>
  <c r="AC5" i="25"/>
  <c r="D5" i="25"/>
  <c r="W5" i="25"/>
  <c r="T5" i="25"/>
  <c r="S5" i="25"/>
  <c r="Q5" i="25"/>
  <c r="K5" i="25"/>
  <c r="Z4" i="24"/>
  <c r="D3" i="24"/>
  <c r="J3" i="24"/>
  <c r="D4" i="24"/>
  <c r="C2" i="24"/>
  <c r="AF7" i="19"/>
  <c r="X7" i="19"/>
  <c r="P7" i="19"/>
  <c r="H7" i="19"/>
  <c r="W7" i="19"/>
  <c r="N7" i="19"/>
  <c r="E7" i="19"/>
  <c r="AE7" i="19"/>
  <c r="V7" i="19"/>
  <c r="M7" i="19"/>
  <c r="D7" i="19"/>
  <c r="AD7" i="19"/>
  <c r="U7" i="19"/>
  <c r="L7" i="19"/>
  <c r="C7" i="19"/>
  <c r="AC7" i="19"/>
  <c r="T7" i="19"/>
  <c r="K7" i="19"/>
  <c r="AB7" i="19"/>
  <c r="S7" i="19"/>
  <c r="J7" i="19"/>
  <c r="AA7" i="19"/>
  <c r="R7" i="19"/>
  <c r="I7" i="19"/>
  <c r="Z7" i="19"/>
  <c r="Q7" i="19"/>
  <c r="G7" i="19"/>
  <c r="Y7" i="19"/>
  <c r="O7" i="19"/>
  <c r="F7" i="19"/>
  <c r="I19" i="8" a="1"/>
  <c r="I19" i="8" s="1"/>
  <c r="J19" i="8" a="1"/>
  <c r="J19" i="8" s="1"/>
  <c r="K19" i="8" a="1"/>
  <c r="K19" i="8" s="1"/>
  <c r="H19" i="8" a="1"/>
  <c r="H19" i="8" s="1"/>
  <c r="L19" i="8" a="1"/>
  <c r="L19" i="8" s="1"/>
  <c r="S19" i="8" a="1"/>
  <c r="S19" i="8" s="1"/>
  <c r="T19" i="8" a="1"/>
  <c r="T19" i="8" s="1"/>
  <c r="U19" i="8" a="1"/>
  <c r="U19" i="8" s="1"/>
  <c r="V19" i="8" a="1"/>
  <c r="V19" i="8" s="1"/>
  <c r="R19" i="8" a="1"/>
  <c r="R19" i="8" s="1"/>
  <c r="E19" i="8" a="1"/>
  <c r="E19" i="8" s="1"/>
  <c r="F19" i="8" a="1"/>
  <c r="F19" i="8" s="1"/>
  <c r="G19" i="8" a="1"/>
  <c r="G19" i="8" s="1"/>
  <c r="B19" i="8" a="1"/>
  <c r="B19" i="8" s="1"/>
  <c r="D19" i="8" a="1"/>
  <c r="D19" i="8" s="1"/>
  <c r="C19" i="8" a="1"/>
  <c r="C19" i="8" s="1"/>
  <c r="AE19" i="8" a="1"/>
  <c r="AE19" i="8" s="1"/>
  <c r="AF19" i="8" a="1"/>
  <c r="AF19" i="8" s="1"/>
  <c r="AB19" i="8" a="1"/>
  <c r="AB19" i="8" s="1"/>
  <c r="AC19" i="8" a="1"/>
  <c r="AC19" i="8" s="1"/>
  <c r="AD19" i="8" a="1"/>
  <c r="AD19" i="8" s="1"/>
  <c r="Y19" i="8" a="1"/>
  <c r="Y19" i="8" s="1"/>
  <c r="Z19" i="8" a="1"/>
  <c r="Z19" i="8" s="1"/>
  <c r="AA19" i="8" a="1"/>
  <c r="AA19" i="8" s="1"/>
  <c r="W19" i="8" a="1"/>
  <c r="W19" i="8" s="1"/>
  <c r="X19" i="8" a="1"/>
  <c r="X19" i="8" s="1"/>
  <c r="P19" i="8" a="1"/>
  <c r="P19" i="8" s="1"/>
  <c r="N19" i="8" a="1"/>
  <c r="N19" i="8" s="1"/>
  <c r="M19" i="8" a="1"/>
  <c r="M19" i="8" s="1"/>
  <c r="O19" i="8" a="1"/>
  <c r="O19" i="8" s="1"/>
  <c r="Q19" i="8" a="1"/>
  <c r="Q19" i="8" s="1"/>
  <c r="E8" i="24" l="1"/>
  <c r="E6" i="24"/>
  <c r="L6" i="24"/>
  <c r="L4" i="24"/>
  <c r="W7" i="34"/>
  <c r="J2" i="24"/>
  <c r="AC6" i="24"/>
  <c r="H8" i="24"/>
  <c r="AD6" i="24"/>
  <c r="W4" i="24"/>
  <c r="D8" i="34"/>
  <c r="U8" i="34"/>
  <c r="M8" i="34"/>
  <c r="K4" i="15"/>
  <c r="C3" i="15"/>
  <c r="L7" i="12"/>
  <c r="Z3" i="15"/>
  <c r="L7" i="15"/>
  <c r="AF5" i="36"/>
  <c r="K9" i="26"/>
  <c r="M9" i="26"/>
  <c r="O9" i="26"/>
  <c r="R7" i="24"/>
  <c r="M5" i="19"/>
  <c r="Y5" i="19"/>
  <c r="S5" i="19"/>
  <c r="AE5" i="19"/>
  <c r="E7" i="29"/>
  <c r="I7" i="29"/>
  <c r="G7" i="29"/>
  <c r="V7" i="29"/>
  <c r="U5" i="36"/>
  <c r="J5" i="36"/>
  <c r="AB5" i="36"/>
  <c r="T5" i="35"/>
  <c r="D5" i="35"/>
  <c r="P5" i="35"/>
  <c r="D5" i="19"/>
  <c r="I9" i="26"/>
  <c r="S9" i="26"/>
  <c r="U9" i="26"/>
  <c r="W9" i="26"/>
  <c r="W5" i="19"/>
  <c r="H5" i="19"/>
  <c r="AB5" i="19"/>
  <c r="F5" i="19"/>
  <c r="N7" i="29"/>
  <c r="R7" i="29"/>
  <c r="Y7" i="29"/>
  <c r="AE7" i="29"/>
  <c r="L7" i="34"/>
  <c r="AC5" i="36"/>
  <c r="R5" i="36"/>
  <c r="AB5" i="35"/>
  <c r="Q5" i="35"/>
  <c r="X5" i="35"/>
  <c r="O8" i="34"/>
  <c r="U5" i="19"/>
  <c r="Q9" i="26"/>
  <c r="AA9" i="26"/>
  <c r="AC9" i="26"/>
  <c r="AE9" i="26"/>
  <c r="AF5" i="19"/>
  <c r="Q5" i="19"/>
  <c r="K5" i="19"/>
  <c r="N5" i="19"/>
  <c r="U5" i="22"/>
  <c r="W7" i="29"/>
  <c r="AA7" i="29"/>
  <c r="K7" i="29"/>
  <c r="D7" i="29"/>
  <c r="O7" i="34"/>
  <c r="AE5" i="36"/>
  <c r="F5" i="36"/>
  <c r="Z5" i="36"/>
  <c r="G5" i="35"/>
  <c r="AC5" i="35"/>
  <c r="J5" i="35"/>
  <c r="P5" i="19"/>
  <c r="D9" i="26"/>
  <c r="E5" i="19"/>
  <c r="Z5" i="19"/>
  <c r="T5" i="19"/>
  <c r="V5" i="19"/>
  <c r="X5" i="22"/>
  <c r="AF7" i="29"/>
  <c r="H7" i="29"/>
  <c r="U7" i="29"/>
  <c r="L7" i="29"/>
  <c r="O5" i="36"/>
  <c r="N5" i="36"/>
  <c r="K5" i="36"/>
  <c r="I5" i="35"/>
  <c r="K5" i="35"/>
  <c r="Z5" i="35"/>
  <c r="T5" i="36"/>
  <c r="Y9" i="26"/>
  <c r="F9" i="26"/>
  <c r="H9" i="26"/>
  <c r="P7" i="24"/>
  <c r="J9" i="26"/>
  <c r="L9" i="26"/>
  <c r="N9" i="26"/>
  <c r="P9" i="26"/>
  <c r="D7" i="24"/>
  <c r="G7" i="24"/>
  <c r="O5" i="19"/>
  <c r="I5" i="19"/>
  <c r="AC5" i="19"/>
  <c r="AD5" i="19"/>
  <c r="M5" i="22"/>
  <c r="F7" i="29"/>
  <c r="Z7" i="29"/>
  <c r="AD7" i="29"/>
  <c r="T7" i="29"/>
  <c r="G5" i="36"/>
  <c r="V5" i="36"/>
  <c r="AA5" i="36"/>
  <c r="O5" i="35"/>
  <c r="F5" i="35"/>
  <c r="J5" i="19"/>
  <c r="E5" i="36"/>
  <c r="R9" i="26"/>
  <c r="T9" i="26"/>
  <c r="V9" i="26"/>
  <c r="O7" i="24"/>
  <c r="J7" i="24"/>
  <c r="X5" i="19"/>
  <c r="R5" i="19"/>
  <c r="AC5" i="22"/>
  <c r="O7" i="29"/>
  <c r="J7" i="29"/>
  <c r="Q7" i="29"/>
  <c r="P7" i="34"/>
  <c r="I5" i="36"/>
  <c r="H5" i="36"/>
  <c r="D5" i="36"/>
  <c r="S5" i="35"/>
  <c r="V5" i="35"/>
  <c r="E3" i="15"/>
  <c r="B7" i="15"/>
  <c r="N3" i="15"/>
  <c r="P7" i="12"/>
  <c r="P7" i="15" s="1"/>
  <c r="AC9" i="29"/>
  <c r="W9" i="29"/>
  <c r="AA9" i="29"/>
  <c r="F9" i="29"/>
  <c r="J9" i="29"/>
  <c r="D9" i="29"/>
  <c r="L9" i="29"/>
  <c r="N9" i="29"/>
  <c r="AE9" i="29"/>
  <c r="Y9" i="29"/>
  <c r="R9" i="29"/>
  <c r="U7" i="12"/>
  <c r="U7" i="15" s="1"/>
  <c r="X7" i="12"/>
  <c r="X7" i="15" s="1"/>
  <c r="AD3" i="15"/>
  <c r="J7" i="12"/>
  <c r="J7" i="15" s="1"/>
  <c r="M7" i="12"/>
  <c r="M7" i="15" s="1"/>
  <c r="I7" i="12"/>
  <c r="I7" i="15" s="1"/>
  <c r="D7" i="12"/>
  <c r="D7" i="15" s="1"/>
  <c r="R7" i="12"/>
  <c r="R7" i="15" s="1"/>
  <c r="AA7" i="12"/>
  <c r="AA7" i="15" s="1"/>
  <c r="AF7" i="12"/>
  <c r="AF7" i="15" s="1"/>
  <c r="W7" i="12"/>
  <c r="W7" i="15" s="1"/>
  <c r="V7" i="12"/>
  <c r="V7" i="15" s="1"/>
  <c r="AB7" i="12"/>
  <c r="AB7" i="15" s="1"/>
  <c r="H7" i="12"/>
  <c r="H7" i="15" s="1"/>
  <c r="C7" i="12"/>
  <c r="C7" i="15" s="1"/>
  <c r="O7" i="12"/>
  <c r="O7" i="15" s="1"/>
  <c r="F7" i="12"/>
  <c r="F7" i="15" s="1"/>
  <c r="T7" i="12"/>
  <c r="T7" i="15" s="1"/>
  <c r="Y7" i="12"/>
  <c r="Y7" i="15" s="1"/>
  <c r="AC7" i="12"/>
  <c r="AC7" i="15" s="1"/>
  <c r="Z7" i="12"/>
  <c r="Z7" i="15" s="1"/>
  <c r="E7" i="12"/>
  <c r="E7" i="15" s="1"/>
  <c r="AD7" i="12"/>
  <c r="AD7" i="15" s="1"/>
  <c r="S7" i="12"/>
  <c r="S7" i="15" s="1"/>
  <c r="Q7" i="12"/>
  <c r="Q7" i="15" s="1"/>
  <c r="AE7" i="12"/>
  <c r="AE7" i="15" s="1"/>
  <c r="Q7" i="36"/>
  <c r="R7" i="36"/>
  <c r="E7" i="36"/>
  <c r="K7" i="15"/>
  <c r="K3" i="15"/>
  <c r="G2" i="24"/>
  <c r="R2" i="24"/>
  <c r="AD2" i="24"/>
  <c r="W4" i="34"/>
  <c r="U8" i="24"/>
  <c r="O7" i="36"/>
  <c r="C7" i="36"/>
  <c r="AC7" i="36"/>
  <c r="AF3" i="15"/>
  <c r="T6" i="24"/>
  <c r="N4" i="24"/>
  <c r="Y4" i="24"/>
  <c r="AE4" i="24"/>
  <c r="U4" i="24"/>
  <c r="T8" i="34"/>
  <c r="W8" i="24"/>
  <c r="H3" i="15"/>
  <c r="Z8" i="34"/>
  <c r="P8" i="24"/>
  <c r="I4" i="34"/>
  <c r="C4" i="34"/>
  <c r="L4" i="34"/>
  <c r="R6" i="24"/>
  <c r="N9" i="24"/>
  <c r="O3" i="15"/>
  <c r="T3" i="15"/>
  <c r="G6" i="24"/>
  <c r="H6" i="24"/>
  <c r="Q6" i="24"/>
  <c r="H4" i="24"/>
  <c r="J4" i="34"/>
  <c r="E4" i="34"/>
  <c r="B5" i="34"/>
  <c r="S4" i="34"/>
  <c r="I8" i="34"/>
  <c r="AB8" i="24"/>
  <c r="Z8" i="24"/>
  <c r="AD9" i="23"/>
  <c r="X9" i="23"/>
  <c r="X9" i="24" s="1"/>
  <c r="Q9" i="23"/>
  <c r="C9" i="23"/>
  <c r="C9" i="24" s="1"/>
  <c r="P5" i="22"/>
  <c r="J5" i="22"/>
  <c r="J5" i="24" s="1"/>
  <c r="W5" i="22"/>
  <c r="F5" i="22"/>
  <c r="F5" i="24" s="1"/>
  <c r="H5" i="31"/>
  <c r="H5" i="34" s="1"/>
  <c r="F5" i="31"/>
  <c r="F5" i="34" s="1"/>
  <c r="W5" i="31"/>
  <c r="K5" i="31"/>
  <c r="K5" i="34" s="1"/>
  <c r="H7" i="34"/>
  <c r="Q3" i="15"/>
  <c r="M3" i="15"/>
  <c r="J7" i="34"/>
  <c r="D2" i="24"/>
  <c r="P4" i="24"/>
  <c r="AA4" i="24"/>
  <c r="N8" i="24"/>
  <c r="AD9" i="24"/>
  <c r="L9" i="23"/>
  <c r="L9" i="24" s="1"/>
  <c r="E9" i="23"/>
  <c r="E9" i="24" s="1"/>
  <c r="AC9" i="23"/>
  <c r="AC9" i="24" s="1"/>
  <c r="K9" i="23"/>
  <c r="K9" i="24" s="1"/>
  <c r="AE5" i="22"/>
  <c r="Y5" i="22"/>
  <c r="Y5" i="24" s="1"/>
  <c r="AF5" i="22"/>
  <c r="N5" i="22"/>
  <c r="N5" i="24" s="1"/>
  <c r="L5" i="31"/>
  <c r="L5" i="34" s="1"/>
  <c r="AD5" i="31"/>
  <c r="AD5" i="34" s="1"/>
  <c r="AF5" i="31"/>
  <c r="T5" i="31"/>
  <c r="T5" i="34" s="1"/>
  <c r="AC3" i="15"/>
  <c r="G7" i="15"/>
  <c r="Y2" i="24"/>
  <c r="W2" i="24"/>
  <c r="AB6" i="24"/>
  <c r="AA4" i="34"/>
  <c r="D4" i="34"/>
  <c r="R8" i="24"/>
  <c r="F8" i="24"/>
  <c r="V9" i="23"/>
  <c r="V9" i="24" s="1"/>
  <c r="O9" i="23"/>
  <c r="O9" i="24" s="1"/>
  <c r="I9" i="23"/>
  <c r="S9" i="23"/>
  <c r="S9" i="24" s="1"/>
  <c r="C5" i="22"/>
  <c r="C5" i="24" s="1"/>
  <c r="L5" i="22"/>
  <c r="L5" i="24" s="1"/>
  <c r="H5" i="22"/>
  <c r="V5" i="22"/>
  <c r="V5" i="24" s="1"/>
  <c r="O5" i="31"/>
  <c r="O5" i="34" s="1"/>
  <c r="D5" i="31"/>
  <c r="D5" i="34" s="1"/>
  <c r="G5" i="31"/>
  <c r="G5" i="34" s="1"/>
  <c r="AC5" i="31"/>
  <c r="L2" i="24"/>
  <c r="AA2" i="24"/>
  <c r="F2" i="24"/>
  <c r="U2" i="24"/>
  <c r="P2" i="24"/>
  <c r="AE2" i="24"/>
  <c r="M4" i="15"/>
  <c r="J8" i="24"/>
  <c r="Q9" i="24"/>
  <c r="Z9" i="24"/>
  <c r="AF9" i="23"/>
  <c r="AF9" i="24" s="1"/>
  <c r="Y9" i="23"/>
  <c r="Y9" i="24" s="1"/>
  <c r="U9" i="23"/>
  <c r="U9" i="24" s="1"/>
  <c r="AA9" i="23"/>
  <c r="AA9" i="24" s="1"/>
  <c r="R5" i="22"/>
  <c r="AA5" i="22"/>
  <c r="Q5" i="22"/>
  <c r="Q5" i="24" s="1"/>
  <c r="AD5" i="22"/>
  <c r="Q5" i="31"/>
  <c r="Q5" i="34" s="1"/>
  <c r="M5" i="31"/>
  <c r="M5" i="34" s="1"/>
  <c r="P5" i="31"/>
  <c r="P5" i="34" s="1"/>
  <c r="J5" i="31"/>
  <c r="J5" i="34" s="1"/>
  <c r="AD7" i="34"/>
  <c r="AE3" i="15"/>
  <c r="N7" i="15"/>
  <c r="Q2" i="24"/>
  <c r="N6" i="24"/>
  <c r="AC4" i="24"/>
  <c r="J4" i="24"/>
  <c r="T4" i="34"/>
  <c r="AD8" i="24"/>
  <c r="X8" i="34"/>
  <c r="E7" i="24"/>
  <c r="B9" i="24"/>
  <c r="B5" i="24"/>
  <c r="M9" i="23"/>
  <c r="M9" i="24" s="1"/>
  <c r="F9" i="23"/>
  <c r="AE9" i="23"/>
  <c r="E5" i="22"/>
  <c r="O5" i="22"/>
  <c r="Z5" i="22"/>
  <c r="Z5" i="24" s="1"/>
  <c r="U5" i="31"/>
  <c r="U5" i="34" s="1"/>
  <c r="V5" i="31"/>
  <c r="Y5" i="31"/>
  <c r="Y5" i="34" s="1"/>
  <c r="R5" i="31"/>
  <c r="R5" i="34" s="1"/>
  <c r="K6" i="24"/>
  <c r="G8" i="24"/>
  <c r="W9" i="23"/>
  <c r="P9" i="23"/>
  <c r="P9" i="24" s="1"/>
  <c r="J9" i="23"/>
  <c r="S5" i="22"/>
  <c r="AB5" i="22"/>
  <c r="AB5" i="24" s="1"/>
  <c r="K5" i="22"/>
  <c r="X5" i="31"/>
  <c r="X5" i="34" s="1"/>
  <c r="AE5" i="31"/>
  <c r="AE5" i="34" s="1"/>
  <c r="I5" i="31"/>
  <c r="I5" i="34" s="1"/>
  <c r="Z5" i="31"/>
  <c r="Z5" i="34" s="1"/>
  <c r="T9" i="23"/>
  <c r="D9" i="23"/>
  <c r="AB9" i="23"/>
  <c r="G5" i="22"/>
  <c r="I5" i="22"/>
  <c r="D5" i="22"/>
  <c r="D5" i="24" s="1"/>
  <c r="C5" i="31"/>
  <c r="C5" i="34" s="1"/>
  <c r="E5" i="31"/>
  <c r="S5" i="31"/>
  <c r="I7" i="34"/>
  <c r="V3" i="15"/>
  <c r="U3" i="15"/>
  <c r="AB3" i="15"/>
  <c r="T4" i="24"/>
  <c r="AD4" i="24"/>
  <c r="AF4" i="24"/>
  <c r="M4" i="24"/>
  <c r="Y4" i="34"/>
  <c r="AF8" i="24"/>
  <c r="X8" i="24"/>
  <c r="L8" i="34"/>
  <c r="AD8" i="34"/>
  <c r="Y5" i="36"/>
  <c r="AD5" i="36"/>
  <c r="C5" i="36"/>
  <c r="AE5" i="35"/>
  <c r="L5" i="35"/>
  <c r="W5" i="35"/>
  <c r="AF5" i="35"/>
  <c r="W5" i="33"/>
  <c r="W5" i="34" s="1"/>
  <c r="AA5" i="33"/>
  <c r="AA5" i="34" s="1"/>
  <c r="N5" i="33"/>
  <c r="N5" i="34" s="1"/>
  <c r="AB5" i="33"/>
  <c r="AB5" i="34" s="1"/>
  <c r="V5" i="29"/>
  <c r="H5" i="29"/>
  <c r="O5" i="29"/>
  <c r="W5" i="36"/>
  <c r="M5" i="36"/>
  <c r="P5" i="36"/>
  <c r="C5" i="35"/>
  <c r="M5" i="35"/>
  <c r="N5" i="35"/>
  <c r="AC5" i="33"/>
  <c r="S5" i="33"/>
  <c r="E5" i="33"/>
  <c r="C5" i="29"/>
  <c r="N5" i="29"/>
  <c r="AA5" i="29"/>
  <c r="P4" i="34"/>
  <c r="AD4" i="34"/>
  <c r="X4" i="34"/>
  <c r="U5" i="26"/>
  <c r="F5" i="26"/>
  <c r="J5" i="26"/>
  <c r="L5" i="26"/>
  <c r="AB5" i="21"/>
  <c r="W5" i="21"/>
  <c r="W5" i="24" s="1"/>
  <c r="S5" i="21"/>
  <c r="AD5" i="21"/>
  <c r="C5" i="20"/>
  <c r="Z5" i="20"/>
  <c r="E5" i="26"/>
  <c r="V5" i="26"/>
  <c r="Z5" i="26"/>
  <c r="AB5" i="26"/>
  <c r="T5" i="21"/>
  <c r="T5" i="24" s="1"/>
  <c r="O5" i="21"/>
  <c r="I5" i="21"/>
  <c r="I5" i="24" s="1"/>
  <c r="I5" i="20"/>
  <c r="V4" i="24"/>
  <c r="O5" i="20"/>
  <c r="G5" i="26"/>
  <c r="H5" i="26"/>
  <c r="K5" i="26"/>
  <c r="G5" i="21"/>
  <c r="K5" i="21"/>
  <c r="E5" i="21"/>
  <c r="AA5" i="21"/>
  <c r="AA5" i="24" s="1"/>
  <c r="R5" i="20"/>
  <c r="D5" i="20"/>
  <c r="F4" i="24"/>
  <c r="C4" i="24"/>
  <c r="O5" i="26"/>
  <c r="AC5" i="26"/>
  <c r="P5" i="26"/>
  <c r="M5" i="21"/>
  <c r="M5" i="24" s="1"/>
  <c r="U5" i="21"/>
  <c r="U5" i="24" s="1"/>
  <c r="P5" i="21"/>
  <c r="U5" i="20"/>
  <c r="R4" i="24"/>
  <c r="N5" i="20"/>
  <c r="AF5" i="20"/>
  <c r="M5" i="20"/>
  <c r="P5" i="20"/>
  <c r="AE5" i="20"/>
  <c r="K5" i="20"/>
  <c r="W5" i="20"/>
  <c r="Y5" i="20"/>
  <c r="J5" i="20"/>
  <c r="AD5" i="20"/>
  <c r="L5" i="20"/>
  <c r="V5" i="20"/>
  <c r="Q5" i="20"/>
  <c r="H5" i="20"/>
  <c r="E5" i="20"/>
  <c r="AB5" i="20"/>
  <c r="J4" i="15"/>
  <c r="D4" i="15"/>
  <c r="I5" i="10"/>
  <c r="Q5" i="10"/>
  <c r="Y5" i="10"/>
  <c r="J5" i="10"/>
  <c r="R5" i="10"/>
  <c r="Z5" i="10"/>
  <c r="K5" i="10"/>
  <c r="S5" i="10"/>
  <c r="AA5" i="10"/>
  <c r="D5" i="10"/>
  <c r="L5" i="10"/>
  <c r="T5" i="10"/>
  <c r="AB5" i="10"/>
  <c r="E5" i="10"/>
  <c r="M5" i="10"/>
  <c r="U5" i="10"/>
  <c r="AC5" i="10"/>
  <c r="F5" i="10"/>
  <c r="N5" i="10"/>
  <c r="V5" i="10"/>
  <c r="AD5" i="10"/>
  <c r="G5" i="10"/>
  <c r="O5" i="10"/>
  <c r="W5" i="10"/>
  <c r="AE5" i="10"/>
  <c r="C5" i="10"/>
  <c r="H5" i="10"/>
  <c r="P5" i="10"/>
  <c r="X5" i="10"/>
  <c r="AF5" i="10"/>
  <c r="E5" i="12"/>
  <c r="E5" i="15" s="1"/>
  <c r="B5" i="15"/>
  <c r="D5" i="12"/>
  <c r="D5" i="15" s="1"/>
  <c r="Q5" i="12"/>
  <c r="Q5" i="15" s="1"/>
  <c r="AD5" i="12"/>
  <c r="AD5" i="15" s="1"/>
  <c r="Z5" i="12"/>
  <c r="Z5" i="15" s="1"/>
  <c r="I5" i="12"/>
  <c r="I5" i="15" s="1"/>
  <c r="V5" i="12"/>
  <c r="V5" i="15" s="1"/>
  <c r="R5" i="12"/>
  <c r="R5" i="15" s="1"/>
  <c r="AE5" i="12"/>
  <c r="AE5" i="15" s="1"/>
  <c r="N5" i="12"/>
  <c r="N5" i="15" s="1"/>
  <c r="AA5" i="12"/>
  <c r="AA5" i="15" s="1"/>
  <c r="Y5" i="12"/>
  <c r="Y5" i="15" s="1"/>
  <c r="U5" i="12"/>
  <c r="U5" i="15" s="1"/>
  <c r="S5" i="12"/>
  <c r="S5" i="15" s="1"/>
  <c r="M5" i="12"/>
  <c r="M5" i="15" s="1"/>
  <c r="K5" i="12"/>
  <c r="K5" i="15" s="1"/>
  <c r="AF5" i="12"/>
  <c r="AF5" i="15" s="1"/>
  <c r="X5" i="12"/>
  <c r="X5" i="15" s="1"/>
  <c r="J5" i="12"/>
  <c r="J5" i="15" s="1"/>
  <c r="P5" i="12"/>
  <c r="P5" i="15" s="1"/>
  <c r="AB5" i="12"/>
  <c r="AB5" i="15" s="1"/>
  <c r="H5" i="12"/>
  <c r="H5" i="15" s="1"/>
  <c r="W5" i="12"/>
  <c r="W5" i="15" s="1"/>
  <c r="T5" i="12"/>
  <c r="T5" i="15" s="1"/>
  <c r="C5" i="12"/>
  <c r="C5" i="15" s="1"/>
  <c r="O5" i="12"/>
  <c r="O5" i="15" s="1"/>
  <c r="L5" i="12"/>
  <c r="L5" i="15" s="1"/>
  <c r="G5" i="12"/>
  <c r="G5" i="15" s="1"/>
  <c r="F5" i="12"/>
  <c r="F5" i="15" s="1"/>
  <c r="AC5" i="12"/>
  <c r="AC5" i="15" s="1"/>
  <c r="X6" i="24"/>
  <c r="P6" i="24"/>
  <c r="W9" i="24"/>
  <c r="F6" i="24"/>
  <c r="Y6" i="24"/>
  <c r="I6" i="24"/>
  <c r="G9" i="24"/>
  <c r="V6" i="24"/>
  <c r="Z6" i="24"/>
  <c r="AA6" i="24"/>
  <c r="N2" i="24"/>
  <c r="AC2" i="24"/>
  <c r="Z2" i="24"/>
  <c r="S2" i="24"/>
  <c r="E2" i="24"/>
  <c r="O2" i="24"/>
  <c r="V2" i="24"/>
  <c r="I2" i="24"/>
  <c r="AC7" i="34"/>
  <c r="I7" i="36"/>
  <c r="P7" i="36"/>
  <c r="S7" i="36"/>
  <c r="U7" i="36"/>
  <c r="Y7" i="36"/>
  <c r="AF7" i="36"/>
  <c r="D7" i="36"/>
  <c r="U7" i="34"/>
  <c r="AB7" i="34"/>
  <c r="K7" i="24"/>
  <c r="R3" i="15"/>
  <c r="J3" i="15"/>
  <c r="F3" i="15"/>
  <c r="G3" i="15"/>
  <c r="S3" i="15"/>
  <c r="L3" i="15"/>
  <c r="AA3" i="15"/>
  <c r="F7" i="10"/>
  <c r="N7" i="10"/>
  <c r="V7" i="10"/>
  <c r="AD7" i="10"/>
  <c r="G7" i="10"/>
  <c r="O7" i="10"/>
  <c r="W7" i="10"/>
  <c r="AE7" i="10"/>
  <c r="C7" i="10"/>
  <c r="H7" i="10"/>
  <c r="X7" i="10"/>
  <c r="I7" i="10"/>
  <c r="Q7" i="10"/>
  <c r="Y7" i="10"/>
  <c r="J7" i="10"/>
  <c r="R7" i="10"/>
  <c r="Z7" i="10"/>
  <c r="K7" i="10"/>
  <c r="S7" i="10"/>
  <c r="AA7" i="10"/>
  <c r="D7" i="10"/>
  <c r="L7" i="10"/>
  <c r="T7" i="10"/>
  <c r="AB7" i="10"/>
  <c r="E7" i="10"/>
  <c r="M7" i="10"/>
  <c r="U7" i="10"/>
  <c r="AC7" i="10"/>
  <c r="P7" i="10"/>
  <c r="AF7" i="10"/>
  <c r="K7" i="16"/>
  <c r="J7" i="16"/>
  <c r="W7" i="16"/>
  <c r="F7" i="16"/>
  <c r="AF7" i="16"/>
  <c r="O7" i="16"/>
  <c r="AB7" i="16"/>
  <c r="X7" i="16"/>
  <c r="G7" i="16"/>
  <c r="T7" i="16"/>
  <c r="M7" i="16"/>
  <c r="Z7" i="16"/>
  <c r="AD7" i="16"/>
  <c r="E7" i="16"/>
  <c r="Y7" i="16"/>
  <c r="V7" i="16"/>
  <c r="AA7" i="16"/>
  <c r="Q7" i="16"/>
  <c r="N7" i="16"/>
  <c r="L7" i="16"/>
  <c r="S7" i="16"/>
  <c r="AC7" i="16"/>
  <c r="I7" i="16"/>
  <c r="D7" i="16"/>
  <c r="P7" i="16"/>
  <c r="R7" i="16"/>
  <c r="H7" i="16"/>
  <c r="C7" i="16"/>
  <c r="AE7" i="16"/>
  <c r="U7" i="16"/>
  <c r="Y9" i="34"/>
  <c r="V5" i="34"/>
  <c r="AF5" i="34"/>
  <c r="Q9" i="34"/>
  <c r="S9" i="34"/>
  <c r="AC9" i="34"/>
  <c r="F9" i="34"/>
  <c r="X9" i="34"/>
  <c r="U9" i="34"/>
  <c r="J9" i="34"/>
  <c r="N9" i="34"/>
  <c r="AF9" i="34"/>
  <c r="I9" i="34"/>
  <c r="R9" i="34"/>
  <c r="V9" i="34"/>
  <c r="G9" i="34"/>
  <c r="W9" i="34"/>
  <c r="Z9" i="34"/>
  <c r="AD9" i="34"/>
  <c r="O9" i="34"/>
  <c r="D9" i="34"/>
  <c r="H9" i="34"/>
  <c r="AA9" i="34"/>
  <c r="L9" i="34"/>
  <c r="E9" i="34"/>
  <c r="AE9" i="34"/>
  <c r="C9" i="34"/>
  <c r="T9" i="34"/>
  <c r="K9" i="34"/>
  <c r="M9" i="34"/>
  <c r="P9" i="34"/>
  <c r="AB9" i="34"/>
  <c r="I9" i="24"/>
  <c r="H9" i="24"/>
  <c r="F9" i="24"/>
  <c r="AE9" i="24"/>
  <c r="T9" i="24"/>
  <c r="AB9" i="24"/>
  <c r="J9" i="24"/>
  <c r="D9" i="24"/>
  <c r="R9" i="24"/>
  <c r="AF5" i="24"/>
  <c r="X5" i="24"/>
  <c r="H5" i="24"/>
  <c r="AD5" i="24"/>
  <c r="AC5" i="24"/>
  <c r="AE5" i="24"/>
  <c r="R5" i="24"/>
  <c r="E5" i="34" l="1"/>
  <c r="O5" i="24"/>
  <c r="G5" i="24"/>
  <c r="AC5" i="34"/>
  <c r="S5" i="34"/>
  <c r="P5" i="24"/>
  <c r="E5" i="24"/>
  <c r="S5" i="24"/>
  <c r="K5"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<sst xmlns="http://schemas.openxmlformats.org/spreadsheetml/2006/main" count="16114" uniqueCount="5290">
  <si>
    <t>FoHObDT Fraction of Health Outcomes by Demographic Trait</t>
  </si>
  <si>
    <t>Source:</t>
  </si>
  <si>
    <t>U.S. Environmental Protection Agency</t>
  </si>
  <si>
    <t>COBRA</t>
  </si>
  <si>
    <t>https://www.epa.gov/cobra</t>
  </si>
  <si>
    <t>Use web edition at https://cobra.app.cloud.gov/</t>
  </si>
  <si>
    <t>Notes</t>
  </si>
  <si>
    <t>EPS Sector</t>
  </si>
  <si>
    <t>transport</t>
  </si>
  <si>
    <t>electricity</t>
  </si>
  <si>
    <t>buildings</t>
  </si>
  <si>
    <t>industry</t>
  </si>
  <si>
    <t>LULUCF</t>
  </si>
  <si>
    <t>highway vehicles, off-highway</t>
  </si>
  <si>
    <t>fuel combustion: electric utility</t>
  </si>
  <si>
    <t>fuel combustion: other</t>
  </si>
  <si>
    <t>natural resources</t>
  </si>
  <si>
    <t>FIPS</t>
  </si>
  <si>
    <t>STATE</t>
  </si>
  <si>
    <t>COUNTY</t>
  </si>
  <si>
    <t>01001</t>
  </si>
  <si>
    <t>Alabama</t>
  </si>
  <si>
    <t>Autauga</t>
  </si>
  <si>
    <t>01003</t>
  </si>
  <si>
    <t>Baldwin</t>
  </si>
  <si>
    <t>01005</t>
  </si>
  <si>
    <t>Barbour</t>
  </si>
  <si>
    <t>01007</t>
  </si>
  <si>
    <t>Bibb</t>
  </si>
  <si>
    <t>01009</t>
  </si>
  <si>
    <t>Blount</t>
  </si>
  <si>
    <t>01011</t>
  </si>
  <si>
    <t>Bullock</t>
  </si>
  <si>
    <t>01013</t>
  </si>
  <si>
    <t>Butler</t>
  </si>
  <si>
    <t>01015</t>
  </si>
  <si>
    <t>Calhoun</t>
  </si>
  <si>
    <t>01017</t>
  </si>
  <si>
    <t>Chambers</t>
  </si>
  <si>
    <t>01019</t>
  </si>
  <si>
    <t>Cherokee</t>
  </si>
  <si>
    <t>01021</t>
  </si>
  <si>
    <t>Chilton</t>
  </si>
  <si>
    <t>01023</t>
  </si>
  <si>
    <t>Choctaw</t>
  </si>
  <si>
    <t>01025</t>
  </si>
  <si>
    <t>Clarke</t>
  </si>
  <si>
    <t>01027</t>
  </si>
  <si>
    <t>Clay</t>
  </si>
  <si>
    <t>01029</t>
  </si>
  <si>
    <t>Cleburne</t>
  </si>
  <si>
    <t>01031</t>
  </si>
  <si>
    <t>Coffee</t>
  </si>
  <si>
    <t>01033</t>
  </si>
  <si>
    <t>Colbert</t>
  </si>
  <si>
    <t>01035</t>
  </si>
  <si>
    <t>Conecuh</t>
  </si>
  <si>
    <t>01037</t>
  </si>
  <si>
    <t>Coosa</t>
  </si>
  <si>
    <t>01039</t>
  </si>
  <si>
    <t>Covington</t>
  </si>
  <si>
    <t>01041</t>
  </si>
  <si>
    <t>Crenshaw</t>
  </si>
  <si>
    <t>01043</t>
  </si>
  <si>
    <t>Cullman</t>
  </si>
  <si>
    <t>01045</t>
  </si>
  <si>
    <t>Dale</t>
  </si>
  <si>
    <t>01047</t>
  </si>
  <si>
    <t>Dallas</t>
  </si>
  <si>
    <t>01049</t>
  </si>
  <si>
    <t>De Kalb</t>
  </si>
  <si>
    <t>01051</t>
  </si>
  <si>
    <t>Elmore</t>
  </si>
  <si>
    <t>01053</t>
  </si>
  <si>
    <t>Escambia</t>
  </si>
  <si>
    <t>01055</t>
  </si>
  <si>
    <t>Etowah</t>
  </si>
  <si>
    <t>01057</t>
  </si>
  <si>
    <t>Fayette</t>
  </si>
  <si>
    <t>01059</t>
  </si>
  <si>
    <t>Franklin</t>
  </si>
  <si>
    <t>01061</t>
  </si>
  <si>
    <t>Geneva</t>
  </si>
  <si>
    <t>01063</t>
  </si>
  <si>
    <t>Greene</t>
  </si>
  <si>
    <t>01065</t>
  </si>
  <si>
    <t>Hale</t>
  </si>
  <si>
    <t>01067</t>
  </si>
  <si>
    <t>Henry</t>
  </si>
  <si>
    <t>01069</t>
  </si>
  <si>
    <t>Houston</t>
  </si>
  <si>
    <t>01071</t>
  </si>
  <si>
    <t>Jackson</t>
  </si>
  <si>
    <t>01073</t>
  </si>
  <si>
    <t>Jefferson</t>
  </si>
  <si>
    <t>01075</t>
  </si>
  <si>
    <t>Lamar</t>
  </si>
  <si>
    <t>01077</t>
  </si>
  <si>
    <t>Lauderdale</t>
  </si>
  <si>
    <t>01079</t>
  </si>
  <si>
    <t>Lawrence</t>
  </si>
  <si>
    <t>01081</t>
  </si>
  <si>
    <t>Lee</t>
  </si>
  <si>
    <t>01083</t>
  </si>
  <si>
    <t>Limestone</t>
  </si>
  <si>
    <t>01085</t>
  </si>
  <si>
    <t>Lowndes</t>
  </si>
  <si>
    <t>01087</t>
  </si>
  <si>
    <t>Macon</t>
  </si>
  <si>
    <t>01089</t>
  </si>
  <si>
    <t>Madison</t>
  </si>
  <si>
    <t>01091</t>
  </si>
  <si>
    <t>Marengo</t>
  </si>
  <si>
    <t>01093</t>
  </si>
  <si>
    <t>Marion</t>
  </si>
  <si>
    <t>01095</t>
  </si>
  <si>
    <t>Marshall</t>
  </si>
  <si>
    <t>01097</t>
  </si>
  <si>
    <t>Mobile</t>
  </si>
  <si>
    <t>01099</t>
  </si>
  <si>
    <t>Monroe</t>
  </si>
  <si>
    <t>01101</t>
  </si>
  <si>
    <t>Montgomery</t>
  </si>
  <si>
    <t>01103</t>
  </si>
  <si>
    <t>Morgan</t>
  </si>
  <si>
    <t>01105</t>
  </si>
  <si>
    <t>Perry</t>
  </si>
  <si>
    <t>01107</t>
  </si>
  <si>
    <t>Pickens</t>
  </si>
  <si>
    <t>01109</t>
  </si>
  <si>
    <t>Pike</t>
  </si>
  <si>
    <t>01111</t>
  </si>
  <si>
    <t>Randolph</t>
  </si>
  <si>
    <t>01113</t>
  </si>
  <si>
    <t>Russell</t>
  </si>
  <si>
    <t>01115</t>
  </si>
  <si>
    <t>St Clair</t>
  </si>
  <si>
    <t>01117</t>
  </si>
  <si>
    <t>Shelby</t>
  </si>
  <si>
    <t>01119</t>
  </si>
  <si>
    <t>Sumter</t>
  </si>
  <si>
    <t>01121</t>
  </si>
  <si>
    <t>Talladega</t>
  </si>
  <si>
    <t>01123</t>
  </si>
  <si>
    <t>Tallapoosa</t>
  </si>
  <si>
    <t>01125</t>
  </si>
  <si>
    <t>Tuscaloosa</t>
  </si>
  <si>
    <t>01127</t>
  </si>
  <si>
    <t>Walker</t>
  </si>
  <si>
    <t>01129</t>
  </si>
  <si>
    <t>Washington</t>
  </si>
  <si>
    <t>01131</t>
  </si>
  <si>
    <t>Wilcox</t>
  </si>
  <si>
    <t>01133</t>
  </si>
  <si>
    <t>Winston</t>
  </si>
  <si>
    <t>04001</t>
  </si>
  <si>
    <t>Arizona</t>
  </si>
  <si>
    <t>Apache</t>
  </si>
  <si>
    <t>04003</t>
  </si>
  <si>
    <t>Cochise</t>
  </si>
  <si>
    <t>04005</t>
  </si>
  <si>
    <t>Coconino</t>
  </si>
  <si>
    <t>04007</t>
  </si>
  <si>
    <t>Gila</t>
  </si>
  <si>
    <t>04009</t>
  </si>
  <si>
    <t>Graham</t>
  </si>
  <si>
    <t>04011</t>
  </si>
  <si>
    <t>Greenlee</t>
  </si>
  <si>
    <t>04012</t>
  </si>
  <si>
    <t>La Paz</t>
  </si>
  <si>
    <t>04013</t>
  </si>
  <si>
    <t>Maricopa</t>
  </si>
  <si>
    <t>04015</t>
  </si>
  <si>
    <t>Mohave</t>
  </si>
  <si>
    <t>04017</t>
  </si>
  <si>
    <t>Navajo</t>
  </si>
  <si>
    <t>04019</t>
  </si>
  <si>
    <t>Pima</t>
  </si>
  <si>
    <t>04021</t>
  </si>
  <si>
    <t>Pinal</t>
  </si>
  <si>
    <t>04023</t>
  </si>
  <si>
    <t>Santa Cruz</t>
  </si>
  <si>
    <t>04025</t>
  </si>
  <si>
    <t>Yavapai</t>
  </si>
  <si>
    <t>04027</t>
  </si>
  <si>
    <t>Yuma</t>
  </si>
  <si>
    <t>05001</t>
  </si>
  <si>
    <t>Arkansas</t>
  </si>
  <si>
    <t>05003</t>
  </si>
  <si>
    <t>Ashley</t>
  </si>
  <si>
    <t>05005</t>
  </si>
  <si>
    <t>Baxter</t>
  </si>
  <si>
    <t>05007</t>
  </si>
  <si>
    <t>Benton</t>
  </si>
  <si>
    <t>05009</t>
  </si>
  <si>
    <t>Boone</t>
  </si>
  <si>
    <t>05011</t>
  </si>
  <si>
    <t>Bradley</t>
  </si>
  <si>
    <t>05013</t>
  </si>
  <si>
    <t>05015</t>
  </si>
  <si>
    <t>Carroll</t>
  </si>
  <si>
    <t>05017</t>
  </si>
  <si>
    <t>Chicot</t>
  </si>
  <si>
    <t>05019</t>
  </si>
  <si>
    <t>Clark</t>
  </si>
  <si>
    <t>05021</t>
  </si>
  <si>
    <t>05023</t>
  </si>
  <si>
    <t>05025</t>
  </si>
  <si>
    <t>Cleveland</t>
  </si>
  <si>
    <t>05027</t>
  </si>
  <si>
    <t>Columbia</t>
  </si>
  <si>
    <t>05029</t>
  </si>
  <si>
    <t>Conway</t>
  </si>
  <si>
    <t>05031</t>
  </si>
  <si>
    <t>Craighead</t>
  </si>
  <si>
    <t>05033</t>
  </si>
  <si>
    <t>Crawford</t>
  </si>
  <si>
    <t>05035</t>
  </si>
  <si>
    <t>Crittenden</t>
  </si>
  <si>
    <t>05037</t>
  </si>
  <si>
    <t>Cross</t>
  </si>
  <si>
    <t>05039</t>
  </si>
  <si>
    <t>05041</t>
  </si>
  <si>
    <t>Desha</t>
  </si>
  <si>
    <t>05043</t>
  </si>
  <si>
    <t>Drew</t>
  </si>
  <si>
    <t>05045</t>
  </si>
  <si>
    <t>Faulkner</t>
  </si>
  <si>
    <t>05047</t>
  </si>
  <si>
    <t>05049</t>
  </si>
  <si>
    <t>Fulton</t>
  </si>
  <si>
    <t>05051</t>
  </si>
  <si>
    <t>Garland</t>
  </si>
  <si>
    <t>05053</t>
  </si>
  <si>
    <t>Grant</t>
  </si>
  <si>
    <t>05055</t>
  </si>
  <si>
    <t>05057</t>
  </si>
  <si>
    <t>Hempstead</t>
  </si>
  <si>
    <t>05059</t>
  </si>
  <si>
    <t>Hot Spring</t>
  </si>
  <si>
    <t>05061</t>
  </si>
  <si>
    <t>Howard</t>
  </si>
  <si>
    <t>05063</t>
  </si>
  <si>
    <t>Independence</t>
  </si>
  <si>
    <t>05065</t>
  </si>
  <si>
    <t>Izard</t>
  </si>
  <si>
    <t>05067</t>
  </si>
  <si>
    <t>05069</t>
  </si>
  <si>
    <t>05071</t>
  </si>
  <si>
    <t>Johnson</t>
  </si>
  <si>
    <t>05073</t>
  </si>
  <si>
    <t>Lafayette</t>
  </si>
  <si>
    <t>05075</t>
  </si>
  <si>
    <t>05077</t>
  </si>
  <si>
    <t>05079</t>
  </si>
  <si>
    <t>Lincoln</t>
  </si>
  <si>
    <t>05081</t>
  </si>
  <si>
    <t>Little River</t>
  </si>
  <si>
    <t>05083</t>
  </si>
  <si>
    <t>Logan</t>
  </si>
  <si>
    <t>05085</t>
  </si>
  <si>
    <t>Lonoke</t>
  </si>
  <si>
    <t>05087</t>
  </si>
  <si>
    <t>05089</t>
  </si>
  <si>
    <t>05091</t>
  </si>
  <si>
    <t>Miller</t>
  </si>
  <si>
    <t>05093</t>
  </si>
  <si>
    <t>Mississippi</t>
  </si>
  <si>
    <t>05095</t>
  </si>
  <si>
    <t>05097</t>
  </si>
  <si>
    <t>05099</t>
  </si>
  <si>
    <t>Nevada</t>
  </si>
  <si>
    <t>05101</t>
  </si>
  <si>
    <t>Newton</t>
  </si>
  <si>
    <t>05103</t>
  </si>
  <si>
    <t>Ouachita</t>
  </si>
  <si>
    <t>05105</t>
  </si>
  <si>
    <t>05107</t>
  </si>
  <si>
    <t>Phillips</t>
  </si>
  <si>
    <t>05109</t>
  </si>
  <si>
    <t>05111</t>
  </si>
  <si>
    <t>Poinsett</t>
  </si>
  <si>
    <t>05113</t>
  </si>
  <si>
    <t>Polk</t>
  </si>
  <si>
    <t>05115</t>
  </si>
  <si>
    <t>Pope</t>
  </si>
  <si>
    <t>05117</t>
  </si>
  <si>
    <t>Prairie</t>
  </si>
  <si>
    <t>05119</t>
  </si>
  <si>
    <t>Pulaski</t>
  </si>
  <si>
    <t>05121</t>
  </si>
  <si>
    <t>05123</t>
  </si>
  <si>
    <t>St Francis</t>
  </si>
  <si>
    <t>05125</t>
  </si>
  <si>
    <t>Saline</t>
  </si>
  <si>
    <t>05127</t>
  </si>
  <si>
    <t>Scott</t>
  </si>
  <si>
    <t>05129</t>
  </si>
  <si>
    <t>Searcy</t>
  </si>
  <si>
    <t>05131</t>
  </si>
  <si>
    <t>Sebastian</t>
  </si>
  <si>
    <t>05133</t>
  </si>
  <si>
    <t>Sevier</t>
  </si>
  <si>
    <t>05135</t>
  </si>
  <si>
    <t>Sharp</t>
  </si>
  <si>
    <t>05137</t>
  </si>
  <si>
    <t>Stone</t>
  </si>
  <si>
    <t>05139</t>
  </si>
  <si>
    <t>Union</t>
  </si>
  <si>
    <t>05141</t>
  </si>
  <si>
    <t>Van Buren</t>
  </si>
  <si>
    <t>05143</t>
  </si>
  <si>
    <t>05145</t>
  </si>
  <si>
    <t>White</t>
  </si>
  <si>
    <t>05147</t>
  </si>
  <si>
    <t>Woodruff</t>
  </si>
  <si>
    <t>05149</t>
  </si>
  <si>
    <t>Yell</t>
  </si>
  <si>
    <t>06001</t>
  </si>
  <si>
    <t>California</t>
  </si>
  <si>
    <t>Alameda</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</si>
  <si>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</si>
  <si>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</si>
  <si>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</si>
  <si>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</si>
  <si>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</si>
  <si>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</si>
  <si>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</si>
  <si>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</si>
  <si>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</si>
  <si>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</si>
  <si>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</si>
  <si>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</si>
  <si>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</si>
  <si>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</si>
  <si>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</si>
  <si>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</si>
  <si>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</si>
  <si>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</si>
  <si>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</si>
  <si>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</si>
  <si>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</si>
  <si>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</si>
  <si>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</si>
  <si>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</si>
  <si>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</si>
  <si>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</si>
  <si>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</si>
  <si>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</si>
  <si>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</si>
  <si>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</si>
  <si>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</si>
  <si>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</si>
  <si>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</si>
  <si>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</si>
  <si>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</si>
  <si>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</si>
  <si>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</si>
  <si>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</si>
  <si>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</si>
  <si>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</si>
  <si>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</si>
  <si>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</si>
  <si>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</si>
  <si>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</si>
  <si>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</si>
  <si>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</si>
  <si>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</si>
  <si>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</si>
  <si>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</si>
  <si>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</si>
  <si>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</si>
  <si>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</si>
  <si>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</si>
  <si>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</si>
  <si>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</si>
  <si>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06059</t>
  </si>
  <si>
    <t>Orange</t>
  </si>
  <si>
    <t>06061</t>
  </si>
  <si>
    <t>Placer</t>
  </si>
  <si>
    <t>06063</t>
  </si>
  <si>
    <t>Plumas</t>
  </si>
  <si>
    <t>06065</t>
  </si>
  <si>
    <t>Riverside</t>
  </si>
  <si>
    <t>06067</t>
  </si>
  <si>
    <t>Sacramento</t>
  </si>
  <si>
    <t>06069</t>
  </si>
  <si>
    <t>San Benito</t>
  </si>
  <si>
    <t>06071</t>
  </si>
  <si>
    <t>San Bernardino</t>
  </si>
  <si>
    <t>06073</t>
  </si>
  <si>
    <t>San Diego</t>
  </si>
  <si>
    <t>06075</t>
  </si>
  <si>
    <t>San Francisco</t>
  </si>
  <si>
    <t>06077</t>
  </si>
  <si>
    <t>San Joaquin</t>
  </si>
  <si>
    <t>06079</t>
  </si>
  <si>
    <t>San Luis Obispo</t>
  </si>
  <si>
    <t>06081</t>
  </si>
  <si>
    <t>San Mateo</t>
  </si>
  <si>
    <t>06083</t>
  </si>
  <si>
    <t>Santa Barbara</t>
  </si>
  <si>
    <t>06085</t>
  </si>
  <si>
    <t>Santa Clara</t>
  </si>
  <si>
    <t>06087</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</si>
  <si>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</si>
  <si>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</si>
  <si>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</si>
  <si>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</si>
  <si>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</si>
  <si>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</si>
  <si>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</si>
  <si>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</si>
  <si>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</si>
  <si>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</si>
  <si>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</si>
  <si>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</si>
  <si>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</si>
  <si>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</si>
  <si>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</si>
  <si>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</si>
  <si>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</si>
  <si>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</si>
  <si>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</si>
  <si>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</si>
  <si>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</si>
  <si>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</si>
  <si>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</si>
  <si>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</si>
  <si>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</si>
  <si>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</si>
  <si>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</si>
  <si>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</si>
  <si>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08001</t>
  </si>
  <si>
    <t>Colorado</t>
  </si>
  <si>
    <t>Adams</t>
  </si>
  <si>
    <t>08003</t>
  </si>
  <si>
    <t>Alamosa</t>
  </si>
  <si>
    <t>08005</t>
  </si>
  <si>
    <t>Arapahoe</t>
  </si>
  <si>
    <t>08007</t>
  </si>
  <si>
    <t>Archuleta</t>
  </si>
  <si>
    <t>08009</t>
  </si>
  <si>
    <t>Baca</t>
  </si>
  <si>
    <t>08011</t>
  </si>
  <si>
    <t>Bent</t>
  </si>
  <si>
    <t>08013</t>
  </si>
  <si>
    <t>Boulder</t>
  </si>
  <si>
    <t>08014</t>
  </si>
  <si>
    <t>Broomfield</t>
  </si>
  <si>
    <t>08015</t>
  </si>
  <si>
    <t>Chaffee</t>
  </si>
  <si>
    <t>08017</t>
  </si>
  <si>
    <t>Cheyenne</t>
  </si>
  <si>
    <t>08019</t>
  </si>
  <si>
    <t>Clear Creek</t>
  </si>
  <si>
    <t>08021</t>
  </si>
  <si>
    <t>Conejos</t>
  </si>
  <si>
    <t>08023</t>
  </si>
  <si>
    <t>Costilla</t>
  </si>
  <si>
    <t>08025</t>
  </si>
  <si>
    <t>Crowley</t>
  </si>
  <si>
    <t>08027</t>
  </si>
  <si>
    <t>Custer</t>
  </si>
  <si>
    <t>08029</t>
  </si>
  <si>
    <t>Delta</t>
  </si>
  <si>
    <t>08031</t>
  </si>
  <si>
    <t>Denver</t>
  </si>
  <si>
    <t>08033</t>
  </si>
  <si>
    <t>Dolores</t>
  </si>
  <si>
    <t>08035</t>
  </si>
  <si>
    <t>Douglas</t>
  </si>
  <si>
    <t>08037</t>
  </si>
  <si>
    <t>Eagle</t>
  </si>
  <si>
    <t>08039</t>
  </si>
  <si>
    <t>Elbert</t>
  </si>
  <si>
    <t>08041</t>
  </si>
  <si>
    <t>El Paso</t>
  </si>
  <si>
    <t>08043</t>
  </si>
  <si>
    <t>Fremont</t>
  </si>
  <si>
    <t>08045</t>
  </si>
  <si>
    <t>Garfield</t>
  </si>
  <si>
    <t>08047</t>
  </si>
  <si>
    <t>Gilpin</t>
  </si>
  <si>
    <t>08049</t>
  </si>
  <si>
    <t>Grand</t>
  </si>
  <si>
    <t>08051</t>
  </si>
  <si>
    <t>Gunnison</t>
  </si>
  <si>
    <t>08053</t>
  </si>
  <si>
    <t>Hinsdale</t>
  </si>
  <si>
    <t>08055</t>
  </si>
  <si>
    <t>Huerfano</t>
  </si>
  <si>
    <t>08057</t>
  </si>
  <si>
    <t>08059</t>
  </si>
  <si>
    <t>08061</t>
  </si>
  <si>
    <t>Kiowa</t>
  </si>
  <si>
    <t>08063</t>
  </si>
  <si>
    <t>Kit Carson</t>
  </si>
  <si>
    <t>08065</t>
  </si>
  <si>
    <t>08067</t>
  </si>
  <si>
    <t>La Plata</t>
  </si>
  <si>
    <t>08069</t>
  </si>
  <si>
    <t>Larimer</t>
  </si>
  <si>
    <t>08071</t>
  </si>
  <si>
    <t>Las Animas</t>
  </si>
  <si>
    <t>08073</t>
  </si>
  <si>
    <t>08075</t>
  </si>
  <si>
    <t>08077</t>
  </si>
  <si>
    <t>Mesa</t>
  </si>
  <si>
    <t>08079</t>
  </si>
  <si>
    <t>Mineral</t>
  </si>
  <si>
    <t>08081</t>
  </si>
  <si>
    <t>Moffat</t>
  </si>
  <si>
    <t>08083</t>
  </si>
  <si>
    <t>Montezuma</t>
  </si>
  <si>
    <t>08085</t>
  </si>
  <si>
    <t>Montrose</t>
  </si>
  <si>
    <t>08087</t>
  </si>
  <si>
    <t>08089</t>
  </si>
  <si>
    <t>Otero</t>
  </si>
  <si>
    <t>08091</t>
  </si>
  <si>
    <t>Ouray</t>
  </si>
  <si>
    <t>08093</t>
  </si>
  <si>
    <t>Park</t>
  </si>
  <si>
    <t>08095</t>
  </si>
  <si>
    <t>08097</t>
  </si>
  <si>
    <t>Pitkin</t>
  </si>
  <si>
    <t>08099</t>
  </si>
  <si>
    <t>Prowers</t>
  </si>
  <si>
    <t>08101</t>
  </si>
  <si>
    <t>Pueblo</t>
  </si>
  <si>
    <t>08103</t>
  </si>
  <si>
    <t>Rio Blanco</t>
  </si>
  <si>
    <t>08105</t>
  </si>
  <si>
    <t>Rio Grande</t>
  </si>
  <si>
    <t>08107</t>
  </si>
  <si>
    <t>Routt</t>
  </si>
  <si>
    <t>08109</t>
  </si>
  <si>
    <t>Saguache</t>
  </si>
  <si>
    <t>08111</t>
  </si>
  <si>
    <t>San Juan</t>
  </si>
  <si>
    <t>08113</t>
  </si>
  <si>
    <t>San Miguel</t>
  </si>
  <si>
    <t>08115</t>
  </si>
  <si>
    <t>Sedgwick</t>
  </si>
  <si>
    <t>08117</t>
  </si>
  <si>
    <t>Summit</t>
  </si>
  <si>
    <t>08119</t>
  </si>
  <si>
    <t>Teller</t>
  </si>
  <si>
    <t>08121</t>
  </si>
  <si>
    <t>08123</t>
  </si>
  <si>
    <t>Weld</t>
  </si>
  <si>
    <t>08125</t>
  </si>
  <si>
    <t>09001</t>
  </si>
  <si>
    <t>Connecticut</t>
  </si>
  <si>
    <t>Fairfield</t>
  </si>
  <si>
    <t>09003</t>
  </si>
  <si>
    <t>Hartford</t>
  </si>
  <si>
    <t>09005</t>
  </si>
  <si>
    <t>Litchfield</t>
  </si>
  <si>
    <t>09007</t>
  </si>
  <si>
    <t>Middlesex</t>
  </si>
  <si>
    <t>09009</t>
  </si>
  <si>
    <t>New Haven</t>
  </si>
  <si>
    <t>09011</t>
  </si>
  <si>
    <t>New London</t>
  </si>
  <si>
    <t>09013</t>
  </si>
  <si>
    <t>Tolland</t>
  </si>
  <si>
    <t>09015</t>
  </si>
  <si>
    <t>Windham</t>
  </si>
  <si>
    <t>10001</t>
  </si>
  <si>
    <t>Delaware</t>
  </si>
  <si>
    <t>Kent</t>
  </si>
  <si>
    <t>10003</t>
  </si>
  <si>
    <t>New Castle</t>
  </si>
  <si>
    <t>10005</t>
  </si>
  <si>
    <t>Sussex</t>
  </si>
  <si>
    <t>11001</t>
  </si>
  <si>
    <t>District of Columbia</t>
  </si>
  <si>
    <t>12001</t>
  </si>
  <si>
    <t>Florida</t>
  </si>
  <si>
    <t>Alachua</t>
  </si>
  <si>
    <t>12003</t>
  </si>
  <si>
    <t>Baker</t>
  </si>
  <si>
    <t>12005</t>
  </si>
  <si>
    <t>Bay</t>
  </si>
  <si>
    <t>12007</t>
  </si>
  <si>
    <t>Bradford</t>
  </si>
  <si>
    <t>12009</t>
  </si>
  <si>
    <t>Brevard</t>
  </si>
  <si>
    <t>12011</t>
  </si>
  <si>
    <t>Broward</t>
  </si>
  <si>
    <t>12013</t>
  </si>
  <si>
    <t>12015</t>
  </si>
  <si>
    <t>Charlotte</t>
  </si>
  <si>
    <t>12017</t>
  </si>
  <si>
    <t>Citrus</t>
  </si>
  <si>
    <t>12019</t>
  </si>
  <si>
    <t>12021</t>
  </si>
  <si>
    <t>Collier</t>
  </si>
  <si>
    <t>12023</t>
  </si>
  <si>
    <t>12027</t>
  </si>
  <si>
    <t>De Soto</t>
  </si>
  <si>
    <t>12029</t>
  </si>
  <si>
    <t>Dixie</t>
  </si>
  <si>
    <t>12031</t>
  </si>
  <si>
    <t>Duval</t>
  </si>
  <si>
    <t>12033</t>
  </si>
  <si>
    <t>12035</t>
  </si>
  <si>
    <t>Flagler</t>
  </si>
  <si>
    <t>12037</t>
  </si>
  <si>
    <t>12039</t>
  </si>
  <si>
    <t>Gadsden</t>
  </si>
  <si>
    <t>12041</t>
  </si>
  <si>
    <t>Gilchrist</t>
  </si>
  <si>
    <t>12043</t>
  </si>
  <si>
    <t>Glades</t>
  </si>
  <si>
    <t>12045</t>
  </si>
  <si>
    <t>Gulf</t>
  </si>
  <si>
    <t>12047</t>
  </si>
  <si>
    <t>Hamilton</t>
  </si>
  <si>
    <t>12049</t>
  </si>
  <si>
    <t>Hardee</t>
  </si>
  <si>
    <t>12051</t>
  </si>
  <si>
    <t>Hendry</t>
  </si>
  <si>
    <t>12053</t>
  </si>
  <si>
    <t>Hernando</t>
  </si>
  <si>
    <t>12055</t>
  </si>
  <si>
    <t>Highlands</t>
  </si>
  <si>
    <t>12057</t>
  </si>
  <si>
    <t>Hillsborough</t>
  </si>
  <si>
    <t>12059</t>
  </si>
  <si>
    <t>Holmes</t>
  </si>
  <si>
    <t>12061</t>
  </si>
  <si>
    <t>Indian River</t>
  </si>
  <si>
    <t>12063</t>
  </si>
  <si>
    <t>12065</t>
  </si>
  <si>
    <t>12067</t>
  </si>
  <si>
    <t>12069</t>
  </si>
  <si>
    <t>12071</t>
  </si>
  <si>
    <t>12073</t>
  </si>
  <si>
    <t>Leon</t>
  </si>
  <si>
    <t>12075</t>
  </si>
  <si>
    <t>Levy</t>
  </si>
  <si>
    <t>12077</t>
  </si>
  <si>
    <t>Liberty</t>
  </si>
  <si>
    <t>12079</t>
  </si>
  <si>
    <t>12081</t>
  </si>
  <si>
    <t>Manatee</t>
  </si>
  <si>
    <t>12083</t>
  </si>
  <si>
    <t>12085</t>
  </si>
  <si>
    <t>Martin</t>
  </si>
  <si>
    <t>12086</t>
  </si>
  <si>
    <t>Miami-Dade</t>
  </si>
  <si>
    <t>12087</t>
  </si>
  <si>
    <t>12089</t>
  </si>
  <si>
    <t>Nassau</t>
  </si>
  <si>
    <t>12091</t>
  </si>
  <si>
    <t>Okaloosa</t>
  </si>
  <si>
    <t>12093</t>
  </si>
  <si>
    <t>Okeechobee</t>
  </si>
  <si>
    <t>12095</t>
  </si>
  <si>
    <t>12097</t>
  </si>
  <si>
    <t>Osceola</t>
  </si>
  <si>
    <t>12099</t>
  </si>
  <si>
    <t>Palm Beach</t>
  </si>
  <si>
    <t>12101</t>
  </si>
  <si>
    <t>Pasco</t>
  </si>
  <si>
    <t>12103</t>
  </si>
  <si>
    <t>Pinellas</t>
  </si>
  <si>
    <t>12105</t>
  </si>
  <si>
    <t>12107</t>
  </si>
  <si>
    <t>Putnam</t>
  </si>
  <si>
    <t>12109</t>
  </si>
  <si>
    <t>St Johns</t>
  </si>
  <si>
    <t>12111</t>
  </si>
  <si>
    <t>St Lucie</t>
  </si>
  <si>
    <t>12113</t>
  </si>
  <si>
    <t>Santa Rosa</t>
  </si>
  <si>
    <t>12115</t>
  </si>
  <si>
    <t>Sarasota</t>
  </si>
  <si>
    <t>12117</t>
  </si>
  <si>
    <t>Seminole</t>
  </si>
  <si>
    <t>12119</t>
  </si>
  <si>
    <t>12121</t>
  </si>
  <si>
    <t>Suwannee</t>
  </si>
  <si>
    <t>12123</t>
  </si>
  <si>
    <t>Taylor</t>
  </si>
  <si>
    <t>12125</t>
  </si>
  <si>
    <t>12127</t>
  </si>
  <si>
    <t>Volusia</t>
  </si>
  <si>
    <t>12129</t>
  </si>
  <si>
    <t>Wakulla</t>
  </si>
  <si>
    <t>12131</t>
  </si>
  <si>
    <t>Walton</t>
  </si>
  <si>
    <t>12133</t>
  </si>
  <si>
    <t>13001</t>
  </si>
  <si>
    <t>Georgia</t>
  </si>
  <si>
    <t>Appling</t>
  </si>
  <si>
    <t>13003</t>
  </si>
  <si>
    <t>Atkinson</t>
  </si>
  <si>
    <t>13005</t>
  </si>
  <si>
    <t>Bacon</t>
  </si>
  <si>
    <t>13007</t>
  </si>
  <si>
    <t>13009</t>
  </si>
  <si>
    <t>13011</t>
  </si>
  <si>
    <t>Banks</t>
  </si>
  <si>
    <t>13013</t>
  </si>
  <si>
    <t>Barrow</t>
  </si>
  <si>
    <t>13015</t>
  </si>
  <si>
    <t>Bartow</t>
  </si>
  <si>
    <t>13017</t>
  </si>
  <si>
    <t>Ben Hill</t>
  </si>
  <si>
    <t>13019</t>
  </si>
  <si>
    <t>Berrien</t>
  </si>
  <si>
    <t>13021</t>
  </si>
  <si>
    <t>13023</t>
  </si>
  <si>
    <t>Bleckley</t>
  </si>
  <si>
    <t>13025</t>
  </si>
  <si>
    <t>Brantley</t>
  </si>
  <si>
    <t>13027</t>
  </si>
  <si>
    <t>Brooks</t>
  </si>
  <si>
    <t>13029</t>
  </si>
  <si>
    <t>Bryan</t>
  </si>
  <si>
    <t>13031</t>
  </si>
  <si>
    <t>Bulloch</t>
  </si>
  <si>
    <t>13033</t>
  </si>
  <si>
    <t>Burke</t>
  </si>
  <si>
    <t>13035</t>
  </si>
  <si>
    <t>Butts</t>
  </si>
  <si>
    <t>13037</t>
  </si>
  <si>
    <t>13039</t>
  </si>
  <si>
    <t>Camden</t>
  </si>
  <si>
    <t>13043</t>
  </si>
  <si>
    <t>Candler</t>
  </si>
  <si>
    <t>13045</t>
  </si>
  <si>
    <t>13047</t>
  </si>
  <si>
    <t>Catoosa</t>
  </si>
  <si>
    <t>13049</t>
  </si>
  <si>
    <t>Charlton</t>
  </si>
  <si>
    <t>13051</t>
  </si>
  <si>
    <t>Chatham</t>
  </si>
  <si>
    <t>13053</t>
  </si>
  <si>
    <t>Chattahoochee</t>
  </si>
  <si>
    <t>13055</t>
  </si>
  <si>
    <t>Chattooga</t>
  </si>
  <si>
    <t>13057</t>
  </si>
  <si>
    <t>13059</t>
  </si>
  <si>
    <t>13061</t>
  </si>
  <si>
    <t>13063</t>
  </si>
  <si>
    <t>Clayton</t>
  </si>
  <si>
    <t>13065</t>
  </si>
  <si>
    <t>Clinch</t>
  </si>
  <si>
    <t>13067</t>
  </si>
  <si>
    <t>Cobb</t>
  </si>
  <si>
    <t>13069</t>
  </si>
  <si>
    <t>13071</t>
  </si>
  <si>
    <t>Colquitt</t>
  </si>
  <si>
    <t>13073</t>
  </si>
  <si>
    <t>13075</t>
  </si>
  <si>
    <t>Cook</t>
  </si>
  <si>
    <t>13077</t>
  </si>
  <si>
    <t>Coweta</t>
  </si>
  <si>
    <t>13079</t>
  </si>
  <si>
    <t>13081</t>
  </si>
  <si>
    <t>Crisp</t>
  </si>
  <si>
    <t>13083</t>
  </si>
  <si>
    <t>Dade</t>
  </si>
  <si>
    <t>13085</t>
  </si>
  <si>
    <t>Dawson</t>
  </si>
  <si>
    <t>13087</t>
  </si>
  <si>
    <t>Decatur</t>
  </si>
  <si>
    <t>13089</t>
  </si>
  <si>
    <t>13091</t>
  </si>
  <si>
    <t>Dodge</t>
  </si>
  <si>
    <t>13093</t>
  </si>
  <si>
    <t>Dooly</t>
  </si>
  <si>
    <t>13095</t>
  </si>
  <si>
    <t>Dougherty</t>
  </si>
  <si>
    <t>13097</t>
  </si>
  <si>
    <t>13099</t>
  </si>
  <si>
    <t>Early</t>
  </si>
  <si>
    <t>13101</t>
  </si>
  <si>
    <t>Echols</t>
  </si>
  <si>
    <t>13103</t>
  </si>
  <si>
    <t>Effingham</t>
  </si>
  <si>
    <t>13105</t>
  </si>
  <si>
    <t>13107</t>
  </si>
  <si>
    <t>Emanuel</t>
  </si>
  <si>
    <t>13109</t>
  </si>
  <si>
    <t>Evans</t>
  </si>
  <si>
    <t>13111</t>
  </si>
  <si>
    <t>Fannin</t>
  </si>
  <si>
    <t>13113</t>
  </si>
  <si>
    <t>13115</t>
  </si>
  <si>
    <t>Floyd</t>
  </si>
  <si>
    <t>13117</t>
  </si>
  <si>
    <t>Forsyth</t>
  </si>
  <si>
    <t>13119</t>
  </si>
  <si>
    <t>13121</t>
  </si>
  <si>
    <t>13123</t>
  </si>
  <si>
    <t>Gilmer</t>
  </si>
  <si>
    <t>13125</t>
  </si>
  <si>
    <t>Glascock</t>
  </si>
  <si>
    <t>13127</t>
  </si>
  <si>
    <t>Glynn</t>
  </si>
  <si>
    <t>13129</t>
  </si>
  <si>
    <t>Gordon</t>
  </si>
  <si>
    <t>13131</t>
  </si>
  <si>
    <t>Grady</t>
  </si>
  <si>
    <t>13133</t>
  </si>
  <si>
    <t>13135</t>
  </si>
  <si>
    <t>Gwinnett</t>
  </si>
  <si>
    <t>13137</t>
  </si>
  <si>
    <t>Habersham</t>
  </si>
  <si>
    <t>13139</t>
  </si>
  <si>
    <t>Hall</t>
  </si>
  <si>
    <t>13141</t>
  </si>
  <si>
    <t>Hancock</t>
  </si>
  <si>
    <t>13143</t>
  </si>
  <si>
    <t>Haralson</t>
  </si>
  <si>
    <t>13145</t>
  </si>
  <si>
    <t>Harris</t>
  </si>
  <si>
    <t>13147</t>
  </si>
  <si>
    <t>Hart</t>
  </si>
  <si>
    <t>13149</t>
  </si>
  <si>
    <t>Heard</t>
  </si>
  <si>
    <t>13151</t>
  </si>
  <si>
    <t>13153</t>
  </si>
  <si>
    <t>13155</t>
  </si>
  <si>
    <t>Irwin</t>
  </si>
  <si>
    <t>13157</t>
  </si>
  <si>
    <t>13159</t>
  </si>
  <si>
    <t>Jasper</t>
  </si>
  <si>
    <t>13161</t>
  </si>
  <si>
    <t>Jeff Davis</t>
  </si>
  <si>
    <t>13163</t>
  </si>
  <si>
    <t>13165</t>
  </si>
  <si>
    <t>Jenkins</t>
  </si>
  <si>
    <t>13167</t>
  </si>
  <si>
    <t>13169</t>
  </si>
  <si>
    <t>Jones</t>
  </si>
  <si>
    <t>13171</t>
  </si>
  <si>
    <t>13173</t>
  </si>
  <si>
    <t>Lanier</t>
  </si>
  <si>
    <t>13175</t>
  </si>
  <si>
    <t>Laurens</t>
  </si>
  <si>
    <t>13177</t>
  </si>
  <si>
    <t>13179</t>
  </si>
  <si>
    <t>13181</t>
  </si>
  <si>
    <t>13183</t>
  </si>
  <si>
    <t>Long</t>
  </si>
  <si>
    <t>13185</t>
  </si>
  <si>
    <t>13187</t>
  </si>
  <si>
    <t>Lumpkin</t>
  </si>
  <si>
    <t>13189</t>
  </si>
  <si>
    <t>McDuffie</t>
  </si>
  <si>
    <t>13191</t>
  </si>
  <si>
    <t>McIntosh</t>
  </si>
  <si>
    <t>13193</t>
  </si>
  <si>
    <t>13195</t>
  </si>
  <si>
    <t>13197</t>
  </si>
  <si>
    <t>13199</t>
  </si>
  <si>
    <t>Meriwether</t>
  </si>
  <si>
    <t>13201</t>
  </si>
  <si>
    <t>13205</t>
  </si>
  <si>
    <t>Mitchell</t>
  </si>
  <si>
    <t>13207</t>
  </si>
  <si>
    <t>13209</t>
  </si>
  <si>
    <t>13211</t>
  </si>
  <si>
    <t>13213</t>
  </si>
  <si>
    <t>Murray</t>
  </si>
  <si>
    <t>13215</t>
  </si>
  <si>
    <t>Muscogee</t>
  </si>
  <si>
    <t>13217</t>
  </si>
  <si>
    <t>13219</t>
  </si>
  <si>
    <t>Oconee</t>
  </si>
  <si>
    <t>13221</t>
  </si>
  <si>
    <t>Oglethorpe</t>
  </si>
  <si>
    <t>13223</t>
  </si>
  <si>
    <t>Paulding</t>
  </si>
  <si>
    <t>13225</t>
  </si>
  <si>
    <t>Peach</t>
  </si>
  <si>
    <t>13227</t>
  </si>
  <si>
    <t>13229</t>
  </si>
  <si>
    <t>Pierce</t>
  </si>
  <si>
    <t>13231</t>
  </si>
  <si>
    <t>13233</t>
  </si>
  <si>
    <t>13235</t>
  </si>
  <si>
    <t>13237</t>
  </si>
  <si>
    <t>13239</t>
  </si>
  <si>
    <t>Quitman</t>
  </si>
  <si>
    <t>13241</t>
  </si>
  <si>
    <t>Rabun</t>
  </si>
  <si>
    <t>13243</t>
  </si>
  <si>
    <t>13245</t>
  </si>
  <si>
    <t>Richmond</t>
  </si>
  <si>
    <t>13247</t>
  </si>
  <si>
    <t>Rockdale</t>
  </si>
  <si>
    <t>13249</t>
  </si>
  <si>
    <t>Schley</t>
  </si>
  <si>
    <t>13251</t>
  </si>
  <si>
    <t>Screven</t>
  </si>
  <si>
    <t>13253</t>
  </si>
  <si>
    <t>13255</t>
  </si>
  <si>
    <t>Spalding</t>
  </si>
  <si>
    <t>13257</t>
  </si>
  <si>
    <t>Stephens</t>
  </si>
  <si>
    <t>13259</t>
  </si>
  <si>
    <t>Stewart</t>
  </si>
  <si>
    <t>13261</t>
  </si>
  <si>
    <t>13263</t>
  </si>
  <si>
    <t>Talbot</t>
  </si>
  <si>
    <t>13265</t>
  </si>
  <si>
    <t>Taliaferro</t>
  </si>
  <si>
    <t>13267</t>
  </si>
  <si>
    <t>Tattnall</t>
  </si>
  <si>
    <t>13269</t>
  </si>
  <si>
    <t>13271</t>
  </si>
  <si>
    <t>Telfair</t>
  </si>
  <si>
    <t>13273</t>
  </si>
  <si>
    <t>Terrell</t>
  </si>
  <si>
    <t>13275</t>
  </si>
  <si>
    <t>Thomas</t>
  </si>
  <si>
    <t>13277</t>
  </si>
  <si>
    <t>Tift</t>
  </si>
  <si>
    <t>13279</t>
  </si>
  <si>
    <t>Toombs</t>
  </si>
  <si>
    <t>13281</t>
  </si>
  <si>
    <t>Towns</t>
  </si>
  <si>
    <t>13283</t>
  </si>
  <si>
    <t>Treutlen</t>
  </si>
  <si>
    <t>13285</t>
  </si>
  <si>
    <t>Troup</t>
  </si>
  <si>
    <t>13287</t>
  </si>
  <si>
    <t>Turner</t>
  </si>
  <si>
    <t>13289</t>
  </si>
  <si>
    <t>Twiggs</t>
  </si>
  <si>
    <t>13291</t>
  </si>
  <si>
    <t>13293</t>
  </si>
  <si>
    <t>Upson</t>
  </si>
  <si>
    <t>13295</t>
  </si>
  <si>
    <t>13297</t>
  </si>
  <si>
    <t>13299</t>
  </si>
  <si>
    <t>Ware</t>
  </si>
  <si>
    <t>13301</t>
  </si>
  <si>
    <t>Warren</t>
  </si>
  <si>
    <t>13303</t>
  </si>
  <si>
    <t>13305</t>
  </si>
  <si>
    <t>Wayne</t>
  </si>
  <si>
    <t>13307</t>
  </si>
  <si>
    <t>Webster</t>
  </si>
  <si>
    <t>13309</t>
  </si>
  <si>
    <t>Wheeler</t>
  </si>
  <si>
    <t>13311</t>
  </si>
  <si>
    <t>13313</t>
  </si>
  <si>
    <t>Whitfield</t>
  </si>
  <si>
    <t>13315</t>
  </si>
  <si>
    <t>13317</t>
  </si>
  <si>
    <t>Wilkes</t>
  </si>
  <si>
    <t>13319</t>
  </si>
  <si>
    <t>Wilkinson</t>
  </si>
  <si>
    <t>13321</t>
  </si>
  <si>
    <t>Worth</t>
  </si>
  <si>
    <t>16001</t>
  </si>
  <si>
    <t>Idaho</t>
  </si>
  <si>
    <t>Ada</t>
  </si>
  <si>
    <t>16003</t>
  </si>
  <si>
    <t>16005</t>
  </si>
  <si>
    <t>Bannock</t>
  </si>
  <si>
    <t>16007</t>
  </si>
  <si>
    <t>Bear Lake</t>
  </si>
  <si>
    <t>16009</t>
  </si>
  <si>
    <t>Benewah</t>
  </si>
  <si>
    <t>16011</t>
  </si>
  <si>
    <t>Bingham</t>
  </si>
  <si>
    <t>16013</t>
  </si>
  <si>
    <t>Blaine</t>
  </si>
  <si>
    <t>16015</t>
  </si>
  <si>
    <t>Boise</t>
  </si>
  <si>
    <t>16017</t>
  </si>
  <si>
    <t>Bonner</t>
  </si>
  <si>
    <t>16019</t>
  </si>
  <si>
    <t>Bonneville</t>
  </si>
  <si>
    <t>16021</t>
  </si>
  <si>
    <t>Boundary</t>
  </si>
  <si>
    <t>16023</t>
  </si>
  <si>
    <t>16025</t>
  </si>
  <si>
    <t>Camas</t>
  </si>
  <si>
    <t>16027</t>
  </si>
  <si>
    <t>Canyon</t>
  </si>
  <si>
    <t>16029</t>
  </si>
  <si>
    <t>Caribou</t>
  </si>
  <si>
    <t>16031</t>
  </si>
  <si>
    <t>Cassia</t>
  </si>
  <si>
    <t>16033</t>
  </si>
  <si>
    <t>16035</t>
  </si>
  <si>
    <t>Clearwater</t>
  </si>
  <si>
    <t>16037</t>
  </si>
  <si>
    <t>16039</t>
  </si>
  <si>
    <t>16041</t>
  </si>
  <si>
    <t>16043</t>
  </si>
  <si>
    <t>16045</t>
  </si>
  <si>
    <t>Gem</t>
  </si>
  <si>
    <t>16047</t>
  </si>
  <si>
    <t>Gooding</t>
  </si>
  <si>
    <t>16049</t>
  </si>
  <si>
    <t>16051</t>
  </si>
  <si>
    <t>16053</t>
  </si>
  <si>
    <t>Jerome</t>
  </si>
  <si>
    <t>16055</t>
  </si>
  <si>
    <t>Kootenai</t>
  </si>
  <si>
    <t>16057</t>
  </si>
  <si>
    <t>Latah</t>
  </si>
  <si>
    <t>16059</t>
  </si>
  <si>
    <t>Lemhi</t>
  </si>
  <si>
    <t>16061</t>
  </si>
  <si>
    <t>Lewis</t>
  </si>
  <si>
    <t>16063</t>
  </si>
  <si>
    <t>16065</t>
  </si>
  <si>
    <t>16067</t>
  </si>
  <si>
    <t>Minidoka</t>
  </si>
  <si>
    <t>16069</t>
  </si>
  <si>
    <t>Nez Perce</t>
  </si>
  <si>
    <t>16071</t>
  </si>
  <si>
    <t>Oneida</t>
  </si>
  <si>
    <t>16073</t>
  </si>
  <si>
    <t>Owyhee</t>
  </si>
  <si>
    <t>16075</t>
  </si>
  <si>
    <t>Payette</t>
  </si>
  <si>
    <t>16077</t>
  </si>
  <si>
    <t>Power</t>
  </si>
  <si>
    <t>16079</t>
  </si>
  <si>
    <t>Shoshone</t>
  </si>
  <si>
    <t>16081</t>
  </si>
  <si>
    <t>Teton</t>
  </si>
  <si>
    <t>16083</t>
  </si>
  <si>
    <t>Twin Falls</t>
  </si>
  <si>
    <t>16085</t>
  </si>
  <si>
    <t>Valley</t>
  </si>
  <si>
    <t>16087</t>
  </si>
  <si>
    <t>17001</t>
  </si>
  <si>
    <t>Illinois</t>
  </si>
  <si>
    <t>17003</t>
  </si>
  <si>
    <t>Alexander</t>
  </si>
  <si>
    <t>17005</t>
  </si>
  <si>
    <t>Bond</t>
  </si>
  <si>
    <t>17007</t>
  </si>
  <si>
    <t>17009</t>
  </si>
  <si>
    <t>Brown</t>
  </si>
  <si>
    <t>17011</t>
  </si>
  <si>
    <t>Bureau</t>
  </si>
  <si>
    <t>17013</t>
  </si>
  <si>
    <t>17015</t>
  </si>
  <si>
    <t>17017</t>
  </si>
  <si>
    <t>Cass</t>
  </si>
  <si>
    <t>17019</t>
  </si>
  <si>
    <t>Champaign</t>
  </si>
  <si>
    <t>17021</t>
  </si>
  <si>
    <t>Christian</t>
  </si>
  <si>
    <t>17023</t>
  </si>
  <si>
    <t>17025</t>
  </si>
  <si>
    <t>17027</t>
  </si>
  <si>
    <t>Clinton</t>
  </si>
  <si>
    <t>17029</t>
  </si>
  <si>
    <t>Coles</t>
  </si>
  <si>
    <t>17031</t>
  </si>
  <si>
    <t>17033</t>
  </si>
  <si>
    <t>17035</t>
  </si>
  <si>
    <t>Cumberland</t>
  </si>
  <si>
    <t>17037</t>
  </si>
  <si>
    <t>17039</t>
  </si>
  <si>
    <t>Dewitt</t>
  </si>
  <si>
    <t>17041</t>
  </si>
  <si>
    <t>17043</t>
  </si>
  <si>
    <t>Du Page</t>
  </si>
  <si>
    <t>17045</t>
  </si>
  <si>
    <t>Edgar</t>
  </si>
  <si>
    <t>17047</t>
  </si>
  <si>
    <t>Edwards</t>
  </si>
  <si>
    <t>17049</t>
  </si>
  <si>
    <t>17051</t>
  </si>
  <si>
    <t>17053</t>
  </si>
  <si>
    <t>Ford</t>
  </si>
  <si>
    <t>17055</t>
  </si>
  <si>
    <t>17057</t>
  </si>
  <si>
    <t>17059</t>
  </si>
  <si>
    <t>Gallatin</t>
  </si>
  <si>
    <t>17061</t>
  </si>
  <si>
    <t>17063</t>
  </si>
  <si>
    <t>Grundy</t>
  </si>
  <si>
    <t>17065</t>
  </si>
  <si>
    <t>17067</t>
  </si>
  <si>
    <t>17069</t>
  </si>
  <si>
    <t>Hardin</t>
  </si>
  <si>
    <t>17071</t>
  </si>
  <si>
    <t>Henderson</t>
  </si>
  <si>
    <t>17073</t>
  </si>
  <si>
    <t>17075</t>
  </si>
  <si>
    <t>Iroquois</t>
  </si>
  <si>
    <t>17077</t>
  </si>
  <si>
    <t>17079</t>
  </si>
  <si>
    <t>17081</t>
  </si>
  <si>
    <t>17083</t>
  </si>
  <si>
    <t>Jersey</t>
  </si>
  <si>
    <t>17085</t>
  </si>
  <si>
    <t>Jo Daviess</t>
  </si>
  <si>
    <t>17087</t>
  </si>
  <si>
    <t>17089</t>
  </si>
  <si>
    <t>Kane</t>
  </si>
  <si>
    <t>17091</t>
  </si>
  <si>
    <t>Kankakee</t>
  </si>
  <si>
    <t>17093</t>
  </si>
  <si>
    <t>Kendall</t>
  </si>
  <si>
    <t>17095</t>
  </si>
  <si>
    <t>Knox</t>
  </si>
  <si>
    <t>17097</t>
  </si>
  <si>
    <t>17099</t>
  </si>
  <si>
    <t>La Salle</t>
  </si>
  <si>
    <t>17101</t>
  </si>
  <si>
    <t>17103</t>
  </si>
  <si>
    <t>17105</t>
  </si>
  <si>
    <t>Livingston</t>
  </si>
  <si>
    <t>17107</t>
  </si>
  <si>
    <t>17109</t>
  </si>
  <si>
    <t>McDonough</t>
  </si>
  <si>
    <t>17111</t>
  </si>
  <si>
    <t>McHenry</t>
  </si>
  <si>
    <t>17113</t>
  </si>
  <si>
    <t>Mclean</t>
  </si>
  <si>
    <t>17115</t>
  </si>
  <si>
    <t>17117</t>
  </si>
  <si>
    <t>Macoupin</t>
  </si>
  <si>
    <t>17119</t>
  </si>
  <si>
    <t>17121</t>
  </si>
  <si>
    <t>17123</t>
  </si>
  <si>
    <t>17125</t>
  </si>
  <si>
    <t>Mason</t>
  </si>
  <si>
    <t>17127</t>
  </si>
  <si>
    <t>Massac</t>
  </si>
  <si>
    <t>17129</t>
  </si>
  <si>
    <t>Menard</t>
  </si>
  <si>
    <t>17131</t>
  </si>
  <si>
    <t>Mercer</t>
  </si>
  <si>
    <t>17133</t>
  </si>
  <si>
    <t>17135</t>
  </si>
  <si>
    <t>17137</t>
  </si>
  <si>
    <t>17139</t>
  </si>
  <si>
    <t>Moultrie</t>
  </si>
  <si>
    <t>17141</t>
  </si>
  <si>
    <t>Ogle</t>
  </si>
  <si>
    <t>17143</t>
  </si>
  <si>
    <t>Peoria</t>
  </si>
  <si>
    <t>17145</t>
  </si>
  <si>
    <t>17147</t>
  </si>
  <si>
    <t>Piatt</t>
  </si>
  <si>
    <t>17149</t>
  </si>
  <si>
    <t>17151</t>
  </si>
  <si>
    <t>17153</t>
  </si>
  <si>
    <t>17155</t>
  </si>
  <si>
    <t>17157</t>
  </si>
  <si>
    <t>17159</t>
  </si>
  <si>
    <t>Richland</t>
  </si>
  <si>
    <t>17161</t>
  </si>
  <si>
    <t>Rock Island</t>
  </si>
  <si>
    <t>17163</t>
  </si>
  <si>
    <t>17165</t>
  </si>
  <si>
    <t>17167</t>
  </si>
  <si>
    <t>Sangamon</t>
  </si>
  <si>
    <t>17169</t>
  </si>
  <si>
    <t>Schuyler</t>
  </si>
  <si>
    <t>17171</t>
  </si>
  <si>
    <t>17173</t>
  </si>
  <si>
    <t>17175</t>
  </si>
  <si>
    <t>Stark</t>
  </si>
  <si>
    <t>17177</t>
  </si>
  <si>
    <t>Stephenson</t>
  </si>
  <si>
    <t>17179</t>
  </si>
  <si>
    <t>Tazewell</t>
  </si>
  <si>
    <t>17181</t>
  </si>
  <si>
    <t>17183</t>
  </si>
  <si>
    <t>Vermilion</t>
  </si>
  <si>
    <t>17185</t>
  </si>
  <si>
    <t>Wabash</t>
  </si>
  <si>
    <t>17187</t>
  </si>
  <si>
    <t>17189</t>
  </si>
  <si>
    <t>17191</t>
  </si>
  <si>
    <t>17193</t>
  </si>
  <si>
    <t>17195</t>
  </si>
  <si>
    <t>Whiteside</t>
  </si>
  <si>
    <t>17197</t>
  </si>
  <si>
    <t>Will</t>
  </si>
  <si>
    <t>17199</t>
  </si>
  <si>
    <t>Williamson</t>
  </si>
  <si>
    <t>17201</t>
  </si>
  <si>
    <t>Winnebago</t>
  </si>
  <si>
    <t>17203</t>
  </si>
  <si>
    <t>Woodford</t>
  </si>
  <si>
    <t>18001</t>
  </si>
  <si>
    <t>Indiana</t>
  </si>
  <si>
    <t>18003</t>
  </si>
  <si>
    <t>Allen</t>
  </si>
  <si>
    <t>18005</t>
  </si>
  <si>
    <t>Bartholomew</t>
  </si>
  <si>
    <t>18007</t>
  </si>
  <si>
    <t>18009</t>
  </si>
  <si>
    <t>Blackford</t>
  </si>
  <si>
    <t>18011</t>
  </si>
  <si>
    <t>18013</t>
  </si>
  <si>
    <t>18015</t>
  </si>
  <si>
    <t>18017</t>
  </si>
  <si>
    <t>18019</t>
  </si>
  <si>
    <t>18021</t>
  </si>
  <si>
    <t>18023</t>
  </si>
  <si>
    <t>18025</t>
  </si>
  <si>
    <t>18027</t>
  </si>
  <si>
    <t>Daviess</t>
  </si>
  <si>
    <t>18029</t>
  </si>
  <si>
    <t>Dearborn</t>
  </si>
  <si>
    <t>18031</t>
  </si>
  <si>
    <t>18033</t>
  </si>
  <si>
    <t>18035</t>
  </si>
  <si>
    <t>18037</t>
  </si>
  <si>
    <t>Dubois</t>
  </si>
  <si>
    <t>18039</t>
  </si>
  <si>
    <t>Elkhart</t>
  </si>
  <si>
    <t>18041</t>
  </si>
  <si>
    <t>18043</t>
  </si>
  <si>
    <t>18045</t>
  </si>
  <si>
    <t>Fountain</t>
  </si>
  <si>
    <t>18047</t>
  </si>
  <si>
    <t>18049</t>
  </si>
  <si>
    <t>18051</t>
  </si>
  <si>
    <t>Gibson</t>
  </si>
  <si>
    <t>18053</t>
  </si>
  <si>
    <t>18055</t>
  </si>
  <si>
    <t>18057</t>
  </si>
  <si>
    <t>18059</t>
  </si>
  <si>
    <t>18061</t>
  </si>
  <si>
    <t>Harrison</t>
  </si>
  <si>
    <t>18063</t>
  </si>
  <si>
    <t>Hendricks</t>
  </si>
  <si>
    <t>18065</t>
  </si>
  <si>
    <t>18067</t>
  </si>
  <si>
    <t>18069</t>
  </si>
  <si>
    <t>Huntington</t>
  </si>
  <si>
    <t>18071</t>
  </si>
  <si>
    <t>18073</t>
  </si>
  <si>
    <t>18075</t>
  </si>
  <si>
    <t>Jay</t>
  </si>
  <si>
    <t>18077</t>
  </si>
  <si>
    <t>18079</t>
  </si>
  <si>
    <t>Jennings</t>
  </si>
  <si>
    <t>18081</t>
  </si>
  <si>
    <t>18083</t>
  </si>
  <si>
    <t>18085</t>
  </si>
  <si>
    <t>Kosciusko</t>
  </si>
  <si>
    <t>18087</t>
  </si>
  <si>
    <t>Lagrange</t>
  </si>
  <si>
    <t>18089</t>
  </si>
  <si>
    <t>18091</t>
  </si>
  <si>
    <t>La Porte</t>
  </si>
  <si>
    <t>18093</t>
  </si>
  <si>
    <t>18095</t>
  </si>
  <si>
    <t>18097</t>
  </si>
  <si>
    <t>18099</t>
  </si>
  <si>
    <t>18101</t>
  </si>
  <si>
    <t>18103</t>
  </si>
  <si>
    <t>Miami</t>
  </si>
  <si>
    <t>18105</t>
  </si>
  <si>
    <t>18107</t>
  </si>
  <si>
    <t>18109</t>
  </si>
  <si>
    <t>18111</t>
  </si>
  <si>
    <t>18113</t>
  </si>
  <si>
    <t>Noble</t>
  </si>
  <si>
    <t>18115</t>
  </si>
  <si>
    <t>Ohio</t>
  </si>
  <si>
    <t>18117</t>
  </si>
  <si>
    <t>18119</t>
  </si>
  <si>
    <t>Owen</t>
  </si>
  <si>
    <t>18121</t>
  </si>
  <si>
    <t>Parke</t>
  </si>
  <si>
    <t>18123</t>
  </si>
  <si>
    <t>18125</t>
  </si>
  <si>
    <t>18127</t>
  </si>
  <si>
    <t>Porter</t>
  </si>
  <si>
    <t>18129</t>
  </si>
  <si>
    <t>Posey</t>
  </si>
  <si>
    <t>18131</t>
  </si>
  <si>
    <t>18133</t>
  </si>
  <si>
    <t>18135</t>
  </si>
  <si>
    <t>18137</t>
  </si>
  <si>
    <t>Ripley</t>
  </si>
  <si>
    <t>18139</t>
  </si>
  <si>
    <t>Rush</t>
  </si>
  <si>
    <t>18141</t>
  </si>
  <si>
    <t>St Joseph</t>
  </si>
  <si>
    <t>18143</t>
  </si>
  <si>
    <t>18145</t>
  </si>
  <si>
    <t>18147</t>
  </si>
  <si>
    <t>Spencer</t>
  </si>
  <si>
    <t>18149</t>
  </si>
  <si>
    <t>Starke</t>
  </si>
  <si>
    <t>18151</t>
  </si>
  <si>
    <t>Steuben</t>
  </si>
  <si>
    <t>18153</t>
  </si>
  <si>
    <t>Sullivan</t>
  </si>
  <si>
    <t>18155</t>
  </si>
  <si>
    <t>Switzerland</t>
  </si>
  <si>
    <t>18157</t>
  </si>
  <si>
    <t>Tippecanoe</t>
  </si>
  <si>
    <t>18159</t>
  </si>
  <si>
    <t>Tipton</t>
  </si>
  <si>
    <t>18161</t>
  </si>
  <si>
    <t>18163</t>
  </si>
  <si>
    <t>Vanderburgh</t>
  </si>
  <si>
    <t>18165</t>
  </si>
  <si>
    <t>Vermillion</t>
  </si>
  <si>
    <t>18167</t>
  </si>
  <si>
    <t>Vigo</t>
  </si>
  <si>
    <t>18169</t>
  </si>
  <si>
    <t>18171</t>
  </si>
  <si>
    <t>18173</t>
  </si>
  <si>
    <t>Warrick</t>
  </si>
  <si>
    <t>18175</t>
  </si>
  <si>
    <t>18177</t>
  </si>
  <si>
    <t>18179</t>
  </si>
  <si>
    <t>Wells</t>
  </si>
  <si>
    <t>18181</t>
  </si>
  <si>
    <t>18183</t>
  </si>
  <si>
    <t>Whitley</t>
  </si>
  <si>
    <t>19001</t>
  </si>
  <si>
    <t>Iowa</t>
  </si>
  <si>
    <t>Adair</t>
  </si>
  <si>
    <t>19003</t>
  </si>
  <si>
    <t>19005</t>
  </si>
  <si>
    <t>Allamakee</t>
  </si>
  <si>
    <t>19007</t>
  </si>
  <si>
    <t>Appanoose</t>
  </si>
  <si>
    <t>19009</t>
  </si>
  <si>
    <t>Audubon</t>
  </si>
  <si>
    <t>19011</t>
  </si>
  <si>
    <t>19013</t>
  </si>
  <si>
    <t>Black Hawk</t>
  </si>
  <si>
    <t>19015</t>
  </si>
  <si>
    <t>19017</t>
  </si>
  <si>
    <t>Bremer</t>
  </si>
  <si>
    <t>19019</t>
  </si>
  <si>
    <t>Buchanan</t>
  </si>
  <si>
    <t>19021</t>
  </si>
  <si>
    <t>Buena Vista</t>
  </si>
  <si>
    <t>19023</t>
  </si>
  <si>
    <t>19025</t>
  </si>
  <si>
    <t>19027</t>
  </si>
  <si>
    <t>19029</t>
  </si>
  <si>
    <t>19031</t>
  </si>
  <si>
    <t>Cedar</t>
  </si>
  <si>
    <t>19033</t>
  </si>
  <si>
    <t>Cerro Gordo</t>
  </si>
  <si>
    <t>19035</t>
  </si>
  <si>
    <t>19037</t>
  </si>
  <si>
    <t>Chickasaw</t>
  </si>
  <si>
    <t>19039</t>
  </si>
  <si>
    <t>19041</t>
  </si>
  <si>
    <t>19043</t>
  </si>
  <si>
    <t>19045</t>
  </si>
  <si>
    <t>19047</t>
  </si>
  <si>
    <t>19049</t>
  </si>
  <si>
    <t>19051</t>
  </si>
  <si>
    <t>Davis</t>
  </si>
  <si>
    <t>19053</t>
  </si>
  <si>
    <t>19055</t>
  </si>
  <si>
    <t>19057</t>
  </si>
  <si>
    <t>Des Moines</t>
  </si>
  <si>
    <t>19059</t>
  </si>
  <si>
    <t>Dickinson</t>
  </si>
  <si>
    <t>19061</t>
  </si>
  <si>
    <t>Dubuque</t>
  </si>
  <si>
    <t>19063</t>
  </si>
  <si>
    <t>Emmet</t>
  </si>
  <si>
    <t>19065</t>
  </si>
  <si>
    <t>19067</t>
  </si>
  <si>
    <t>19069</t>
  </si>
  <si>
    <t>19071</t>
  </si>
  <si>
    <t>19073</t>
  </si>
  <si>
    <t>19075</t>
  </si>
  <si>
    <t>19077</t>
  </si>
  <si>
    <t>Guthrie</t>
  </si>
  <si>
    <t>19079</t>
  </si>
  <si>
    <t>19081</t>
  </si>
  <si>
    <t>19083</t>
  </si>
  <si>
    <t>19085</t>
  </si>
  <si>
    <t>19087</t>
  </si>
  <si>
    <t>19089</t>
  </si>
  <si>
    <t>19091</t>
  </si>
  <si>
    <t>19093</t>
  </si>
  <si>
    <t>Ida</t>
  </si>
  <si>
    <t>19095</t>
  </si>
  <si>
    <t>19097</t>
  </si>
  <si>
    <t>19099</t>
  </si>
  <si>
    <t>19101</t>
  </si>
  <si>
    <t>19103</t>
  </si>
  <si>
    <t>19105</t>
  </si>
  <si>
    <t>19107</t>
  </si>
  <si>
    <t>Keokuk</t>
  </si>
  <si>
    <t>19109</t>
  </si>
  <si>
    <t>Kossuth</t>
  </si>
  <si>
    <t>19111</t>
  </si>
  <si>
    <t>19113</t>
  </si>
  <si>
    <t>Linn</t>
  </si>
  <si>
    <t>19115</t>
  </si>
  <si>
    <t>Louisa</t>
  </si>
  <si>
    <t>19117</t>
  </si>
  <si>
    <t>Lucas</t>
  </si>
  <si>
    <t>19119</t>
  </si>
  <si>
    <t>Lyon</t>
  </si>
  <si>
    <t>19121</t>
  </si>
  <si>
    <t>19123</t>
  </si>
  <si>
    <t>Mahaska</t>
  </si>
  <si>
    <t>19125</t>
  </si>
  <si>
    <t>19127</t>
  </si>
  <si>
    <t>19129</t>
  </si>
  <si>
    <t>Mills</t>
  </si>
  <si>
    <t>19131</t>
  </si>
  <si>
    <t>19133</t>
  </si>
  <si>
    <t>Monona</t>
  </si>
  <si>
    <t>19135</t>
  </si>
  <si>
    <t>19137</t>
  </si>
  <si>
    <t>19139</t>
  </si>
  <si>
    <t>Muscatine</t>
  </si>
  <si>
    <t>19141</t>
  </si>
  <si>
    <t>Obrien</t>
  </si>
  <si>
    <t>19143</t>
  </si>
  <si>
    <t>19145</t>
  </si>
  <si>
    <t>Page</t>
  </si>
  <si>
    <t>19147</t>
  </si>
  <si>
    <t>Palo Alto</t>
  </si>
  <si>
    <t>19149</t>
  </si>
  <si>
    <t>Plymouth</t>
  </si>
  <si>
    <t>19151</t>
  </si>
  <si>
    <t>Pocahontas</t>
  </si>
  <si>
    <t>19153</t>
  </si>
  <si>
    <t>19155</t>
  </si>
  <si>
    <t>Pottawattamie</t>
  </si>
  <si>
    <t>19157</t>
  </si>
  <si>
    <t>Poweshiek</t>
  </si>
  <si>
    <t>19159</t>
  </si>
  <si>
    <t>Ringgold</t>
  </si>
  <si>
    <t>19161</t>
  </si>
  <si>
    <t>Sac</t>
  </si>
  <si>
    <t>19163</t>
  </si>
  <si>
    <t>19165</t>
  </si>
  <si>
    <t>19167</t>
  </si>
  <si>
    <t>Sioux</t>
  </si>
  <si>
    <t>19169</t>
  </si>
  <si>
    <t>Story</t>
  </si>
  <si>
    <t>19171</t>
  </si>
  <si>
    <t>Tama</t>
  </si>
  <si>
    <t>19173</t>
  </si>
  <si>
    <t>19175</t>
  </si>
  <si>
    <t>19177</t>
  </si>
  <si>
    <t>19179</t>
  </si>
  <si>
    <t>Wapello</t>
  </si>
  <si>
    <t>19181</t>
  </si>
  <si>
    <t>19183</t>
  </si>
  <si>
    <t>19185</t>
  </si>
  <si>
    <t>19187</t>
  </si>
  <si>
    <t>19189</t>
  </si>
  <si>
    <t>19191</t>
  </si>
  <si>
    <t>Winneshiek</t>
  </si>
  <si>
    <t>19193</t>
  </si>
  <si>
    <t>Woodbury</t>
  </si>
  <si>
    <t>19195</t>
  </si>
  <si>
    <t>19197</t>
  </si>
  <si>
    <t>Wright</t>
  </si>
  <si>
    <t>20001</t>
  </si>
  <si>
    <t>Kansas</t>
  </si>
  <si>
    <t>20003</t>
  </si>
  <si>
    <t>Anderson</t>
  </si>
  <si>
    <t>20005</t>
  </si>
  <si>
    <t>Atchison</t>
  </si>
  <si>
    <t>20007</t>
  </si>
  <si>
    <t>Barber</t>
  </si>
  <si>
    <t>20009</t>
  </si>
  <si>
    <t>Barton</t>
  </si>
  <si>
    <t>20011</t>
  </si>
  <si>
    <t>Bourbon</t>
  </si>
  <si>
    <t>20013</t>
  </si>
  <si>
    <t>20015</t>
  </si>
  <si>
    <t>20017</t>
  </si>
  <si>
    <t>Chase</t>
  </si>
  <si>
    <t>20019</t>
  </si>
  <si>
    <t>Chautauqua</t>
  </si>
  <si>
    <t>20021</t>
  </si>
  <si>
    <t>20023</t>
  </si>
  <si>
    <t>20025</t>
  </si>
  <si>
    <t>20027</t>
  </si>
  <si>
    <t>20029</t>
  </si>
  <si>
    <t>Cloud</t>
  </si>
  <si>
    <t>20031</t>
  </si>
  <si>
    <t>Coffey</t>
  </si>
  <si>
    <t>20033</t>
  </si>
  <si>
    <t>Comanche</t>
  </si>
  <si>
    <t>20035</t>
  </si>
  <si>
    <t>Cowley</t>
  </si>
  <si>
    <t>20037</t>
  </si>
  <si>
    <t>20039</t>
  </si>
  <si>
    <t>20041</t>
  </si>
  <si>
    <t>20043</t>
  </si>
  <si>
    <t>Doniphan</t>
  </si>
  <si>
    <t>20045</t>
  </si>
  <si>
    <t>20047</t>
  </si>
  <si>
    <t>20049</t>
  </si>
  <si>
    <t>Elk</t>
  </si>
  <si>
    <t>20051</t>
  </si>
  <si>
    <t>Ellis</t>
  </si>
  <si>
    <t>20053</t>
  </si>
  <si>
    <t>Ellsworth</t>
  </si>
  <si>
    <t>20055</t>
  </si>
  <si>
    <t>Finney</t>
  </si>
  <si>
    <t>20057</t>
  </si>
  <si>
    <t>20059</t>
  </si>
  <si>
    <t>20061</t>
  </si>
  <si>
    <t>Geary</t>
  </si>
  <si>
    <t>20063</t>
  </si>
  <si>
    <t>Gove</t>
  </si>
  <si>
    <t>20065</t>
  </si>
  <si>
    <t>20067</t>
  </si>
  <si>
    <t>20069</t>
  </si>
  <si>
    <t>Gray</t>
  </si>
  <si>
    <t>20071</t>
  </si>
  <si>
    <t>Greeley</t>
  </si>
  <si>
    <t>20073</t>
  </si>
  <si>
    <t>Greenwood</t>
  </si>
  <si>
    <t>20075</t>
  </si>
  <si>
    <t>20077</t>
  </si>
  <si>
    <t>Harper</t>
  </si>
  <si>
    <t>20079</t>
  </si>
  <si>
    <t>Harvey</t>
  </si>
  <si>
    <t>20081</t>
  </si>
  <si>
    <t>Haskell</t>
  </si>
  <si>
    <t>20083</t>
  </si>
  <si>
    <t>Hodgeman</t>
  </si>
  <si>
    <t>20085</t>
  </si>
  <si>
    <t>20087</t>
  </si>
  <si>
    <t>20089</t>
  </si>
  <si>
    <t>Jewell</t>
  </si>
  <si>
    <t>20091</t>
  </si>
  <si>
    <t>20093</t>
  </si>
  <si>
    <t>Kearny</t>
  </si>
  <si>
    <t>20095</t>
  </si>
  <si>
    <t>Kingman</t>
  </si>
  <si>
    <t>20097</t>
  </si>
  <si>
    <t>20099</t>
  </si>
  <si>
    <t>Labette</t>
  </si>
  <si>
    <t>20101</t>
  </si>
  <si>
    <t>Lane</t>
  </si>
  <si>
    <t>20103</t>
  </si>
  <si>
    <t>Leavenworth</t>
  </si>
  <si>
    <t>20105</t>
  </si>
  <si>
    <t>20107</t>
  </si>
  <si>
    <t>20109</t>
  </si>
  <si>
    <t>20111</t>
  </si>
  <si>
    <t>20113</t>
  </si>
  <si>
    <t>McPherson</t>
  </si>
  <si>
    <t>20115</t>
  </si>
  <si>
    <t>20117</t>
  </si>
  <si>
    <t>20119</t>
  </si>
  <si>
    <t>Meade</t>
  </si>
  <si>
    <t>20121</t>
  </si>
  <si>
    <t>20123</t>
  </si>
  <si>
    <t>20125</t>
  </si>
  <si>
    <t>20127</t>
  </si>
  <si>
    <t>Morris</t>
  </si>
  <si>
    <t>20129</t>
  </si>
  <si>
    <t>Morton</t>
  </si>
  <si>
    <t>20131</t>
  </si>
  <si>
    <t>Nemaha</t>
  </si>
  <si>
    <t>20133</t>
  </si>
  <si>
    <t>Neosho</t>
  </si>
  <si>
    <t>20135</t>
  </si>
  <si>
    <t>Ness</t>
  </si>
  <si>
    <t>20137</t>
  </si>
  <si>
    <t>Norton</t>
  </si>
  <si>
    <t>20139</t>
  </si>
  <si>
    <t>Osage</t>
  </si>
  <si>
    <t>20141</t>
  </si>
  <si>
    <t>Osborne</t>
  </si>
  <si>
    <t>20143</t>
  </si>
  <si>
    <t>Ottawa</t>
  </si>
  <si>
    <t>20145</t>
  </si>
  <si>
    <t>Pawnee</t>
  </si>
  <si>
    <t>20147</t>
  </si>
  <si>
    <t>20149</t>
  </si>
  <si>
    <t>Pottawatomie</t>
  </si>
  <si>
    <t>20151</t>
  </si>
  <si>
    <t>Pratt</t>
  </si>
  <si>
    <t>20153</t>
  </si>
  <si>
    <t>Rawlins</t>
  </si>
  <si>
    <t>20155</t>
  </si>
  <si>
    <t>Reno</t>
  </si>
  <si>
    <t>20157</t>
  </si>
  <si>
    <t>Republic</t>
  </si>
  <si>
    <t>20159</t>
  </si>
  <si>
    <t>Rice</t>
  </si>
  <si>
    <t>20161</t>
  </si>
  <si>
    <t>Riley</t>
  </si>
  <si>
    <t>20163</t>
  </si>
  <si>
    <t>Rooks</t>
  </si>
  <si>
    <t>20165</t>
  </si>
  <si>
    <t>20167</t>
  </si>
  <si>
    <t>20169</t>
  </si>
  <si>
    <t>20171</t>
  </si>
  <si>
    <t>20173</t>
  </si>
  <si>
    <t>20175</t>
  </si>
  <si>
    <t>Seward</t>
  </si>
  <si>
    <t>20177</t>
  </si>
  <si>
    <t>Shawnee</t>
  </si>
  <si>
    <t>20179</t>
  </si>
  <si>
    <t>Sheridan</t>
  </si>
  <si>
    <t>20181</t>
  </si>
  <si>
    <t>Sherman</t>
  </si>
  <si>
    <t>20183</t>
  </si>
  <si>
    <t>Smith</t>
  </si>
  <si>
    <t>20185</t>
  </si>
  <si>
    <t>Stafford</t>
  </si>
  <si>
    <t>20187</t>
  </si>
  <si>
    <t>Stanton</t>
  </si>
  <si>
    <t>20189</t>
  </si>
  <si>
    <t>Stevens</t>
  </si>
  <si>
    <t>20191</t>
  </si>
  <si>
    <t>Sumner</t>
  </si>
  <si>
    <t>20193</t>
  </si>
  <si>
    <t>20195</t>
  </si>
  <si>
    <t>Trego</t>
  </si>
  <si>
    <t>20197</t>
  </si>
  <si>
    <t>Wabaunsee</t>
  </si>
  <si>
    <t>20199</t>
  </si>
  <si>
    <t>Wallace</t>
  </si>
  <si>
    <t>20201</t>
  </si>
  <si>
    <t>20203</t>
  </si>
  <si>
    <t>Wichita</t>
  </si>
  <si>
    <t>20205</t>
  </si>
  <si>
    <t>Wilson</t>
  </si>
  <si>
    <t>20207</t>
  </si>
  <si>
    <t>Woodson</t>
  </si>
  <si>
    <t>20209</t>
  </si>
  <si>
    <t>Wyandotte</t>
  </si>
  <si>
    <t>21001</t>
  </si>
  <si>
    <t>Kentucky</t>
  </si>
  <si>
    <t>21003</t>
  </si>
  <si>
    <t>21005</t>
  </si>
  <si>
    <t>21007</t>
  </si>
  <si>
    <t>Ballard</t>
  </si>
  <si>
    <t>21009</t>
  </si>
  <si>
    <t>Barren</t>
  </si>
  <si>
    <t>21011</t>
  </si>
  <si>
    <t>Bath</t>
  </si>
  <si>
    <t>21013</t>
  </si>
  <si>
    <t>Bell</t>
  </si>
  <si>
    <t>21015</t>
  </si>
  <si>
    <t>21017</t>
  </si>
  <si>
    <t>21019</t>
  </si>
  <si>
    <t>Boyd</t>
  </si>
  <si>
    <t>21021</t>
  </si>
  <si>
    <t>Boyle</t>
  </si>
  <si>
    <t>21023</t>
  </si>
  <si>
    <t>Bracken</t>
  </si>
  <si>
    <t>21025</t>
  </si>
  <si>
    <t>Breathitt</t>
  </si>
  <si>
    <t>21027</t>
  </si>
  <si>
    <t>Breckinridge</t>
  </si>
  <si>
    <t>21029</t>
  </si>
  <si>
    <t>Bullitt</t>
  </si>
  <si>
    <t>21031</t>
  </si>
  <si>
    <t>21033</t>
  </si>
  <si>
    <t>Caldwell</t>
  </si>
  <si>
    <t>21035</t>
  </si>
  <si>
    <t>Calloway</t>
  </si>
  <si>
    <t>21037</t>
  </si>
  <si>
    <t>Campbell</t>
  </si>
  <si>
    <t>21039</t>
  </si>
  <si>
    <t>Carlisle</t>
  </si>
  <si>
    <t>21041</t>
  </si>
  <si>
    <t>21043</t>
  </si>
  <si>
    <t>Carter</t>
  </si>
  <si>
    <t>21045</t>
  </si>
  <si>
    <t>Casey</t>
  </si>
  <si>
    <t>21047</t>
  </si>
  <si>
    <t>21049</t>
  </si>
  <si>
    <t>21051</t>
  </si>
  <si>
    <t>21053</t>
  </si>
  <si>
    <t>21055</t>
  </si>
  <si>
    <t>21057</t>
  </si>
  <si>
    <t>21059</t>
  </si>
  <si>
    <t>21061</t>
  </si>
  <si>
    <t>Edmonson</t>
  </si>
  <si>
    <t>21063</t>
  </si>
  <si>
    <t>Elliott</t>
  </si>
  <si>
    <t>21065</t>
  </si>
  <si>
    <t>Estill</t>
  </si>
  <si>
    <t>21067</t>
  </si>
  <si>
    <t>21069</t>
  </si>
  <si>
    <t>Fleming</t>
  </si>
  <si>
    <t>21071</t>
  </si>
  <si>
    <t>21073</t>
  </si>
  <si>
    <t>21075</t>
  </si>
  <si>
    <t>21077</t>
  </si>
  <si>
    <t>21079</t>
  </si>
  <si>
    <t>Garrard</t>
  </si>
  <si>
    <t>21081</t>
  </si>
  <si>
    <t>21083</t>
  </si>
  <si>
    <t>Graves</t>
  </si>
  <si>
    <t>21085</t>
  </si>
  <si>
    <t>Grayson</t>
  </si>
  <si>
    <t>21087</t>
  </si>
  <si>
    <t>Green</t>
  </si>
  <si>
    <t>21089</t>
  </si>
  <si>
    <t>Greenup</t>
  </si>
  <si>
    <t>21091</t>
  </si>
  <si>
    <t>21093</t>
  </si>
  <si>
    <t>21095</t>
  </si>
  <si>
    <t>Harlan</t>
  </si>
  <si>
    <t>21097</t>
  </si>
  <si>
    <t>21099</t>
  </si>
  <si>
    <t>21101</t>
  </si>
  <si>
    <t>21103</t>
  </si>
  <si>
    <t>21105</t>
  </si>
  <si>
    <t>Hickman</t>
  </si>
  <si>
    <t>21107</t>
  </si>
  <si>
    <t>Hopkins</t>
  </si>
  <si>
    <t>21109</t>
  </si>
  <si>
    <t>21111</t>
  </si>
  <si>
    <t>21113</t>
  </si>
  <si>
    <t>Jessamine</t>
  </si>
  <si>
    <t>21115</t>
  </si>
  <si>
    <t>21117</t>
  </si>
  <si>
    <t>Kenton</t>
  </si>
  <si>
    <t>21119</t>
  </si>
  <si>
    <t>Knott</t>
  </si>
  <si>
    <t>21121</t>
  </si>
  <si>
    <t>21123</t>
  </si>
  <si>
    <t>Larue</t>
  </si>
  <si>
    <t>21125</t>
  </si>
  <si>
    <t>Laurel</t>
  </si>
  <si>
    <t>21127</t>
  </si>
  <si>
    <t>21129</t>
  </si>
  <si>
    <t>21131</t>
  </si>
  <si>
    <t>Leslie</t>
  </si>
  <si>
    <t>21133</t>
  </si>
  <si>
    <t>Letcher</t>
  </si>
  <si>
    <t>21135</t>
  </si>
  <si>
    <t>21137</t>
  </si>
  <si>
    <t>21139</t>
  </si>
  <si>
    <t>21141</t>
  </si>
  <si>
    <t>21143</t>
  </si>
  <si>
    <t>21145</t>
  </si>
  <si>
    <t>McCracken</t>
  </si>
  <si>
    <t>21147</t>
  </si>
  <si>
    <t>McCreary</t>
  </si>
  <si>
    <t>21149</t>
  </si>
  <si>
    <t>21151</t>
  </si>
  <si>
    <t>21153</t>
  </si>
  <si>
    <t>Magoffin</t>
  </si>
  <si>
    <t>21155</t>
  </si>
  <si>
    <t>21157</t>
  </si>
  <si>
    <t>21159</t>
  </si>
  <si>
    <t>21161</t>
  </si>
  <si>
    <t>21163</t>
  </si>
  <si>
    <t>21165</t>
  </si>
  <si>
    <t>Menifee</t>
  </si>
  <si>
    <t>21167</t>
  </si>
  <si>
    <t>21169</t>
  </si>
  <si>
    <t>Metcalfe</t>
  </si>
  <si>
    <t>21171</t>
  </si>
  <si>
    <t>21173</t>
  </si>
  <si>
    <t>21175</t>
  </si>
  <si>
    <t>21177</t>
  </si>
  <si>
    <t>Muhlenberg</t>
  </si>
  <si>
    <t>21179</t>
  </si>
  <si>
    <t>Nelson</t>
  </si>
  <si>
    <t>21181</t>
  </si>
  <si>
    <t>Nicholas</t>
  </si>
  <si>
    <t>21183</t>
  </si>
  <si>
    <t>21185</t>
  </si>
  <si>
    <t>Oldham</t>
  </si>
  <si>
    <t>21187</t>
  </si>
  <si>
    <t>21189</t>
  </si>
  <si>
    <t>Owsley</t>
  </si>
  <si>
    <t>21191</t>
  </si>
  <si>
    <t>Pendleton</t>
  </si>
  <si>
    <t>21193</t>
  </si>
  <si>
    <t>21195</t>
  </si>
  <si>
    <t>21197</t>
  </si>
  <si>
    <t>Powell</t>
  </si>
  <si>
    <t>21199</t>
  </si>
  <si>
    <t>21201</t>
  </si>
  <si>
    <t>Robertson</t>
  </si>
  <si>
    <t>21203</t>
  </si>
  <si>
    <t>Rockcastle</t>
  </si>
  <si>
    <t>21205</t>
  </si>
  <si>
    <t>Rowan</t>
  </si>
  <si>
    <t>21207</t>
  </si>
  <si>
    <t>21209</t>
  </si>
  <si>
    <t>21211</t>
  </si>
  <si>
    <t>21213</t>
  </si>
  <si>
    <t>Simpson</t>
  </si>
  <si>
    <t>21215</t>
  </si>
  <si>
    <t>21217</t>
  </si>
  <si>
    <t>21219</t>
  </si>
  <si>
    <t>Todd</t>
  </si>
  <si>
    <t>21221</t>
  </si>
  <si>
    <t>Trigg</t>
  </si>
  <si>
    <t>21223</t>
  </si>
  <si>
    <t>Trimble</t>
  </si>
  <si>
    <t>21225</t>
  </si>
  <si>
    <t>21227</t>
  </si>
  <si>
    <t>21229</t>
  </si>
  <si>
    <t>21231</t>
  </si>
  <si>
    <t>21233</t>
  </si>
  <si>
    <t>21235</t>
  </si>
  <si>
    <t>21237</t>
  </si>
  <si>
    <t>Wolfe</t>
  </si>
  <si>
    <t>21239</t>
  </si>
  <si>
    <t>22001</t>
  </si>
  <si>
    <t>Louisiana</t>
  </si>
  <si>
    <t>Acadia</t>
  </si>
  <si>
    <t>22003</t>
  </si>
  <si>
    <t>22005</t>
  </si>
  <si>
    <t>Ascension</t>
  </si>
  <si>
    <t>22007</t>
  </si>
  <si>
    <t>Assumption</t>
  </si>
  <si>
    <t>22009</t>
  </si>
  <si>
    <t>Avoyelles</t>
  </si>
  <si>
    <t>22011</t>
  </si>
  <si>
    <t>Beauregard</t>
  </si>
  <si>
    <t>22013</t>
  </si>
  <si>
    <t>Bienville</t>
  </si>
  <si>
    <t>22015</t>
  </si>
  <si>
    <t>Bossier</t>
  </si>
  <si>
    <t>22017</t>
  </si>
  <si>
    <t>Caddo</t>
  </si>
  <si>
    <t>22019</t>
  </si>
  <si>
    <t>Calcasieu</t>
  </si>
  <si>
    <t>22021</t>
  </si>
  <si>
    <t>22023</t>
  </si>
  <si>
    <t>Cameron</t>
  </si>
  <si>
    <t>22025</t>
  </si>
  <si>
    <t>Catahoula</t>
  </si>
  <si>
    <t>22027</t>
  </si>
  <si>
    <t>Claiborne</t>
  </si>
  <si>
    <t>22029</t>
  </si>
  <si>
    <t>Concordia</t>
  </si>
  <si>
    <t>22031</t>
  </si>
  <si>
    <t>22033</t>
  </si>
  <si>
    <t>East Baton Rouge</t>
  </si>
  <si>
    <t>22035</t>
  </si>
  <si>
    <t>East Carroll</t>
  </si>
  <si>
    <t>22037</t>
  </si>
  <si>
    <t>East Feliciana</t>
  </si>
  <si>
    <t>22039</t>
  </si>
  <si>
    <t>Evangeline</t>
  </si>
  <si>
    <t>22041</t>
  </si>
  <si>
    <t>22043</t>
  </si>
  <si>
    <t>22045</t>
  </si>
  <si>
    <t>Iberia</t>
  </si>
  <si>
    <t>22047</t>
  </si>
  <si>
    <t>Iberville</t>
  </si>
  <si>
    <t>22049</t>
  </si>
  <si>
    <t>22051</t>
  </si>
  <si>
    <t>22053</t>
  </si>
  <si>
    <t>Jefferson Davis</t>
  </si>
  <si>
    <t>22055</t>
  </si>
  <si>
    <t>22057</t>
  </si>
  <si>
    <t>Lafourche</t>
  </si>
  <si>
    <t>22059</t>
  </si>
  <si>
    <t>LaSalle</t>
  </si>
  <si>
    <t>22061</t>
  </si>
  <si>
    <t>22063</t>
  </si>
  <si>
    <t>22065</t>
  </si>
  <si>
    <t>22067</t>
  </si>
  <si>
    <t>Morehouse</t>
  </si>
  <si>
    <t>22069</t>
  </si>
  <si>
    <t>Natchitoches</t>
  </si>
  <si>
    <t>22071</t>
  </si>
  <si>
    <t>Orleans</t>
  </si>
  <si>
    <t>22073</t>
  </si>
  <si>
    <t>22075</t>
  </si>
  <si>
    <t>Plaquemines</t>
  </si>
  <si>
    <t>22077</t>
  </si>
  <si>
    <t>Pointe Coupee</t>
  </si>
  <si>
    <t>22079</t>
  </si>
  <si>
    <t>Rapides</t>
  </si>
  <si>
    <t>22081</t>
  </si>
  <si>
    <t>Red River</t>
  </si>
  <si>
    <t>22083</t>
  </si>
  <si>
    <t>22085</t>
  </si>
  <si>
    <t>Sabine</t>
  </si>
  <si>
    <t>22087</t>
  </si>
  <si>
    <t>St Bernard</t>
  </si>
  <si>
    <t>22089</t>
  </si>
  <si>
    <t>St Charles</t>
  </si>
  <si>
    <t>22091</t>
  </si>
  <si>
    <t>St Helena</t>
  </si>
  <si>
    <t>22093</t>
  </si>
  <si>
    <t>St James</t>
  </si>
  <si>
    <t>22095</t>
  </si>
  <si>
    <t>St John The Baptist</t>
  </si>
  <si>
    <t>22097</t>
  </si>
  <si>
    <t>St Landry</t>
  </si>
  <si>
    <t>22099</t>
  </si>
  <si>
    <t>St Martin</t>
  </si>
  <si>
    <t>22101</t>
  </si>
  <si>
    <t>St Mary</t>
  </si>
  <si>
    <t>22103</t>
  </si>
  <si>
    <t>St Tammany</t>
  </si>
  <si>
    <t>22105</t>
  </si>
  <si>
    <t>Tangipahoa</t>
  </si>
  <si>
    <t>22107</t>
  </si>
  <si>
    <t>Tensas</t>
  </si>
  <si>
    <t>22109</t>
  </si>
  <si>
    <t>Terrebonne</t>
  </si>
  <si>
    <t>22111</t>
  </si>
  <si>
    <t>22113</t>
  </si>
  <si>
    <t>22115</t>
  </si>
  <si>
    <t>Vernon</t>
  </si>
  <si>
    <t>22117</t>
  </si>
  <si>
    <t>22119</t>
  </si>
  <si>
    <t>22121</t>
  </si>
  <si>
    <t>West Baton Rouge</t>
  </si>
  <si>
    <t>22123</t>
  </si>
  <si>
    <t>West Carroll</t>
  </si>
  <si>
    <t>22125</t>
  </si>
  <si>
    <t>West Feliciana</t>
  </si>
  <si>
    <t>22127</t>
  </si>
  <si>
    <t>Winn</t>
  </si>
  <si>
    <t>23001</t>
  </si>
  <si>
    <t>Maine</t>
  </si>
  <si>
    <t>Androscoggin</t>
  </si>
  <si>
    <t>23003</t>
  </si>
  <si>
    <t>Aroostook</t>
  </si>
  <si>
    <t>23005</t>
  </si>
  <si>
    <t>23007</t>
  </si>
  <si>
    <t>23009</t>
  </si>
  <si>
    <t>23011</t>
  </si>
  <si>
    <t>Kennebec</t>
  </si>
  <si>
    <t>23013</t>
  </si>
  <si>
    <t>23015</t>
  </si>
  <si>
    <t>23017</t>
  </si>
  <si>
    <t>Oxford</t>
  </si>
  <si>
    <t>23019</t>
  </si>
  <si>
    <t>Penobscot</t>
  </si>
  <si>
    <t>23021</t>
  </si>
  <si>
    <t>Piscataquis</t>
  </si>
  <si>
    <t>23023</t>
  </si>
  <si>
    <t>Sagadahoc</t>
  </si>
  <si>
    <t>23025</t>
  </si>
  <si>
    <t>Somerset</t>
  </si>
  <si>
    <t>23027</t>
  </si>
  <si>
    <t>Waldo</t>
  </si>
  <si>
    <t>23029</t>
  </si>
  <si>
    <t>23031</t>
  </si>
  <si>
    <t>York</t>
  </si>
  <si>
    <t>24001</t>
  </si>
  <si>
    <t>Maryland</t>
  </si>
  <si>
    <t>Allegany</t>
  </si>
  <si>
    <t>24003</t>
  </si>
  <si>
    <t>Anne Arundel</t>
  </si>
  <si>
    <t>24005</t>
  </si>
  <si>
    <t>Baltimore</t>
  </si>
  <si>
    <t>24009</t>
  </si>
  <si>
    <t>Calvert</t>
  </si>
  <si>
    <t>24011</t>
  </si>
  <si>
    <t>Caroline</t>
  </si>
  <si>
    <t>24013</t>
  </si>
  <si>
    <t>24015</t>
  </si>
  <si>
    <t>Cecil</t>
  </si>
  <si>
    <t>24017</t>
  </si>
  <si>
    <t>Charles</t>
  </si>
  <si>
    <t>24019</t>
  </si>
  <si>
    <t>Dorchester</t>
  </si>
  <si>
    <t>24021</t>
  </si>
  <si>
    <t>Frederick</t>
  </si>
  <si>
    <t>24023</t>
  </si>
  <si>
    <t>Garrett</t>
  </si>
  <si>
    <t>24025</t>
  </si>
  <si>
    <t>Harford</t>
  </si>
  <si>
    <t>24027</t>
  </si>
  <si>
    <t>24029</t>
  </si>
  <si>
    <t>24031</t>
  </si>
  <si>
    <t>24033</t>
  </si>
  <si>
    <t>Prince Georges</t>
  </si>
  <si>
    <t>24035</t>
  </si>
  <si>
    <t>Queen Annes</t>
  </si>
  <si>
    <t>24037</t>
  </si>
  <si>
    <t>St Marys</t>
  </si>
  <si>
    <t>24039</t>
  </si>
  <si>
    <t>24041</t>
  </si>
  <si>
    <t>24043</t>
  </si>
  <si>
    <t>24045</t>
  </si>
  <si>
    <t>Wicomico</t>
  </si>
  <si>
    <t>24047</t>
  </si>
  <si>
    <t>Worcester</t>
  </si>
  <si>
    <t>24510</t>
  </si>
  <si>
    <t>Baltimore City</t>
  </si>
  <si>
    <t>25001</t>
  </si>
  <si>
    <t>Massachusetts</t>
  </si>
  <si>
    <t>Barnstable</t>
  </si>
  <si>
    <t>25003</t>
  </si>
  <si>
    <t>Berkshire</t>
  </si>
  <si>
    <t>25005</t>
  </si>
  <si>
    <t>Bristol</t>
  </si>
  <si>
    <t>25007</t>
  </si>
  <si>
    <t>Dukes</t>
  </si>
  <si>
    <t>25009</t>
  </si>
  <si>
    <t>Essex</t>
  </si>
  <si>
    <t>25011</t>
  </si>
  <si>
    <t>25013</t>
  </si>
  <si>
    <t>Hampden</t>
  </si>
  <si>
    <t>25015</t>
  </si>
  <si>
    <t>Hampshire</t>
  </si>
  <si>
    <t>25017</t>
  </si>
  <si>
    <t>25019</t>
  </si>
  <si>
    <t>Nantucket</t>
  </si>
  <si>
    <t>25021</t>
  </si>
  <si>
    <t>Norfolk</t>
  </si>
  <si>
    <t>25023</t>
  </si>
  <si>
    <t>25025</t>
  </si>
  <si>
    <t>Suffolk</t>
  </si>
  <si>
    <t>25027</t>
  </si>
  <si>
    <t>26001</t>
  </si>
  <si>
    <t>Michigan</t>
  </si>
  <si>
    <t>Alcona</t>
  </si>
  <si>
    <t>26003</t>
  </si>
  <si>
    <t>Alger</t>
  </si>
  <si>
    <t>26005</t>
  </si>
  <si>
    <t>Allegan</t>
  </si>
  <si>
    <t>26007</t>
  </si>
  <si>
    <t>Alpena</t>
  </si>
  <si>
    <t>26009</t>
  </si>
  <si>
    <t>Antrim</t>
  </si>
  <si>
    <t>26011</t>
  </si>
  <si>
    <t>Arenac</t>
  </si>
  <si>
    <t>26013</t>
  </si>
  <si>
    <t>Baraga</t>
  </si>
  <si>
    <t>26015</t>
  </si>
  <si>
    <t>Barry</t>
  </si>
  <si>
    <t>26017</t>
  </si>
  <si>
    <t>26019</t>
  </si>
  <si>
    <t>Benzie</t>
  </si>
  <si>
    <t>26021</t>
  </si>
  <si>
    <t>26023</t>
  </si>
  <si>
    <t>Branch</t>
  </si>
  <si>
    <t>26025</t>
  </si>
  <si>
    <t>26027</t>
  </si>
  <si>
    <t>26029</t>
  </si>
  <si>
    <t>Charlevoix</t>
  </si>
  <si>
    <t>26031</t>
  </si>
  <si>
    <t>Cheboygan</t>
  </si>
  <si>
    <t>26033</t>
  </si>
  <si>
    <t>Chippewa</t>
  </si>
  <si>
    <t>26035</t>
  </si>
  <si>
    <t>Clare</t>
  </si>
  <si>
    <t>26037</t>
  </si>
  <si>
    <t>26039</t>
  </si>
  <si>
    <t>26041</t>
  </si>
  <si>
    <t>26043</t>
  </si>
  <si>
    <t>26045</t>
  </si>
  <si>
    <t>Eaton</t>
  </si>
  <si>
    <t>26047</t>
  </si>
  <si>
    <t>26049</t>
  </si>
  <si>
    <t>Genesee</t>
  </si>
  <si>
    <t>26051</t>
  </si>
  <si>
    <t>Gladwin</t>
  </si>
  <si>
    <t>26053</t>
  </si>
  <si>
    <t>Gogebic</t>
  </si>
  <si>
    <t>26055</t>
  </si>
  <si>
    <t>Grand Traverse</t>
  </si>
  <si>
    <t>26057</t>
  </si>
  <si>
    <t>Gratiot</t>
  </si>
  <si>
    <t>26059</t>
  </si>
  <si>
    <t>Hillsdale</t>
  </si>
  <si>
    <t>26061</t>
  </si>
  <si>
    <t>Houghton</t>
  </si>
  <si>
    <t>26063</t>
  </si>
  <si>
    <t>Huron</t>
  </si>
  <si>
    <t>26065</t>
  </si>
  <si>
    <t>Ingham</t>
  </si>
  <si>
    <t>26067</t>
  </si>
  <si>
    <t>Ionia</t>
  </si>
  <si>
    <t>26069</t>
  </si>
  <si>
    <t>Iosco</t>
  </si>
  <si>
    <t>26071</t>
  </si>
  <si>
    <t>Iron</t>
  </si>
  <si>
    <t>26073</t>
  </si>
  <si>
    <t>Isabella</t>
  </si>
  <si>
    <t>26075</t>
  </si>
  <si>
    <t>26077</t>
  </si>
  <si>
    <t>Kalamazoo</t>
  </si>
  <si>
    <t>26079</t>
  </si>
  <si>
    <t>Kalkaska</t>
  </si>
  <si>
    <t>26081</t>
  </si>
  <si>
    <t>26083</t>
  </si>
  <si>
    <t>Keweenaw</t>
  </si>
  <si>
    <t>26085</t>
  </si>
  <si>
    <t>26087</t>
  </si>
  <si>
    <t>Lapeer</t>
  </si>
  <si>
    <t>26089</t>
  </si>
  <si>
    <t>Leelanau</t>
  </si>
  <si>
    <t>26091</t>
  </si>
  <si>
    <t>Lenawee</t>
  </si>
  <si>
    <t>26093</t>
  </si>
  <si>
    <t>26095</t>
  </si>
  <si>
    <t>Luce</t>
  </si>
  <si>
    <t>26097</t>
  </si>
  <si>
    <t>Mackinac</t>
  </si>
  <si>
    <t>26099</t>
  </si>
  <si>
    <t>Macomb</t>
  </si>
  <si>
    <t>26101</t>
  </si>
  <si>
    <t>Manistee</t>
  </si>
  <si>
    <t>26103</t>
  </si>
  <si>
    <t>Marquette</t>
  </si>
  <si>
    <t>26105</t>
  </si>
  <si>
    <t>26107</t>
  </si>
  <si>
    <t>Mecosta</t>
  </si>
  <si>
    <t>26109</t>
  </si>
  <si>
    <t>Menominee</t>
  </si>
  <si>
    <t>26111</t>
  </si>
  <si>
    <t>Midland</t>
  </si>
  <si>
    <t>26113</t>
  </si>
  <si>
    <t>Missaukee</t>
  </si>
  <si>
    <t>26115</t>
  </si>
  <si>
    <t>26117</t>
  </si>
  <si>
    <t>Montcalm</t>
  </si>
  <si>
    <t>26119</t>
  </si>
  <si>
    <t>Montmorency</t>
  </si>
  <si>
    <t>26121</t>
  </si>
  <si>
    <t>Muskegon</t>
  </si>
  <si>
    <t>26123</t>
  </si>
  <si>
    <t>Newaygo</t>
  </si>
  <si>
    <t>26125</t>
  </si>
  <si>
    <t>Oakland</t>
  </si>
  <si>
    <t>26127</t>
  </si>
  <si>
    <t>Oceana</t>
  </si>
  <si>
    <t>26129</t>
  </si>
  <si>
    <t>Ogemaw</t>
  </si>
  <si>
    <t>26131</t>
  </si>
  <si>
    <t>Ontonagon</t>
  </si>
  <si>
    <t>26133</t>
  </si>
  <si>
    <t>26135</t>
  </si>
  <si>
    <t>Oscoda</t>
  </si>
  <si>
    <t>26137</t>
  </si>
  <si>
    <t>Otsego</t>
  </si>
  <si>
    <t>26139</t>
  </si>
  <si>
    <t>26141</t>
  </si>
  <si>
    <t>Presque Isle</t>
  </si>
  <si>
    <t>26143</t>
  </si>
  <si>
    <t>Roscommon</t>
  </si>
  <si>
    <t>26145</t>
  </si>
  <si>
    <t>Saginaw</t>
  </si>
  <si>
    <t>26147</t>
  </si>
  <si>
    <t>26149</t>
  </si>
  <si>
    <t>26151</t>
  </si>
  <si>
    <t>Sanilac</t>
  </si>
  <si>
    <t>26153</t>
  </si>
  <si>
    <t>Schoolcraft</t>
  </si>
  <si>
    <t>26155</t>
  </si>
  <si>
    <t>Shiawassee</t>
  </si>
  <si>
    <t>26157</t>
  </si>
  <si>
    <t>Tuscola</t>
  </si>
  <si>
    <t>26159</t>
  </si>
  <si>
    <t>26161</t>
  </si>
  <si>
    <t>Washtenaw</t>
  </si>
  <si>
    <t>26163</t>
  </si>
  <si>
    <t>26165</t>
  </si>
  <si>
    <t>Wexford</t>
  </si>
  <si>
    <t>27001</t>
  </si>
  <si>
    <t>Minnesota</t>
  </si>
  <si>
    <t>Aitkin</t>
  </si>
  <si>
    <t>27003</t>
  </si>
  <si>
    <t>Anoka</t>
  </si>
  <si>
    <t>27005</t>
  </si>
  <si>
    <t>Becker</t>
  </si>
  <si>
    <t>27007</t>
  </si>
  <si>
    <t>Beltrami</t>
  </si>
  <si>
    <t>27009</t>
  </si>
  <si>
    <t>27011</t>
  </si>
  <si>
    <t>Big Stone</t>
  </si>
  <si>
    <t>27013</t>
  </si>
  <si>
    <t>Blue Earth</t>
  </si>
  <si>
    <t>27015</t>
  </si>
  <si>
    <t>27017</t>
  </si>
  <si>
    <t>Carlton</t>
  </si>
  <si>
    <t>27019</t>
  </si>
  <si>
    <t>Carver</t>
  </si>
  <si>
    <t>27021</t>
  </si>
  <si>
    <t>27023</t>
  </si>
  <si>
    <t>27025</t>
  </si>
  <si>
    <t>Chisago</t>
  </si>
  <si>
    <t>27027</t>
  </si>
  <si>
    <t>27029</t>
  </si>
  <si>
    <t>27031</t>
  </si>
  <si>
    <t>27033</t>
  </si>
  <si>
    <t>Cottonwood</t>
  </si>
  <si>
    <t>27035</t>
  </si>
  <si>
    <t>Crow Wing</t>
  </si>
  <si>
    <t>27037</t>
  </si>
  <si>
    <t>Dakota</t>
  </si>
  <si>
    <t>27039</t>
  </si>
  <si>
    <t>27041</t>
  </si>
  <si>
    <t>27043</t>
  </si>
  <si>
    <t>Faribault</t>
  </si>
  <si>
    <t>27045</t>
  </si>
  <si>
    <t>Fillmore</t>
  </si>
  <si>
    <t>27047</t>
  </si>
  <si>
    <t>Freeborn</t>
  </si>
  <si>
    <t>27049</t>
  </si>
  <si>
    <t>Goodhue</t>
  </si>
  <si>
    <t>27051</t>
  </si>
  <si>
    <t>27053</t>
  </si>
  <si>
    <t>Hennepin</t>
  </si>
  <si>
    <t>27055</t>
  </si>
  <si>
    <t>27057</t>
  </si>
  <si>
    <t>Hubbard</t>
  </si>
  <si>
    <t>27059</t>
  </si>
  <si>
    <t>Isanti</t>
  </si>
  <si>
    <t>27061</t>
  </si>
  <si>
    <t>Itasca</t>
  </si>
  <si>
    <t>27063</t>
  </si>
  <si>
    <t>27065</t>
  </si>
  <si>
    <t>Kanabec</t>
  </si>
  <si>
    <t>27067</t>
  </si>
  <si>
    <t>Kandiyohi</t>
  </si>
  <si>
    <t>27069</t>
  </si>
  <si>
    <t>Kittson</t>
  </si>
  <si>
    <t>27071</t>
  </si>
  <si>
    <t>Koochiching</t>
  </si>
  <si>
    <t>27073</t>
  </si>
  <si>
    <t>Lac Qui Parle</t>
  </si>
  <si>
    <t>27075</t>
  </si>
  <si>
    <t>27077</t>
  </si>
  <si>
    <t>Lake of The Woods</t>
  </si>
  <si>
    <t>27079</t>
  </si>
  <si>
    <t>Le Sueur</t>
  </si>
  <si>
    <t>27081</t>
  </si>
  <si>
    <t>27083</t>
  </si>
  <si>
    <t>27085</t>
  </si>
  <si>
    <t>McLeod</t>
  </si>
  <si>
    <t>27087</t>
  </si>
  <si>
    <t>Mahnomen</t>
  </si>
  <si>
    <t>27089</t>
  </si>
  <si>
    <t>27091</t>
  </si>
  <si>
    <t>27093</t>
  </si>
  <si>
    <t>Meeker</t>
  </si>
  <si>
    <t>27095</t>
  </si>
  <si>
    <t>Mille Lacs</t>
  </si>
  <si>
    <t>27097</t>
  </si>
  <si>
    <t>Morrison</t>
  </si>
  <si>
    <t>27099</t>
  </si>
  <si>
    <t>Mower</t>
  </si>
  <si>
    <t>27101</t>
  </si>
  <si>
    <t>27103</t>
  </si>
  <si>
    <t>Nicollet</t>
  </si>
  <si>
    <t>27105</t>
  </si>
  <si>
    <t>Nobles</t>
  </si>
  <si>
    <t>27107</t>
  </si>
  <si>
    <t>Norman</t>
  </si>
  <si>
    <t>27109</t>
  </si>
  <si>
    <t>Olmsted</t>
  </si>
  <si>
    <t>27111</t>
  </si>
  <si>
    <t>Otter Tail</t>
  </si>
  <si>
    <t>27113</t>
  </si>
  <si>
    <t>Pennington</t>
  </si>
  <si>
    <t>27115</t>
  </si>
  <si>
    <t>Pine</t>
  </si>
  <si>
    <t>27117</t>
  </si>
  <si>
    <t>Pipestone</t>
  </si>
  <si>
    <t>27119</t>
  </si>
  <si>
    <t>27121</t>
  </si>
  <si>
    <t>27123</t>
  </si>
  <si>
    <t>Ramsey</t>
  </si>
  <si>
    <t>27125</t>
  </si>
  <si>
    <t>Red Lake</t>
  </si>
  <si>
    <t>27127</t>
  </si>
  <si>
    <t>Redwood</t>
  </si>
  <si>
    <t>27129</t>
  </si>
  <si>
    <t>Renville</t>
  </si>
  <si>
    <t>27131</t>
  </si>
  <si>
    <t>27133</t>
  </si>
  <si>
    <t>Rock</t>
  </si>
  <si>
    <t>27135</t>
  </si>
  <si>
    <t>Roseau</t>
  </si>
  <si>
    <t>27137</t>
  </si>
  <si>
    <t>St Louis</t>
  </si>
  <si>
    <t>27139</t>
  </si>
  <si>
    <t>27141</t>
  </si>
  <si>
    <t>Sherburne</t>
  </si>
  <si>
    <t>27143</t>
  </si>
  <si>
    <t>Sibley</t>
  </si>
  <si>
    <t>27145</t>
  </si>
  <si>
    <t>Stearns</t>
  </si>
  <si>
    <t>27147</t>
  </si>
  <si>
    <t>Steele</t>
  </si>
  <si>
    <t>27149</t>
  </si>
  <si>
    <t>27151</t>
  </si>
  <si>
    <t>Swift</t>
  </si>
  <si>
    <t>27153</t>
  </si>
  <si>
    <t>27155</t>
  </si>
  <si>
    <t>Traverse</t>
  </si>
  <si>
    <t>27157</t>
  </si>
  <si>
    <t>Wabasha</t>
  </si>
  <si>
    <t>27159</t>
  </si>
  <si>
    <t>Wadena</t>
  </si>
  <si>
    <t>27161</t>
  </si>
  <si>
    <t>Waseca</t>
  </si>
  <si>
    <t>27163</t>
  </si>
  <si>
    <t>27165</t>
  </si>
  <si>
    <t>Watonwan</t>
  </si>
  <si>
    <t>27167</t>
  </si>
  <si>
    <t>Wilkin</t>
  </si>
  <si>
    <t>27169</t>
  </si>
  <si>
    <t>Winona</t>
  </si>
  <si>
    <t>27171</t>
  </si>
  <si>
    <t>27173</t>
  </si>
  <si>
    <t>Yellow Medicine</t>
  </si>
  <si>
    <t>28001</t>
  </si>
  <si>
    <t>28003</t>
  </si>
  <si>
    <t>Alcorn</t>
  </si>
  <si>
    <t>28005</t>
  </si>
  <si>
    <t>Amite</t>
  </si>
  <si>
    <t>28007</t>
  </si>
  <si>
    <t>Attala</t>
  </si>
  <si>
    <t>28009</t>
  </si>
  <si>
    <t>28011</t>
  </si>
  <si>
    <t>Bolivar</t>
  </si>
  <si>
    <t>28013</t>
  </si>
  <si>
    <t>28015</t>
  </si>
  <si>
    <t>28017</t>
  </si>
  <si>
    <t>28019</t>
  </si>
  <si>
    <t>28021</t>
  </si>
  <si>
    <t>28023</t>
  </si>
  <si>
    <t>28025</t>
  </si>
  <si>
    <t>28027</t>
  </si>
  <si>
    <t>Coahoma</t>
  </si>
  <si>
    <t>28029</t>
  </si>
  <si>
    <t>Copiah</t>
  </si>
  <si>
    <t>28031</t>
  </si>
  <si>
    <t>28033</t>
  </si>
  <si>
    <t>28035</t>
  </si>
  <si>
    <t>Forrest</t>
  </si>
  <si>
    <t>28037</t>
  </si>
  <si>
    <t>28039</t>
  </si>
  <si>
    <t>George</t>
  </si>
  <si>
    <t>28041</t>
  </si>
  <si>
    <t>28043</t>
  </si>
  <si>
    <t>Grenada</t>
  </si>
  <si>
    <t>28045</t>
  </si>
  <si>
    <t>28047</t>
  </si>
  <si>
    <t>28049</t>
  </si>
  <si>
    <t>Hinds</t>
  </si>
  <si>
    <t>28051</t>
  </si>
  <si>
    <t>28053</t>
  </si>
  <si>
    <t>Humphreys</t>
  </si>
  <si>
    <t>28055</t>
  </si>
  <si>
    <t>Issaquena</t>
  </si>
  <si>
    <t>28057</t>
  </si>
  <si>
    <t>Itawamba</t>
  </si>
  <si>
    <t>28059</t>
  </si>
  <si>
    <t>28061</t>
  </si>
  <si>
    <t>28063</t>
  </si>
  <si>
    <t>28065</t>
  </si>
  <si>
    <t>28067</t>
  </si>
  <si>
    <t>28069</t>
  </si>
  <si>
    <t>Kemper</t>
  </si>
  <si>
    <t>28071</t>
  </si>
  <si>
    <t>28073</t>
  </si>
  <si>
    <t>28075</t>
  </si>
  <si>
    <t>28077</t>
  </si>
  <si>
    <t>28079</t>
  </si>
  <si>
    <t>Leake</t>
  </si>
  <si>
    <t>28081</t>
  </si>
  <si>
    <t>28083</t>
  </si>
  <si>
    <t>Leflore</t>
  </si>
  <si>
    <t>28085</t>
  </si>
  <si>
    <t>28087</t>
  </si>
  <si>
    <t>28089</t>
  </si>
  <si>
    <t>28091</t>
  </si>
  <si>
    <t>28093</t>
  </si>
  <si>
    <t>28095</t>
  </si>
  <si>
    <t>28097</t>
  </si>
  <si>
    <t>28099</t>
  </si>
  <si>
    <t>Neshoba</t>
  </si>
  <si>
    <t>28101</t>
  </si>
  <si>
    <t>28103</t>
  </si>
  <si>
    <t>Noxubee</t>
  </si>
  <si>
    <t>28105</t>
  </si>
  <si>
    <t>Oktibbeha</t>
  </si>
  <si>
    <t>28107</t>
  </si>
  <si>
    <t>Panola</t>
  </si>
  <si>
    <t>28109</t>
  </si>
  <si>
    <t>Pearl River</t>
  </si>
  <si>
    <t>28111</t>
  </si>
  <si>
    <t>28113</t>
  </si>
  <si>
    <t>28115</t>
  </si>
  <si>
    <t>Pontotoc</t>
  </si>
  <si>
    <t>28117</t>
  </si>
  <si>
    <t>Prentiss</t>
  </si>
  <si>
    <t>28119</t>
  </si>
  <si>
    <t>28121</t>
  </si>
  <si>
    <t>Rankin</t>
  </si>
  <si>
    <t>28123</t>
  </si>
  <si>
    <t>28125</t>
  </si>
  <si>
    <t>Sharkey</t>
  </si>
  <si>
    <t>28127</t>
  </si>
  <si>
    <t>28129</t>
  </si>
  <si>
    <t>28131</t>
  </si>
  <si>
    <t>28133</t>
  </si>
  <si>
    <t>Sunflower</t>
  </si>
  <si>
    <t>28135</t>
  </si>
  <si>
    <t>Tallahatchie</t>
  </si>
  <si>
    <t>28137</t>
  </si>
  <si>
    <t>Tate</t>
  </si>
  <si>
    <t>28139</t>
  </si>
  <si>
    <t>Tippah</t>
  </si>
  <si>
    <t>28141</t>
  </si>
  <si>
    <t>Tishomingo</t>
  </si>
  <si>
    <t>28143</t>
  </si>
  <si>
    <t>Tunica</t>
  </si>
  <si>
    <t>28145</t>
  </si>
  <si>
    <t>28147</t>
  </si>
  <si>
    <t>Walthall</t>
  </si>
  <si>
    <t>28149</t>
  </si>
  <si>
    <t>28151</t>
  </si>
  <si>
    <t>28153</t>
  </si>
  <si>
    <t>28155</t>
  </si>
  <si>
    <t>28157</t>
  </si>
  <si>
    <t>28159</t>
  </si>
  <si>
    <t>28161</t>
  </si>
  <si>
    <t>Yalobusha</t>
  </si>
  <si>
    <t>28163</t>
  </si>
  <si>
    <t>Yazoo</t>
  </si>
  <si>
    <t>29001</t>
  </si>
  <si>
    <t>Missouri</t>
  </si>
  <si>
    <t>29003</t>
  </si>
  <si>
    <t>Andrew</t>
  </si>
  <si>
    <t>29005</t>
  </si>
  <si>
    <t>29007</t>
  </si>
  <si>
    <t>Audrain</t>
  </si>
  <si>
    <t>29009</t>
  </si>
  <si>
    <t>29011</t>
  </si>
  <si>
    <t>29013</t>
  </si>
  <si>
    <t>Bates</t>
  </si>
  <si>
    <t>29015</t>
  </si>
  <si>
    <t>29017</t>
  </si>
  <si>
    <t>Bollinger</t>
  </si>
  <si>
    <t>29019</t>
  </si>
  <si>
    <t>29021</t>
  </si>
  <si>
    <t>29023</t>
  </si>
  <si>
    <t>29025</t>
  </si>
  <si>
    <t>29027</t>
  </si>
  <si>
    <t>Callaway</t>
  </si>
  <si>
    <t>29029</t>
  </si>
  <si>
    <t>29031</t>
  </si>
  <si>
    <t>Cape Girardeau</t>
  </si>
  <si>
    <t>29033</t>
  </si>
  <si>
    <t>29035</t>
  </si>
  <si>
    <t>29037</t>
  </si>
  <si>
    <t>29039</t>
  </si>
  <si>
    <t>29041</t>
  </si>
  <si>
    <t>Chariton</t>
  </si>
  <si>
    <t>29043</t>
  </si>
  <si>
    <t>29045</t>
  </si>
  <si>
    <t>29047</t>
  </si>
  <si>
    <t>29049</t>
  </si>
  <si>
    <t>29051</t>
  </si>
  <si>
    <t>Cole</t>
  </si>
  <si>
    <t>29053</t>
  </si>
  <si>
    <t>Cooper</t>
  </si>
  <si>
    <t>29055</t>
  </si>
  <si>
    <t>29057</t>
  </si>
  <si>
    <t>29059</t>
  </si>
  <si>
    <t>29061</t>
  </si>
  <si>
    <t>29063</t>
  </si>
  <si>
    <t>Dekalb</t>
  </si>
  <si>
    <t>29065</t>
  </si>
  <si>
    <t>Dent</t>
  </si>
  <si>
    <t>29067</t>
  </si>
  <si>
    <t>29069</t>
  </si>
  <si>
    <t>Dunklin</t>
  </si>
  <si>
    <t>29071</t>
  </si>
  <si>
    <t>29073</t>
  </si>
  <si>
    <t>Gasconade</t>
  </si>
  <si>
    <t>29075</t>
  </si>
  <si>
    <t>Gentry</t>
  </si>
  <si>
    <t>29077</t>
  </si>
  <si>
    <t>29079</t>
  </si>
  <si>
    <t>29081</t>
  </si>
  <si>
    <t>29083</t>
  </si>
  <si>
    <t>29085</t>
  </si>
  <si>
    <t>Hickory</t>
  </si>
  <si>
    <t>29087</t>
  </si>
  <si>
    <t>Holt</t>
  </si>
  <si>
    <t>29089</t>
  </si>
  <si>
    <t>29091</t>
  </si>
  <si>
    <t>Howell</t>
  </si>
  <si>
    <t>29093</t>
  </si>
  <si>
    <t>29095</t>
  </si>
  <si>
    <t>29097</t>
  </si>
  <si>
    <t>29099</t>
  </si>
  <si>
    <t>29101</t>
  </si>
  <si>
    <t>29103</t>
  </si>
  <si>
    <t>29105</t>
  </si>
  <si>
    <t>Laclede</t>
  </si>
  <si>
    <t>29107</t>
  </si>
  <si>
    <t>29109</t>
  </si>
  <si>
    <t>29111</t>
  </si>
  <si>
    <t>29113</t>
  </si>
  <si>
    <t>29115</t>
  </si>
  <si>
    <t>29117</t>
  </si>
  <si>
    <t>29119</t>
  </si>
  <si>
    <t>Mcdonald</t>
  </si>
  <si>
    <t>29121</t>
  </si>
  <si>
    <t>29123</t>
  </si>
  <si>
    <t>29125</t>
  </si>
  <si>
    <t>Maries</t>
  </si>
  <si>
    <t>29127</t>
  </si>
  <si>
    <t>29129</t>
  </si>
  <si>
    <t>29131</t>
  </si>
  <si>
    <t>29133</t>
  </si>
  <si>
    <t>29135</t>
  </si>
  <si>
    <t>Moniteau</t>
  </si>
  <si>
    <t>29137</t>
  </si>
  <si>
    <t>29139</t>
  </si>
  <si>
    <t>29141</t>
  </si>
  <si>
    <t>29143</t>
  </si>
  <si>
    <t>New Madrid</t>
  </si>
  <si>
    <t>29145</t>
  </si>
  <si>
    <t>29147</t>
  </si>
  <si>
    <t>Nodaway</t>
  </si>
  <si>
    <t>29149</t>
  </si>
  <si>
    <t>Oregon</t>
  </si>
  <si>
    <t>29151</t>
  </si>
  <si>
    <t>29153</t>
  </si>
  <si>
    <t>Ozark</t>
  </si>
  <si>
    <t>29155</t>
  </si>
  <si>
    <t>Pemiscot</t>
  </si>
  <si>
    <t>29157</t>
  </si>
  <si>
    <t>29159</t>
  </si>
  <si>
    <t>Pettis</t>
  </si>
  <si>
    <t>29161</t>
  </si>
  <si>
    <t>Phelps</t>
  </si>
  <si>
    <t>29163</t>
  </si>
  <si>
    <t>29165</t>
  </si>
  <si>
    <t>Platte</t>
  </si>
  <si>
    <t>29167</t>
  </si>
  <si>
    <t>29169</t>
  </si>
  <si>
    <t>29171</t>
  </si>
  <si>
    <t>29173</t>
  </si>
  <si>
    <t>Ralls</t>
  </si>
  <si>
    <t>29175</t>
  </si>
  <si>
    <t>29177</t>
  </si>
  <si>
    <t>Ray</t>
  </si>
  <si>
    <t>29179</t>
  </si>
  <si>
    <t>Reynolds</t>
  </si>
  <si>
    <t>29181</t>
  </si>
  <si>
    <t>29183</t>
  </si>
  <si>
    <t>29185</t>
  </si>
  <si>
    <t>29186</t>
  </si>
  <si>
    <t>Ste Genevieve</t>
  </si>
  <si>
    <t>29187</t>
  </si>
  <si>
    <t>St Francois</t>
  </si>
  <si>
    <t>29189</t>
  </si>
  <si>
    <t>29195</t>
  </si>
  <si>
    <t>29197</t>
  </si>
  <si>
    <t>29199</t>
  </si>
  <si>
    <t>Scotland</t>
  </si>
  <si>
    <t>29201</t>
  </si>
  <si>
    <t>29203</t>
  </si>
  <si>
    <t>Shannon</t>
  </si>
  <si>
    <t>29205</t>
  </si>
  <si>
    <t>29207</t>
  </si>
  <si>
    <t>Stoddard</t>
  </si>
  <si>
    <t>29209</t>
  </si>
  <si>
    <t>29211</t>
  </si>
  <si>
    <t>29213</t>
  </si>
  <si>
    <t>Taney</t>
  </si>
  <si>
    <t>29215</t>
  </si>
  <si>
    <t>Texas</t>
  </si>
  <si>
    <t>29217</t>
  </si>
  <si>
    <t>29219</t>
  </si>
  <si>
    <t>29221</t>
  </si>
  <si>
    <t>29223</t>
  </si>
  <si>
    <t>29225</t>
  </si>
  <si>
    <t>29227</t>
  </si>
  <si>
    <t>29229</t>
  </si>
  <si>
    <t>29510</t>
  </si>
  <si>
    <t>St Louis City</t>
  </si>
  <si>
    <t>30001</t>
  </si>
  <si>
    <t>Montana</t>
  </si>
  <si>
    <t>Beaverhead</t>
  </si>
  <si>
    <t>30003</t>
  </si>
  <si>
    <t>Big Horn</t>
  </si>
  <si>
    <t>30005</t>
  </si>
  <si>
    <t>30007</t>
  </si>
  <si>
    <t>Broadwater</t>
  </si>
  <si>
    <t>30009</t>
  </si>
  <si>
    <t>Carbon</t>
  </si>
  <si>
    <t>30011</t>
  </si>
  <si>
    <t>30013</t>
  </si>
  <si>
    <t>Cascade</t>
  </si>
  <si>
    <t>30015</t>
  </si>
  <si>
    <t>Chouteau</t>
  </si>
  <si>
    <t>30017</t>
  </si>
  <si>
    <t>30019</t>
  </si>
  <si>
    <t>Daniels</t>
  </si>
  <si>
    <t>30021</t>
  </si>
  <si>
    <t>30023</t>
  </si>
  <si>
    <t>Deer Lodge</t>
  </si>
  <si>
    <t>30025</t>
  </si>
  <si>
    <t>Fallon</t>
  </si>
  <si>
    <t>30027</t>
  </si>
  <si>
    <t>Fergus</t>
  </si>
  <si>
    <t>30029</t>
  </si>
  <si>
    <t>Flathead</t>
  </si>
  <si>
    <t>30031</t>
  </si>
  <si>
    <t>30033</t>
  </si>
  <si>
    <t>30035</t>
  </si>
  <si>
    <t>Glacier</t>
  </si>
  <si>
    <t>30037</t>
  </si>
  <si>
    <t>Golden Valley</t>
  </si>
  <si>
    <t>30039</t>
  </si>
  <si>
    <t>Granite</t>
  </si>
  <si>
    <t>30041</t>
  </si>
  <si>
    <t>Hill</t>
  </si>
  <si>
    <t>30043</t>
  </si>
  <si>
    <t>30045</t>
  </si>
  <si>
    <t>Judith Basin</t>
  </si>
  <si>
    <t>30047</t>
  </si>
  <si>
    <t>30049</t>
  </si>
  <si>
    <t>Lewis and Clark</t>
  </si>
  <si>
    <t>30051</t>
  </si>
  <si>
    <t>30053</t>
  </si>
  <si>
    <t>30055</t>
  </si>
  <si>
    <t>McCone</t>
  </si>
  <si>
    <t>30057</t>
  </si>
  <si>
    <t>30059</t>
  </si>
  <si>
    <t>Meagher</t>
  </si>
  <si>
    <t>30061</t>
  </si>
  <si>
    <t>30063</t>
  </si>
  <si>
    <t>Missoula</t>
  </si>
  <si>
    <t>30065</t>
  </si>
  <si>
    <t>Musselshell</t>
  </si>
  <si>
    <t>30067</t>
  </si>
  <si>
    <t>30069</t>
  </si>
  <si>
    <t>Petroleum</t>
  </si>
  <si>
    <t>30071</t>
  </si>
  <si>
    <t>30073</t>
  </si>
  <si>
    <t>Pondera</t>
  </si>
  <si>
    <t>30075</t>
  </si>
  <si>
    <t>Powder River</t>
  </si>
  <si>
    <t>30077</t>
  </si>
  <si>
    <t>30079</t>
  </si>
  <si>
    <t>30081</t>
  </si>
  <si>
    <t>Ravalli</t>
  </si>
  <si>
    <t>30083</t>
  </si>
  <si>
    <t>30085</t>
  </si>
  <si>
    <t>Roosevelt</t>
  </si>
  <si>
    <t>30087</t>
  </si>
  <si>
    <t>Rosebud</t>
  </si>
  <si>
    <t>30089</t>
  </si>
  <si>
    <t>Sanders</t>
  </si>
  <si>
    <t>30091</t>
  </si>
  <si>
    <t>30093</t>
  </si>
  <si>
    <t>Silver Bow</t>
  </si>
  <si>
    <t>30095</t>
  </si>
  <si>
    <t>Stillwater</t>
  </si>
  <si>
    <t>30097</t>
  </si>
  <si>
    <t>Sweet Grass</t>
  </si>
  <si>
    <t>30099</t>
  </si>
  <si>
    <t>30101</t>
  </si>
  <si>
    <t>Toole</t>
  </si>
  <si>
    <t>30103</t>
  </si>
  <si>
    <t>Treasure</t>
  </si>
  <si>
    <t>30105</t>
  </si>
  <si>
    <t>30107</t>
  </si>
  <si>
    <t>Wheatland</t>
  </si>
  <si>
    <t>30109</t>
  </si>
  <si>
    <t>Wibaux</t>
  </si>
  <si>
    <t>30111</t>
  </si>
  <si>
    <t>Yellowstone</t>
  </si>
  <si>
    <t>31001</t>
  </si>
  <si>
    <t>Nebraska</t>
  </si>
  <si>
    <t>31003</t>
  </si>
  <si>
    <t>Antelope</t>
  </si>
  <si>
    <t>31005</t>
  </si>
  <si>
    <t>Arthur</t>
  </si>
  <si>
    <t>31007</t>
  </si>
  <si>
    <t>Banner</t>
  </si>
  <si>
    <t>31009</t>
  </si>
  <si>
    <t>31011</t>
  </si>
  <si>
    <t>31013</t>
  </si>
  <si>
    <t>Box Butte</t>
  </si>
  <si>
    <t>31015</t>
  </si>
  <si>
    <t>31017</t>
  </si>
  <si>
    <t>31019</t>
  </si>
  <si>
    <t>Buffalo</t>
  </si>
  <si>
    <t>31021</t>
  </si>
  <si>
    <t>Burt</t>
  </si>
  <si>
    <t>31023</t>
  </si>
  <si>
    <t>31025</t>
  </si>
  <si>
    <t>31027</t>
  </si>
  <si>
    <t>31029</t>
  </si>
  <si>
    <t>31031</t>
  </si>
  <si>
    <t>Cherry</t>
  </si>
  <si>
    <t>31033</t>
  </si>
  <si>
    <t>31035</t>
  </si>
  <si>
    <t>31037</t>
  </si>
  <si>
    <t>Colfax</t>
  </si>
  <si>
    <t>31039</t>
  </si>
  <si>
    <t>Cuming</t>
  </si>
  <si>
    <t>31041</t>
  </si>
  <si>
    <t>31043</t>
  </si>
  <si>
    <t>31045</t>
  </si>
  <si>
    <t>Dawes</t>
  </si>
  <si>
    <t>31047</t>
  </si>
  <si>
    <t>31049</t>
  </si>
  <si>
    <t>Deuel</t>
  </si>
  <si>
    <t>31051</t>
  </si>
  <si>
    <t>Dixon</t>
  </si>
  <si>
    <t>31053</t>
  </si>
  <si>
    <t>31055</t>
  </si>
  <si>
    <t>31057</t>
  </si>
  <si>
    <t>Dundy</t>
  </si>
  <si>
    <t>31059</t>
  </si>
  <si>
    <t>31061</t>
  </si>
  <si>
    <t>31063</t>
  </si>
  <si>
    <t>Frontier</t>
  </si>
  <si>
    <t>31065</t>
  </si>
  <si>
    <t>Furnas</t>
  </si>
  <si>
    <t>31067</t>
  </si>
  <si>
    <t>Gage</t>
  </si>
  <si>
    <t>31069</t>
  </si>
  <si>
    <t>Garden</t>
  </si>
  <si>
    <t>31071</t>
  </si>
  <si>
    <t>31073</t>
  </si>
  <si>
    <t>Gosper</t>
  </si>
  <si>
    <t>31075</t>
  </si>
  <si>
    <t>31077</t>
  </si>
  <si>
    <t>31079</t>
  </si>
  <si>
    <t>31081</t>
  </si>
  <si>
    <t>31083</t>
  </si>
  <si>
    <t>31085</t>
  </si>
  <si>
    <t>Hayes</t>
  </si>
  <si>
    <t>31087</t>
  </si>
  <si>
    <t>Hitchcock</t>
  </si>
  <si>
    <t>31089</t>
  </si>
  <si>
    <t>31091</t>
  </si>
  <si>
    <t>Hooker</t>
  </si>
  <si>
    <t>31093</t>
  </si>
  <si>
    <t>31095</t>
  </si>
  <si>
    <t>31097</t>
  </si>
  <si>
    <t>31099</t>
  </si>
  <si>
    <t>Kearney</t>
  </si>
  <si>
    <t>31101</t>
  </si>
  <si>
    <t>Keith</t>
  </si>
  <si>
    <t>31103</t>
  </si>
  <si>
    <t>Keya Paha</t>
  </si>
  <si>
    <t>31105</t>
  </si>
  <si>
    <t>Kimball</t>
  </si>
  <si>
    <t>31107</t>
  </si>
  <si>
    <t>31109</t>
  </si>
  <si>
    <t>Lancaster</t>
  </si>
  <si>
    <t>31111</t>
  </si>
  <si>
    <t>31113</t>
  </si>
  <si>
    <t>31115</t>
  </si>
  <si>
    <t>Loup</t>
  </si>
  <si>
    <t>31117</t>
  </si>
  <si>
    <t>31119</t>
  </si>
  <si>
    <t>31121</t>
  </si>
  <si>
    <t>Merrick</t>
  </si>
  <si>
    <t>31123</t>
  </si>
  <si>
    <t>Morrill</t>
  </si>
  <si>
    <t>31125</t>
  </si>
  <si>
    <t>Nance</t>
  </si>
  <si>
    <t>31127</t>
  </si>
  <si>
    <t>31129</t>
  </si>
  <si>
    <t>Nuckolls</t>
  </si>
  <si>
    <t>31131</t>
  </si>
  <si>
    <t>Otoe</t>
  </si>
  <si>
    <t>31133</t>
  </si>
  <si>
    <t>31135</t>
  </si>
  <si>
    <t>Perkins</t>
  </si>
  <si>
    <t>31137</t>
  </si>
  <si>
    <t>31139</t>
  </si>
  <si>
    <t>31141</t>
  </si>
  <si>
    <t>31143</t>
  </si>
  <si>
    <t>31145</t>
  </si>
  <si>
    <t>Red Willow</t>
  </si>
  <si>
    <t>31147</t>
  </si>
  <si>
    <t>Richardson</t>
  </si>
  <si>
    <t>31149</t>
  </si>
  <si>
    <t>31151</t>
  </si>
  <si>
    <t>31153</t>
  </si>
  <si>
    <t>Sarpy</t>
  </si>
  <si>
    <t>31155</t>
  </si>
  <si>
    <t>Saunders</t>
  </si>
  <si>
    <t>31157</t>
  </si>
  <si>
    <t>Scotts Bluff</t>
  </si>
  <si>
    <t>31159</t>
  </si>
  <si>
    <t>31161</t>
  </si>
  <si>
    <t>31163</t>
  </si>
  <si>
    <t>31165</t>
  </si>
  <si>
    <t>31167</t>
  </si>
  <si>
    <t>31169</t>
  </si>
  <si>
    <t>Thayer</t>
  </si>
  <si>
    <t>31171</t>
  </si>
  <si>
    <t>31173</t>
  </si>
  <si>
    <t>Thurston</t>
  </si>
  <si>
    <t>31175</t>
  </si>
  <si>
    <t>31177</t>
  </si>
  <si>
    <t>31179</t>
  </si>
  <si>
    <t>31181</t>
  </si>
  <si>
    <t>31183</t>
  </si>
  <si>
    <t>31185</t>
  </si>
  <si>
    <t>32001</t>
  </si>
  <si>
    <t>Churchill</t>
  </si>
  <si>
    <t>32003</t>
  </si>
  <si>
    <t>32005</t>
  </si>
  <si>
    <t>32007</t>
  </si>
  <si>
    <t>Elko</t>
  </si>
  <si>
    <t>32009</t>
  </si>
  <si>
    <t>Esmeralda</t>
  </si>
  <si>
    <t>32011</t>
  </si>
  <si>
    <t>Eureka</t>
  </si>
  <si>
    <t>32013</t>
  </si>
  <si>
    <t>32015</t>
  </si>
  <si>
    <t>Lander</t>
  </si>
  <si>
    <t>32017</t>
  </si>
  <si>
    <t>32019</t>
  </si>
  <si>
    <t>32021</t>
  </si>
  <si>
    <t>32023</t>
  </si>
  <si>
    <t>Nye</t>
  </si>
  <si>
    <t>32027</t>
  </si>
  <si>
    <t>Pershing</t>
  </si>
  <si>
    <t>32029</t>
  </si>
  <si>
    <t>Storey</t>
  </si>
  <si>
    <t>32031</t>
  </si>
  <si>
    <t>Washoe</t>
  </si>
  <si>
    <t>32033</t>
  </si>
  <si>
    <t>White Pine</t>
  </si>
  <si>
    <t>32510</t>
  </si>
  <si>
    <t>Carson City</t>
  </si>
  <si>
    <t>33001</t>
  </si>
  <si>
    <t>New Hampshire</t>
  </si>
  <si>
    <t>Belknap</t>
  </si>
  <si>
    <t>33003</t>
  </si>
  <si>
    <t>33005</t>
  </si>
  <si>
    <t>Cheshire</t>
  </si>
  <si>
    <t>33007</t>
  </si>
  <si>
    <t>Coos</t>
  </si>
  <si>
    <t>33009</t>
  </si>
  <si>
    <t>Grafton</t>
  </si>
  <si>
    <t>33011</t>
  </si>
  <si>
    <t>33013</t>
  </si>
  <si>
    <t>Merrimack</t>
  </si>
  <si>
    <t>33015</t>
  </si>
  <si>
    <t>Rockingham</t>
  </si>
  <si>
    <t>33017</t>
  </si>
  <si>
    <t>Strafford</t>
  </si>
  <si>
    <t>33019</t>
  </si>
  <si>
    <t>34001</t>
  </si>
  <si>
    <t>New Jersey</t>
  </si>
  <si>
    <t>Atlantic</t>
  </si>
  <si>
    <t>34003</t>
  </si>
  <si>
    <t>Bergen</t>
  </si>
  <si>
    <t>34005</t>
  </si>
  <si>
    <t>Burlington</t>
  </si>
  <si>
    <t>34007</t>
  </si>
  <si>
    <t>34009</t>
  </si>
  <si>
    <t>Cape May</t>
  </si>
  <si>
    <t>34011</t>
  </si>
  <si>
    <t>34013</t>
  </si>
  <si>
    <t>34015</t>
  </si>
  <si>
    <t>Gloucester</t>
  </si>
  <si>
    <t>34017</t>
  </si>
  <si>
    <t>Hudson</t>
  </si>
  <si>
    <t>34019</t>
  </si>
  <si>
    <t>Hunterdon</t>
  </si>
  <si>
    <t>34021</t>
  </si>
  <si>
    <t>34023</t>
  </si>
  <si>
    <t>34025</t>
  </si>
  <si>
    <t>Monmouth</t>
  </si>
  <si>
    <t>34027</t>
  </si>
  <si>
    <t>34029</t>
  </si>
  <si>
    <t>Ocean</t>
  </si>
  <si>
    <t>34031</t>
  </si>
  <si>
    <t>Passaic</t>
  </si>
  <si>
    <t>34033</t>
  </si>
  <si>
    <t>Salem</t>
  </si>
  <si>
    <t>34035</t>
  </si>
  <si>
    <t>34037</t>
  </si>
  <si>
    <t>34039</t>
  </si>
  <si>
    <t>34041</t>
  </si>
  <si>
    <t>35001</t>
  </si>
  <si>
    <t>New Mexico</t>
  </si>
  <si>
    <t>Bernalillo</t>
  </si>
  <si>
    <t>35003</t>
  </si>
  <si>
    <t>Catron</t>
  </si>
  <si>
    <t>35005</t>
  </si>
  <si>
    <t>Chaves</t>
  </si>
  <si>
    <t>35006</t>
  </si>
  <si>
    <t>Cibola</t>
  </si>
  <si>
    <t>35007</t>
  </si>
  <si>
    <t>35009</t>
  </si>
  <si>
    <t>Curry</t>
  </si>
  <si>
    <t>35011</t>
  </si>
  <si>
    <t>De Baca</t>
  </si>
  <si>
    <t>35013</t>
  </si>
  <si>
    <t>Dona Ana</t>
  </si>
  <si>
    <t>35015</t>
  </si>
  <si>
    <t>Eddy</t>
  </si>
  <si>
    <t>35017</t>
  </si>
  <si>
    <t>35019</t>
  </si>
  <si>
    <t>Guadalupe</t>
  </si>
  <si>
    <t>35021</t>
  </si>
  <si>
    <t>Harding</t>
  </si>
  <si>
    <t>35023</t>
  </si>
  <si>
    <t>Hidalgo</t>
  </si>
  <si>
    <t>35025</t>
  </si>
  <si>
    <t>Lea</t>
  </si>
  <si>
    <t>35027</t>
  </si>
  <si>
    <t>35028</t>
  </si>
  <si>
    <t>Los Alamos</t>
  </si>
  <si>
    <t>35029</t>
  </si>
  <si>
    <t>Luna</t>
  </si>
  <si>
    <t>35031</t>
  </si>
  <si>
    <t>Mckinley</t>
  </si>
  <si>
    <t>35033</t>
  </si>
  <si>
    <t>Mora</t>
  </si>
  <si>
    <t>35035</t>
  </si>
  <si>
    <t>35037</t>
  </si>
  <si>
    <t>Quay</t>
  </si>
  <si>
    <t>35039</t>
  </si>
  <si>
    <t>Rio Arriba</t>
  </si>
  <si>
    <t>35041</t>
  </si>
  <si>
    <t>35043</t>
  </si>
  <si>
    <t>Sandoval</t>
  </si>
  <si>
    <t>35045</t>
  </si>
  <si>
    <t>35047</t>
  </si>
  <si>
    <t>35049</t>
  </si>
  <si>
    <t>Santa Fe</t>
  </si>
  <si>
    <t>35051</t>
  </si>
  <si>
    <t>35053</t>
  </si>
  <si>
    <t>Socorro</t>
  </si>
  <si>
    <t>35055</t>
  </si>
  <si>
    <t>Taos</t>
  </si>
  <si>
    <t>35057</t>
  </si>
  <si>
    <t>Torrance</t>
  </si>
  <si>
    <t>35059</t>
  </si>
  <si>
    <t>35061</t>
  </si>
  <si>
    <t>Valencia</t>
  </si>
  <si>
    <t>36001</t>
  </si>
  <si>
    <t>New York</t>
  </si>
  <si>
    <t>Albany</t>
  </si>
  <si>
    <t>36003</t>
  </si>
  <si>
    <t>36005</t>
  </si>
  <si>
    <t>Bronx</t>
  </si>
  <si>
    <t>36007</t>
  </si>
  <si>
    <t>Broome</t>
  </si>
  <si>
    <t>36009</t>
  </si>
  <si>
    <t>Cattaraugus</t>
  </si>
  <si>
    <t>36011</t>
  </si>
  <si>
    <t>Cayuga</t>
  </si>
  <si>
    <t>36013</t>
  </si>
  <si>
    <t>36015</t>
  </si>
  <si>
    <t>Chemung</t>
  </si>
  <si>
    <t>36017</t>
  </si>
  <si>
    <t>Chenango</t>
  </si>
  <si>
    <t>36019</t>
  </si>
  <si>
    <t>36021</t>
  </si>
  <si>
    <t>36023</t>
  </si>
  <si>
    <t>Cortland</t>
  </si>
  <si>
    <t>36025</t>
  </si>
  <si>
    <t>36027</t>
  </si>
  <si>
    <t>Dutchess</t>
  </si>
  <si>
    <t>36029</t>
  </si>
  <si>
    <t>Erie</t>
  </si>
  <si>
    <t>36031</t>
  </si>
  <si>
    <t>36033</t>
  </si>
  <si>
    <t>36035</t>
  </si>
  <si>
    <t>36037</t>
  </si>
  <si>
    <t>36039</t>
  </si>
  <si>
    <t>36041</t>
  </si>
  <si>
    <t>36043</t>
  </si>
  <si>
    <t>Herkimer</t>
  </si>
  <si>
    <t>36045</t>
  </si>
  <si>
    <t>36047</t>
  </si>
  <si>
    <t>36049</t>
  </si>
  <si>
    <t>36051</t>
  </si>
  <si>
    <t>36053</t>
  </si>
  <si>
    <t>36055</t>
  </si>
  <si>
    <t>36057</t>
  </si>
  <si>
    <t>36059</t>
  </si>
  <si>
    <t>36061</t>
  </si>
  <si>
    <t>36063</t>
  </si>
  <si>
    <t>Niagara</t>
  </si>
  <si>
    <t>36065</t>
  </si>
  <si>
    <t>36067</t>
  </si>
  <si>
    <t>Onondaga</t>
  </si>
  <si>
    <t>36069</t>
  </si>
  <si>
    <t>Ontario</t>
  </si>
  <si>
    <t>36071</t>
  </si>
  <si>
    <t>36073</t>
  </si>
  <si>
    <t>36075</t>
  </si>
  <si>
    <t>Oswego</t>
  </si>
  <si>
    <t>36077</t>
  </si>
  <si>
    <t>36079</t>
  </si>
  <si>
    <t>36081</t>
  </si>
  <si>
    <t>Queens</t>
  </si>
  <si>
    <t>36083</t>
  </si>
  <si>
    <t>Rensselaer</t>
  </si>
  <si>
    <t>36085</t>
  </si>
  <si>
    <t>36087</t>
  </si>
  <si>
    <t>Rockland</t>
  </si>
  <si>
    <t>36089</t>
  </si>
  <si>
    <t>St Lawrence</t>
  </si>
  <si>
    <t>36091</t>
  </si>
  <si>
    <t>Saratoga</t>
  </si>
  <si>
    <t>36093</t>
  </si>
  <si>
    <t>Schenectady</t>
  </si>
  <si>
    <t>36095</t>
  </si>
  <si>
    <t>Schoharie</t>
  </si>
  <si>
    <t>36097</t>
  </si>
  <si>
    <t>36099</t>
  </si>
  <si>
    <t>Seneca</t>
  </si>
  <si>
    <t>36101</t>
  </si>
  <si>
    <t>36103</t>
  </si>
  <si>
    <t>36105</t>
  </si>
  <si>
    <t>36107</t>
  </si>
  <si>
    <t>Tioga</t>
  </si>
  <si>
    <t>36109</t>
  </si>
  <si>
    <t>Tompkins</t>
  </si>
  <si>
    <t>36111</t>
  </si>
  <si>
    <t>Ulster</t>
  </si>
  <si>
    <t>36113</t>
  </si>
  <si>
    <t>36115</t>
  </si>
  <si>
    <t>36117</t>
  </si>
  <si>
    <t>36119</t>
  </si>
  <si>
    <t>Westchester</t>
  </si>
  <si>
    <t>36121</t>
  </si>
  <si>
    <t>Wyoming</t>
  </si>
  <si>
    <t>36123</t>
  </si>
  <si>
    <t>Yates</t>
  </si>
  <si>
    <t>37001</t>
  </si>
  <si>
    <t>North Carolina</t>
  </si>
  <si>
    <t>Alamance</t>
  </si>
  <si>
    <t>37003</t>
  </si>
  <si>
    <t>37005</t>
  </si>
  <si>
    <t>Alleghany</t>
  </si>
  <si>
    <t>37007</t>
  </si>
  <si>
    <t>Anson</t>
  </si>
  <si>
    <t>37009</t>
  </si>
  <si>
    <t>Ashe</t>
  </si>
  <si>
    <t>37011</t>
  </si>
  <si>
    <t>Avery</t>
  </si>
  <si>
    <t>37013</t>
  </si>
  <si>
    <t>Beaufort</t>
  </si>
  <si>
    <t>37015</t>
  </si>
  <si>
    <t>Bertie</t>
  </si>
  <si>
    <t>37017</t>
  </si>
  <si>
    <t>Bladen</t>
  </si>
  <si>
    <t>37019</t>
  </si>
  <si>
    <t>Brunswick</t>
  </si>
  <si>
    <t>37021</t>
  </si>
  <si>
    <t>Buncombe</t>
  </si>
  <si>
    <t>37023</t>
  </si>
  <si>
    <t>37025</t>
  </si>
  <si>
    <t>Cabarrus</t>
  </si>
  <si>
    <t>37027</t>
  </si>
  <si>
    <t>37029</t>
  </si>
  <si>
    <t>37031</t>
  </si>
  <si>
    <t>Carteret</t>
  </si>
  <si>
    <t>37033</t>
  </si>
  <si>
    <t>Caswell</t>
  </si>
  <si>
    <t>37035</t>
  </si>
  <si>
    <t>Catawba</t>
  </si>
  <si>
    <t>37037</t>
  </si>
  <si>
    <t>37039</t>
  </si>
  <si>
    <t>37041</t>
  </si>
  <si>
    <t>Chowan</t>
  </si>
  <si>
    <t>37043</t>
  </si>
  <si>
    <t>37045</t>
  </si>
  <si>
    <t>37047</t>
  </si>
  <si>
    <t>Columbus</t>
  </si>
  <si>
    <t>37049</t>
  </si>
  <si>
    <t>Craven</t>
  </si>
  <si>
    <t>37051</t>
  </si>
  <si>
    <t>37053</t>
  </si>
  <si>
    <t>Currituck</t>
  </si>
  <si>
    <t>37055</t>
  </si>
  <si>
    <t>Dare</t>
  </si>
  <si>
    <t>37057</t>
  </si>
  <si>
    <t>Davidson</t>
  </si>
  <si>
    <t>37059</t>
  </si>
  <si>
    <t>Davie</t>
  </si>
  <si>
    <t>37061</t>
  </si>
  <si>
    <t>Duplin</t>
  </si>
  <si>
    <t>37063</t>
  </si>
  <si>
    <t>Durham</t>
  </si>
  <si>
    <t>37065</t>
  </si>
  <si>
    <t>Edgecombe</t>
  </si>
  <si>
    <t>37067</t>
  </si>
  <si>
    <t>37069</t>
  </si>
  <si>
    <t>37071</t>
  </si>
  <si>
    <t>Gaston</t>
  </si>
  <si>
    <t>37073</t>
  </si>
  <si>
    <t>Gates</t>
  </si>
  <si>
    <t>37075</t>
  </si>
  <si>
    <t>37077</t>
  </si>
  <si>
    <t>Granville</t>
  </si>
  <si>
    <t>37079</t>
  </si>
  <si>
    <t>37081</t>
  </si>
  <si>
    <t>Guilford</t>
  </si>
  <si>
    <t>37083</t>
  </si>
  <si>
    <t>Halifax</t>
  </si>
  <si>
    <t>37085</t>
  </si>
  <si>
    <t>Harnett</t>
  </si>
  <si>
    <t>37087</t>
  </si>
  <si>
    <t>Haywood</t>
  </si>
  <si>
    <t>37089</t>
  </si>
  <si>
    <t>37091</t>
  </si>
  <si>
    <t>Hertford</t>
  </si>
  <si>
    <t>37093</t>
  </si>
  <si>
    <t>Hoke</t>
  </si>
  <si>
    <t>37095</t>
  </si>
  <si>
    <t>Hyde</t>
  </si>
  <si>
    <t>37097</t>
  </si>
  <si>
    <t>Iredell</t>
  </si>
  <si>
    <t>37099</t>
  </si>
  <si>
    <t>37101</t>
  </si>
  <si>
    <t>Johnston</t>
  </si>
  <si>
    <t>37103</t>
  </si>
  <si>
    <t>37105</t>
  </si>
  <si>
    <t>37107</t>
  </si>
  <si>
    <t>Lenoir</t>
  </si>
  <si>
    <t>37109</t>
  </si>
  <si>
    <t>37111</t>
  </si>
  <si>
    <t>McDowell</t>
  </si>
  <si>
    <t>37113</t>
  </si>
  <si>
    <t>37115</t>
  </si>
  <si>
    <t>37117</t>
  </si>
  <si>
    <t>37119</t>
  </si>
  <si>
    <t>Mecklenburg</t>
  </si>
  <si>
    <t>37121</t>
  </si>
  <si>
    <t>37123</t>
  </si>
  <si>
    <t>37125</t>
  </si>
  <si>
    <t>Moore</t>
  </si>
  <si>
    <t>37127</t>
  </si>
  <si>
    <t>Nash</t>
  </si>
  <si>
    <t>37129</t>
  </si>
  <si>
    <t>New Hanover</t>
  </si>
  <si>
    <t>37131</t>
  </si>
  <si>
    <t>Northampton</t>
  </si>
  <si>
    <t>37133</t>
  </si>
  <si>
    <t>Onslow</t>
  </si>
  <si>
    <t>37135</t>
  </si>
  <si>
    <t>37137</t>
  </si>
  <si>
    <t>Pamlico</t>
  </si>
  <si>
    <t>37139</t>
  </si>
  <si>
    <t>Pasquotank</t>
  </si>
  <si>
    <t>37141</t>
  </si>
  <si>
    <t>Pender</t>
  </si>
  <si>
    <t>37143</t>
  </si>
  <si>
    <t>Perquimans</t>
  </si>
  <si>
    <t>37145</t>
  </si>
  <si>
    <t>Person</t>
  </si>
  <si>
    <t>37147</t>
  </si>
  <si>
    <t>Pitt</t>
  </si>
  <si>
    <t>37149</t>
  </si>
  <si>
    <t>37151</t>
  </si>
  <si>
    <t>37153</t>
  </si>
  <si>
    <t>37155</t>
  </si>
  <si>
    <t>Robeson</t>
  </si>
  <si>
    <t>37157</t>
  </si>
  <si>
    <t>37159</t>
  </si>
  <si>
    <t>37161</t>
  </si>
  <si>
    <t>Rutherford</t>
  </si>
  <si>
    <t>37163</t>
  </si>
  <si>
    <t>Sampson</t>
  </si>
  <si>
    <t>37165</t>
  </si>
  <si>
    <t>37167</t>
  </si>
  <si>
    <t>Stanly</t>
  </si>
  <si>
    <t>37169</t>
  </si>
  <si>
    <t>Stokes</t>
  </si>
  <si>
    <t>37171</t>
  </si>
  <si>
    <t>Surry</t>
  </si>
  <si>
    <t>37173</t>
  </si>
  <si>
    <t>Swain</t>
  </si>
  <si>
    <t>37175</t>
  </si>
  <si>
    <t>Transylvania</t>
  </si>
  <si>
    <t>37177</t>
  </si>
  <si>
    <t>Tyrrell</t>
  </si>
  <si>
    <t>37179</t>
  </si>
  <si>
    <t>37181</t>
  </si>
  <si>
    <t>Vance</t>
  </si>
  <si>
    <t>37183</t>
  </si>
  <si>
    <t>Wake</t>
  </si>
  <si>
    <t>37185</t>
  </si>
  <si>
    <t>37187</t>
  </si>
  <si>
    <t>37189</t>
  </si>
  <si>
    <t>Watauga</t>
  </si>
  <si>
    <t>37191</t>
  </si>
  <si>
    <t>37193</t>
  </si>
  <si>
    <t>37195</t>
  </si>
  <si>
    <t>37197</t>
  </si>
  <si>
    <t>Yadkin</t>
  </si>
  <si>
    <t>37199</t>
  </si>
  <si>
    <t>Yancey</t>
  </si>
  <si>
    <t>38001</t>
  </si>
  <si>
    <t>North Dakota</t>
  </si>
  <si>
    <t>38003</t>
  </si>
  <si>
    <t>Barnes</t>
  </si>
  <si>
    <t>38005</t>
  </si>
  <si>
    <t>Benson</t>
  </si>
  <si>
    <t>38007</t>
  </si>
  <si>
    <t>Billings</t>
  </si>
  <si>
    <t>38009</t>
  </si>
  <si>
    <t>Bottineau</t>
  </si>
  <si>
    <t>38011</t>
  </si>
  <si>
    <t>Bowman</t>
  </si>
  <si>
    <t>38013</t>
  </si>
  <si>
    <t>38015</t>
  </si>
  <si>
    <t>Burleigh</t>
  </si>
  <si>
    <t>38017</t>
  </si>
  <si>
    <t>38019</t>
  </si>
  <si>
    <t>Cavalier</t>
  </si>
  <si>
    <t>38021</t>
  </si>
  <si>
    <t>Dickey</t>
  </si>
  <si>
    <t>38023</t>
  </si>
  <si>
    <t>Divide</t>
  </si>
  <si>
    <t>38025</t>
  </si>
  <si>
    <t>Dunn</t>
  </si>
  <si>
    <t>38027</t>
  </si>
  <si>
    <t>38029</t>
  </si>
  <si>
    <t>Emmons</t>
  </si>
  <si>
    <t>38031</t>
  </si>
  <si>
    <t>Foster</t>
  </si>
  <si>
    <t>38033</t>
  </si>
  <si>
    <t>38035</t>
  </si>
  <si>
    <t>Grand Forks</t>
  </si>
  <si>
    <t>38037</t>
  </si>
  <si>
    <t>38039</t>
  </si>
  <si>
    <t>Griggs</t>
  </si>
  <si>
    <t>38041</t>
  </si>
  <si>
    <t>Hettinger</t>
  </si>
  <si>
    <t>38043</t>
  </si>
  <si>
    <t>Kidder</t>
  </si>
  <si>
    <t>38045</t>
  </si>
  <si>
    <t>Lamoure</t>
  </si>
  <si>
    <t>38047</t>
  </si>
  <si>
    <t>38049</t>
  </si>
  <si>
    <t>38051</t>
  </si>
  <si>
    <t>38053</t>
  </si>
  <si>
    <t>Mckenzie</t>
  </si>
  <si>
    <t>38055</t>
  </si>
  <si>
    <t>38057</t>
  </si>
  <si>
    <t>38059</t>
  </si>
  <si>
    <t>38061</t>
  </si>
  <si>
    <t>Mountrail</t>
  </si>
  <si>
    <t>38063</t>
  </si>
  <si>
    <t>38065</t>
  </si>
  <si>
    <t>Oliver</t>
  </si>
  <si>
    <t>38067</t>
  </si>
  <si>
    <t>Pembina</t>
  </si>
  <si>
    <t>38069</t>
  </si>
  <si>
    <t>38071</t>
  </si>
  <si>
    <t>38073</t>
  </si>
  <si>
    <t>Ransom</t>
  </si>
  <si>
    <t>38075</t>
  </si>
  <si>
    <t>38077</t>
  </si>
  <si>
    <t>38079</t>
  </si>
  <si>
    <t>Rolette</t>
  </si>
  <si>
    <t>38081</t>
  </si>
  <si>
    <t>Sargent</t>
  </si>
  <si>
    <t>38083</t>
  </si>
  <si>
    <t>38085</t>
  </si>
  <si>
    <t>38087</t>
  </si>
  <si>
    <t>Slope</t>
  </si>
  <si>
    <t>38089</t>
  </si>
  <si>
    <t>38091</t>
  </si>
  <si>
    <t>38093</t>
  </si>
  <si>
    <t>Stutsman</t>
  </si>
  <si>
    <t>38095</t>
  </si>
  <si>
    <t>Towner</t>
  </si>
  <si>
    <t>38097</t>
  </si>
  <si>
    <t>Traill</t>
  </si>
  <si>
    <t>38099</t>
  </si>
  <si>
    <t>Walsh</t>
  </si>
  <si>
    <t>38101</t>
  </si>
  <si>
    <t>Ward</t>
  </si>
  <si>
    <t>38103</t>
  </si>
  <si>
    <t>38105</t>
  </si>
  <si>
    <t>Williams</t>
  </si>
  <si>
    <t>39001</t>
  </si>
  <si>
    <t>39003</t>
  </si>
  <si>
    <t>39005</t>
  </si>
  <si>
    <t>Ashland</t>
  </si>
  <si>
    <t>39007</t>
  </si>
  <si>
    <t>Ashtabula</t>
  </si>
  <si>
    <t>39009</t>
  </si>
  <si>
    <t>Athens</t>
  </si>
  <si>
    <t>39011</t>
  </si>
  <si>
    <t>Auglaize</t>
  </si>
  <si>
    <t>39013</t>
  </si>
  <si>
    <t>Belmont</t>
  </si>
  <si>
    <t>39015</t>
  </si>
  <si>
    <t>39017</t>
  </si>
  <si>
    <t>39019</t>
  </si>
  <si>
    <t>39021</t>
  </si>
  <si>
    <t>39023</t>
  </si>
  <si>
    <t>39025</t>
  </si>
  <si>
    <t>Clermont</t>
  </si>
  <si>
    <t>39027</t>
  </si>
  <si>
    <t>39029</t>
  </si>
  <si>
    <t>Columbiana</t>
  </si>
  <si>
    <t>39031</t>
  </si>
  <si>
    <t>Coshocton</t>
  </si>
  <si>
    <t>39033</t>
  </si>
  <si>
    <t>39035</t>
  </si>
  <si>
    <t>Cuyahoga</t>
  </si>
  <si>
    <t>39037</t>
  </si>
  <si>
    <t>Darke</t>
  </si>
  <si>
    <t>39039</t>
  </si>
  <si>
    <t>Defiance</t>
  </si>
  <si>
    <t>39041</t>
  </si>
  <si>
    <t>39043</t>
  </si>
  <si>
    <t>39045</t>
  </si>
  <si>
    <t>39047</t>
  </si>
  <si>
    <t>39049</t>
  </si>
  <si>
    <t>39051</t>
  </si>
  <si>
    <t>39053</t>
  </si>
  <si>
    <t>Gallia</t>
  </si>
  <si>
    <t>39055</t>
  </si>
  <si>
    <t>Geauga</t>
  </si>
  <si>
    <t>39057</t>
  </si>
  <si>
    <t>39059</t>
  </si>
  <si>
    <t>Guernsey</t>
  </si>
  <si>
    <t>39061</t>
  </si>
  <si>
    <t>39063</t>
  </si>
  <si>
    <t>39065</t>
  </si>
  <si>
    <t>39067</t>
  </si>
  <si>
    <t>39069</t>
  </si>
  <si>
    <t>39071</t>
  </si>
  <si>
    <t>Highland</t>
  </si>
  <si>
    <t>39073</t>
  </si>
  <si>
    <t>Hocking</t>
  </si>
  <si>
    <t>39075</t>
  </si>
  <si>
    <t>39077</t>
  </si>
  <si>
    <t>39079</t>
  </si>
  <si>
    <t>39081</t>
  </si>
  <si>
    <t>39083</t>
  </si>
  <si>
    <t>39085</t>
  </si>
  <si>
    <t>39087</t>
  </si>
  <si>
    <t>39089</t>
  </si>
  <si>
    <t>Licking</t>
  </si>
  <si>
    <t>39091</t>
  </si>
  <si>
    <t>39093</t>
  </si>
  <si>
    <t>Lorain</t>
  </si>
  <si>
    <t>39095</t>
  </si>
  <si>
    <t>39097</t>
  </si>
  <si>
    <t>39099</t>
  </si>
  <si>
    <t>Mahoning</t>
  </si>
  <si>
    <t>39101</t>
  </si>
  <si>
    <t>39103</t>
  </si>
  <si>
    <t>Medina</t>
  </si>
  <si>
    <t>39105</t>
  </si>
  <si>
    <t>Meigs</t>
  </si>
  <si>
    <t>39107</t>
  </si>
  <si>
    <t>39109</t>
  </si>
  <si>
    <t>39111</t>
  </si>
  <si>
    <t>39113</t>
  </si>
  <si>
    <t>39115</t>
  </si>
  <si>
    <t>39117</t>
  </si>
  <si>
    <t>Morrow</t>
  </si>
  <si>
    <t>39119</t>
  </si>
  <si>
    <t>Muskingum</t>
  </si>
  <si>
    <t>39121</t>
  </si>
  <si>
    <t>39123</t>
  </si>
  <si>
    <t>39125</t>
  </si>
  <si>
    <t>39127</t>
  </si>
  <si>
    <t>39129</t>
  </si>
  <si>
    <t>Pickaway</t>
  </si>
  <si>
    <t>39131</t>
  </si>
  <si>
    <t>39133</t>
  </si>
  <si>
    <t>Portage</t>
  </si>
  <si>
    <t>39135</t>
  </si>
  <si>
    <t>Preble</t>
  </si>
  <si>
    <t>39137</t>
  </si>
  <si>
    <t>39139</t>
  </si>
  <si>
    <t>39141</t>
  </si>
  <si>
    <t>Ross</t>
  </si>
  <si>
    <t>39143</t>
  </si>
  <si>
    <t>Sandusky</t>
  </si>
  <si>
    <t>39145</t>
  </si>
  <si>
    <t>Scioto</t>
  </si>
  <si>
    <t>39147</t>
  </si>
  <si>
    <t>39149</t>
  </si>
  <si>
    <t>39151</t>
  </si>
  <si>
    <t>39153</t>
  </si>
  <si>
    <t>39155</t>
  </si>
  <si>
    <t>Trumbull</t>
  </si>
  <si>
    <t>39157</t>
  </si>
  <si>
    <t>Tuscarawas</t>
  </si>
  <si>
    <t>39159</t>
  </si>
  <si>
    <t>39161</t>
  </si>
  <si>
    <t>Van Wert</t>
  </si>
  <si>
    <t>39163</t>
  </si>
  <si>
    <t>Vinton</t>
  </si>
  <si>
    <t>39165</t>
  </si>
  <si>
    <t>39167</t>
  </si>
  <si>
    <t>39169</t>
  </si>
  <si>
    <t>39171</t>
  </si>
  <si>
    <t>39173</t>
  </si>
  <si>
    <t>Wood</t>
  </si>
  <si>
    <t>39175</t>
  </si>
  <si>
    <t>Wyandot</t>
  </si>
  <si>
    <t>40001</t>
  </si>
  <si>
    <t>Oklahoma</t>
  </si>
  <si>
    <t>40003</t>
  </si>
  <si>
    <t>Alfalfa</t>
  </si>
  <si>
    <t>40005</t>
  </si>
  <si>
    <t>Atoka</t>
  </si>
  <si>
    <t>40007</t>
  </si>
  <si>
    <t>Beaver</t>
  </si>
  <si>
    <t>40009</t>
  </si>
  <si>
    <t>Beckham</t>
  </si>
  <si>
    <t>40011</t>
  </si>
  <si>
    <t>40013</t>
  </si>
  <si>
    <t>40015</t>
  </si>
  <si>
    <t>40017</t>
  </si>
  <si>
    <t>Canadian</t>
  </si>
  <si>
    <t>40019</t>
  </si>
  <si>
    <t>40021</t>
  </si>
  <si>
    <t>40023</t>
  </si>
  <si>
    <t>40025</t>
  </si>
  <si>
    <t>Cimarron</t>
  </si>
  <si>
    <t>40027</t>
  </si>
  <si>
    <t>40029</t>
  </si>
  <si>
    <t>Coal</t>
  </si>
  <si>
    <t>40031</t>
  </si>
  <si>
    <t>40033</t>
  </si>
  <si>
    <t>Cotton</t>
  </si>
  <si>
    <t>40035</t>
  </si>
  <si>
    <t>Craig</t>
  </si>
  <si>
    <t>40037</t>
  </si>
  <si>
    <t>Creek</t>
  </si>
  <si>
    <t>40039</t>
  </si>
  <si>
    <t>40041</t>
  </si>
  <si>
    <t>40043</t>
  </si>
  <si>
    <t>Dewey</t>
  </si>
  <si>
    <t>40045</t>
  </si>
  <si>
    <t>40047</t>
  </si>
  <si>
    <t>40049</t>
  </si>
  <si>
    <t>Garvin</t>
  </si>
  <si>
    <t>40051</t>
  </si>
  <si>
    <t>40053</t>
  </si>
  <si>
    <t>40055</t>
  </si>
  <si>
    <t>Greer</t>
  </si>
  <si>
    <t>40057</t>
  </si>
  <si>
    <t>Harmon</t>
  </si>
  <si>
    <t>40059</t>
  </si>
  <si>
    <t>40061</t>
  </si>
  <si>
    <t>40063</t>
  </si>
  <si>
    <t>Hughes</t>
  </si>
  <si>
    <t>40065</t>
  </si>
  <si>
    <t>40067</t>
  </si>
  <si>
    <t>40069</t>
  </si>
  <si>
    <t>40071</t>
  </si>
  <si>
    <t>Kay</t>
  </si>
  <si>
    <t>40073</t>
  </si>
  <si>
    <t>Kingfisher</t>
  </si>
  <si>
    <t>40075</t>
  </si>
  <si>
    <t>40077</t>
  </si>
  <si>
    <t>Latimer</t>
  </si>
  <si>
    <t>40079</t>
  </si>
  <si>
    <t>Le Flore</t>
  </si>
  <si>
    <t>40081</t>
  </si>
  <si>
    <t>40083</t>
  </si>
  <si>
    <t>40085</t>
  </si>
  <si>
    <t>Love</t>
  </si>
  <si>
    <t>40087</t>
  </si>
  <si>
    <t>Mcclain</t>
  </si>
  <si>
    <t>40089</t>
  </si>
  <si>
    <t>McCurtain</t>
  </si>
  <si>
    <t>40091</t>
  </si>
  <si>
    <t>40093</t>
  </si>
  <si>
    <t>Major</t>
  </si>
  <si>
    <t>40095</t>
  </si>
  <si>
    <t>40097</t>
  </si>
  <si>
    <t>Mayes</t>
  </si>
  <si>
    <t>40099</t>
  </si>
  <si>
    <t>40101</t>
  </si>
  <si>
    <t>Muskogee</t>
  </si>
  <si>
    <t>40103</t>
  </si>
  <si>
    <t>40105</t>
  </si>
  <si>
    <t>Nowata</t>
  </si>
  <si>
    <t>40107</t>
  </si>
  <si>
    <t>Okfuskee</t>
  </si>
  <si>
    <t>40109</t>
  </si>
  <si>
    <t>40111</t>
  </si>
  <si>
    <t>Okmulgee</t>
  </si>
  <si>
    <t>40113</t>
  </si>
  <si>
    <t>40115</t>
  </si>
  <si>
    <t>40117</t>
  </si>
  <si>
    <t>40119</t>
  </si>
  <si>
    <t>Payne</t>
  </si>
  <si>
    <t>40121</t>
  </si>
  <si>
    <t>Pittsburg</t>
  </si>
  <si>
    <t>40123</t>
  </si>
  <si>
    <t>40125</t>
  </si>
  <si>
    <t>40127</t>
  </si>
  <si>
    <t>Pushmataha</t>
  </si>
  <si>
    <t>40129</t>
  </si>
  <si>
    <t>Roger Mills</t>
  </si>
  <si>
    <t>40131</t>
  </si>
  <si>
    <t>Rogers</t>
  </si>
  <si>
    <t>40133</t>
  </si>
  <si>
    <t>40135</t>
  </si>
  <si>
    <t>Sequoyah</t>
  </si>
  <si>
    <t>40137</t>
  </si>
  <si>
    <t>40139</t>
  </si>
  <si>
    <t>40141</t>
  </si>
  <si>
    <t>Tillman</t>
  </si>
  <si>
    <t>40143</t>
  </si>
  <si>
    <t>Tulsa</t>
  </si>
  <si>
    <t>40145</t>
  </si>
  <si>
    <t>Wagoner</t>
  </si>
  <si>
    <t>40147</t>
  </si>
  <si>
    <t>40149</t>
  </si>
  <si>
    <t>Washita</t>
  </si>
  <si>
    <t>40151</t>
  </si>
  <si>
    <t>Woods</t>
  </si>
  <si>
    <t>40153</t>
  </si>
  <si>
    <t>Woodward</t>
  </si>
  <si>
    <t>41001</t>
  </si>
  <si>
    <t>41003</t>
  </si>
  <si>
    <t>41005</t>
  </si>
  <si>
    <t>Clackamas</t>
  </si>
  <si>
    <t>41007</t>
  </si>
  <si>
    <t>Clatsop</t>
  </si>
  <si>
    <t>41009</t>
  </si>
  <si>
    <t>41011</t>
  </si>
  <si>
    <t>41013</t>
  </si>
  <si>
    <t>Crook</t>
  </si>
  <si>
    <t>41015</t>
  </si>
  <si>
    <t>41017</t>
  </si>
  <si>
    <t>Deschutes</t>
  </si>
  <si>
    <t>41019</t>
  </si>
  <si>
    <t>41021</t>
  </si>
  <si>
    <t>Gilliam</t>
  </si>
  <si>
    <t>41023</t>
  </si>
  <si>
    <t>41025</t>
  </si>
  <si>
    <t>Harney</t>
  </si>
  <si>
    <t>41027</t>
  </si>
  <si>
    <t>Hood River</t>
  </si>
  <si>
    <t>41029</t>
  </si>
  <si>
    <t>41031</t>
  </si>
  <si>
    <t>41033</t>
  </si>
  <si>
    <t>Josephine</t>
  </si>
  <si>
    <t>41035</t>
  </si>
  <si>
    <t>Klamath</t>
  </si>
  <si>
    <t>41037</t>
  </si>
  <si>
    <t>41039</t>
  </si>
  <si>
    <t>41041</t>
  </si>
  <si>
    <t>41043</t>
  </si>
  <si>
    <t>41045</t>
  </si>
  <si>
    <t>Malheur</t>
  </si>
  <si>
    <t>41047</t>
  </si>
  <si>
    <t>41049</t>
  </si>
  <si>
    <t>41051</t>
  </si>
  <si>
    <t>Multnomah</t>
  </si>
  <si>
    <t>41053</t>
  </si>
  <si>
    <t>41055</t>
  </si>
  <si>
    <t>41057</t>
  </si>
  <si>
    <t>Tillamook</t>
  </si>
  <si>
    <t>41059</t>
  </si>
  <si>
    <t>Umatilla</t>
  </si>
  <si>
    <t>41061</t>
  </si>
  <si>
    <t>41063</t>
  </si>
  <si>
    <t>Wallowa</t>
  </si>
  <si>
    <t>41065</t>
  </si>
  <si>
    <t>Wasco</t>
  </si>
  <si>
    <t>41067</t>
  </si>
  <si>
    <t>41069</t>
  </si>
  <si>
    <t>41071</t>
  </si>
  <si>
    <t>Yamhill</t>
  </si>
  <si>
    <t>42001</t>
  </si>
  <si>
    <t>Pennsylvania</t>
  </si>
  <si>
    <t>42003</t>
  </si>
  <si>
    <t>Allegheny</t>
  </si>
  <si>
    <t>42005</t>
  </si>
  <si>
    <t>Armstrong</t>
  </si>
  <si>
    <t>42007</t>
  </si>
  <si>
    <t>42009</t>
  </si>
  <si>
    <t>Bedford</t>
  </si>
  <si>
    <t>42011</t>
  </si>
  <si>
    <t>Berks</t>
  </si>
  <si>
    <t>42013</t>
  </si>
  <si>
    <t>Blair</t>
  </si>
  <si>
    <t>42015</t>
  </si>
  <si>
    <t>42017</t>
  </si>
  <si>
    <t>Bucks</t>
  </si>
  <si>
    <t>42019</t>
  </si>
  <si>
    <t>42021</t>
  </si>
  <si>
    <t>Cambria</t>
  </si>
  <si>
    <t>42023</t>
  </si>
  <si>
    <t>42025</t>
  </si>
  <si>
    <t>42027</t>
  </si>
  <si>
    <t>Centre</t>
  </si>
  <si>
    <t>42029</t>
  </si>
  <si>
    <t>Chester</t>
  </si>
  <si>
    <t>42031</t>
  </si>
  <si>
    <t>Clarion</t>
  </si>
  <si>
    <t>42033</t>
  </si>
  <si>
    <t>Clearfield</t>
  </si>
  <si>
    <t>42035</t>
  </si>
  <si>
    <t>42037</t>
  </si>
  <si>
    <t>42039</t>
  </si>
  <si>
    <t>42041</t>
  </si>
  <si>
    <t>42043</t>
  </si>
  <si>
    <t>Dauphin</t>
  </si>
  <si>
    <t>42045</t>
  </si>
  <si>
    <t>42047</t>
  </si>
  <si>
    <t>42049</t>
  </si>
  <si>
    <t>42051</t>
  </si>
  <si>
    <t>42053</t>
  </si>
  <si>
    <t>Forest</t>
  </si>
  <si>
    <t>42055</t>
  </si>
  <si>
    <t>42057</t>
  </si>
  <si>
    <t>42059</t>
  </si>
  <si>
    <t>42061</t>
  </si>
  <si>
    <t>Huntingdon</t>
  </si>
  <si>
    <t>42063</t>
  </si>
  <si>
    <t>42065</t>
  </si>
  <si>
    <t>42067</t>
  </si>
  <si>
    <t>Juniata</t>
  </si>
  <si>
    <t>42069</t>
  </si>
  <si>
    <t>Lackawanna</t>
  </si>
  <si>
    <t>42071</t>
  </si>
  <si>
    <t>42073</t>
  </si>
  <si>
    <t>42075</t>
  </si>
  <si>
    <t>Lebanon</t>
  </si>
  <si>
    <t>42077</t>
  </si>
  <si>
    <t>Lehigh</t>
  </si>
  <si>
    <t>42079</t>
  </si>
  <si>
    <t>Luzerne</t>
  </si>
  <si>
    <t>42081</t>
  </si>
  <si>
    <t>Lycoming</t>
  </si>
  <si>
    <t>42083</t>
  </si>
  <si>
    <t>McKean</t>
  </si>
  <si>
    <t>42085</t>
  </si>
  <si>
    <t>42087</t>
  </si>
  <si>
    <t>Mifflin</t>
  </si>
  <si>
    <t>42089</t>
  </si>
  <si>
    <t>42091</t>
  </si>
  <si>
    <t>42093</t>
  </si>
  <si>
    <t>Montour</t>
  </si>
  <si>
    <t>42095</t>
  </si>
  <si>
    <t>42097</t>
  </si>
  <si>
    <t>Northumberland</t>
  </si>
  <si>
    <t>42099</t>
  </si>
  <si>
    <t>42101</t>
  </si>
  <si>
    <t>Philadelphia</t>
  </si>
  <si>
    <t>42103</t>
  </si>
  <si>
    <t>42105</t>
  </si>
  <si>
    <t>Potter</t>
  </si>
  <si>
    <t>42107</t>
  </si>
  <si>
    <t>Schuylkill</t>
  </si>
  <si>
    <t>42109</t>
  </si>
  <si>
    <t>Snyder</t>
  </si>
  <si>
    <t>42111</t>
  </si>
  <si>
    <t>42113</t>
  </si>
  <si>
    <t>42115</t>
  </si>
  <si>
    <t>Susquehanna</t>
  </si>
  <si>
    <t>42117</t>
  </si>
  <si>
    <t>42119</t>
  </si>
  <si>
    <t>42121</t>
  </si>
  <si>
    <t>Venango</t>
  </si>
  <si>
    <t>42123</t>
  </si>
  <si>
    <t>42125</t>
  </si>
  <si>
    <t>42127</t>
  </si>
  <si>
    <t>42129</t>
  </si>
  <si>
    <t>Westmoreland</t>
  </si>
  <si>
    <t>42131</t>
  </si>
  <si>
    <t>42133</t>
  </si>
  <si>
    <t>44001</t>
  </si>
  <si>
    <t>Rhode Island</t>
  </si>
  <si>
    <t>44003</t>
  </si>
  <si>
    <t>44005</t>
  </si>
  <si>
    <t>Newport</t>
  </si>
  <si>
    <t>44007</t>
  </si>
  <si>
    <t>Providence</t>
  </si>
  <si>
    <t>44009</t>
  </si>
  <si>
    <t>45001</t>
  </si>
  <si>
    <t>South Carolina</t>
  </si>
  <si>
    <t>Abbeville</t>
  </si>
  <si>
    <t>45003</t>
  </si>
  <si>
    <t>Aiken</t>
  </si>
  <si>
    <t>45005</t>
  </si>
  <si>
    <t>Allendale</t>
  </si>
  <si>
    <t>45007</t>
  </si>
  <si>
    <t>45009</t>
  </si>
  <si>
    <t>Bamberg</t>
  </si>
  <si>
    <t>45011</t>
  </si>
  <si>
    <t>Barnwell</t>
  </si>
  <si>
    <t>45013</t>
  </si>
  <si>
    <t>45015</t>
  </si>
  <si>
    <t>Berkeley</t>
  </si>
  <si>
    <t>45017</t>
  </si>
  <si>
    <t>45019</t>
  </si>
  <si>
    <t>Charleston</t>
  </si>
  <si>
    <t>45021</t>
  </si>
  <si>
    <t>45023</t>
  </si>
  <si>
    <t>45025</t>
  </si>
  <si>
    <t>Chesterfield</t>
  </si>
  <si>
    <t>45027</t>
  </si>
  <si>
    <t>Clarendon</t>
  </si>
  <si>
    <t>45029</t>
  </si>
  <si>
    <t>Colleton</t>
  </si>
  <si>
    <t>45031</t>
  </si>
  <si>
    <t>Darlington</t>
  </si>
  <si>
    <t>45033</t>
  </si>
  <si>
    <t>Dillon</t>
  </si>
  <si>
    <t>45035</t>
  </si>
  <si>
    <t>45037</t>
  </si>
  <si>
    <t>Edgefield</t>
  </si>
  <si>
    <t>45039</t>
  </si>
  <si>
    <t>45041</t>
  </si>
  <si>
    <t>Florence</t>
  </si>
  <si>
    <t>45043</t>
  </si>
  <si>
    <t>Georgetown</t>
  </si>
  <si>
    <t>45045</t>
  </si>
  <si>
    <t>Greenville</t>
  </si>
  <si>
    <t>45047</t>
  </si>
  <si>
    <t>45049</t>
  </si>
  <si>
    <t>Hampton</t>
  </si>
  <si>
    <t>45051</t>
  </si>
  <si>
    <t>Horry</t>
  </si>
  <si>
    <t>45053</t>
  </si>
  <si>
    <t>45055</t>
  </si>
  <si>
    <t>Kershaw</t>
  </si>
  <si>
    <t>45057</t>
  </si>
  <si>
    <t>45059</t>
  </si>
  <si>
    <t>45061</t>
  </si>
  <si>
    <t>45063</t>
  </si>
  <si>
    <t>Lexington</t>
  </si>
  <si>
    <t>45065</t>
  </si>
  <si>
    <t>McCormick</t>
  </si>
  <si>
    <t>45067</t>
  </si>
  <si>
    <t>45069</t>
  </si>
  <si>
    <t>Marlboro</t>
  </si>
  <si>
    <t>45071</t>
  </si>
  <si>
    <t>Newberry</t>
  </si>
  <si>
    <t>45073</t>
  </si>
  <si>
    <t>45075</t>
  </si>
  <si>
    <t>Orangeburg</t>
  </si>
  <si>
    <t>45077</t>
  </si>
  <si>
    <t>45079</t>
  </si>
  <si>
    <t>45081</t>
  </si>
  <si>
    <t>Saluda</t>
  </si>
  <si>
    <t>45083</t>
  </si>
  <si>
    <t>Spartanburg</t>
  </si>
  <si>
    <t>45085</t>
  </si>
  <si>
    <t>45087</t>
  </si>
  <si>
    <t>45089</t>
  </si>
  <si>
    <t>Williamsburg</t>
  </si>
  <si>
    <t>45091</t>
  </si>
  <si>
    <t>46003</t>
  </si>
  <si>
    <t>South Dakota</t>
  </si>
  <si>
    <t>Aurora</t>
  </si>
  <si>
    <t>46005</t>
  </si>
  <si>
    <t>Beadle</t>
  </si>
  <si>
    <t>46007</t>
  </si>
  <si>
    <t>Bennett</t>
  </si>
  <si>
    <t>46009</t>
  </si>
  <si>
    <t>Bon Homme</t>
  </si>
  <si>
    <t>46011</t>
  </si>
  <si>
    <t>Brookings</t>
  </si>
  <si>
    <t>46013</t>
  </si>
  <si>
    <t>46015</t>
  </si>
  <si>
    <t>Brule</t>
  </si>
  <si>
    <t>46017</t>
  </si>
  <si>
    <t>46019</t>
  </si>
  <si>
    <t>46021</t>
  </si>
  <si>
    <t>46023</t>
  </si>
  <si>
    <t>Charles Mix</t>
  </si>
  <si>
    <t>46025</t>
  </si>
  <si>
    <t>46027</t>
  </si>
  <si>
    <t>46029</t>
  </si>
  <si>
    <t>Codington</t>
  </si>
  <si>
    <t>46031</t>
  </si>
  <si>
    <t>Corson</t>
  </si>
  <si>
    <t>46033</t>
  </si>
  <si>
    <t>46035</t>
  </si>
  <si>
    <t>Davison</t>
  </si>
  <si>
    <t>46037</t>
  </si>
  <si>
    <t>Day</t>
  </si>
  <si>
    <t>46039</t>
  </si>
  <si>
    <t>46041</t>
  </si>
  <si>
    <t>46043</t>
  </si>
  <si>
    <t>46045</t>
  </si>
  <si>
    <t>Edmunds</t>
  </si>
  <si>
    <t>46047</t>
  </si>
  <si>
    <t>Fall River</t>
  </si>
  <si>
    <t>46049</t>
  </si>
  <si>
    <t>Faulk</t>
  </si>
  <si>
    <t>46051</t>
  </si>
  <si>
    <t>46053</t>
  </si>
  <si>
    <t>Gregory</t>
  </si>
  <si>
    <t>46055</t>
  </si>
  <si>
    <t>Haakon</t>
  </si>
  <si>
    <t>46057</t>
  </si>
  <si>
    <t>Hamlin</t>
  </si>
  <si>
    <t>46059</t>
  </si>
  <si>
    <t>Hand</t>
  </si>
  <si>
    <t>46061</t>
  </si>
  <si>
    <t>Hanson</t>
  </si>
  <si>
    <t>46063</t>
  </si>
  <si>
    <t>46065</t>
  </si>
  <si>
    <t>46067</t>
  </si>
  <si>
    <t>Hutchinson</t>
  </si>
  <si>
    <t>46069</t>
  </si>
  <si>
    <t>46071</t>
  </si>
  <si>
    <t>46073</t>
  </si>
  <si>
    <t>Jerauld</t>
  </si>
  <si>
    <t>46075</t>
  </si>
  <si>
    <t>46077</t>
  </si>
  <si>
    <t>Kingsbury</t>
  </si>
  <si>
    <t>46079</t>
  </si>
  <si>
    <t>46081</t>
  </si>
  <si>
    <t>46083</t>
  </si>
  <si>
    <t>46085</t>
  </si>
  <si>
    <t>Lyman</t>
  </si>
  <si>
    <t>46087</t>
  </si>
  <si>
    <t>McCook</t>
  </si>
  <si>
    <t>46089</t>
  </si>
  <si>
    <t>46091</t>
  </si>
  <si>
    <t>46093</t>
  </si>
  <si>
    <t>46095</t>
  </si>
  <si>
    <t>Mellette</t>
  </si>
  <si>
    <t>46097</t>
  </si>
  <si>
    <t>Miner</t>
  </si>
  <si>
    <t>46099</t>
  </si>
  <si>
    <t>Minnehaha</t>
  </si>
  <si>
    <t>46101</t>
  </si>
  <si>
    <t>Moody</t>
  </si>
  <si>
    <t>46102</t>
  </si>
  <si>
    <t>Oglala Lakota</t>
  </si>
  <si>
    <t>46103</t>
  </si>
  <si>
    <t>46105</t>
  </si>
  <si>
    <t>46107</t>
  </si>
  <si>
    <t>46109</t>
  </si>
  <si>
    <t>Roberts</t>
  </si>
  <si>
    <t>46111</t>
  </si>
  <si>
    <t>Sanborn</t>
  </si>
  <si>
    <t>46115</t>
  </si>
  <si>
    <t>Spink</t>
  </si>
  <si>
    <t>46117</t>
  </si>
  <si>
    <t>Stanley</t>
  </si>
  <si>
    <t>46119</t>
  </si>
  <si>
    <t>Sully</t>
  </si>
  <si>
    <t>46121</t>
  </si>
  <si>
    <t>46123</t>
  </si>
  <si>
    <t>Tripp</t>
  </si>
  <si>
    <t>46125</t>
  </si>
  <si>
    <t>46127</t>
  </si>
  <si>
    <t>46129</t>
  </si>
  <si>
    <t>Walworth</t>
  </si>
  <si>
    <t>46135</t>
  </si>
  <si>
    <t>Yankton</t>
  </si>
  <si>
    <t>46137</t>
  </si>
  <si>
    <t>Ziebach</t>
  </si>
  <si>
    <t>47001</t>
  </si>
  <si>
    <t>Tennessee</t>
  </si>
  <si>
    <t>47003</t>
  </si>
  <si>
    <t>47005</t>
  </si>
  <si>
    <t>47007</t>
  </si>
  <si>
    <t>Bledsoe</t>
  </si>
  <si>
    <t>47009</t>
  </si>
  <si>
    <t>47011</t>
  </si>
  <si>
    <t>47013</t>
  </si>
  <si>
    <t>47015</t>
  </si>
  <si>
    <t>Cannon</t>
  </si>
  <si>
    <t>47017</t>
  </si>
  <si>
    <t>47019</t>
  </si>
  <si>
    <t>47021</t>
  </si>
  <si>
    <t>Cheatham</t>
  </si>
  <si>
    <t>47023</t>
  </si>
  <si>
    <t>47025</t>
  </si>
  <si>
    <t>47027</t>
  </si>
  <si>
    <t>47029</t>
  </si>
  <si>
    <t>Cocke</t>
  </si>
  <si>
    <t>47031</t>
  </si>
  <si>
    <t>47033</t>
  </si>
  <si>
    <t>Crockett</t>
  </si>
  <si>
    <t>47035</t>
  </si>
  <si>
    <t>47037</t>
  </si>
  <si>
    <t>47039</t>
  </si>
  <si>
    <t>47041</t>
  </si>
  <si>
    <t>47043</t>
  </si>
  <si>
    <t>Dickson</t>
  </si>
  <si>
    <t>47045</t>
  </si>
  <si>
    <t>Dyer</t>
  </si>
  <si>
    <t>47047</t>
  </si>
  <si>
    <t>47049</t>
  </si>
  <si>
    <t>Fentress</t>
  </si>
  <si>
    <t>47051</t>
  </si>
  <si>
    <t>47053</t>
  </si>
  <si>
    <t>47055</t>
  </si>
  <si>
    <t>Giles</t>
  </si>
  <si>
    <t>47057</t>
  </si>
  <si>
    <t>Grainger</t>
  </si>
  <si>
    <t>47059</t>
  </si>
  <si>
    <t>47061</t>
  </si>
  <si>
    <t>47063</t>
  </si>
  <si>
    <t>Hamblen</t>
  </si>
  <si>
    <t>47065</t>
  </si>
  <si>
    <t>47067</t>
  </si>
  <si>
    <t>47069</t>
  </si>
  <si>
    <t>Hardeman</t>
  </si>
  <si>
    <t>47071</t>
  </si>
  <si>
    <t>47073</t>
  </si>
  <si>
    <t>Hawkins</t>
  </si>
  <si>
    <t>47075</t>
  </si>
  <si>
    <t>47077</t>
  </si>
  <si>
    <t>47079</t>
  </si>
  <si>
    <t>47081</t>
  </si>
  <si>
    <t>47083</t>
  </si>
  <si>
    <t>47085</t>
  </si>
  <si>
    <t>47087</t>
  </si>
  <si>
    <t>47089</t>
  </si>
  <si>
    <t>47091</t>
  </si>
  <si>
    <t>47093</t>
  </si>
  <si>
    <t>47095</t>
  </si>
  <si>
    <t>47097</t>
  </si>
  <si>
    <t>47099</t>
  </si>
  <si>
    <t>47101</t>
  </si>
  <si>
    <t>47103</t>
  </si>
  <si>
    <t>47105</t>
  </si>
  <si>
    <t>Loudon</t>
  </si>
  <si>
    <t>47107</t>
  </si>
  <si>
    <t>McMinn</t>
  </si>
  <si>
    <t>47109</t>
  </si>
  <si>
    <t>McNairy</t>
  </si>
  <si>
    <t>47111</t>
  </si>
  <si>
    <t>47113</t>
  </si>
  <si>
    <t>47115</t>
  </si>
  <si>
    <t>47117</t>
  </si>
  <si>
    <t>47119</t>
  </si>
  <si>
    <t>Maury</t>
  </si>
  <si>
    <t>47121</t>
  </si>
  <si>
    <t>47123</t>
  </si>
  <si>
    <t>47125</t>
  </si>
  <si>
    <t>47127</t>
  </si>
  <si>
    <t>47129</t>
  </si>
  <si>
    <t>47131</t>
  </si>
  <si>
    <t>Obion</t>
  </si>
  <si>
    <t>47133</t>
  </si>
  <si>
    <t>Overton</t>
  </si>
  <si>
    <t>47135</t>
  </si>
  <si>
    <t>47137</t>
  </si>
  <si>
    <t>Pickett</t>
  </si>
  <si>
    <t>47139</t>
  </si>
  <si>
    <t>47141</t>
  </si>
  <si>
    <t>47143</t>
  </si>
  <si>
    <t>Rhea</t>
  </si>
  <si>
    <t>47145</t>
  </si>
  <si>
    <t>Roane</t>
  </si>
  <si>
    <t>47147</t>
  </si>
  <si>
    <t>47149</t>
  </si>
  <si>
    <t>47151</t>
  </si>
  <si>
    <t>47153</t>
  </si>
  <si>
    <t>Sequatchie</t>
  </si>
  <si>
    <t>47155</t>
  </si>
  <si>
    <t>47157</t>
  </si>
  <si>
    <t>47159</t>
  </si>
  <si>
    <t>47161</t>
  </si>
  <si>
    <t>47163</t>
  </si>
  <si>
    <t>47165</t>
  </si>
  <si>
    <t>47167</t>
  </si>
  <si>
    <t>47169</t>
  </si>
  <si>
    <t>Trousdale</t>
  </si>
  <si>
    <t>47171</t>
  </si>
  <si>
    <t>Unicoi</t>
  </si>
  <si>
    <t>47173</t>
  </si>
  <si>
    <t>47175</t>
  </si>
  <si>
    <t>47177</t>
  </si>
  <si>
    <t>47179</t>
  </si>
  <si>
    <t>47181</t>
  </si>
  <si>
    <t>47183</t>
  </si>
  <si>
    <t>Weakley</t>
  </si>
  <si>
    <t>47185</t>
  </si>
  <si>
    <t>47187</t>
  </si>
  <si>
    <t>47189</t>
  </si>
  <si>
    <t>48001</t>
  </si>
  <si>
    <t>48003</t>
  </si>
  <si>
    <t>Andrews</t>
  </si>
  <si>
    <t>48005</t>
  </si>
  <si>
    <t>Angelina</t>
  </si>
  <si>
    <t>48007</t>
  </si>
  <si>
    <t>Aransas</t>
  </si>
  <si>
    <t>48009</t>
  </si>
  <si>
    <t>Archer</t>
  </si>
  <si>
    <t>48011</t>
  </si>
  <si>
    <t>48013</t>
  </si>
  <si>
    <t>Atascosa</t>
  </si>
  <si>
    <t>48015</t>
  </si>
  <si>
    <t>Austin</t>
  </si>
  <si>
    <t>48017</t>
  </si>
  <si>
    <t>Bailey</t>
  </si>
  <si>
    <t>48019</t>
  </si>
  <si>
    <t>Bandera</t>
  </si>
  <si>
    <t>48021</t>
  </si>
  <si>
    <t>Bastrop</t>
  </si>
  <si>
    <t>48023</t>
  </si>
  <si>
    <t>Baylor</t>
  </si>
  <si>
    <t>48025</t>
  </si>
  <si>
    <t>Bee</t>
  </si>
  <si>
    <t>48027</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</si>
  <si>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</si>
  <si>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</si>
  <si>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</si>
  <si>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</si>
  <si>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</si>
  <si>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</si>
  <si>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</si>
  <si>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</si>
  <si>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</si>
  <si>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</si>
  <si>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</si>
  <si>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</si>
  <si>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</si>
  <si>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</si>
  <si>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</si>
  <si>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</si>
  <si>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</si>
  <si>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</si>
  <si>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</si>
  <si>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48049</t>
  </si>
  <si>
    <t>48051</t>
  </si>
  <si>
    <t>Burleson</t>
  </si>
  <si>
    <t>48053</t>
  </si>
  <si>
    <t>Burnet</t>
  </si>
  <si>
    <t>48055</t>
  </si>
  <si>
    <t>48057</t>
  </si>
  <si>
    <t>48059</t>
  </si>
  <si>
    <t>Callahan</t>
  </si>
  <si>
    <t>48061</t>
  </si>
  <si>
    <t>48063</t>
  </si>
  <si>
    <t>Camp</t>
  </si>
  <si>
    <t>48065</t>
  </si>
  <si>
    <t>Carson</t>
  </si>
  <si>
    <t>48067</t>
  </si>
  <si>
    <t>48069</t>
  </si>
  <si>
    <t>Castro</t>
  </si>
  <si>
    <t>48071</t>
  </si>
  <si>
    <t>48073</t>
  </si>
  <si>
    <t>48075</t>
  </si>
  <si>
    <t>Childress</t>
  </si>
  <si>
    <t>48077</t>
  </si>
  <si>
    <t>48079</t>
  </si>
  <si>
    <t>Cochran</t>
  </si>
  <si>
    <t>48081</t>
  </si>
  <si>
    <t>Coke</t>
  </si>
  <si>
    <t>48083</t>
  </si>
  <si>
    <t>Coleman</t>
  </si>
  <si>
    <t>48085</t>
  </si>
  <si>
    <t>Collin</t>
  </si>
  <si>
    <t>48087</t>
  </si>
  <si>
    <t>Collingsworth</t>
  </si>
  <si>
    <t>48089</t>
  </si>
  <si>
    <t>48091</t>
  </si>
  <si>
    <t>Comal</t>
  </si>
  <si>
    <t>48093</t>
  </si>
  <si>
    <t>48095</t>
  </si>
  <si>
    <t>Concho</t>
  </si>
  <si>
    <t>48097</t>
  </si>
  <si>
    <t>Cooke</t>
  </si>
  <si>
    <t>48099</t>
  </si>
  <si>
    <t>Coryell</t>
  </si>
  <si>
    <t>48101</t>
  </si>
  <si>
    <t>Cottle</t>
  </si>
  <si>
    <t>48103</t>
  </si>
  <si>
    <t>Crane</t>
  </si>
  <si>
    <t>48105</t>
  </si>
  <si>
    <t>48107</t>
  </si>
  <si>
    <t>Crosby</t>
  </si>
  <si>
    <t>48109</t>
  </si>
  <si>
    <t>Culberson</t>
  </si>
  <si>
    <t>48111</t>
  </si>
  <si>
    <t>Dallam</t>
  </si>
  <si>
    <t>48113</t>
  </si>
  <si>
    <t>48115</t>
  </si>
  <si>
    <t>48117</t>
  </si>
  <si>
    <t>Deaf Smith</t>
  </si>
  <si>
    <t>48119</t>
  </si>
  <si>
    <t>48121</t>
  </si>
  <si>
    <t>Denton</t>
  </si>
  <si>
    <t>48123</t>
  </si>
  <si>
    <t>De Witt</t>
  </si>
  <si>
    <t>48125</t>
  </si>
  <si>
    <t>Dickens</t>
  </si>
  <si>
    <t>48127</t>
  </si>
  <si>
    <t>Dimmit</t>
  </si>
  <si>
    <t>48129</t>
  </si>
  <si>
    <t>Donley</t>
  </si>
  <si>
    <t>48131</t>
  </si>
  <si>
    <t>48133</t>
  </si>
  <si>
    <t>Eastland</t>
  </si>
  <si>
    <t>48135</t>
  </si>
  <si>
    <t>Ector</t>
  </si>
  <si>
    <t>48137</t>
  </si>
  <si>
    <t>48139</t>
  </si>
  <si>
    <t>48141</t>
  </si>
  <si>
    <t>48143</t>
  </si>
  <si>
    <t>Erath</t>
  </si>
  <si>
    <t>48145</t>
  </si>
  <si>
    <t>Falls</t>
  </si>
  <si>
    <t>48147</t>
  </si>
  <si>
    <t>48149</t>
  </si>
  <si>
    <t>48151</t>
  </si>
  <si>
    <t>Fisher</t>
  </si>
  <si>
    <t>48153</t>
  </si>
  <si>
    <t>48155</t>
  </si>
  <si>
    <t>Foard</t>
  </si>
  <si>
    <t>48157</t>
  </si>
  <si>
    <t>Fort Bend</t>
  </si>
  <si>
    <t>48159</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</si>
  <si>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</si>
  <si>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</si>
  <si>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</si>
  <si>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</si>
  <si>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</si>
  <si>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</si>
  <si>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</si>
  <si>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</si>
  <si>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</si>
  <si>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</si>
  <si>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</si>
  <si>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</si>
  <si>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</si>
  <si>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</si>
  <si>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</si>
  <si>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</si>
  <si>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</si>
  <si>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</si>
  <si>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</si>
  <si>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48181</t>
  </si>
  <si>
    <t>48183</t>
  </si>
  <si>
    <t>Gregg</t>
  </si>
  <si>
    <t>48185</t>
  </si>
  <si>
    <t>Grimes</t>
  </si>
  <si>
    <t>48187</t>
  </si>
  <si>
    <t>48189</t>
  </si>
  <si>
    <t>48191</t>
  </si>
  <si>
    <t>48193</t>
  </si>
  <si>
    <t>48195</t>
  </si>
  <si>
    <t>Hansford</t>
  </si>
  <si>
    <t>48197</t>
  </si>
  <si>
    <t>48199</t>
  </si>
  <si>
    <t>48201</t>
  </si>
  <si>
    <t>48203</t>
  </si>
  <si>
    <t>48205</t>
  </si>
  <si>
    <t>Hartley</t>
  </si>
  <si>
    <t>48207</t>
  </si>
  <si>
    <t>48209</t>
  </si>
  <si>
    <t>Hays</t>
  </si>
  <si>
    <t>48211</t>
  </si>
  <si>
    <t>Hemphill</t>
  </si>
  <si>
    <t>48213</t>
  </si>
  <si>
    <t>48215</t>
  </si>
  <si>
    <t>48217</t>
  </si>
  <si>
    <t>48219</t>
  </si>
  <si>
    <t>Hockley</t>
  </si>
  <si>
    <t>48221</t>
  </si>
  <si>
    <t>Hood</t>
  </si>
  <si>
    <t>48223</t>
  </si>
  <si>
    <t>48225</t>
  </si>
  <si>
    <t>48227</t>
  </si>
  <si>
    <t>48229</t>
  </si>
  <si>
    <t>Hudspeth</t>
  </si>
  <si>
    <t>48231</t>
  </si>
  <si>
    <t>Hunt</t>
  </si>
  <si>
    <t>48233</t>
  </si>
  <si>
    <t>48235</t>
  </si>
  <si>
    <t>Irion</t>
  </si>
  <si>
    <t>48237</t>
  </si>
  <si>
    <t>Jack</t>
  </si>
  <si>
    <t>48239</t>
  </si>
  <si>
    <t>48241</t>
  </si>
  <si>
    <t>48243</t>
  </si>
  <si>
    <t>48245</t>
  </si>
  <si>
    <t>48247</t>
  </si>
  <si>
    <t>Jim Hogg</t>
  </si>
  <si>
    <t>48249</t>
  </si>
  <si>
    <t>Jim Wells</t>
  </si>
  <si>
    <t>48251</t>
  </si>
  <si>
    <t>48253</t>
  </si>
  <si>
    <t>48255</t>
  </si>
  <si>
    <t>Karnes</t>
  </si>
  <si>
    <t>48257</t>
  </si>
  <si>
    <t>Kaufman</t>
  </si>
  <si>
    <t>48259</t>
  </si>
  <si>
    <t>48261</t>
  </si>
  <si>
    <t>Kenedy</t>
  </si>
  <si>
    <t>48263</t>
  </si>
  <si>
    <t>48265</t>
  </si>
  <si>
    <t>Kerr</t>
  </si>
  <si>
    <t>48267</t>
  </si>
  <si>
    <t>Kimble</t>
  </si>
  <si>
    <t>48269</t>
  </si>
  <si>
    <t>King</t>
  </si>
  <si>
    <t>48271</t>
  </si>
  <si>
    <t>Kinney</t>
  </si>
  <si>
    <t>48273</t>
  </si>
  <si>
    <t>Kleberg</t>
  </si>
  <si>
    <t>48275</t>
  </si>
  <si>
    <t>48277</t>
  </si>
  <si>
    <t>48279</t>
  </si>
  <si>
    <t>Lamb</t>
  </si>
  <si>
    <t>48281</t>
  </si>
  <si>
    <t>Lampasas</t>
  </si>
  <si>
    <t>48283</t>
  </si>
  <si>
    <t>48285</t>
  </si>
  <si>
    <t>Lavaca</t>
  </si>
  <si>
    <t>48287</t>
  </si>
  <si>
    <t>48289</t>
  </si>
  <si>
    <t>48291</t>
  </si>
  <si>
    <t>48293</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</si>
  <si>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</si>
  <si>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</si>
  <si>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</si>
  <si>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</si>
  <si>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</si>
  <si>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</si>
  <si>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</si>
  <si>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</si>
  <si>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</si>
  <si>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</si>
  <si>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</si>
  <si>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</si>
  <si>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</si>
  <si>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</si>
  <si>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</si>
  <si>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</si>
  <si>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</si>
  <si>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</si>
  <si>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</si>
  <si>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48315</t>
  </si>
  <si>
    <t>48317</t>
  </si>
  <si>
    <t>48319</t>
  </si>
  <si>
    <t>48321</t>
  </si>
  <si>
    <t>Matagorda</t>
  </si>
  <si>
    <t>48323</t>
  </si>
  <si>
    <t>Maverick</t>
  </si>
  <si>
    <t>48325</t>
  </si>
  <si>
    <t>48327</t>
  </si>
  <si>
    <t>48329</t>
  </si>
  <si>
    <t>48331</t>
  </si>
  <si>
    <t>Milam</t>
  </si>
  <si>
    <t>48333</t>
  </si>
  <si>
    <t>48335</t>
  </si>
  <si>
    <t>48337</t>
  </si>
  <si>
    <t>Montague</t>
  </si>
  <si>
    <t>48339</t>
  </si>
  <si>
    <t>48341</t>
  </si>
  <si>
    <t>48343</t>
  </si>
  <si>
    <t>48345</t>
  </si>
  <si>
    <t>Motley</t>
  </si>
  <si>
    <t>48347</t>
  </si>
  <si>
    <t>Nacogdoches</t>
  </si>
  <si>
    <t>48349</t>
  </si>
  <si>
    <t>Navarro</t>
  </si>
  <si>
    <t>48351</t>
  </si>
  <si>
    <t>48353</t>
  </si>
  <si>
    <t>Nolan</t>
  </si>
  <si>
    <t>48355</t>
  </si>
  <si>
    <t>Nueces</t>
  </si>
  <si>
    <t>48357</t>
  </si>
  <si>
    <t>Ochiltree</t>
  </si>
  <si>
    <t>48359</t>
  </si>
  <si>
    <t>48361</t>
  </si>
  <si>
    <t>48363</t>
  </si>
  <si>
    <t>Palo Pinto</t>
  </si>
  <si>
    <t>48365</t>
  </si>
  <si>
    <t>48367</t>
  </si>
  <si>
    <t>Parker</t>
  </si>
  <si>
    <t>48369</t>
  </si>
  <si>
    <t>Parmer</t>
  </si>
  <si>
    <t>48371</t>
  </si>
  <si>
    <t>Pecos</t>
  </si>
  <si>
    <t>48373</t>
  </si>
  <si>
    <t>48375</t>
  </si>
  <si>
    <t>48377</t>
  </si>
  <si>
    <t>Presidio</t>
  </si>
  <si>
    <t>48379</t>
  </si>
  <si>
    <t>Rains</t>
  </si>
  <si>
    <t>48381</t>
  </si>
  <si>
    <t>Randall</t>
  </si>
  <si>
    <t>48383</t>
  </si>
  <si>
    <t>Reagan</t>
  </si>
  <si>
    <t>48385</t>
  </si>
  <si>
    <t>Real</t>
  </si>
  <si>
    <t>48387</t>
  </si>
  <si>
    <t>48389</t>
  </si>
  <si>
    <t>Reeves</t>
  </si>
  <si>
    <t>48391</t>
  </si>
  <si>
    <t>Refugio</t>
  </si>
  <si>
    <t>48393</t>
  </si>
  <si>
    <t>48395</t>
  </si>
  <si>
    <t>48397</t>
  </si>
  <si>
    <t>Rockwall</t>
  </si>
  <si>
    <t>48399</t>
  </si>
  <si>
    <t>Runnels</t>
  </si>
  <si>
    <t>48401</t>
  </si>
  <si>
    <t>Rusk</t>
  </si>
  <si>
    <t>48403</t>
  </si>
  <si>
    <t>48405</t>
  </si>
  <si>
    <t>San Augustine</t>
  </si>
  <si>
    <t>48407</t>
  </si>
  <si>
    <t>San Jacinto</t>
  </si>
  <si>
    <t>48409</t>
  </si>
  <si>
    <t>San Patricio</t>
  </si>
  <si>
    <t>48411</t>
  </si>
  <si>
    <t>San Saba</t>
  </si>
  <si>
    <t>48413</t>
  </si>
  <si>
    <t>Schleicher</t>
  </si>
  <si>
    <t>48415</t>
  </si>
  <si>
    <t>Scurry</t>
  </si>
  <si>
    <t>48417</t>
  </si>
  <si>
    <t>Shackelford</t>
  </si>
  <si>
    <t>48419</t>
  </si>
  <si>
    <t>48421</t>
  </si>
  <si>
    <t>48423</t>
  </si>
  <si>
    <t>48425</t>
  </si>
  <si>
    <t>Somervell</t>
  </si>
  <si>
    <t>48427</t>
  </si>
  <si>
    <t>Starr</t>
  </si>
  <si>
    <t>48429</t>
  </si>
  <si>
    <t>48431</t>
  </si>
  <si>
    <t>Sterling</t>
  </si>
  <si>
    <t>48433</t>
  </si>
  <si>
    <t>Stonewall</t>
  </si>
  <si>
    <t>48435</t>
  </si>
  <si>
    <t>Sutton</t>
  </si>
  <si>
    <t>48437</t>
  </si>
  <si>
    <t>Swisher</t>
  </si>
  <si>
    <t>48439</t>
  </si>
  <si>
    <t>Tarrant</t>
  </si>
  <si>
    <t>48441</t>
  </si>
  <si>
    <t>48443</t>
  </si>
  <si>
    <t>48445</t>
  </si>
  <si>
    <t>Terry</t>
  </si>
  <si>
    <t>48447</t>
  </si>
  <si>
    <t>Throckmorton</t>
  </si>
  <si>
    <t>48449</t>
  </si>
  <si>
    <t>Titus</t>
  </si>
  <si>
    <t>48451</t>
  </si>
  <si>
    <t>Tom Green</t>
  </si>
  <si>
    <t>48453</t>
  </si>
  <si>
    <t>Travis</t>
  </si>
  <si>
    <t>48455</t>
  </si>
  <si>
    <t>48457</t>
  </si>
  <si>
    <t>Tyler</t>
  </si>
  <si>
    <t>48459</t>
  </si>
  <si>
    <t>Upshur</t>
  </si>
  <si>
    <t>48461</t>
  </si>
  <si>
    <t>Upton</t>
  </si>
  <si>
    <t>48463</t>
  </si>
  <si>
    <t>Uvalde</t>
  </si>
  <si>
    <t>48465</t>
  </si>
  <si>
    <t>Val Verde</t>
  </si>
  <si>
    <t>48467</t>
  </si>
  <si>
    <t>Van Zandt</t>
  </si>
  <si>
    <t>48469</t>
  </si>
  <si>
    <t>Victoria</t>
  </si>
  <si>
    <t>48471</t>
  </si>
  <si>
    <t>48473</t>
  </si>
  <si>
    <t>Waller</t>
  </si>
  <si>
    <t>48475</t>
  </si>
  <si>
    <t>48477</t>
  </si>
  <si>
    <t>48479</t>
  </si>
  <si>
    <t>Webb</t>
  </si>
  <si>
    <t>48481</t>
  </si>
  <si>
    <t>Wharton</t>
  </si>
  <si>
    <t>48483</t>
  </si>
  <si>
    <t>48485</t>
  </si>
  <si>
    <t>48487</t>
  </si>
  <si>
    <t>Wilbarger</t>
  </si>
  <si>
    <t>48489</t>
  </si>
  <si>
    <t>Willacy</t>
  </si>
  <si>
    <t>48491</t>
  </si>
  <si>
    <t>48493</t>
  </si>
  <si>
    <t>48495</t>
  </si>
  <si>
    <t>Winkler</t>
  </si>
  <si>
    <t>48497</t>
  </si>
  <si>
    <t>Wise</t>
  </si>
  <si>
    <t>48499</t>
  </si>
  <si>
    <t>48501</t>
  </si>
  <si>
    <t>Yoakum</t>
  </si>
  <si>
    <t>48503</t>
  </si>
  <si>
    <t>Young</t>
  </si>
  <si>
    <t>48505</t>
  </si>
  <si>
    <t>Zapata</t>
  </si>
  <si>
    <t>48507</t>
  </si>
  <si>
    <t>Zavala</t>
  </si>
  <si>
    <t>49001</t>
  </si>
  <si>
    <t>Utah</t>
  </si>
  <si>
    <t>49003</t>
  </si>
  <si>
    <t>Box Elder</t>
  </si>
  <si>
    <t>49005</t>
  </si>
  <si>
    <t>Cache</t>
  </si>
  <si>
    <t>49007</t>
  </si>
  <si>
    <t>49009</t>
  </si>
  <si>
    <t>Daggett</t>
  </si>
  <si>
    <t>49011</t>
  </si>
  <si>
    <t>49013</t>
  </si>
  <si>
    <t>Duchesne</t>
  </si>
  <si>
    <t>49015</t>
  </si>
  <si>
    <t>Emery</t>
  </si>
  <si>
    <t>49017</t>
  </si>
  <si>
    <t>49019</t>
  </si>
  <si>
    <t>49021</t>
  </si>
  <si>
    <t>49023</t>
  </si>
  <si>
    <t>Juab</t>
  </si>
  <si>
    <t>49025</t>
  </si>
  <si>
    <t>49027</t>
  </si>
  <si>
    <t>Millard</t>
  </si>
  <si>
    <t>49029</t>
  </si>
  <si>
    <t>49031</t>
  </si>
  <si>
    <t>Piute</t>
  </si>
  <si>
    <t>49033</t>
  </si>
  <si>
    <t>Rich</t>
  </si>
  <si>
    <t>49035</t>
  </si>
  <si>
    <t>Salt Lake</t>
  </si>
  <si>
    <t>49037</t>
  </si>
  <si>
    <t>49039</t>
  </si>
  <si>
    <t>Sanpete</t>
  </si>
  <si>
    <t>49041</t>
  </si>
  <si>
    <t>49043</t>
  </si>
  <si>
    <t>49045</t>
  </si>
  <si>
    <t>Tooele</t>
  </si>
  <si>
    <t>49047</t>
  </si>
  <si>
    <t>Uintah</t>
  </si>
  <si>
    <t>49049</t>
  </si>
  <si>
    <t>49051</t>
  </si>
  <si>
    <t>Wasatch</t>
  </si>
  <si>
    <t>49053</t>
  </si>
  <si>
    <t>49055</t>
  </si>
  <si>
    <t>49057</t>
  </si>
  <si>
    <t>Weber</t>
  </si>
  <si>
    <t>50001</t>
  </si>
  <si>
    <t>Vermont</t>
  </si>
  <si>
    <t>Addison</t>
  </si>
  <si>
    <t>50003</t>
  </si>
  <si>
    <t>Bennington</t>
  </si>
  <si>
    <t>50005</t>
  </si>
  <si>
    <t>Caledonia</t>
  </si>
  <si>
    <t>50007</t>
  </si>
  <si>
    <t>Chittenden</t>
  </si>
  <si>
    <t>50009</t>
  </si>
  <si>
    <t>50011</t>
  </si>
  <si>
    <t>50013</t>
  </si>
  <si>
    <t>Grand Isle</t>
  </si>
  <si>
    <t>50015</t>
  </si>
  <si>
    <t>Lamoille</t>
  </si>
  <si>
    <t>50017</t>
  </si>
  <si>
    <t>50019</t>
  </si>
  <si>
    <t>50021</t>
  </si>
  <si>
    <t>Rutland</t>
  </si>
  <si>
    <t>50023</t>
  </si>
  <si>
    <t>50025</t>
  </si>
  <si>
    <t>50027</t>
  </si>
  <si>
    <t>Windsor</t>
  </si>
  <si>
    <t>51001</t>
  </si>
  <si>
    <t>Virginia</t>
  </si>
  <si>
    <t>Accomack</t>
  </si>
  <si>
    <t>51003</t>
  </si>
  <si>
    <t>Albemarle</t>
  </si>
  <si>
    <t>51005</t>
  </si>
  <si>
    <t>51007</t>
  </si>
  <si>
    <t>Amelia</t>
  </si>
  <si>
    <t>51009</t>
  </si>
  <si>
    <t>Amherst</t>
  </si>
  <si>
    <t>51011</t>
  </si>
  <si>
    <t>Appomattox</t>
  </si>
  <si>
    <t>51013</t>
  </si>
  <si>
    <t>Arlington</t>
  </si>
  <si>
    <t>51015</t>
  </si>
  <si>
    <t>Augusta</t>
  </si>
  <si>
    <t>51017</t>
  </si>
  <si>
    <t>51019</t>
  </si>
  <si>
    <t>51021</t>
  </si>
  <si>
    <t>Bland</t>
  </si>
  <si>
    <t>51023</t>
  </si>
  <si>
    <t>Botetourt</t>
  </si>
  <si>
    <t>51025</t>
  </si>
  <si>
    <t>51027</t>
  </si>
  <si>
    <t>51029</t>
  </si>
  <si>
    <t>Buckingham</t>
  </si>
  <si>
    <t>51031</t>
  </si>
  <si>
    <t>51033</t>
  </si>
  <si>
    <t>51035</t>
  </si>
  <si>
    <t>51036</t>
  </si>
  <si>
    <t>Charles City</t>
  </si>
  <si>
    <t>51037</t>
  </si>
  <si>
    <t>51041</t>
  </si>
  <si>
    <t>51043</t>
  </si>
  <si>
    <t>51045</t>
  </si>
  <si>
    <t>51047</t>
  </si>
  <si>
    <t>Culpeper</t>
  </si>
  <si>
    <t>51049</t>
  </si>
  <si>
    <t>51051</t>
  </si>
  <si>
    <t>Dickenson</t>
  </si>
  <si>
    <t>51053</t>
  </si>
  <si>
    <t>Dinwiddie</t>
  </si>
  <si>
    <t>51057</t>
  </si>
  <si>
    <t>51059</t>
  </si>
  <si>
    <t>Fairfax</t>
  </si>
  <si>
    <t>51061</t>
  </si>
  <si>
    <t>Fauquier</t>
  </si>
  <si>
    <t>51063</t>
  </si>
  <si>
    <t>51065</t>
  </si>
  <si>
    <t>Fluvanna</t>
  </si>
  <si>
    <t>51067</t>
  </si>
  <si>
    <t>51069</t>
  </si>
  <si>
    <t>51071</t>
  </si>
  <si>
    <t>51073</t>
  </si>
  <si>
    <t>51075</t>
  </si>
  <si>
    <t>Goochland</t>
  </si>
  <si>
    <t>51077</t>
  </si>
  <si>
    <t>51079</t>
  </si>
  <si>
    <t>51081</t>
  </si>
  <si>
    <t>Greensville</t>
  </si>
  <si>
    <t>51083</t>
  </si>
  <si>
    <t>51085</t>
  </si>
  <si>
    <t>Hanover</t>
  </si>
  <si>
    <t>51087</t>
  </si>
  <si>
    <t>Henrico</t>
  </si>
  <si>
    <t>51089</t>
  </si>
  <si>
    <t>51091</t>
  </si>
  <si>
    <t>51093</t>
  </si>
  <si>
    <t>Isle of Wight</t>
  </si>
  <si>
    <t>51095</t>
  </si>
  <si>
    <t>James City</t>
  </si>
  <si>
    <t>51097</t>
  </si>
  <si>
    <t>King and Queen</t>
  </si>
  <si>
    <t>51099</t>
  </si>
  <si>
    <t>King George</t>
  </si>
  <si>
    <t>51101</t>
  </si>
  <si>
    <t>King William</t>
  </si>
  <si>
    <t>51103</t>
  </si>
  <si>
    <t>51105</t>
  </si>
  <si>
    <t>51107</t>
  </si>
  <si>
    <t>Loudoun</t>
  </si>
  <si>
    <t>51109</t>
  </si>
  <si>
    <t>51111</t>
  </si>
  <si>
    <t>Lunenburg</t>
  </si>
  <si>
    <t>51113</t>
  </si>
  <si>
    <t>51115</t>
  </si>
  <si>
    <t>Mathews</t>
  </si>
  <si>
    <t>51117</t>
  </si>
  <si>
    <t>51119</t>
  </si>
  <si>
    <t>51121</t>
  </si>
  <si>
    <t>51125</t>
  </si>
  <si>
    <t>51127</t>
  </si>
  <si>
    <t>New Kent</t>
  </si>
  <si>
    <t>51131</t>
  </si>
  <si>
    <t>51133</t>
  </si>
  <si>
    <t>51135</t>
  </si>
  <si>
    <t>Nottoway</t>
  </si>
  <si>
    <t>51137</t>
  </si>
  <si>
    <t>51139</t>
  </si>
  <si>
    <t>51141</t>
  </si>
  <si>
    <t>Patrick</t>
  </si>
  <si>
    <t>51143</t>
  </si>
  <si>
    <t>Pittsylvania</t>
  </si>
  <si>
    <t>51145</t>
  </si>
  <si>
    <t>Powhatan</t>
  </si>
  <si>
    <t>51147</t>
  </si>
  <si>
    <t>Prince Edward</t>
  </si>
  <si>
    <t>51149</t>
  </si>
  <si>
    <t>Prince George</t>
  </si>
  <si>
    <t>51153</t>
  </si>
  <si>
    <t>Prince William</t>
  </si>
  <si>
    <t>51155</t>
  </si>
  <si>
    <t>51157</t>
  </si>
  <si>
    <t>Rappahannock</t>
  </si>
  <si>
    <t>51159</t>
  </si>
  <si>
    <t>51161</t>
  </si>
  <si>
    <t>Roanoke</t>
  </si>
  <si>
    <t>51163</t>
  </si>
  <si>
    <t>Rockbridge</t>
  </si>
  <si>
    <t>51165</t>
  </si>
  <si>
    <t>51167</t>
  </si>
  <si>
    <t>51169</t>
  </si>
  <si>
    <t>51171</t>
  </si>
  <si>
    <t>Shenandoah</t>
  </si>
  <si>
    <t>51173</t>
  </si>
  <si>
    <t>Smyth</t>
  </si>
  <si>
    <t>51175</t>
  </si>
  <si>
    <t>Southampton</t>
  </si>
  <si>
    <t>51177</t>
  </si>
  <si>
    <t>Spotsylvania</t>
  </si>
  <si>
    <t>51179</t>
  </si>
  <si>
    <t>51181</t>
  </si>
  <si>
    <t>51183</t>
  </si>
  <si>
    <t>51185</t>
  </si>
  <si>
    <t>51187</t>
  </si>
  <si>
    <t>51191</t>
  </si>
  <si>
    <t>51193</t>
  </si>
  <si>
    <t>51195</t>
  </si>
  <si>
    <t>51197</t>
  </si>
  <si>
    <t>Wythe</t>
  </si>
  <si>
    <t>51199</t>
  </si>
  <si>
    <t>51510</t>
  </si>
  <si>
    <t>Alexandria City</t>
  </si>
  <si>
    <t>51520</t>
  </si>
  <si>
    <t>Bristol City</t>
  </si>
  <si>
    <t>51530</t>
  </si>
  <si>
    <t>Buena Vista City</t>
  </si>
  <si>
    <t>51540</t>
  </si>
  <si>
    <t>Charlottesville City</t>
  </si>
  <si>
    <t>51550</t>
  </si>
  <si>
    <t>Chesapeake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</si>
  <si>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</si>
  <si>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</si>
  <si>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</si>
  <si>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</si>
  <si>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</si>
  <si>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</si>
  <si>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</si>
  <si>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</si>
  <si>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</si>
  <si>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</si>
  <si>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</si>
  <si>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</si>
  <si>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</si>
  <si>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</si>
  <si>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</si>
  <si>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</si>
  <si>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</si>
  <si>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</si>
  <si>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</si>
  <si>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</si>
  <si>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</si>
  <si>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</si>
  <si>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</si>
  <si>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</si>
  <si>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51678</t>
  </si>
  <si>
    <t>Lexington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</si>
  <si>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</si>
  <si>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</si>
  <si>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</si>
  <si>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</si>
  <si>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</si>
  <si>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</si>
  <si>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</si>
  <si>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</si>
  <si>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</si>
  <si>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</si>
  <si>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</si>
  <si>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</si>
  <si>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</si>
  <si>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</si>
  <si>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</si>
  <si>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</si>
  <si>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</si>
  <si>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</si>
  <si>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</si>
  <si>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</si>
  <si>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</si>
  <si>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</si>
  <si>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</si>
  <si>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</si>
  <si>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</si>
  <si>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</si>
  <si>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</si>
  <si>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</si>
  <si>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</si>
  <si>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</si>
  <si>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</si>
  <si>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</si>
  <si>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</si>
  <si>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</si>
  <si>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</si>
  <si>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</si>
  <si>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</si>
  <si>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</si>
  <si>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</si>
  <si>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</si>
  <si>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53001</t>
  </si>
  <si>
    <t>53003</t>
  </si>
  <si>
    <t>Asotin</t>
  </si>
  <si>
    <t>53005</t>
  </si>
  <si>
    <t>53007</t>
  </si>
  <si>
    <t>Chelan</t>
  </si>
  <si>
    <t>53009</t>
  </si>
  <si>
    <t>Clallam</t>
  </si>
  <si>
    <t>53011</t>
  </si>
  <si>
    <t>53013</t>
  </si>
  <si>
    <t>53015</t>
  </si>
  <si>
    <t>Cowlitz</t>
  </si>
  <si>
    <t>53017</t>
  </si>
  <si>
    <t>53019</t>
  </si>
  <si>
    <t>Ferry</t>
  </si>
  <si>
    <t>53021</t>
  </si>
  <si>
    <t>53023</t>
  </si>
  <si>
    <t>53025</t>
  </si>
  <si>
    <t>53027</t>
  </si>
  <si>
    <t>Grays Harbor</t>
  </si>
  <si>
    <t>53029</t>
  </si>
  <si>
    <t>Island</t>
  </si>
  <si>
    <t>53031</t>
  </si>
  <si>
    <t>53033</t>
  </si>
  <si>
    <t>53035</t>
  </si>
  <si>
    <t>Kitsap</t>
  </si>
  <si>
    <t>53037</t>
  </si>
  <si>
    <t>Kittitas</t>
  </si>
  <si>
    <t>53039</t>
  </si>
  <si>
    <t>Klickitat</t>
  </si>
  <si>
    <t>53041</t>
  </si>
  <si>
    <t>53043</t>
  </si>
  <si>
    <t>53045</t>
  </si>
  <si>
    <t>53047</t>
  </si>
  <si>
    <t>Okanogan</t>
  </si>
  <si>
    <t>53049</t>
  </si>
  <si>
    <t>Pacific</t>
  </si>
  <si>
    <t>53051</t>
  </si>
  <si>
    <t>Pend Oreille</t>
  </si>
  <si>
    <t>53053</t>
  </si>
  <si>
    <t>53055</t>
  </si>
  <si>
    <t>53057</t>
  </si>
  <si>
    <t>Skagit</t>
  </si>
  <si>
    <t>53059</t>
  </si>
  <si>
    <t>Skamania</t>
  </si>
  <si>
    <t>53061</t>
  </si>
  <si>
    <t>Snohomish</t>
  </si>
  <si>
    <t>53063</t>
  </si>
  <si>
    <t>Spokane</t>
  </si>
  <si>
    <t>53065</t>
  </si>
  <si>
    <t>53067</t>
  </si>
  <si>
    <t>53069</t>
  </si>
  <si>
    <t>Wahkiakum</t>
  </si>
  <si>
    <t>53071</t>
  </si>
  <si>
    <t>Walla Walla</t>
  </si>
  <si>
    <t>53073</t>
  </si>
  <si>
    <t>Whatcom</t>
  </si>
  <si>
    <t>53075</t>
  </si>
  <si>
    <t>Whitman</t>
  </si>
  <si>
    <t>53077</t>
  </si>
  <si>
    <t>Yakima</t>
  </si>
  <si>
    <t>54001</t>
  </si>
  <si>
    <t>West Virginia</t>
  </si>
  <si>
    <t>54003</t>
  </si>
  <si>
    <t>54005</t>
  </si>
  <si>
    <t>54007</t>
  </si>
  <si>
    <t>Braxton</t>
  </si>
  <si>
    <t>54009</t>
  </si>
  <si>
    <t>Brooke</t>
  </si>
  <si>
    <t>54011</t>
  </si>
  <si>
    <t>Cabell</t>
  </si>
  <si>
    <t>54013</t>
  </si>
  <si>
    <t>54015</t>
  </si>
  <si>
    <t>54017</t>
  </si>
  <si>
    <t>Doddridge</t>
  </si>
  <si>
    <t>54019</t>
  </si>
  <si>
    <t>54021</t>
  </si>
  <si>
    <t>54023</t>
  </si>
  <si>
    <t>54025</t>
  </si>
  <si>
    <t>Greenbrier</t>
  </si>
  <si>
    <t>54027</t>
  </si>
  <si>
    <t>54029</t>
  </si>
  <si>
    <t>54031</t>
  </si>
  <si>
    <t>Hardy</t>
  </si>
  <si>
    <t>54033</t>
  </si>
  <si>
    <t>54035</t>
  </si>
  <si>
    <t>54037</t>
  </si>
  <si>
    <t>54039</t>
  </si>
  <si>
    <t>Kanawha</t>
  </si>
  <si>
    <t>54041</t>
  </si>
  <si>
    <t>54043</t>
  </si>
  <si>
    <t>54045</t>
  </si>
  <si>
    <t>54047</t>
  </si>
  <si>
    <t>54049</t>
  </si>
  <si>
    <t>54051</t>
  </si>
  <si>
    <t>54053</t>
  </si>
  <si>
    <t>54055</t>
  </si>
  <si>
    <t>54057</t>
  </si>
  <si>
    <t>54059</t>
  </si>
  <si>
    <t>Mingo</t>
  </si>
  <si>
    <t>54061</t>
  </si>
  <si>
    <t>Monongalia</t>
  </si>
  <si>
    <t>54063</t>
  </si>
  <si>
    <t>54065</t>
  </si>
  <si>
    <t>54067</t>
  </si>
  <si>
    <t>54069</t>
  </si>
  <si>
    <t>54071</t>
  </si>
  <si>
    <t>54073</t>
  </si>
  <si>
    <t>Pleasants</t>
  </si>
  <si>
    <t>54075</t>
  </si>
  <si>
    <t>54077</t>
  </si>
  <si>
    <t>Preston</t>
  </si>
  <si>
    <t>54079</t>
  </si>
  <si>
    <t>54081</t>
  </si>
  <si>
    <t>Raleigh</t>
  </si>
  <si>
    <t>54083</t>
  </si>
  <si>
    <t>54085</t>
  </si>
  <si>
    <t>Ritchie</t>
  </si>
  <si>
    <t>54087</t>
  </si>
  <si>
    <t>54089</t>
  </si>
  <si>
    <t>Summers</t>
  </si>
  <si>
    <t>54091</t>
  </si>
  <si>
    <t>54093</t>
  </si>
  <si>
    <t>Tucker</t>
  </si>
  <si>
    <t>54095</t>
  </si>
  <si>
    <t>54097</t>
  </si>
  <si>
    <t>54099</t>
  </si>
  <si>
    <t>54101</t>
  </si>
  <si>
    <t>54103</t>
  </si>
  <si>
    <t>Wetzel</t>
  </si>
  <si>
    <t>54105</t>
  </si>
  <si>
    <t>Wirt</t>
  </si>
  <si>
    <t>54107</t>
  </si>
  <si>
    <t>54109</t>
  </si>
  <si>
    <t>55001</t>
  </si>
  <si>
    <t>Wisconsin</t>
  </si>
  <si>
    <t>55003</t>
  </si>
  <si>
    <t>55005</t>
  </si>
  <si>
    <t>Barron</t>
  </si>
  <si>
    <t>55007</t>
  </si>
  <si>
    <t>Bayfield</t>
  </si>
  <si>
    <t>55009</t>
  </si>
  <si>
    <t>55011</t>
  </si>
  <si>
    <t>55013</t>
  </si>
  <si>
    <t>Burnett</t>
  </si>
  <si>
    <t>55015</t>
  </si>
  <si>
    <t>Calumet</t>
  </si>
  <si>
    <t>55017</t>
  </si>
  <si>
    <t>55019</t>
  </si>
  <si>
    <t>55021</t>
  </si>
  <si>
    <t>55023</t>
  </si>
  <si>
    <t>55025</t>
  </si>
  <si>
    <t>Dane</t>
  </si>
  <si>
    <t>55027</t>
  </si>
  <si>
    <t>55029</t>
  </si>
  <si>
    <t>Door</t>
  </si>
  <si>
    <t>55031</t>
  </si>
  <si>
    <t>55033</t>
  </si>
  <si>
    <t>55035</t>
  </si>
  <si>
    <t>Eau Claire</t>
  </si>
  <si>
    <t>55037</t>
  </si>
  <si>
    <t>55039</t>
  </si>
  <si>
    <t>Fond Du Lac</t>
  </si>
  <si>
    <t>55041</t>
  </si>
  <si>
    <t>55043</t>
  </si>
  <si>
    <t>55045</t>
  </si>
  <si>
    <t>55047</t>
  </si>
  <si>
    <t>Green Lake</t>
  </si>
  <si>
    <t>55049</t>
  </si>
  <si>
    <t>55051</t>
  </si>
  <si>
    <t>55053</t>
  </si>
  <si>
    <t>55055</t>
  </si>
  <si>
    <t>55057</t>
  </si>
  <si>
    <t>Juneau</t>
  </si>
  <si>
    <t>55059</t>
  </si>
  <si>
    <t>Kenosha</t>
  </si>
  <si>
    <t>55061</t>
  </si>
  <si>
    <t>Kewaunee</t>
  </si>
  <si>
    <t>55063</t>
  </si>
  <si>
    <t>La Crosse</t>
  </si>
  <si>
    <t>55065</t>
  </si>
  <si>
    <t>55067</t>
  </si>
  <si>
    <t>Langlade</t>
  </si>
  <si>
    <t>55069</t>
  </si>
  <si>
    <t>55071</t>
  </si>
  <si>
    <t>Manitowoc</t>
  </si>
  <si>
    <t>55073</t>
  </si>
  <si>
    <t>Marathon</t>
  </si>
  <si>
    <t>55075</t>
  </si>
  <si>
    <t>Marinette</t>
  </si>
  <si>
    <t>55077</t>
  </si>
  <si>
    <t>55078</t>
  </si>
  <si>
    <t>55079</t>
  </si>
  <si>
    <t>Milwaukee</t>
  </si>
  <si>
    <t>55081</t>
  </si>
  <si>
    <t>55083</t>
  </si>
  <si>
    <t>Oconto</t>
  </si>
  <si>
    <t>55085</t>
  </si>
  <si>
    <t>55087</t>
  </si>
  <si>
    <t>Outagamie</t>
  </si>
  <si>
    <t>55089</t>
  </si>
  <si>
    <t>Ozaukee</t>
  </si>
  <si>
    <t>55091</t>
  </si>
  <si>
    <t>Pepin</t>
  </si>
  <si>
    <t>55093</t>
  </si>
  <si>
    <t>55095</t>
  </si>
  <si>
    <t>55097</t>
  </si>
  <si>
    <t>55099</t>
  </si>
  <si>
    <t>Price</t>
  </si>
  <si>
    <t>55101</t>
  </si>
  <si>
    <t>Racine</t>
  </si>
  <si>
    <t>55103</t>
  </si>
  <si>
    <t>55105</t>
  </si>
  <si>
    <t>55107</t>
  </si>
  <si>
    <t>55109</t>
  </si>
  <si>
    <t>St Croix</t>
  </si>
  <si>
    <t>55111</t>
  </si>
  <si>
    <t>Sauk</t>
  </si>
  <si>
    <t>55113</t>
  </si>
  <si>
    <t>Sawyer</t>
  </si>
  <si>
    <t>55115</t>
  </si>
  <si>
    <t>Shawano</t>
  </si>
  <si>
    <t>55117</t>
  </si>
  <si>
    <t>Sheboygan</t>
  </si>
  <si>
    <t>55119</t>
  </si>
  <si>
    <t>55121</t>
  </si>
  <si>
    <t>Trempealeau</t>
  </si>
  <si>
    <t>55123</t>
  </si>
  <si>
    <t>55125</t>
  </si>
  <si>
    <t>Vilas</t>
  </si>
  <si>
    <t>55127</t>
  </si>
  <si>
    <t>55129</t>
  </si>
  <si>
    <t>Washburn</t>
  </si>
  <si>
    <t>55131</t>
  </si>
  <si>
    <t>55133</t>
  </si>
  <si>
    <t>Waukesha</t>
  </si>
  <si>
    <t>55135</t>
  </si>
  <si>
    <t>Waupaca</t>
  </si>
  <si>
    <t>55137</t>
  </si>
  <si>
    <t>Waushara</t>
  </si>
  <si>
    <t>55139</t>
  </si>
  <si>
    <t>55141</t>
  </si>
  <si>
    <t>56001</t>
  </si>
  <si>
    <t>56003</t>
  </si>
  <si>
    <t>56005</t>
  </si>
  <si>
    <t>56007</t>
  </si>
  <si>
    <t>56009</t>
  </si>
  <si>
    <t>Converse</t>
  </si>
  <si>
    <t>56011</t>
  </si>
  <si>
    <t>56013</t>
  </si>
  <si>
    <t>56015</t>
  </si>
  <si>
    <t>Goshen</t>
  </si>
  <si>
    <t>56017</t>
  </si>
  <si>
    <t>Hot Springs</t>
  </si>
  <si>
    <t>56019</t>
  </si>
  <si>
    <t>56021</t>
  </si>
  <si>
    <t>Laramie</t>
  </si>
  <si>
    <t>56023</t>
  </si>
  <si>
    <t>56025</t>
  </si>
  <si>
    <t>Natrona</t>
  </si>
  <si>
    <t>56027</t>
  </si>
  <si>
    <t>Niobrara</t>
  </si>
  <si>
    <t>56029</t>
  </si>
  <si>
    <t>56031</t>
  </si>
  <si>
    <t>56033</t>
  </si>
  <si>
    <t>56035</t>
  </si>
  <si>
    <t>Sublette</t>
  </si>
  <si>
    <t>56037</t>
  </si>
  <si>
    <t>Sweetwater</t>
  </si>
  <si>
    <t>56039</t>
  </si>
  <si>
    <t>56041</t>
  </si>
  <si>
    <t>Uinta</t>
  </si>
  <si>
    <t>56043</t>
  </si>
  <si>
    <t>Washakie</t>
  </si>
  <si>
    <t>56045</t>
  </si>
  <si>
    <t>Weston</t>
  </si>
  <si>
    <t>Electricity PM2.5</t>
  </si>
  <si>
    <t>Electricity SO2</t>
  </si>
  <si>
    <t>Electricity NOx</t>
  </si>
  <si>
    <t>Transport PM2.5</t>
  </si>
  <si>
    <t>Transport SO2</t>
  </si>
  <si>
    <t>Transport NOx</t>
  </si>
  <si>
    <t>Industry PM2.5</t>
  </si>
  <si>
    <t>Industry SO2</t>
  </si>
  <si>
    <t>Industry NOx</t>
  </si>
  <si>
    <t>Buildings PM2.5</t>
  </si>
  <si>
    <t>Buildings NOx</t>
  </si>
  <si>
    <t>Buildings SO2</t>
  </si>
  <si>
    <t>Health Outcome Distribution by County by Pollutant by Emitting Sector</t>
  </si>
  <si>
    <t>Demographics of Population by County</t>
  </si>
  <si>
    <t>U.S. Census Bureau</t>
  </si>
  <si>
    <t>County Population by Characteristics: 2010-2019</t>
  </si>
  <si>
    <t>https://www.census.gov/data/tables/time-series/demo/popest/2010s-counties-detail.html</t>
  </si>
  <si>
    <t>"United States" file "Annual County Resident Population Estimates by Age, Sex, Race, and Hispanic Origin: April 1, 2010 to July 1, 2019 (CC-EST2019-ALLDATA)"</t>
  </si>
  <si>
    <t>STNAME</t>
  </si>
  <si>
    <t>CTYNAME</t>
  </si>
  <si>
    <t>TOT_POP</t>
  </si>
  <si>
    <t>TOT_MALE</t>
  </si>
  <si>
    <t>TOT_FEMALE</t>
  </si>
  <si>
    <t>WA_MALE</t>
  </si>
  <si>
    <t>WA_FEMALE</t>
  </si>
  <si>
    <t>BA_MALE</t>
  </si>
  <si>
    <t>BA_FEMALE</t>
  </si>
  <si>
    <t>IA_MALE</t>
  </si>
  <si>
    <t>IA_FEMALE</t>
  </si>
  <si>
    <t>AA_MALE</t>
  </si>
  <si>
    <t>AA_FEMALE</t>
  </si>
  <si>
    <t>NA_MALE</t>
  </si>
  <si>
    <t>NA_FEMALE</t>
  </si>
  <si>
    <t>TOM_MALE</t>
  </si>
  <si>
    <t>TOM_FEMALE</t>
  </si>
  <si>
    <t>NH_MALE</t>
  </si>
  <si>
    <t>NH_FEMALE</t>
  </si>
  <si>
    <t>H_MALE</t>
  </si>
  <si>
    <t>H_FEMALE</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</si>
  <si>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</si>
  <si>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</si>
  <si>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</si>
  <si>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</si>
  <si>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</si>
  <si>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</si>
  <si>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</si>
  <si>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</si>
  <si>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</si>
  <si>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</si>
  <si>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</si>
  <si>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</si>
  <si>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</si>
  <si>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</si>
  <si>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</si>
  <si>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</si>
  <si>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</si>
  <si>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</si>
  <si>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</si>
  <si>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</si>
  <si>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</si>
  <si>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</si>
  <si>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</si>
  <si>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</si>
  <si>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</si>
  <si>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</si>
  <si>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</si>
  <si>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</si>
  <si>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</si>
  <si>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</si>
  <si>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Hawaii</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</si>
  <si>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</si>
  <si>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</si>
  <si>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</si>
  <si>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</si>
  <si>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</si>
  <si>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</si>
  <si>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</si>
  <si>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</si>
  <si>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</si>
  <si>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</si>
  <si>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</si>
  <si>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</si>
  <si>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</si>
  <si>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</si>
  <si>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</si>
  <si>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</si>
  <si>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</si>
  <si>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</si>
  <si>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</si>
  <si>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</si>
  <si>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</si>
  <si>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</si>
  <si>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</si>
  <si>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</si>
  <si>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</si>
  <si>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</si>
  <si>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</si>
  <si>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</si>
  <si>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</si>
  <si>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</si>
  <si>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</si>
  <si>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</si>
  <si>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</si>
  <si>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</si>
  <si>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</si>
  <si>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</si>
  <si>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</si>
  <si>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</si>
  <si>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</si>
  <si>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</si>
  <si>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</si>
  <si>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</si>
  <si>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</si>
  <si>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</si>
  <si>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</si>
  <si>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</si>
  <si>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</si>
  <si>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</si>
  <si>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</si>
  <si>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</si>
  <si>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</si>
  <si>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</si>
  <si>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</si>
  <si>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</si>
  <si>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</si>
  <si>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</si>
  <si>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</si>
  <si>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</si>
  <si>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</si>
  <si>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</si>
  <si>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</si>
  <si>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</si>
  <si>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</si>
  <si>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</si>
  <si>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Baltimore city</t>
  </si>
  <si>
    <t>St. Louis city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</si>
  <si>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</si>
  <si>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</si>
  <si>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</si>
  <si>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</si>
  <si>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</si>
  <si>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</si>
  <si>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</si>
  <si>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</si>
  <si>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</si>
  <si>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</si>
  <si>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</si>
  <si>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</si>
  <si>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</si>
  <si>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</si>
  <si>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</si>
  <si>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</si>
  <si>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</si>
  <si>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</si>
  <si>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</si>
  <si>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</si>
  <si>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</si>
  <si>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</si>
  <si>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</si>
  <si>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</si>
  <si>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</si>
  <si>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</si>
  <si>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</si>
  <si>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</si>
  <si>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</si>
  <si>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</si>
  <si>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</si>
  <si>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</si>
  <si>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</si>
  <si>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</si>
  <si>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</si>
  <si>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</si>
  <si>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</si>
  <si>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</si>
  <si>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Filtered to remove age bracket rows, past year rows, and unused race/ethnicity columns</t>
  </si>
  <si>
    <t>geoengineering sector</t>
  </si>
  <si>
    <t>male</t>
  </si>
  <si>
    <t>female</t>
  </si>
  <si>
    <t>white</t>
  </si>
  <si>
    <t>black</t>
  </si>
  <si>
    <t>asian</t>
  </si>
  <si>
    <t>other race</t>
  </si>
  <si>
    <t>hispanic</t>
  </si>
  <si>
    <t>nonhispanic</t>
  </si>
  <si>
    <t>transportation sector</t>
  </si>
  <si>
    <t>electricity sector</t>
  </si>
  <si>
    <t>residential buildings sector</t>
  </si>
  <si>
    <t>commercial buildings sector</t>
  </si>
  <si>
    <t>industry sector</t>
  </si>
  <si>
    <t>district heat and hydrogen sector</t>
  </si>
  <si>
    <t>LULUCF sector</t>
  </si>
  <si>
    <t>DeKalb</t>
  </si>
  <si>
    <t>St. Clair</t>
  </si>
  <si>
    <t>St. Francis</t>
  </si>
  <si>
    <t>DeSoto</t>
  </si>
  <si>
    <t>St. Johns</t>
  </si>
  <si>
    <t>St. Lucie</t>
  </si>
  <si>
    <t>Honolulu</t>
  </si>
  <si>
    <t>Kalawao</t>
  </si>
  <si>
    <t>Kauai</t>
  </si>
  <si>
    <t>Maui</t>
  </si>
  <si>
    <t>DuPage</t>
  </si>
  <si>
    <t>McLean</t>
  </si>
  <si>
    <t>LaGrange</t>
  </si>
  <si>
    <t>LaPorte</t>
  </si>
  <si>
    <t>St. Joseph</t>
  </si>
  <si>
    <t>O'Brien</t>
  </si>
  <si>
    <t>Prince George's</t>
  </si>
  <si>
    <t>Queen Anne's</t>
  </si>
  <si>
    <t>St. Mary's</t>
  </si>
  <si>
    <t>Lac qui Parle</t>
  </si>
  <si>
    <t>Lake of the Woods</t>
  </si>
  <si>
    <t>St. Louis</t>
  </si>
  <si>
    <t>McDonald</t>
  </si>
  <si>
    <t>St. Charles</t>
  </si>
  <si>
    <t>Ste. Genevieve</t>
  </si>
  <si>
    <t>St. Francois</t>
  </si>
  <si>
    <t>Doña Ana</t>
  </si>
  <si>
    <t>McKinley</t>
  </si>
  <si>
    <t>St. Lawrence</t>
  </si>
  <si>
    <t>LaMoure</t>
  </si>
  <si>
    <t>McKenzie</t>
  </si>
  <si>
    <t>McClain</t>
  </si>
  <si>
    <t>DeWitt</t>
  </si>
  <si>
    <t>Fond du Lac</t>
  </si>
  <si>
    <t>St. Croix</t>
  </si>
  <si>
    <t>% Electricity PM2.5</t>
  </si>
  <si>
    <t>% Electricity NOx</t>
  </si>
  <si>
    <t>% Electricity SO2</t>
  </si>
  <si>
    <t>% Transport PM2.5</t>
  </si>
  <si>
    <t>% Transport NOx</t>
  </si>
  <si>
    <t>% Transport SO2</t>
  </si>
  <si>
    <t>% Industry PM2.5</t>
  </si>
  <si>
    <t>% Industry NOx</t>
  </si>
  <si>
    <t>% Industry SO2</t>
  </si>
  <si>
    <t>% Buildings PM2.5</t>
  </si>
  <si>
    <t>% Buildings NOx</t>
  </si>
  <si>
    <t>% Buildings SO2</t>
  </si>
  <si>
    <t>% LULUCF</t>
  </si>
  <si>
    <t>table with row headers in column A and column headers in rows 4 through 5</t>
  </si>
  <si>
    <t>Projected Race and Hispanic Origin</t>
  </si>
  <si>
    <t>Projections for the United States: 2017-2060</t>
  </si>
  <si>
    <t>Main series. Table 4</t>
  </si>
  <si>
    <t>(2016 base population. Resident population as of July 1. Numbers in thousands)</t>
  </si>
  <si>
    <t xml:space="preserve"> </t>
  </si>
  <si>
    <t xml:space="preserve">Total  </t>
  </si>
  <si>
    <r>
      <t>.</t>
    </r>
    <r>
      <rPr>
        <sz val="10"/>
        <color indexed="8"/>
        <rFont val="Arial"/>
        <family val="2"/>
      </rPr>
      <t>One race</t>
    </r>
  </si>
  <si>
    <r>
      <t>.</t>
    </r>
    <r>
      <rPr>
        <sz val="10"/>
        <color indexed="8"/>
        <rFont val="Arial"/>
        <family val="2"/>
      </rPr>
      <t>White</t>
    </r>
  </si>
  <si>
    <r>
      <t xml:space="preserve">    ..</t>
    </r>
    <r>
      <rPr>
        <sz val="10"/>
        <color indexed="8"/>
        <rFont val="Arial"/>
        <family val="2"/>
      </rPr>
      <t>Non-Hispanic White</t>
    </r>
  </si>
  <si>
    <r>
      <t>.</t>
    </r>
    <r>
      <rPr>
        <sz val="10"/>
        <color indexed="8"/>
        <rFont val="Arial"/>
        <family val="2"/>
      </rPr>
      <t>Black or African American</t>
    </r>
  </si>
  <si>
    <r>
      <t>.</t>
    </r>
    <r>
      <rPr>
        <sz val="10"/>
        <color indexed="8"/>
        <rFont val="Arial"/>
        <family val="2"/>
      </rPr>
      <t>American Indian and Alaska Native</t>
    </r>
  </si>
  <si>
    <r>
      <t>.</t>
    </r>
    <r>
      <rPr>
        <sz val="10"/>
        <color indexed="8"/>
        <rFont val="Arial"/>
        <family val="2"/>
      </rPr>
      <t>Asian</t>
    </r>
  </si>
  <si>
    <r>
      <t>.</t>
    </r>
    <r>
      <rPr>
        <sz val="10"/>
        <color indexed="8"/>
        <rFont val="Arial"/>
        <family val="2"/>
      </rPr>
      <t>Native Hawaiian and Other Pacific Islander</t>
    </r>
  </si>
  <si>
    <r>
      <t>.</t>
    </r>
    <r>
      <rPr>
        <sz val="10"/>
        <color indexed="8"/>
        <rFont val="Arial"/>
        <family val="2"/>
      </rPr>
      <t>Two or More Races</t>
    </r>
  </si>
  <si>
    <r>
      <t>.</t>
    </r>
    <r>
      <rPr>
        <sz val="10"/>
        <color indexed="8"/>
        <rFont val="Arial"/>
        <family val="2"/>
      </rPr>
      <t>Hispanic or Latino</t>
    </r>
  </si>
  <si>
    <t>Male</t>
  </si>
  <si>
    <t>Female</t>
  </si>
  <si>
    <t xml:space="preserve">Note: 2016 is the base population estimate for the projections. Hispanic origin is considered an ethnicity, not a race. Hispanics may be of any race. Responses of "Some Other Race" from the 2010 Census are modified. For more information, see http://www.census.gov/popest/data/historical/files/MRSF-01-US1.pdf. </t>
  </si>
  <si>
    <t xml:space="preserve">Suggested Citation: </t>
  </si>
  <si>
    <t>Projected Race and Hispanic Origin: Main Projections Series for the United States, 2017-2060. U.S. Census Bureau, Population Division: Washington, DC.</t>
  </si>
  <si>
    <t>Source: U.S. Census Bureau, Population Division</t>
  </si>
  <si>
    <t>Original Release Date: March 2018</t>
  </si>
  <si>
    <t>Revised Release Date: September 2018</t>
  </si>
  <si>
    <t xml:space="preserve">Erratum Note: The 2017 National Population Projections were revised after their original release date to correct an error in infant mortality rates. The files were removed from the website on August 1, 2018 and an erratum note posted. The error incorrectly calculated infant mortality rates, which erroneously caused an increase in the number of deaths projected in the total population. Correcting the error in infant mortality results in a decrease in the number of deaths and a slight increase in the total projected population in the revised series. The error did not affect the other two components of population change in the projections series (fertility and migration). Major demographic trends, such as an aging population and an increase in racial and ethnic diversity, remain unchanged.  </t>
  </si>
  <si>
    <t>Future Year Projections</t>
  </si>
  <si>
    <t>Main Series, Table 4</t>
  </si>
  <si>
    <t>https://www.census.gov/data/tables/2017/demo/popproj/2017-summary-tables.html</t>
  </si>
  <si>
    <t>Share of Population</t>
  </si>
  <si>
    <t>Annualized</t>
  </si>
  <si>
    <t>If Positive: Fraction of People Without this Trait in 2020 that Have this Trait in the Specified Year</t>
  </si>
  <si>
    <t>If Negative: Fraction of People With this Trait in 2020 that Do Not Have this Trait in the Specified Year</t>
  </si>
  <si>
    <t>COBRA Sectors</t>
  </si>
  <si>
    <t>chemical &amp; allied product manufacturing, fuel combustion: industrial, metals processing, other industrial process, petroleum &amp; related industries</t>
  </si>
  <si>
    <t>We only present the nation-wide totals in our results.  This avoids giving a false impression of precision, which would be conveyed by presenting county-level results.</t>
  </si>
  <si>
    <t>In HOIpTP, the EPS calculates the number of avoided premature deaths per ton of pollutant abated.  That doesn’t give us a demographic breakout of the avoided deaths.</t>
  </si>
  <si>
    <t>Since the EPS is a fast-running model, we need a set of static multipliers derived from a more detailed model.  (This is analogous to the way the EPA produced static multipliers derived from runs of their</t>
  </si>
  <si>
    <t>We use the EPA’s COBRA model for this, because it can provide county-level impact information, and we can get county-level demographic information from the U.S. Census.</t>
  </si>
  <si>
    <t>BenMAP tool in the following document:</t>
  </si>
  <si>
    <t>https://www.epa.gov/sites/production/files/2018-02/documents/sourceapportionmentbpttsd_2018.pdf</t>
  </si>
  <si>
    <t>A series of COBRA model runs were performed in order to get health impacts disaggregated down to the U.S. county level.  The EPS groups emissions from sectors when calculating health impacts, so we</t>
  </si>
  <si>
    <t>need separate COBRA runs for each EPS sector. EPS health impacts are based on direct PM2.5, NOx, and SOx/SO2, so three runs (one for each pollutant) were performed for each EPS sector (except</t>
  </si>
  <si>
    <t>When multiple COBRA sectors are listed for one EPS sector in the table below, the same percentage reduction in pollution was applied to all of the listed sectors in COBRA (i.e. grouping those</t>
  </si>
  <si>
    <t>COBRA sectors to form a single EPS sector):</t>
  </si>
  <si>
    <t>We only are disaggregating mortality (not other health outcomes) in the EPS by demographic traits, so only mortality results were recorded from the COBRA runs, to save on file size and</t>
  </si>
  <si>
    <t>unnecessary complexity. (Likely, we could also use the same distribution by county for non-mortality impacts, since the frequency of other health outcomes likely is directly proportional to</t>
  </si>
  <si>
    <t>We use COBRA’s "High" estimate of all-cause mortality because it is in an almost-constant ratio with the "Low" mortality estimate, so which one we select (or if we were to take an average) does not</t>
  </si>
  <si>
    <t>affect the distribution of impacts by county, which is the only thing for which we are using these data.</t>
  </si>
  <si>
    <t>Next, we obtain current census data for every county, to give us the demographic composition of each county.  Although the census has many sorts of data (such as age bracket, etc.), we only use</t>
  </si>
  <si>
    <t>data on sex, race, and Hispanic or Latino status.  We are assuming here that a given level of exposure to a given pollutant would have similar effects on a similarly-situated person of each sex, race,</t>
  </si>
  <si>
    <t>and Hispanic or Latino status.  We are aware this assumption introduces some uncertainty.  Two obvious uncertainty mechanisms are:</t>
  </si>
  <si>
    <t>other neighborhoods.  Therefore, the benefits of pollution reduction within a county might not accrue evenly to people of different races or Hispanic or Latino status within that county.</t>
  </si>
  <si>
    <t>• Men and women may have different biology that responds to air pollution differently, or differing underlying rates of conditions (such as heart disease) that can be exacerbated by air pollution.</t>
  </si>
  <si>
    <t>• Race and Hispanic or Latino status is often correlated with wealth.  People who are less wealthy might live in neighborhoods within a county that are more-affected by pollution than</t>
  </si>
  <si>
    <t>Even with these sources of uncertainty, we feel the methodology is reasonable and is the best available given the data that exist and the need to produce static multipliers that can be used within</t>
  </si>
  <si>
    <t>the EPS.  Counties are a small enough geographic unit to help mitigate the second concern somewhat (smaller geographic units will have more even air pollution impacts across their area, since</t>
  </si>
  <si>
    <t>there is less room for variation in air pollutant concentrations across a smaller geographic area).  Also, entire counties have populations that have more/less people with certain races or</t>
  </si>
  <si>
    <t>Hispanic and Latino statuses than average, so we will at least be capturing the demographic variance between counties, even if we do not capture the variance within each county.</t>
  </si>
  <si>
    <t>We find the percentage of each avoided death that occurs within each county due to reductions in each pollutant within each sector (so all counties add up to 100%, for each pollutant from</t>
  </si>
  <si>
    <t>each sector).  We then multiply each county’s share of avoided deaths by that county’s demographic traits to find that county’s contribution to avoided deaths broken out by demographic trait.</t>
  </si>
  <si>
    <t>Then we sum across all counties to find the nation-wide total.</t>
  </si>
  <si>
    <t>All of this only provides current-year multipliers, but the EPS model runs out to 2050.  Therefore, we need to estimate how the demographics of each county shift over time.  (Total population</t>
  </si>
  <si>
    <t>growth over time isn’t relevant here because that plays into the total avoided deaths calculation, not the demographic breakout multipliers.)  The U.S. Census has projections of how the</t>
  </si>
  <si>
    <t>total U.S. population shifts through 2060 broken out by demographic traits, including sex, race, and Hispanic or Latino status.  It does not make forward projections at the county level.</t>
  </si>
  <si>
    <t>From the Census projections, we take the percent change in each demographic trait at a national scale between 2020 and the modeled year (each year out to 2050) and project forward our</t>
  </si>
  <si>
    <t>current-year nation-wide multipliers using these nation-wide trends.  (That is, we are not applying nation-wide trends to each individual county, which would result in strange results for</t>
  </si>
  <si>
    <t>specific counties.  We are only applying the nation-wide trends to the nation-wide multipliers we obtained earlier.)  This gives us time-series demographic breakout multipliers at national scale</t>
  </si>
  <si>
    <t>from 2020-2050.</t>
  </si>
  <si>
    <t>This variable's purpose is to allocate avoided deaths among people broken out by sex, race, and Hispanic or Latino status.</t>
  </si>
  <si>
    <t>Avoided All-Cause Mortality from 1 ton Reduction in Listed Pollutant in Oregon</t>
  </si>
  <si>
    <t>For the Oregon model, we ran the COBRA model for emissions reductions within Oregon only, then evaluate the impacts within Oregon counties.</t>
  </si>
  <si>
    <t>LULUCF, for which the EPA only had data for one pollutant used for health impacts in the EPS), for a total of 13 runs. Pollutants were reduced by 1 ton relative to baseline in each test.  (The exact</t>
  </si>
  <si>
    <t>reduction percentage doesn't matter, as we're only using this to apportion impacts among counties, not to calculate the absolute magnitude of impacts.</t>
  </si>
  <si>
    <t>mortality impacts.)  These results are recorded on the “EPA Data” tab of the Excel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</si>
</sst>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
  </numFmts>
  <fonts count="20"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i/>
      <sz val="11"/>
      <color theme="1"/>
      <name val="Calibri"/>
      <family val="2"/>
      <scheme val="minor"/>
    </font>
    <font>
      <b/>
      <sz val="11"/>
      <name val="Calibri"/>
      <family val="2"/>
      <scheme val="minor"/>
    </font>
    <font>
      <sz val="11"/>
      <name val="Calibri"/>
      <family val="2"/>
      <scheme val="minor"/>
    </font>
    <font>
      <sz val="10"/>
      <color indexed="9"/>
      <name val="Arial"/>
      <family val="2"/>
    </font>
    <font>
      <sz val="10"/>
      <color theme="1"/>
      <name val="Arial"/>
      <family val="2"/>
    </font>
    <font>
      <b/>
      <sz val="14"/>
      <color theme="0"/>
      <name val="arial"/>
      <family val="2"/>
    </font>
    <font>
      <sz val="14"/>
      <color theme="0"/>
      <name val="arial"/>
      <family val="2"/>
    </font>
    <font>
      <sz val="11"/>
      <color theme="0"/>
      <name val="arial"/>
      <family val="2"/>
    </font>
    <font>
      <sz val="10"/>
      <color theme="0"/>
      <name val="arial"/>
      <family val="2"/>
    </font>
    <font>
      <b/>
      <sz val="10"/>
      <color theme="0"/>
      <name val="arial"/>
      <family val="2"/>
    </font>
    <font>
      <b/>
      <sz val="10"/>
      <color theme="1"/>
      <name val="Arial"/>
      <family val="2"/>
    </font>
    <font>
      <sz val="10"/>
      <color indexed="8"/>
      <name val="Arial"/>
      <family val="2"/>
    </font>
    <font>
      <sz val="11"/>
      <color theme="1"/>
      <name val="Calibri"/>
      <family val="2"/>
    </font>
    <font>
      <b/>
      <sz val="11"/>
      <color theme="1"/>
      <name val="Calibri"/>
      <family val="2"/>
    </font>
    <font>
      <sz val="11"/>
      <color rgb="FF000000"/>
      <name val="Calibri"/>
      <family val="2"/>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indexed="9"/>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s>
  <borders count="12">
    <border>
      <left/>
      <right/>
      <top/>
      <bottom/>
      <diagonal/>
    </border>
    <border>
      <left/>
      <right style="medium">
        <color indexed="64"/>
      </right>
      <top/>
      <bottom/>
      <diagonal/>
    </border>
    <border>
      <left/>
      <right/>
      <top style="thin">
        <color indexed="64"/>
      </top>
      <bottom/>
      <diagonal/>
    </border>
    <border>
      <left style="thin">
        <color indexed="0"/>
      </left>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0"/>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right style="thin">
        <color indexed="0"/>
      </right>
      <top/>
      <bottom/>
      <diagonal/>
    </border>
    <border>
      <left style="thin">
        <color indexed="64"/>
      </left>
      <right/>
      <top/>
      <bottom/>
      <diagonal/>
    </border>
    <border>
      <left/>
      <right style="thin">
        <color indexed="64"/>
      </right>
      <top/>
      <bottom/>
      <diagonal/>
    </border>
  </borders>
  <cellStyleXfs count="5">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4" fillId="0" borderId="0"/>
    <xf numFmtId="0" fontId="19" fillId="0" borderId="0" applyBorder="0"/>
  </cellStyleXfs>
  <cellXfs count="83">
    <xf numFmtId="0" fontId="0" fillId="0" borderId="0" xfId="0"/>
    <xf numFmtId="0" fontId="2" fillId="0" borderId="0" xfId="0" applyFont="1"/>
    <xf numFmtId="0" fontId="0" fillId="0" borderId="0" xfId="0" applyAlignment="1">
      <alignment horizontal="left"/>
    </xf>
    <xf numFmtId="0" fontId="3" fillId="0" borderId="0" xfId="2"/>
    <xf numFmtId="0" fontId="2" fillId="0" borderId="0" xfId="0" applyFont="1" applyAlignment="1">
      <alignment horizontal="right"/>
    </xf>
    <xf numFmtId="0" fontId="2" fillId="2" borderId="0" xfId="0" applyFont="1" applyFill="1"/>
    <xf numFmtId="0" fontId="0" fillId="2" borderId="0" xfId="0" applyFill="1"/>
    <xf numFmtId="0" fontId="2" fillId="3" borderId="0" xfId="0" applyFont="1" applyFill="1"/>
    <xf numFmtId="0" fontId="5" fillId="0" borderId="0" xfId="0" applyFont="1"/>
    <xf numFmtId="0" fontId="0" fillId="0" borderId="1" xfId="0" applyBorder="1"/>
    <xf numFmtId="0" fontId="0" fillId="0" borderId="0" xfId="0" applyFont="1"/>
    <xf numFmtId="0" fontId="0" fillId="2" borderId="0" xfId="0" applyFont="1" applyFill="1"/>
    <xf numFmtId="11" fontId="0" fillId="0" borderId="0" xfId="0" applyNumberFormat="1" applyFont="1"/>
    <xf numFmtId="0" fontId="6" fillId="0" borderId="0" xfId="3" applyFont="1"/>
    <xf numFmtId="0" fontId="6" fillId="0" borderId="0" xfId="3" applyFont="1" applyAlignment="1">
      <alignment horizontal="right"/>
    </xf>
    <xf numFmtId="0" fontId="6" fillId="0" borderId="0" xfId="3" applyFont="1" applyFill="1" applyAlignment="1">
      <alignment horizontal="right"/>
    </xf>
    <xf numFmtId="0" fontId="7" fillId="0" borderId="0" xfId="3" applyFont="1"/>
    <xf numFmtId="164" fontId="0" fillId="0" borderId="0" xfId="1" applyNumberFormat="1" applyFont="1"/>
    <xf numFmtId="0" fontId="2" fillId="0" borderId="1" xfId="0" applyFont="1" applyBorder="1" applyAlignment="1">
      <alignment horizontal="right"/>
    </xf>
    <xf numFmtId="164" fontId="0" fillId="0" borderId="1" xfId="1" applyNumberFormat="1" applyFont="1" applyBorder="1"/>
    <xf numFmtId="0" fontId="6" fillId="0" borderId="1" xfId="3" applyFont="1" applyBorder="1"/>
    <xf numFmtId="0" fontId="7" fillId="0" borderId="1" xfId="3" applyFont="1" applyBorder="1"/>
    <xf numFmtId="0" fontId="0" fillId="0" borderId="1" xfId="0" applyFont="1" applyBorder="1"/>
    <xf numFmtId="0" fontId="2" fillId="0" borderId="0" xfId="0" applyFont="1" applyFill="1" applyBorder="1" applyAlignment="1">
      <alignment horizontal="right"/>
    </xf>
    <xf numFmtId="165" fontId="0" fillId="0" borderId="0" xfId="1" applyNumberFormat="1" applyFont="1"/>
    <xf numFmtId="0" fontId="9" fillId="0" borderId="0" xfId="0" applyFont="1" applyProtection="1">
      <protection locked="0"/>
    </xf>
    <xf numFmtId="0" fontId="12" fillId="5" borderId="0" xfId="0" applyFont="1" applyFill="1" applyAlignment="1" applyProtection="1">
      <alignment horizontal="left" vertical="center"/>
      <protection locked="0"/>
    </xf>
    <xf numFmtId="0" fontId="13" fillId="5" borderId="0" xfId="0" applyFont="1" applyFill="1" applyAlignment="1" applyProtection="1">
      <alignment horizontal="left" vertical="center"/>
      <protection locked="0"/>
    </xf>
    <xf numFmtId="0" fontId="14" fillId="5" borderId="0" xfId="0" applyFont="1" applyFill="1" applyAlignment="1" applyProtection="1">
      <alignment horizontal="left" vertical="center"/>
      <protection locked="0"/>
    </xf>
    <xf numFmtId="0" fontId="13" fillId="5" borderId="0" xfId="0" applyFont="1" applyFill="1" applyAlignment="1" applyProtection="1">
      <alignment horizontal="left"/>
      <protection locked="0"/>
    </xf>
    <xf numFmtId="0" fontId="9" fillId="4" borderId="0" xfId="0" applyFont="1" applyFill="1" applyProtection="1">
      <protection locked="0"/>
    </xf>
    <xf numFmtId="0" fontId="9" fillId="0" borderId="3" xfId="0" applyFont="1" applyBorder="1" applyAlignment="1" applyProtection="1">
      <alignment horizontal="center" vertical="center"/>
      <protection locked="0"/>
    </xf>
    <xf numFmtId="0" fontId="15" fillId="0" borderId="4" xfId="0" applyFont="1" applyBorder="1" applyAlignment="1" applyProtection="1">
      <alignment horizontal="center" vertical="center" wrapText="1"/>
      <protection locked="0"/>
    </xf>
    <xf numFmtId="0" fontId="15" fillId="0" borderId="5" xfId="0" applyFont="1" applyBorder="1" applyAlignment="1" applyProtection="1">
      <alignment horizontal="center" vertical="center" wrapText="1"/>
      <protection locked="0"/>
    </xf>
    <xf numFmtId="0" fontId="15" fillId="0" borderId="6" xfId="0" applyFont="1" applyBorder="1" applyAlignment="1" applyProtection="1">
      <alignment horizontal="center" vertical="center" wrapText="1"/>
      <protection locked="0"/>
    </xf>
    <xf numFmtId="0" fontId="15" fillId="0" borderId="0" xfId="0" applyFont="1" applyAlignment="1" applyProtection="1">
      <alignment horizontal="center" vertical="center"/>
      <protection locked="0"/>
    </xf>
    <xf numFmtId="0" fontId="15" fillId="6" borderId="7" xfId="0" applyFont="1" applyFill="1" applyBorder="1" applyAlignment="1" applyProtection="1">
      <alignment horizontal="left" vertical="center"/>
      <protection locked="0"/>
    </xf>
    <xf numFmtId="3" fontId="15" fillId="6" borderId="8" xfId="0" applyNumberFormat="1" applyFont="1" applyFill="1" applyBorder="1" applyAlignment="1" applyProtection="1">
      <alignment horizontal="right" vertical="center"/>
      <protection locked="0"/>
    </xf>
    <xf numFmtId="3" fontId="15" fillId="6" borderId="0" xfId="0" applyNumberFormat="1" applyFont="1" applyFill="1" applyAlignment="1" applyProtection="1">
      <alignment horizontal="right" vertical="center"/>
      <protection locked="0"/>
    </xf>
    <xf numFmtId="3" fontId="15" fillId="6" borderId="9" xfId="0" applyNumberFormat="1" applyFont="1" applyFill="1" applyBorder="1" applyAlignment="1" applyProtection="1">
      <alignment horizontal="right" vertical="center"/>
      <protection locked="0"/>
    </xf>
    <xf numFmtId="0" fontId="15" fillId="0" borderId="0" xfId="0" applyFont="1" applyProtection="1">
      <protection locked="0"/>
    </xf>
    <xf numFmtId="0" fontId="8" fillId="0" borderId="10" xfId="0" applyFont="1" applyBorder="1" applyAlignment="1" applyProtection="1">
      <alignment horizontal="left" vertical="center" indent="1"/>
      <protection locked="0"/>
    </xf>
    <xf numFmtId="3" fontId="9" fillId="0" borderId="8" xfId="0" applyNumberFormat="1" applyFont="1" applyBorder="1" applyAlignment="1" applyProtection="1">
      <alignment horizontal="right" vertical="center"/>
      <protection locked="0"/>
    </xf>
    <xf numFmtId="3" fontId="9" fillId="0" borderId="0" xfId="0" applyNumberFormat="1" applyFont="1" applyAlignment="1" applyProtection="1">
      <alignment horizontal="right" vertical="center"/>
      <protection locked="0"/>
    </xf>
    <xf numFmtId="3" fontId="9" fillId="0" borderId="0" xfId="0" applyNumberFormat="1" applyFont="1" applyProtection="1">
      <protection locked="0"/>
    </xf>
    <xf numFmtId="3" fontId="9" fillId="0" borderId="11" xfId="0" applyNumberFormat="1" applyFont="1" applyBorder="1" applyProtection="1">
      <protection locked="0"/>
    </xf>
    <xf numFmtId="0" fontId="8" fillId="0" borderId="10" xfId="0" applyFont="1" applyBorder="1" applyAlignment="1" applyProtection="1">
      <alignment horizontal="left" vertical="center" indent="2"/>
      <protection locked="0"/>
    </xf>
    <xf numFmtId="0" fontId="15" fillId="7" borderId="10" xfId="0" applyFont="1" applyFill="1" applyBorder="1" applyAlignment="1" applyProtection="1">
      <alignment horizontal="left" vertical="center" indent="1"/>
      <protection locked="0"/>
    </xf>
    <xf numFmtId="3" fontId="15" fillId="7" borderId="8" xfId="0" applyNumberFormat="1" applyFont="1" applyFill="1" applyBorder="1" applyAlignment="1" applyProtection="1">
      <alignment horizontal="right" vertical="center"/>
      <protection locked="0"/>
    </xf>
    <xf numFmtId="3" fontId="15" fillId="7" borderId="0" xfId="0" applyNumberFormat="1" applyFont="1" applyFill="1" applyAlignment="1" applyProtection="1">
      <alignment horizontal="right" vertical="center"/>
      <protection locked="0"/>
    </xf>
    <xf numFmtId="3" fontId="15" fillId="7" borderId="9" xfId="0" applyNumberFormat="1" applyFont="1" applyFill="1" applyBorder="1" applyAlignment="1" applyProtection="1">
      <alignment horizontal="right" vertical="center"/>
      <protection locked="0"/>
    </xf>
    <xf numFmtId="0" fontId="15" fillId="0" borderId="0" xfId="0" applyFont="1" applyAlignment="1" applyProtection="1">
      <alignment vertical="center"/>
      <protection locked="0"/>
    </xf>
    <xf numFmtId="3" fontId="9" fillId="0" borderId="4" xfId="0" applyNumberFormat="1" applyFont="1" applyBorder="1" applyAlignment="1" applyProtection="1">
      <alignment horizontal="right" vertical="center"/>
      <protection locked="0"/>
    </xf>
    <xf numFmtId="0" fontId="9" fillId="0" borderId="0" xfId="0" applyFont="1" applyAlignment="1" applyProtection="1">
      <alignment vertical="center"/>
      <protection locked="0"/>
    </xf>
    <xf numFmtId="0" fontId="0" fillId="0" borderId="0" xfId="0" applyFont="1" applyBorder="1" applyAlignment="1">
      <alignment horizontal="right"/>
    </xf>
    <xf numFmtId="10" fontId="0" fillId="0" borderId="0" xfId="1" applyNumberFormat="1" applyFont="1"/>
    <xf numFmtId="0" fontId="2" fillId="0" borderId="0" xfId="0" applyFont="1" applyFill="1" applyBorder="1" applyAlignment="1">
      <alignment horizontal="left"/>
    </xf>
    <xf numFmtId="0" fontId="0" fillId="0" borderId="0" xfId="0" applyBorder="1"/>
    <xf numFmtId="0" fontId="2" fillId="0" borderId="0" xfId="0" applyFont="1" applyBorder="1"/>
    <xf numFmtId="10" fontId="0" fillId="0" borderId="0" xfId="0" applyNumberFormat="1"/>
    <xf numFmtId="0" fontId="0" fillId="2" borderId="0" xfId="1" applyNumberFormat="1" applyFont="1" applyFill="1" applyBorder="1"/>
    <xf numFmtId="0" fontId="0" fillId="2" borderId="0" xfId="0" applyNumberFormat="1" applyFill="1" applyBorder="1"/>
    <xf numFmtId="0" fontId="0" fillId="2" borderId="0" xfId="1" applyNumberFormat="1" applyFont="1" applyFill="1"/>
    <xf numFmtId="0" fontId="0" fillId="2" borderId="0" xfId="0" applyNumberFormat="1" applyFill="1"/>
    <xf numFmtId="0" fontId="0" fillId="0" borderId="0" xfId="1" applyNumberFormat="1" applyFont="1" applyFill="1" applyBorder="1"/>
    <xf numFmtId="0" fontId="0" fillId="0" borderId="0" xfId="0" applyAlignment="1">
      <alignment vertical="center"/>
    </xf>
    <xf numFmtId="0" fontId="3" fillId="0" borderId="0" xfId="2" applyAlignment="1">
      <alignment vertical="center"/>
    </xf>
    <xf numFmtId="0" fontId="18" fillId="0" borderId="0" xfId="0" applyFont="1" applyBorder="1" applyAlignment="1">
      <alignment vertical="center" wrapText="1"/>
    </xf>
    <xf numFmtId="0" fontId="17" fillId="0" borderId="0" xfId="0" applyFont="1" applyBorder="1" applyAlignment="1">
      <alignment vertical="center" wrapText="1"/>
    </xf>
    <xf numFmtId="0" fontId="17" fillId="0" borderId="0" xfId="0" applyFont="1" applyBorder="1" applyAlignment="1">
      <alignment vertical="center"/>
    </xf>
    <xf numFmtId="0" fontId="0" fillId="0" borderId="0" xfId="0" applyFill="1"/>
    <xf numFmtId="0" fontId="0" fillId="0" borderId="0" xfId="0" applyAlignment="1">
      <alignment horizontal="left" vertical="center" indent="2"/>
    </xf>
    <xf numFmtId="0" fontId="0" fillId="0" borderId="0" xfId="0" applyAlignment="1">
      <alignment horizontal="left" indent="3"/>
    </xf>
    <xf numFmtId="0" fontId="8" fillId="4" borderId="0" xfId="0" applyFont="1" applyFill="1" applyAlignment="1" applyProtection="1">
      <alignment horizontal="left" vertical="center"/>
      <protection locked="0"/>
    </xf>
    <xf numFmtId="0" fontId="10" fillId="5" borderId="2" xfId="0" applyFont="1" applyFill="1" applyBorder="1" applyAlignment="1" applyProtection="1">
      <alignment horizontal="left" vertical="center"/>
      <protection locked="0"/>
    </xf>
    <xf numFmtId="0" fontId="11" fillId="5" borderId="2" xfId="0" applyFont="1" applyFill="1" applyBorder="1" applyAlignment="1" applyProtection="1">
      <alignment horizontal="left" vertical="center"/>
      <protection locked="0"/>
    </xf>
    <xf numFmtId="0" fontId="4" fillId="0" borderId="2" xfId="0" applyFont="1" applyBorder="1" applyAlignment="1" applyProtection="1">
      <alignment horizontal="left" vertical="center" wrapText="1"/>
      <protection locked="0"/>
    </xf>
    <xf numFmtId="0" fontId="4" fillId="0" borderId="2" xfId="0" applyFont="1" applyBorder="1" applyAlignment="1">
      <alignment horizontal="left" vertical="center" wrapText="1"/>
    </xf>
    <xf numFmtId="0" fontId="9" fillId="0" borderId="0" xfId="0" applyFont="1" applyAlignment="1" applyProtection="1">
      <alignment vertical="center" wrapText="1"/>
      <protection locked="0"/>
    </xf>
    <xf numFmtId="0" fontId="0" fillId="0" borderId="0" xfId="0" applyAlignment="1">
      <alignment vertical="center" wrapText="1"/>
    </xf>
    <xf numFmtId="165" fontId="0" fillId="0" borderId="0" xfId="0" applyNumberFormat="1"/>
    <xf numFmtId="164" fontId="0" fillId="0" borderId="0" xfId="0" applyNumberFormat="1"/>
    <xf numFmtId="0" fontId="2" fillId="0" borderId="0" xfId="0" applyFont="1" applyAlignment="1">
      <alignment vertical="center"/>
    </xf>
  </cellXfs>
  <cellStyles count="5">
    <cellStyle name="Hyperlink" xfId="2" builtinId="8"/>
    <cellStyle name="Normal" xfId="0" builtinId="0"/>
    <cellStyle name="Normal 2" xfId="3" xr:uid="{3F0BF36F-4752-44A1-9D4B-108BCCFE6D02}"/>
    <cellStyle name="Normal 4" xfId="4" xr:uid="{98C69069-1C99-4F53-8836-AF4362D73FC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census.gov/data/tables/2017/demo/popproj/2017-summary-tables.html" TargetMode="External"/><Relationship Id="rId2" Type="http://schemas.openxmlformats.org/officeDocument/2006/relationships/hyperlink" Target="https://www.census.gov/data/tables/time-series/demo/popest/2010s-counties-detail.html" TargetMode="External"/><Relationship Id="rId1" Type="http://schemas.openxmlformats.org/officeDocument/2006/relationships/hyperlink" Target="https://www.epa.gov/cobra" TargetMode="External"/><Relationship Id="rId5" Type="http://schemas.openxmlformats.org/officeDocument/2006/relationships/printerSettings" Target="../printerSettings/printerSettings1.bin"/><Relationship Id="rId4" Type="http://schemas.openxmlformats.org/officeDocument/2006/relationships/hyperlink" Target="https://www.epa.gov/sites/production/files/2018-02/documents/sourceapportionmentbpttsd_2018.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E5F7-A2D4-4F3F-9B6E-3E756B9C299E}">
  <dimension ref="A1:B83"/>
  <sheetViews>
    <sheetView tabSelected="1" workbookViewId="0">
      <selection activeCell="A54" sqref="A54"/>
    </sheetView>
  </sheetViews>
  <sheetFormatPr defaultRowHeight="14.5" x14ac:dyDescent="0.35"/>
  <cols>
    <col min="1" max="1" width="15.54296875" customWidth="1"/>
    <col min="2" max="2" width="66.7265625" customWidth="1"/>
  </cols>
  <sheetData>
    <row r="1" spans="1:2" x14ac:dyDescent="0.35">
      <c r="A1" s="1" t="s">
        <v>0</v>
      </c>
    </row>
    <row r="3" spans="1:2" x14ac:dyDescent="0.35">
      <c r="A3" s="1" t="s">
        <v>1</v>
      </c>
      <c r="B3" s="7" t="s">
        <v>4989</v>
      </c>
    </row>
    <row r="4" spans="1:2" x14ac:dyDescent="0.35">
      <c r="B4" t="s">
        <v>2</v>
      </c>
    </row>
    <row r="5" spans="1:2" x14ac:dyDescent="0.35">
      <c r="B5" s="2">
        <v>2021</v>
      </c>
    </row>
    <row r="6" spans="1:2" x14ac:dyDescent="0.35">
      <c r="B6" t="s">
        <v>3</v>
      </c>
    </row>
    <row r="7" spans="1:2" x14ac:dyDescent="0.35">
      <c r="B7" s="3" t="s">
        <v>4</v>
      </c>
    </row>
    <row r="8" spans="1:2" x14ac:dyDescent="0.35">
      <c r="B8" t="s">
        <v>5</v>
      </c>
    </row>
    <row r="10" spans="1:2" x14ac:dyDescent="0.35">
      <c r="B10" s="7" t="s">
        <v>4990</v>
      </c>
    </row>
    <row r="11" spans="1:2" x14ac:dyDescent="0.35">
      <c r="B11" t="s">
        <v>4991</v>
      </c>
    </row>
    <row r="12" spans="1:2" x14ac:dyDescent="0.35">
      <c r="B12" s="2">
        <v>2020</v>
      </c>
    </row>
    <row r="13" spans="1:2" x14ac:dyDescent="0.35">
      <c r="B13" t="s">
        <v>4992</v>
      </c>
    </row>
    <row r="14" spans="1:2" x14ac:dyDescent="0.35">
      <c r="B14" s="3" t="s">
        <v>4993</v>
      </c>
    </row>
    <row r="15" spans="1:2" x14ac:dyDescent="0.35">
      <c r="B15" t="s">
        <v>4994</v>
      </c>
    </row>
    <row r="16" spans="1:2" x14ac:dyDescent="0.35">
      <c r="B16" s="8" t="s">
        <v>5151</v>
      </c>
    </row>
    <row r="18" spans="1:2" x14ac:dyDescent="0.35">
      <c r="B18" s="7" t="s">
        <v>5241</v>
      </c>
    </row>
    <row r="19" spans="1:2" x14ac:dyDescent="0.35">
      <c r="B19" t="s">
        <v>4991</v>
      </c>
    </row>
    <row r="20" spans="1:2" x14ac:dyDescent="0.35">
      <c r="B20" s="2">
        <v>2017</v>
      </c>
    </row>
    <row r="21" spans="1:2" x14ac:dyDescent="0.35">
      <c r="B21" t="s">
        <v>5218</v>
      </c>
    </row>
    <row r="22" spans="1:2" x14ac:dyDescent="0.35">
      <c r="B22" s="3" t="s">
        <v>5243</v>
      </c>
    </row>
    <row r="23" spans="1:2" x14ac:dyDescent="0.35">
      <c r="B23" t="s">
        <v>5242</v>
      </c>
    </row>
    <row r="25" spans="1:2" x14ac:dyDescent="0.35">
      <c r="A25" s="1" t="s">
        <v>6</v>
      </c>
    </row>
    <row r="26" spans="1:2" x14ac:dyDescent="0.35">
      <c r="A26" s="10"/>
    </row>
    <row r="27" spans="1:2" x14ac:dyDescent="0.35">
      <c r="A27" s="65" t="s">
        <v>5251</v>
      </c>
    </row>
    <row r="28" spans="1:2" x14ac:dyDescent="0.35">
      <c r="A28" s="65" t="s">
        <v>5284</v>
      </c>
    </row>
    <row r="29" spans="1:2" x14ac:dyDescent="0.35">
      <c r="A29" s="65"/>
    </row>
    <row r="30" spans="1:2" x14ac:dyDescent="0.35">
      <c r="A30" s="70" t="s">
        <v>5252</v>
      </c>
    </row>
    <row r="31" spans="1:2" x14ac:dyDescent="0.35">
      <c r="A31" s="65" t="s">
        <v>5254</v>
      </c>
    </row>
    <row r="32" spans="1:2" x14ac:dyDescent="0.35">
      <c r="A32" s="66" t="s">
        <v>5255</v>
      </c>
    </row>
    <row r="33" spans="1:2" x14ac:dyDescent="0.35">
      <c r="A33" s="65" t="s">
        <v>5253</v>
      </c>
    </row>
    <row r="34" spans="1:2" x14ac:dyDescent="0.35">
      <c r="A34" s="82" t="s">
        <v>5286</v>
      </c>
    </row>
    <row r="36" spans="1:2" x14ac:dyDescent="0.35">
      <c r="A36" s="65" t="s">
        <v>5256</v>
      </c>
    </row>
    <row r="37" spans="1:2" x14ac:dyDescent="0.35">
      <c r="A37" t="s">
        <v>5257</v>
      </c>
    </row>
    <row r="38" spans="1:2" x14ac:dyDescent="0.35">
      <c r="A38" s="65" t="s">
        <v>5287</v>
      </c>
    </row>
    <row r="39" spans="1:2" x14ac:dyDescent="0.35">
      <c r="A39" s="65" t="s">
        <v>5288</v>
      </c>
    </row>
    <row r="40" spans="1:2" x14ac:dyDescent="0.35">
      <c r="A40" s="65"/>
    </row>
    <row r="41" spans="1:2" x14ac:dyDescent="0.35">
      <c r="A41" s="65" t="s">
        <v>5258</v>
      </c>
    </row>
    <row r="42" spans="1:2" x14ac:dyDescent="0.35">
      <c r="A42" s="65" t="s">
        <v>5259</v>
      </c>
    </row>
    <row r="43" spans="1:2" x14ac:dyDescent="0.35">
      <c r="A43" s="65"/>
    </row>
    <row r="44" spans="1:2" x14ac:dyDescent="0.35">
      <c r="A44" s="67" t="s">
        <v>7</v>
      </c>
      <c r="B44" s="67" t="s">
        <v>5248</v>
      </c>
    </row>
    <row r="45" spans="1:2" x14ac:dyDescent="0.35">
      <c r="A45" s="68" t="s">
        <v>8</v>
      </c>
      <c r="B45" s="68" t="s">
        <v>13</v>
      </c>
    </row>
    <row r="46" spans="1:2" x14ac:dyDescent="0.35">
      <c r="A46" s="68" t="s">
        <v>9</v>
      </c>
      <c r="B46" s="68" t="s">
        <v>14</v>
      </c>
    </row>
    <row r="47" spans="1:2" x14ac:dyDescent="0.35">
      <c r="A47" s="68" t="s">
        <v>10</v>
      </c>
      <c r="B47" s="68" t="s">
        <v>15</v>
      </c>
    </row>
    <row r="48" spans="1:2" x14ac:dyDescent="0.35">
      <c r="A48" s="68" t="s">
        <v>11</v>
      </c>
      <c r="B48" s="69" t="s">
        <v>5249</v>
      </c>
    </row>
    <row r="49" spans="1:2" x14ac:dyDescent="0.35">
      <c r="A49" s="68" t="s">
        <v>12</v>
      </c>
      <c r="B49" s="68" t="s">
        <v>16</v>
      </c>
    </row>
    <row r="50" spans="1:2" x14ac:dyDescent="0.35">
      <c r="A50" s="65"/>
    </row>
    <row r="51" spans="1:2" x14ac:dyDescent="0.35">
      <c r="A51" s="65" t="s">
        <v>5260</v>
      </c>
    </row>
    <row r="52" spans="1:2" x14ac:dyDescent="0.35">
      <c r="A52" s="65" t="s">
        <v>5261</v>
      </c>
    </row>
    <row r="53" spans="1:2" x14ac:dyDescent="0.35">
      <c r="A53" t="s">
        <v>5289</v>
      </c>
    </row>
    <row r="55" spans="1:2" x14ac:dyDescent="0.35">
      <c r="A55" s="65" t="s">
        <v>5262</v>
      </c>
    </row>
    <row r="56" spans="1:2" x14ac:dyDescent="0.35">
      <c r="A56" t="s">
        <v>5263</v>
      </c>
    </row>
    <row r="58" spans="1:2" x14ac:dyDescent="0.35">
      <c r="A58" s="65" t="s">
        <v>5264</v>
      </c>
    </row>
    <row r="59" spans="1:2" x14ac:dyDescent="0.35">
      <c r="A59" s="65" t="s">
        <v>5265</v>
      </c>
    </row>
    <row r="60" spans="1:2" x14ac:dyDescent="0.35">
      <c r="A60" t="s">
        <v>5266</v>
      </c>
    </row>
    <row r="61" spans="1:2" x14ac:dyDescent="0.35">
      <c r="A61" s="71" t="s">
        <v>5268</v>
      </c>
    </row>
    <row r="62" spans="1:2" x14ac:dyDescent="0.35">
      <c r="A62" s="71" t="s">
        <v>5269</v>
      </c>
    </row>
    <row r="63" spans="1:2" x14ac:dyDescent="0.35">
      <c r="A63" s="72" t="s">
        <v>5267</v>
      </c>
    </row>
    <row r="65" spans="1:1" x14ac:dyDescent="0.35">
      <c r="A65" s="65" t="s">
        <v>5270</v>
      </c>
    </row>
    <row r="66" spans="1:1" x14ac:dyDescent="0.35">
      <c r="A66" t="s">
        <v>5271</v>
      </c>
    </row>
    <row r="67" spans="1:1" x14ac:dyDescent="0.35">
      <c r="A67" t="s">
        <v>5272</v>
      </c>
    </row>
    <row r="68" spans="1:1" x14ac:dyDescent="0.35">
      <c r="A68" t="s">
        <v>5273</v>
      </c>
    </row>
    <row r="70" spans="1:1" x14ac:dyDescent="0.35">
      <c r="A70" s="65" t="s">
        <v>5274</v>
      </c>
    </row>
    <row r="71" spans="1:1" x14ac:dyDescent="0.35">
      <c r="A71" t="s">
        <v>5275</v>
      </c>
    </row>
    <row r="72" spans="1:1" x14ac:dyDescent="0.35">
      <c r="A72" s="65" t="s">
        <v>5276</v>
      </c>
    </row>
    <row r="74" spans="1:1" x14ac:dyDescent="0.35">
      <c r="A74" s="65" t="s">
        <v>5250</v>
      </c>
    </row>
    <row r="76" spans="1:1" x14ac:dyDescent="0.35">
      <c r="A76" s="65" t="s">
        <v>5277</v>
      </c>
    </row>
    <row r="77" spans="1:1" x14ac:dyDescent="0.35">
      <c r="A77" t="s">
        <v>5278</v>
      </c>
    </row>
    <row r="78" spans="1:1" x14ac:dyDescent="0.35">
      <c r="A78" s="65" t="s">
        <v>5279</v>
      </c>
    </row>
    <row r="80" spans="1:1" x14ac:dyDescent="0.35">
      <c r="A80" t="s">
        <v>5280</v>
      </c>
    </row>
    <row r="81" spans="1:1" x14ac:dyDescent="0.35">
      <c r="A81" t="s">
        <v>5281</v>
      </c>
    </row>
    <row r="82" spans="1:1" x14ac:dyDescent="0.35">
      <c r="A82" s="65" t="s">
        <v>5282</v>
      </c>
    </row>
    <row r="83" spans="1:1" x14ac:dyDescent="0.35">
      <c r="A83" t="s">
        <v>5283</v>
      </c>
    </row>
  </sheetData>
  <hyperlinks>
    <hyperlink ref="B7" r:id="rId1" xr:uid="{BF8C93CE-43D5-4714-8ECA-2AC561D967EA}"/>
    <hyperlink ref="B14" r:id="rId2" xr:uid="{FCE133BF-C89C-45F0-AC22-BBCB3F47EA17}"/>
    <hyperlink ref="B22" r:id="rId3" xr:uid="{8B18E456-F6C9-45BF-9F51-FDB8AFEC2FD5}"/>
    <hyperlink ref="A32" r:id="rId4" xr:uid="{BF7D3910-7487-421E-9D84-46BC06683F85}"/>
  </hyperlinks>
  <pageMargins left="0.7" right="0.7" top="0.75" bottom="0.75" header="0.3" footer="0.3"/>
  <pageSetup orientation="portrait" horizontalDpi="0" verticalDpi="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1079-279B-4707-A8F6-BB07086642D3}">
  <dimension ref="A1:P3110"/>
  <sheetViews>
    <sheetView workbookViewId="0">
      <pane ySplit="2" topLeftCell="A3" activePane="bottomLeft" state="frozen"/>
      <selection pane="bottomLeft" activeCell="P3" sqref="P3:P3110"/>
    </sheetView>
  </sheetViews>
  <sheetFormatPr defaultColWidth="9.1796875" defaultRowHeight="14.5" x14ac:dyDescent="0.35"/>
  <cols>
    <col min="1" max="1" width="9.1796875" style="10"/>
    <col min="2" max="2" width="16" style="10" customWidth="1"/>
    <col min="3" max="3" width="20.81640625" style="10" customWidth="1"/>
    <col min="4" max="16" width="16.453125" style="10" customWidth="1"/>
    <col min="17" max="16384" width="9.1796875" style="10"/>
  </cols>
  <sheetData>
    <row r="1" spans="1:16" x14ac:dyDescent="0.35">
      <c r="D1" s="5" t="s">
        <v>5285</v>
      </c>
      <c r="E1" s="11"/>
      <c r="F1" s="11"/>
      <c r="G1" s="11"/>
      <c r="H1" s="11"/>
      <c r="I1" s="11"/>
      <c r="J1" s="11"/>
      <c r="K1" s="11"/>
      <c r="L1" s="11"/>
      <c r="M1" s="11"/>
      <c r="N1" s="11"/>
      <c r="O1" s="11"/>
      <c r="P1" s="11"/>
    </row>
    <row r="2" spans="1:16" s="1" customFormat="1" x14ac:dyDescent="0.35">
      <c r="A2" s="13" t="s">
        <v>17</v>
      </c>
      <c r="B2" s="13" t="s">
        <v>18</v>
      </c>
      <c r="C2" s="13" t="s">
        <v>19</v>
      </c>
      <c r="D2" s="14" t="s">
        <v>4977</v>
      </c>
      <c r="E2" s="15" t="s">
        <v>4979</v>
      </c>
      <c r="F2" s="15" t="s">
        <v>4978</v>
      </c>
      <c r="G2" s="4" t="s">
        <v>4980</v>
      </c>
      <c r="H2" s="4" t="s">
        <v>4982</v>
      </c>
      <c r="I2" s="4" t="s">
        <v>4981</v>
      </c>
      <c r="J2" s="4" t="s">
        <v>4983</v>
      </c>
      <c r="K2" s="4" t="s">
        <v>4985</v>
      </c>
      <c r="L2" s="4" t="s">
        <v>4984</v>
      </c>
      <c r="M2" s="4" t="s">
        <v>4986</v>
      </c>
      <c r="N2" s="4" t="s">
        <v>4987</v>
      </c>
      <c r="O2" s="4" t="s">
        <v>4988</v>
      </c>
      <c r="P2" s="4" t="s">
        <v>12</v>
      </c>
    </row>
    <row r="3" spans="1:16" x14ac:dyDescent="0.35">
      <c r="A3" s="16" t="s">
        <v>20</v>
      </c>
      <c r="B3" s="16" t="s">
        <v>21</v>
      </c>
      <c r="C3" s="16" t="s">
        <v>22</v>
      </c>
      <c r="D3" s="16">
        <v>1.6451223639484601E-8</v>
      </c>
      <c r="E3" s="16">
        <v>4.6214210401631697E-9</v>
      </c>
      <c r="F3" s="10">
        <v>2.16039361544613E-10</v>
      </c>
      <c r="G3" s="10">
        <v>2.84757372551733E-8</v>
      </c>
      <c r="H3" s="10">
        <v>7.2112572910923304E-9</v>
      </c>
      <c r="I3" s="10">
        <v>1.5470718872141501E-8</v>
      </c>
      <c r="J3" s="10">
        <v>8.9700070130844794E-9</v>
      </c>
      <c r="K3" s="10">
        <v>5.9863153093560102E-9</v>
      </c>
      <c r="L3" s="10">
        <v>9.0147006802259899E-9</v>
      </c>
      <c r="M3" s="10">
        <v>1.92997559423133E-8</v>
      </c>
      <c r="N3" s="10">
        <v>2.9508604308148601E-9</v>
      </c>
      <c r="O3" s="10">
        <v>1.65438461721934E-8</v>
      </c>
      <c r="P3" s="10">
        <v>2.5878711674408999E-8</v>
      </c>
    </row>
    <row r="4" spans="1:16" x14ac:dyDescent="0.35">
      <c r="A4" s="16" t="s">
        <v>23</v>
      </c>
      <c r="B4" s="16" t="s">
        <v>21</v>
      </c>
      <c r="C4" s="16" t="s">
        <v>24</v>
      </c>
      <c r="D4" s="16">
        <v>7.4656432781685397E-8</v>
      </c>
      <c r="E4" s="16">
        <v>2.39089379420835E-8</v>
      </c>
      <c r="F4" s="10">
        <v>9.958910900544089E-10</v>
      </c>
      <c r="G4" s="10">
        <v>1.66358650737454E-7</v>
      </c>
      <c r="H4" s="10">
        <v>4.21644239994885E-8</v>
      </c>
      <c r="I4" s="10">
        <v>9.1095715562062102E-8</v>
      </c>
      <c r="J4" s="10">
        <v>5.4171283449675197E-8</v>
      </c>
      <c r="K4" s="10">
        <v>3.6318873691277999E-8</v>
      </c>
      <c r="L4" s="10">
        <v>5.3643602767835902E-8</v>
      </c>
      <c r="M4" s="10">
        <v>1.12523893518683E-7</v>
      </c>
      <c r="N4" s="10">
        <v>1.7126022844845601E-8</v>
      </c>
      <c r="O4" s="10">
        <v>9.7493489839639195E-8</v>
      </c>
      <c r="P4" s="10">
        <v>1.5057070904915E-7</v>
      </c>
    </row>
    <row r="5" spans="1:16" x14ac:dyDescent="0.35">
      <c r="A5" s="16" t="s">
        <v>25</v>
      </c>
      <c r="B5" s="16" t="s">
        <v>21</v>
      </c>
      <c r="C5" s="16" t="s">
        <v>26</v>
      </c>
      <c r="D5" s="16">
        <v>8.7569291274449701E-9</v>
      </c>
      <c r="E5" s="16">
        <v>2.4678936028195301E-9</v>
      </c>
      <c r="F5" s="10">
        <v>1.17521881679056E-10</v>
      </c>
      <c r="G5" s="10">
        <v>1.51824693166567E-8</v>
      </c>
      <c r="H5" s="10">
        <v>3.8577233263666897E-9</v>
      </c>
      <c r="I5" s="10">
        <v>8.4041657450858402E-9</v>
      </c>
      <c r="J5" s="10">
        <v>4.7775314356382704E-9</v>
      </c>
      <c r="K5" s="10">
        <v>3.19484191074903E-9</v>
      </c>
      <c r="L5" s="10">
        <v>4.9011831742977704E-9</v>
      </c>
      <c r="M5" s="10">
        <v>1.0288075123745799E-8</v>
      </c>
      <c r="N5" s="10">
        <v>1.57675740523073E-9</v>
      </c>
      <c r="O5" s="10">
        <v>8.9851839094161193E-9</v>
      </c>
      <c r="P5" s="10">
        <v>1.38499175040344E-8</v>
      </c>
    </row>
    <row r="6" spans="1:16" x14ac:dyDescent="0.35">
      <c r="A6" s="16" t="s">
        <v>27</v>
      </c>
      <c r="B6" s="16" t="s">
        <v>21</v>
      </c>
      <c r="C6" s="16" t="s">
        <v>28</v>
      </c>
      <c r="D6" s="16">
        <v>8.0311353590544797E-9</v>
      </c>
      <c r="E6" s="16">
        <v>2.2356090939982798E-9</v>
      </c>
      <c r="F6" s="10">
        <v>1.04688385538311E-10</v>
      </c>
      <c r="G6" s="10">
        <v>1.36238278771302E-8</v>
      </c>
      <c r="H6" s="10">
        <v>3.4487426572851598E-9</v>
      </c>
      <c r="I6" s="10">
        <v>7.3558952723323698E-9</v>
      </c>
      <c r="J6" s="10">
        <v>4.2902893477727404E-9</v>
      </c>
      <c r="K6" s="10">
        <v>2.85753775830223E-9</v>
      </c>
      <c r="L6" s="10">
        <v>4.2942151622304297E-9</v>
      </c>
      <c r="M6" s="10">
        <v>9.2360759182557605E-9</v>
      </c>
      <c r="N6" s="10">
        <v>1.41323630890549E-9</v>
      </c>
      <c r="O6" s="10">
        <v>7.8582857311928502E-9</v>
      </c>
      <c r="P6" s="10">
        <v>1.2383782571256601E-8</v>
      </c>
    </row>
    <row r="7" spans="1:16" x14ac:dyDescent="0.35">
      <c r="A7" s="16" t="s">
        <v>29</v>
      </c>
      <c r="B7" s="16" t="s">
        <v>21</v>
      </c>
      <c r="C7" s="16" t="s">
        <v>30</v>
      </c>
      <c r="D7" s="16">
        <v>2.1477741783287698E-8</v>
      </c>
      <c r="E7" s="16">
        <v>5.5760389953210899E-9</v>
      </c>
      <c r="F7" s="10">
        <v>2.76018512339833E-10</v>
      </c>
      <c r="G7" s="10">
        <v>3.1843071268985002E-8</v>
      </c>
      <c r="H7" s="10">
        <v>8.0489897897235497E-9</v>
      </c>
      <c r="I7" s="10">
        <v>1.7101384835405999E-8</v>
      </c>
      <c r="J7" s="10">
        <v>9.9440524698367396E-9</v>
      </c>
      <c r="K7" s="10">
        <v>6.60529534088959E-9</v>
      </c>
      <c r="L7" s="10">
        <v>9.9919248580027105E-9</v>
      </c>
      <c r="M7" s="10">
        <v>2.1606039783572499E-8</v>
      </c>
      <c r="N7" s="10">
        <v>3.3231644082302201E-9</v>
      </c>
      <c r="O7" s="10">
        <v>1.8201492315460199E-8</v>
      </c>
      <c r="P7" s="10">
        <v>2.8968265970492202E-8</v>
      </c>
    </row>
    <row r="8" spans="1:16" x14ac:dyDescent="0.35">
      <c r="A8" s="16" t="s">
        <v>31</v>
      </c>
      <c r="B8" s="16" t="s">
        <v>21</v>
      </c>
      <c r="C8" s="16" t="s">
        <v>32</v>
      </c>
      <c r="D8" s="16">
        <v>3.2385008425314799E-9</v>
      </c>
      <c r="E8" s="16">
        <v>9.1040141079873899E-10</v>
      </c>
      <c r="F8" s="10">
        <v>4.3201481976105802E-11</v>
      </c>
      <c r="G8" s="10">
        <v>5.58267817000256E-9</v>
      </c>
      <c r="H8" s="10">
        <v>1.41885542813895E-9</v>
      </c>
      <c r="I8" s="10">
        <v>3.0686135936656301E-9</v>
      </c>
      <c r="J8" s="10">
        <v>1.75488093296766E-9</v>
      </c>
      <c r="K8" s="10">
        <v>1.1765799069112701E-9</v>
      </c>
      <c r="L8" s="10">
        <v>1.7877160721515999E-9</v>
      </c>
      <c r="M8" s="10">
        <v>3.7828344832251701E-9</v>
      </c>
      <c r="N8" s="10">
        <v>5.8036423020434202E-10</v>
      </c>
      <c r="O8" s="10">
        <v>3.27780236544742E-9</v>
      </c>
      <c r="P8" s="10">
        <v>5.0909310740555498E-9</v>
      </c>
    </row>
    <row r="9" spans="1:16" x14ac:dyDescent="0.35">
      <c r="A9" s="16" t="s">
        <v>33</v>
      </c>
      <c r="B9" s="16" t="s">
        <v>21</v>
      </c>
      <c r="C9" s="16" t="s">
        <v>34</v>
      </c>
      <c r="D9" s="16">
        <v>8.1237994883089695E-9</v>
      </c>
      <c r="E9" s="16">
        <v>2.3834190293658499E-9</v>
      </c>
      <c r="F9" s="10">
        <v>1.08070584493588E-10</v>
      </c>
      <c r="G9" s="10">
        <v>1.52645013708385E-8</v>
      </c>
      <c r="H9" s="10">
        <v>3.8733658621406301E-9</v>
      </c>
      <c r="I9" s="10">
        <v>8.3667315184772596E-9</v>
      </c>
      <c r="J9" s="10">
        <v>4.8303983185541902E-9</v>
      </c>
      <c r="K9" s="10">
        <v>3.2262123508558599E-9</v>
      </c>
      <c r="L9" s="10">
        <v>4.8726105558102101E-9</v>
      </c>
      <c r="M9" s="10">
        <v>1.03400024202351E-8</v>
      </c>
      <c r="N9" s="10">
        <v>1.5770322506095599E-9</v>
      </c>
      <c r="O9" s="10">
        <v>8.9648390062453504E-9</v>
      </c>
      <c r="P9" s="10">
        <v>1.38858908257262E-8</v>
      </c>
    </row>
    <row r="10" spans="1:16" x14ac:dyDescent="0.35">
      <c r="A10" s="16" t="s">
        <v>35</v>
      </c>
      <c r="B10" s="16" t="s">
        <v>21</v>
      </c>
      <c r="C10" s="16" t="s">
        <v>36</v>
      </c>
      <c r="D10" s="16">
        <v>5.0014005467227402E-8</v>
      </c>
      <c r="E10" s="16">
        <v>1.2944853366643E-8</v>
      </c>
      <c r="F10" s="10">
        <v>6.5039687236885695E-10</v>
      </c>
      <c r="G10" s="10">
        <v>7.3223269610120297E-8</v>
      </c>
      <c r="H10" s="10">
        <v>1.8541673009374798E-8</v>
      </c>
      <c r="I10" s="10">
        <v>3.9703858732445302E-8</v>
      </c>
      <c r="J10" s="10">
        <v>2.2811203593460602E-8</v>
      </c>
      <c r="K10" s="10">
        <v>1.52004246732917E-8</v>
      </c>
      <c r="L10" s="10">
        <v>2.3187184714635901E-8</v>
      </c>
      <c r="M10" s="10">
        <v>4.96758747944925E-8</v>
      </c>
      <c r="N10" s="10">
        <v>7.6621924459671392E-9</v>
      </c>
      <c r="O10" s="10">
        <v>4.2240154198360898E-8</v>
      </c>
      <c r="P10" s="10">
        <v>6.67502120859915E-8</v>
      </c>
    </row>
    <row r="11" spans="1:16" x14ac:dyDescent="0.35">
      <c r="A11" s="16" t="s">
        <v>37</v>
      </c>
      <c r="B11" s="16" t="s">
        <v>21</v>
      </c>
      <c r="C11" s="16" t="s">
        <v>38</v>
      </c>
      <c r="D11" s="16">
        <v>1.5029064483209799E-8</v>
      </c>
      <c r="E11" s="16">
        <v>4.0299429030485298E-9</v>
      </c>
      <c r="F11" s="10">
        <v>1.99250741926719E-10</v>
      </c>
      <c r="G11" s="10">
        <v>2.35452313538029E-8</v>
      </c>
      <c r="H11" s="10">
        <v>5.9732384190920803E-9</v>
      </c>
      <c r="I11" s="10">
        <v>1.29049073865291E-8</v>
      </c>
      <c r="J11" s="10">
        <v>7.3703967416112602E-9</v>
      </c>
      <c r="K11" s="10">
        <v>4.9241158707511298E-9</v>
      </c>
      <c r="L11" s="10">
        <v>7.5319288061202793E-9</v>
      </c>
      <c r="M11" s="10">
        <v>1.5958135063814099E-8</v>
      </c>
      <c r="N11" s="10">
        <v>2.4568337418274101E-9</v>
      </c>
      <c r="O11" s="10">
        <v>1.3749032580040301E-8</v>
      </c>
      <c r="P11" s="10">
        <v>2.1439045482927899E-8</v>
      </c>
    </row>
    <row r="12" spans="1:16" x14ac:dyDescent="0.35">
      <c r="A12" s="16" t="s">
        <v>39</v>
      </c>
      <c r="B12" s="16" t="s">
        <v>21</v>
      </c>
      <c r="C12" s="16" t="s">
        <v>40</v>
      </c>
      <c r="D12" s="16">
        <v>1.39150133515681E-8</v>
      </c>
      <c r="E12" s="16">
        <v>3.53326650312754E-9</v>
      </c>
      <c r="F12" s="10">
        <v>1.8098058013629199E-10</v>
      </c>
      <c r="G12" s="10">
        <v>1.94184184949865E-8</v>
      </c>
      <c r="H12" s="10">
        <v>4.9213578325393404E-9</v>
      </c>
      <c r="I12" s="10">
        <v>1.0504538339717101E-8</v>
      </c>
      <c r="J12" s="10">
        <v>6.02874937711573E-9</v>
      </c>
      <c r="K12" s="10">
        <v>4.0135611196430897E-9</v>
      </c>
      <c r="L12" s="10">
        <v>6.1311277606068301E-9</v>
      </c>
      <c r="M12" s="10">
        <v>1.3182800650083199E-8</v>
      </c>
      <c r="N12" s="10">
        <v>2.03966834458702E-9</v>
      </c>
      <c r="O12" s="10">
        <v>1.11754335067046E-8</v>
      </c>
      <c r="P12" s="10">
        <v>1.7728041105839799E-8</v>
      </c>
    </row>
    <row r="13" spans="1:16" x14ac:dyDescent="0.35">
      <c r="A13" s="16" t="s">
        <v>41</v>
      </c>
      <c r="B13" s="16" t="s">
        <v>21</v>
      </c>
      <c r="C13" s="16" t="s">
        <v>42</v>
      </c>
      <c r="D13" s="16">
        <v>1.5443891854848299E-8</v>
      </c>
      <c r="E13" s="16">
        <v>4.2710472512981996E-9</v>
      </c>
      <c r="F13" s="10">
        <v>2.0184222274017401E-10</v>
      </c>
      <c r="G13" s="10">
        <v>2.5969744377028001E-8</v>
      </c>
      <c r="H13" s="10">
        <v>6.5676607161287802E-9</v>
      </c>
      <c r="I13" s="10">
        <v>1.40511805179411E-8</v>
      </c>
      <c r="J13" s="10">
        <v>8.1657245753020793E-9</v>
      </c>
      <c r="K13" s="10">
        <v>5.43515033158011E-9</v>
      </c>
      <c r="L13" s="10">
        <v>8.1867863724575695E-9</v>
      </c>
      <c r="M13" s="10">
        <v>1.7603713335028399E-8</v>
      </c>
      <c r="N13" s="10">
        <v>2.69119307091559E-9</v>
      </c>
      <c r="O13" s="10">
        <v>1.5021778336856899E-8</v>
      </c>
      <c r="P13" s="10">
        <v>2.3588883723575499E-8</v>
      </c>
    </row>
    <row r="14" spans="1:16" x14ac:dyDescent="0.35">
      <c r="A14" s="16" t="s">
        <v>43</v>
      </c>
      <c r="B14" s="16" t="s">
        <v>21</v>
      </c>
      <c r="C14" s="16" t="s">
        <v>44</v>
      </c>
      <c r="D14" s="16">
        <v>4.9946729599432604E-9</v>
      </c>
      <c r="E14" s="16">
        <v>1.50819613563636E-9</v>
      </c>
      <c r="F14" s="10">
        <v>6.5137647044149097E-11</v>
      </c>
      <c r="G14" s="10">
        <v>1.00048043107611E-8</v>
      </c>
      <c r="H14" s="10">
        <v>2.5283712647046301E-9</v>
      </c>
      <c r="I14" s="10">
        <v>5.3753112512755399E-9</v>
      </c>
      <c r="J14" s="10">
        <v>3.1764043172724701E-9</v>
      </c>
      <c r="K14" s="10">
        <v>2.1180748901167499E-9</v>
      </c>
      <c r="L14" s="10">
        <v>3.1323105356683201E-9</v>
      </c>
      <c r="M14" s="10">
        <v>6.7773047015138303E-9</v>
      </c>
      <c r="N14" s="10">
        <v>1.0269406334714E-9</v>
      </c>
      <c r="O14" s="10">
        <v>5.7648784350468203E-9</v>
      </c>
      <c r="P14" s="10">
        <v>9.0622751450172406E-9</v>
      </c>
    </row>
    <row r="15" spans="1:16" x14ac:dyDescent="0.35">
      <c r="A15" s="16" t="s">
        <v>45</v>
      </c>
      <c r="B15" s="16" t="s">
        <v>21</v>
      </c>
      <c r="C15" s="16" t="s">
        <v>46</v>
      </c>
      <c r="D15" s="16">
        <v>8.7767153023215502E-9</v>
      </c>
      <c r="E15" s="16">
        <v>2.6682215590946798E-9</v>
      </c>
      <c r="F15" s="10">
        <v>1.15227545590606E-10</v>
      </c>
      <c r="G15" s="10">
        <v>1.77819956512417E-8</v>
      </c>
      <c r="H15" s="10">
        <v>4.5008478908040896E-9</v>
      </c>
      <c r="I15" s="10">
        <v>9.6270398426612596E-9</v>
      </c>
      <c r="J15" s="10">
        <v>5.65038604076286E-9</v>
      </c>
      <c r="K15" s="10">
        <v>3.7763742500884897E-9</v>
      </c>
      <c r="L15" s="10">
        <v>5.6157786727150002E-9</v>
      </c>
      <c r="M15" s="10">
        <v>1.20497511278646E-8</v>
      </c>
      <c r="N15" s="10">
        <v>1.82676067610808E-9</v>
      </c>
      <c r="O15" s="10">
        <v>1.03345682560841E-8</v>
      </c>
      <c r="P15" s="10">
        <v>1.6139742430771001E-8</v>
      </c>
    </row>
    <row r="16" spans="1:16" x14ac:dyDescent="0.35">
      <c r="A16" s="16" t="s">
        <v>47</v>
      </c>
      <c r="B16" s="16" t="s">
        <v>21</v>
      </c>
      <c r="C16" s="16" t="s">
        <v>48</v>
      </c>
      <c r="D16" s="16">
        <v>5.19256361928086E-9</v>
      </c>
      <c r="E16" s="16">
        <v>1.3829289409559899E-9</v>
      </c>
      <c r="F16" s="10">
        <v>6.8139613893124898E-11</v>
      </c>
      <c r="G16" s="10">
        <v>8.0305646642443102E-9</v>
      </c>
      <c r="H16" s="10">
        <v>2.0338426115429602E-9</v>
      </c>
      <c r="I16" s="10">
        <v>4.3733423276408196E-9</v>
      </c>
      <c r="J16" s="10">
        <v>2.5078866153520799E-9</v>
      </c>
      <c r="K16" s="10">
        <v>1.6717790668659301E-9</v>
      </c>
      <c r="L16" s="10">
        <v>2.5504986484731402E-9</v>
      </c>
      <c r="M16" s="10">
        <v>5.4476412314985704E-9</v>
      </c>
      <c r="N16" s="10">
        <v>8.3761383430809897E-10</v>
      </c>
      <c r="O16" s="10">
        <v>4.6677022885310798E-9</v>
      </c>
      <c r="P16" s="10">
        <v>7.3141671995029204E-9</v>
      </c>
    </row>
    <row r="17" spans="1:16" x14ac:dyDescent="0.35">
      <c r="A17" s="16" t="s">
        <v>49</v>
      </c>
      <c r="B17" s="16" t="s">
        <v>21</v>
      </c>
      <c r="C17" s="16" t="s">
        <v>50</v>
      </c>
      <c r="D17" s="16">
        <v>6.6831766581990103E-9</v>
      </c>
      <c r="E17" s="16">
        <v>1.73835033523659E-9</v>
      </c>
      <c r="F17" s="10">
        <v>8.7674848325987304E-11</v>
      </c>
      <c r="G17" s="10">
        <v>9.7927581089917207E-9</v>
      </c>
      <c r="H17" s="10">
        <v>2.4851451124148799E-9</v>
      </c>
      <c r="I17" s="10">
        <v>5.3390777691153298E-9</v>
      </c>
      <c r="J17" s="10">
        <v>3.0521120584748698E-9</v>
      </c>
      <c r="K17" s="10">
        <v>2.0376389887359599E-9</v>
      </c>
      <c r="L17" s="10">
        <v>3.1135766491891298E-9</v>
      </c>
      <c r="M17" s="10">
        <v>6.6464735168867797E-9</v>
      </c>
      <c r="N17" s="10">
        <v>1.0273806337888999E-9</v>
      </c>
      <c r="O17" s="10">
        <v>5.6889430001167397E-9</v>
      </c>
      <c r="P17" s="10">
        <v>8.9456004358328598E-9</v>
      </c>
    </row>
    <row r="18" spans="1:16" x14ac:dyDescent="0.35">
      <c r="A18" s="16" t="s">
        <v>51</v>
      </c>
      <c r="B18" s="16" t="s">
        <v>21</v>
      </c>
      <c r="C18" s="16" t="s">
        <v>52</v>
      </c>
      <c r="D18" s="16">
        <v>1.5365724206660499E-8</v>
      </c>
      <c r="E18" s="16">
        <v>4.5105638663806897E-9</v>
      </c>
      <c r="F18" s="10">
        <v>2.0662236233912E-10</v>
      </c>
      <c r="G18" s="10">
        <v>2.8836834221303999E-8</v>
      </c>
      <c r="H18" s="10">
        <v>7.3243826703422501E-9</v>
      </c>
      <c r="I18" s="10">
        <v>1.5946777616917401E-8</v>
      </c>
      <c r="J18" s="10">
        <v>9.1129215024293104E-9</v>
      </c>
      <c r="K18" s="10">
        <v>6.0948989925439704E-9</v>
      </c>
      <c r="L18" s="10">
        <v>9.2904048136693308E-9</v>
      </c>
      <c r="M18" s="10">
        <v>1.9541246572459E-8</v>
      </c>
      <c r="N18" s="10">
        <v>2.9822033601152899E-9</v>
      </c>
      <c r="O18" s="10">
        <v>1.70712225018209E-8</v>
      </c>
      <c r="P18" s="10">
        <v>2.6276398470378199E-8</v>
      </c>
    </row>
    <row r="19" spans="1:16" x14ac:dyDescent="0.35">
      <c r="A19" s="16" t="s">
        <v>53</v>
      </c>
      <c r="B19" s="16" t="s">
        <v>21</v>
      </c>
      <c r="C19" s="16" t="s">
        <v>54</v>
      </c>
      <c r="D19" s="16">
        <v>2.57348980144613E-8</v>
      </c>
      <c r="E19" s="16">
        <v>6.53475233818819E-9</v>
      </c>
      <c r="F19" s="10">
        <v>3.2688333013235098E-10</v>
      </c>
      <c r="G19" s="10">
        <v>3.77076678328305E-8</v>
      </c>
      <c r="H19" s="10">
        <v>9.5275400338278803E-9</v>
      </c>
      <c r="I19" s="10">
        <v>2.02321191018619E-8</v>
      </c>
      <c r="J19" s="10">
        <v>1.14639068631408E-8</v>
      </c>
      <c r="K19" s="10">
        <v>7.5835637362057105E-9</v>
      </c>
      <c r="L19" s="10">
        <v>1.17920854219216E-8</v>
      </c>
      <c r="M19" s="10">
        <v>2.54944711966077E-8</v>
      </c>
      <c r="N19" s="10">
        <v>3.9259999367901902E-9</v>
      </c>
      <c r="O19" s="10">
        <v>2.12694353456251E-8</v>
      </c>
      <c r="P19" s="10">
        <v>3.4847964880810898E-8</v>
      </c>
    </row>
    <row r="20" spans="1:16" x14ac:dyDescent="0.35">
      <c r="A20" s="16" t="s">
        <v>55</v>
      </c>
      <c r="B20" s="16" t="s">
        <v>21</v>
      </c>
      <c r="C20" s="16" t="s">
        <v>56</v>
      </c>
      <c r="D20" s="16">
        <v>5.0610880399714001E-9</v>
      </c>
      <c r="E20" s="16">
        <v>1.52442456111567E-9</v>
      </c>
      <c r="F20" s="10">
        <v>6.7444101528212295E-11</v>
      </c>
      <c r="G20" s="10">
        <v>1.00155430102286E-8</v>
      </c>
      <c r="H20" s="10">
        <v>2.54239840106211E-9</v>
      </c>
      <c r="I20" s="10">
        <v>5.4767616306157603E-9</v>
      </c>
      <c r="J20" s="10">
        <v>3.1756966357462399E-9</v>
      </c>
      <c r="K20" s="10">
        <v>2.1230801988031401E-9</v>
      </c>
      <c r="L20" s="10">
        <v>3.1893357493143499E-9</v>
      </c>
      <c r="M20" s="10">
        <v>6.7870934393594297E-9</v>
      </c>
      <c r="N20" s="10">
        <v>1.0320638333019201E-9</v>
      </c>
      <c r="O20" s="10">
        <v>5.8745878963431799E-9</v>
      </c>
      <c r="P20" s="10">
        <v>9.1178037802488606E-9</v>
      </c>
    </row>
    <row r="21" spans="1:16" x14ac:dyDescent="0.35">
      <c r="A21" s="16" t="s">
        <v>57</v>
      </c>
      <c r="B21" s="16" t="s">
        <v>21</v>
      </c>
      <c r="C21" s="16" t="s">
        <v>58</v>
      </c>
      <c r="D21" s="16">
        <v>4.1467633661886803E-9</v>
      </c>
      <c r="E21" s="16">
        <v>1.12603230368748E-9</v>
      </c>
      <c r="F21" s="10">
        <v>5.4260200866075699E-11</v>
      </c>
      <c r="G21" s="10">
        <v>6.7266376930817003E-9</v>
      </c>
      <c r="H21" s="10">
        <v>1.70449219863487E-9</v>
      </c>
      <c r="I21" s="10">
        <v>3.65353991545894E-9</v>
      </c>
      <c r="J21" s="10">
        <v>2.1101715193958501E-9</v>
      </c>
      <c r="K21" s="10">
        <v>1.41014392250805E-9</v>
      </c>
      <c r="L21" s="10">
        <v>2.1307631768673801E-9</v>
      </c>
      <c r="M21" s="10">
        <v>4.56128881566227E-9</v>
      </c>
      <c r="N21" s="10">
        <v>6.9987966831400599E-10</v>
      </c>
      <c r="O21" s="10">
        <v>3.9045747051801203E-9</v>
      </c>
      <c r="P21" s="10">
        <v>6.1257518263477804E-9</v>
      </c>
    </row>
    <row r="22" spans="1:16" x14ac:dyDescent="0.35">
      <c r="A22" s="16" t="s">
        <v>59</v>
      </c>
      <c r="B22" s="16" t="s">
        <v>21</v>
      </c>
      <c r="C22" s="16" t="s">
        <v>60</v>
      </c>
      <c r="D22" s="16">
        <v>1.5936559931809002E-8</v>
      </c>
      <c r="E22" s="16">
        <v>4.7668090239372397E-9</v>
      </c>
      <c r="F22" s="10">
        <v>2.13388096572725E-10</v>
      </c>
      <c r="G22" s="10">
        <v>3.1150528959949798E-8</v>
      </c>
      <c r="H22" s="10">
        <v>7.9040982113459706E-9</v>
      </c>
      <c r="I22" s="10">
        <v>1.7155245685340001E-8</v>
      </c>
      <c r="J22" s="10">
        <v>9.8647415801323406E-9</v>
      </c>
      <c r="K22" s="10">
        <v>6.6094807776288797E-9</v>
      </c>
      <c r="L22" s="10">
        <v>9.9929869995446004E-9</v>
      </c>
      <c r="M22" s="10">
        <v>2.1110660347599799E-8</v>
      </c>
      <c r="N22" s="10">
        <v>3.21133143231803E-9</v>
      </c>
      <c r="O22" s="10">
        <v>1.8392235343115E-8</v>
      </c>
      <c r="P22" s="10">
        <v>2.8338458819558999E-8</v>
      </c>
    </row>
    <row r="23" spans="1:16" x14ac:dyDescent="0.35">
      <c r="A23" s="16" t="s">
        <v>61</v>
      </c>
      <c r="B23" s="16" t="s">
        <v>21</v>
      </c>
      <c r="C23" s="16" t="s">
        <v>62</v>
      </c>
      <c r="D23" s="16">
        <v>5.2130842717836596E-9</v>
      </c>
      <c r="E23" s="16">
        <v>1.5150724265345399E-9</v>
      </c>
      <c r="F23" s="10">
        <v>6.9445079774750997E-11</v>
      </c>
      <c r="G23" s="10">
        <v>9.62566881068674E-9</v>
      </c>
      <c r="H23" s="10">
        <v>2.4432562224638598E-9</v>
      </c>
      <c r="I23" s="10">
        <v>5.2853104266023902E-9</v>
      </c>
      <c r="J23" s="10">
        <v>3.0427414870918298E-9</v>
      </c>
      <c r="K23" s="10">
        <v>2.03550154322106E-9</v>
      </c>
      <c r="L23" s="10">
        <v>3.0856436594615098E-9</v>
      </c>
      <c r="M23" s="10">
        <v>6.5228479230123998E-9</v>
      </c>
      <c r="N23" s="10">
        <v>9.9587025472036993E-10</v>
      </c>
      <c r="O23" s="10">
        <v>5.6528622121946698E-9</v>
      </c>
      <c r="P23" s="10">
        <v>8.7645580011123106E-9</v>
      </c>
    </row>
    <row r="24" spans="1:16" x14ac:dyDescent="0.35">
      <c r="A24" s="16" t="s">
        <v>63</v>
      </c>
      <c r="B24" s="16" t="s">
        <v>21</v>
      </c>
      <c r="C24" s="16" t="s">
        <v>64</v>
      </c>
      <c r="D24" s="16">
        <v>3.3756335996866497E-8</v>
      </c>
      <c r="E24" s="16">
        <v>8.6302825500996307E-9</v>
      </c>
      <c r="F24" s="10">
        <v>4.3531082340839399E-10</v>
      </c>
      <c r="G24" s="10">
        <v>4.82282934162842E-8</v>
      </c>
      <c r="H24" s="10">
        <v>1.2201140507532401E-8</v>
      </c>
      <c r="I24" s="10">
        <v>2.58026944810473E-8</v>
      </c>
      <c r="J24" s="10">
        <v>1.50069860605191E-8</v>
      </c>
      <c r="K24" s="10">
        <v>9.9903288469941301E-9</v>
      </c>
      <c r="L24" s="10">
        <v>1.5094702827942801E-8</v>
      </c>
      <c r="M24" s="10">
        <v>3.2657694394931E-8</v>
      </c>
      <c r="N24" s="10">
        <v>5.0476417433114596E-9</v>
      </c>
      <c r="O24" s="10">
        <v>2.7355848586822201E-8</v>
      </c>
      <c r="P24" s="10">
        <v>4.3783322597410802E-8</v>
      </c>
    </row>
    <row r="25" spans="1:16" x14ac:dyDescent="0.35">
      <c r="A25" s="16" t="s">
        <v>65</v>
      </c>
      <c r="B25" s="16" t="s">
        <v>21</v>
      </c>
      <c r="C25" s="16" t="s">
        <v>66</v>
      </c>
      <c r="D25" s="16">
        <v>1.38552471475047E-8</v>
      </c>
      <c r="E25" s="16">
        <v>4.0090737835993602E-9</v>
      </c>
      <c r="F25" s="10">
        <v>1.86559994071156E-10</v>
      </c>
      <c r="G25" s="10">
        <v>2.53737976011192E-8</v>
      </c>
      <c r="H25" s="10">
        <v>6.4417811535951201E-9</v>
      </c>
      <c r="I25" s="10">
        <v>1.4056771262880099E-8</v>
      </c>
      <c r="J25" s="10">
        <v>8.0072248509181902E-9</v>
      </c>
      <c r="K25" s="10">
        <v>5.36163374061523E-9</v>
      </c>
      <c r="L25" s="10">
        <v>8.19826315866435E-9</v>
      </c>
      <c r="M25" s="10">
        <v>1.7191263153898799E-8</v>
      </c>
      <c r="N25" s="10">
        <v>2.6259302209980401E-9</v>
      </c>
      <c r="O25" s="10">
        <v>1.5053687577802499E-8</v>
      </c>
      <c r="P25" s="10">
        <v>2.3110501560634201E-8</v>
      </c>
    </row>
    <row r="26" spans="1:16" x14ac:dyDescent="0.35">
      <c r="A26" s="16" t="s">
        <v>67</v>
      </c>
      <c r="B26" s="16" t="s">
        <v>21</v>
      </c>
      <c r="C26" s="16" t="s">
        <v>68</v>
      </c>
      <c r="D26" s="16">
        <v>1.6420606180505999E-8</v>
      </c>
      <c r="E26" s="16">
        <v>4.7183805058090902E-9</v>
      </c>
      <c r="F26" s="10">
        <v>2.1556885659951199E-10</v>
      </c>
      <c r="G26" s="10">
        <v>2.97810718531971E-8</v>
      </c>
      <c r="H26" s="10">
        <v>7.5395207595679107E-9</v>
      </c>
      <c r="I26" s="10">
        <v>1.6121504391974099E-8</v>
      </c>
      <c r="J26" s="10">
        <v>9.4033712702427192E-9</v>
      </c>
      <c r="K26" s="10">
        <v>6.2770370646133796E-9</v>
      </c>
      <c r="L26" s="10">
        <v>9.4059487239629196E-9</v>
      </c>
      <c r="M26" s="10">
        <v>2.0180056745409101E-8</v>
      </c>
      <c r="N26" s="10">
        <v>3.0771282709707499E-9</v>
      </c>
      <c r="O26" s="10">
        <v>1.7256052656816299E-8</v>
      </c>
      <c r="P26" s="10">
        <v>2.7047330711950899E-8</v>
      </c>
    </row>
    <row r="27" spans="1:16" x14ac:dyDescent="0.35">
      <c r="A27" s="16" t="s">
        <v>69</v>
      </c>
      <c r="B27" s="16" t="s">
        <v>21</v>
      </c>
      <c r="C27" s="16" t="s">
        <v>70</v>
      </c>
      <c r="D27" s="16">
        <v>2.9937800260259703E-8</v>
      </c>
      <c r="E27" s="16">
        <v>7.4966111140964507E-9</v>
      </c>
      <c r="F27" s="10">
        <v>3.8496912203002501E-10</v>
      </c>
      <c r="G27" s="10">
        <v>4.0857637706755398E-8</v>
      </c>
      <c r="H27" s="10">
        <v>1.03402915399614E-8</v>
      </c>
      <c r="I27" s="10">
        <v>2.2023964912006702E-8</v>
      </c>
      <c r="J27" s="10">
        <v>1.2662833965034701E-8</v>
      </c>
      <c r="K27" s="10">
        <v>8.4363681647041703E-9</v>
      </c>
      <c r="L27" s="10">
        <v>1.2858979917156E-8</v>
      </c>
      <c r="M27" s="10">
        <v>2.7737478557352598E-8</v>
      </c>
      <c r="N27" s="10">
        <v>4.2921964882858497E-9</v>
      </c>
      <c r="O27" s="10">
        <v>2.3398032688600201E-8</v>
      </c>
      <c r="P27" s="10">
        <v>3.7258141545383197E-8</v>
      </c>
    </row>
    <row r="28" spans="1:16" x14ac:dyDescent="0.35">
      <c r="A28" s="16" t="s">
        <v>71</v>
      </c>
      <c r="B28" s="16" t="s">
        <v>21</v>
      </c>
      <c r="C28" s="16" t="s">
        <v>72</v>
      </c>
      <c r="D28" s="16">
        <v>2.4145182925314201E-8</v>
      </c>
      <c r="E28" s="16">
        <v>6.6825662464033402E-9</v>
      </c>
      <c r="F28" s="10">
        <v>3.1915033083403799E-10</v>
      </c>
      <c r="G28" s="10">
        <v>4.0454797795174002E-8</v>
      </c>
      <c r="H28" s="10">
        <v>1.02601844639224E-8</v>
      </c>
      <c r="I28" s="10">
        <v>2.2116832971146301E-8</v>
      </c>
      <c r="J28" s="10">
        <v>1.27236260800476E-8</v>
      </c>
      <c r="K28" s="10">
        <v>8.4929251263854796E-9</v>
      </c>
      <c r="L28" s="10">
        <v>1.2892284206889099E-8</v>
      </c>
      <c r="M28" s="10">
        <v>2.7406678465807401E-8</v>
      </c>
      <c r="N28" s="10">
        <v>4.2036301666717602E-9</v>
      </c>
      <c r="O28" s="10">
        <v>2.3598602364304299E-8</v>
      </c>
      <c r="P28" s="10">
        <v>3.6805406372673799E-8</v>
      </c>
    </row>
    <row r="29" spans="1:16" x14ac:dyDescent="0.35">
      <c r="A29" s="16" t="s">
        <v>73</v>
      </c>
      <c r="B29" s="16" t="s">
        <v>21</v>
      </c>
      <c r="C29" s="16" t="s">
        <v>74</v>
      </c>
      <c r="D29" s="16">
        <v>1.3816306220857301E-8</v>
      </c>
      <c r="E29" s="16">
        <v>4.2538590876580096E-9</v>
      </c>
      <c r="F29" s="10">
        <v>1.8447037972734501E-10</v>
      </c>
      <c r="G29" s="10">
        <v>2.8538135839702099E-8</v>
      </c>
      <c r="H29" s="10">
        <v>7.2333612057759701E-9</v>
      </c>
      <c r="I29" s="10">
        <v>1.5652863737561698E-8</v>
      </c>
      <c r="J29" s="10">
        <v>9.0619868177158408E-9</v>
      </c>
      <c r="K29" s="10">
        <v>6.07669655287778E-9</v>
      </c>
      <c r="L29" s="10">
        <v>9.1145088898055596E-9</v>
      </c>
      <c r="M29" s="10">
        <v>1.9342592895815301E-8</v>
      </c>
      <c r="N29" s="10">
        <v>2.9333041322594602E-9</v>
      </c>
      <c r="O29" s="10">
        <v>1.68189609258556E-8</v>
      </c>
      <c r="P29" s="10">
        <v>2.59315404334211E-8</v>
      </c>
    </row>
    <row r="30" spans="1:16" x14ac:dyDescent="0.35">
      <c r="A30" s="16" t="s">
        <v>75</v>
      </c>
      <c r="B30" s="16" t="s">
        <v>21</v>
      </c>
      <c r="C30" s="16" t="s">
        <v>76</v>
      </c>
      <c r="D30" s="16">
        <v>5.28160627006973E-8</v>
      </c>
      <c r="E30" s="16">
        <v>1.3572259452221699E-8</v>
      </c>
      <c r="F30" s="10">
        <v>6.8457450123343696E-10</v>
      </c>
      <c r="G30" s="10">
        <v>7.6095908993316999E-8</v>
      </c>
      <c r="H30" s="10">
        <v>1.9249113529506701E-8</v>
      </c>
      <c r="I30" s="10">
        <v>4.1013160296442999E-8</v>
      </c>
      <c r="J30" s="10">
        <v>2.36778977127788E-8</v>
      </c>
      <c r="K30" s="10">
        <v>1.57313495083171E-8</v>
      </c>
      <c r="L30" s="10">
        <v>2.39342280390733E-8</v>
      </c>
      <c r="M30" s="10">
        <v>5.1642550425630598E-8</v>
      </c>
      <c r="N30" s="10">
        <v>7.9601041351792601E-9</v>
      </c>
      <c r="O30" s="10">
        <v>4.3680597754444497E-8</v>
      </c>
      <c r="P30" s="10">
        <v>6.9334580458632504E-8</v>
      </c>
    </row>
    <row r="31" spans="1:16" x14ac:dyDescent="0.35">
      <c r="A31" s="16" t="s">
        <v>77</v>
      </c>
      <c r="B31" s="16" t="s">
        <v>21</v>
      </c>
      <c r="C31" s="16" t="s">
        <v>78</v>
      </c>
      <c r="D31" s="16">
        <v>8.2081092930037493E-9</v>
      </c>
      <c r="E31" s="16">
        <v>2.18640703121394E-9</v>
      </c>
      <c r="F31" s="10">
        <v>1.0513453735948799E-10</v>
      </c>
      <c r="G31" s="10">
        <v>1.28771827509487E-8</v>
      </c>
      <c r="H31" s="10">
        <v>3.25213700951797E-9</v>
      </c>
      <c r="I31" s="10">
        <v>6.8378170407292601E-9</v>
      </c>
      <c r="J31" s="10">
        <v>4.0388479641254897E-9</v>
      </c>
      <c r="K31" s="10">
        <v>2.6845268538442399E-9</v>
      </c>
      <c r="L31" s="10">
        <v>3.99368453610486E-9</v>
      </c>
      <c r="M31" s="10">
        <v>8.7194502596681803E-9</v>
      </c>
      <c r="N31" s="10">
        <v>1.3377682379505099E-9</v>
      </c>
      <c r="O31" s="10">
        <v>7.2792445977411497E-9</v>
      </c>
      <c r="P31" s="10">
        <v>1.16631644211577E-8</v>
      </c>
    </row>
    <row r="32" spans="1:16" x14ac:dyDescent="0.35">
      <c r="A32" s="16" t="s">
        <v>79</v>
      </c>
      <c r="B32" s="16" t="s">
        <v>21</v>
      </c>
      <c r="C32" s="16" t="s">
        <v>80</v>
      </c>
      <c r="D32" s="16">
        <v>1.4316185372531101E-8</v>
      </c>
      <c r="E32" s="16">
        <v>3.68514147208061E-9</v>
      </c>
      <c r="F32" s="10">
        <v>1.82178672444688E-10</v>
      </c>
      <c r="G32" s="10">
        <v>2.0842189249554799E-8</v>
      </c>
      <c r="H32" s="10">
        <v>5.2536532645518E-9</v>
      </c>
      <c r="I32" s="10">
        <v>1.1001904487867999E-8</v>
      </c>
      <c r="J32" s="10">
        <v>6.5023637116171903E-9</v>
      </c>
      <c r="K32" s="10">
        <v>4.3086618198833296E-9</v>
      </c>
      <c r="L32" s="10">
        <v>6.4295977006262604E-9</v>
      </c>
      <c r="M32" s="10">
        <v>1.4110893824614599E-8</v>
      </c>
      <c r="N32" s="10">
        <v>2.1711163061968202E-9</v>
      </c>
      <c r="O32" s="10">
        <v>1.1681053923783399E-8</v>
      </c>
      <c r="P32" s="10">
        <v>1.88434967520104E-8</v>
      </c>
    </row>
    <row r="33" spans="1:16" x14ac:dyDescent="0.35">
      <c r="A33" s="16" t="s">
        <v>81</v>
      </c>
      <c r="B33" s="16" t="s">
        <v>21</v>
      </c>
      <c r="C33" s="16" t="s">
        <v>82</v>
      </c>
      <c r="D33" s="16">
        <v>1.09465360755941E-8</v>
      </c>
      <c r="E33" s="16">
        <v>3.2470618494279301E-9</v>
      </c>
      <c r="F33" s="10">
        <v>1.4793046918347601E-10</v>
      </c>
      <c r="G33" s="10">
        <v>2.0996407982567201E-8</v>
      </c>
      <c r="H33" s="10">
        <v>5.34015451383064E-9</v>
      </c>
      <c r="I33" s="10">
        <v>1.16244511497736E-8</v>
      </c>
      <c r="J33" s="10">
        <v>6.6403812871277298E-9</v>
      </c>
      <c r="K33" s="10">
        <v>4.4541649186456E-9</v>
      </c>
      <c r="L33" s="10">
        <v>6.7635371866202799E-9</v>
      </c>
      <c r="M33" s="10">
        <v>1.4230719949060499E-8</v>
      </c>
      <c r="N33" s="10">
        <v>2.1709214572902999E-9</v>
      </c>
      <c r="O33" s="10">
        <v>1.24748322798401E-8</v>
      </c>
      <c r="P33" s="10">
        <v>1.91669135532361E-8</v>
      </c>
    </row>
    <row r="34" spans="1:16" x14ac:dyDescent="0.35">
      <c r="A34" s="16" t="s">
        <v>83</v>
      </c>
      <c r="B34" s="16" t="s">
        <v>21</v>
      </c>
      <c r="C34" s="16" t="s">
        <v>84</v>
      </c>
      <c r="D34" s="16">
        <v>3.47980576343777E-9</v>
      </c>
      <c r="E34" s="16">
        <v>9.7981463849551391E-10</v>
      </c>
      <c r="F34" s="10">
        <v>4.47948362944965E-11</v>
      </c>
      <c r="G34" s="10">
        <v>6.1201186438844396E-9</v>
      </c>
      <c r="H34" s="10">
        <v>1.54556666305332E-9</v>
      </c>
      <c r="I34" s="10">
        <v>3.2775773510931599E-9</v>
      </c>
      <c r="J34" s="10">
        <v>1.9298223681420501E-9</v>
      </c>
      <c r="K34" s="10">
        <v>1.28485878500744E-9</v>
      </c>
      <c r="L34" s="10">
        <v>1.91456895405901E-9</v>
      </c>
      <c r="M34" s="10">
        <v>4.1448739255774002E-9</v>
      </c>
      <c r="N34" s="10">
        <v>6.3149617006761802E-10</v>
      </c>
      <c r="O34" s="10">
        <v>3.50191355979863E-9</v>
      </c>
      <c r="P34" s="10">
        <v>5.5393545567322498E-9</v>
      </c>
    </row>
    <row r="35" spans="1:16" x14ac:dyDescent="0.35">
      <c r="A35" s="16" t="s">
        <v>85</v>
      </c>
      <c r="B35" s="16" t="s">
        <v>21</v>
      </c>
      <c r="C35" s="16" t="s">
        <v>86</v>
      </c>
      <c r="D35" s="16">
        <v>5.6885430809028304E-9</v>
      </c>
      <c r="E35" s="16">
        <v>1.6178199932366E-9</v>
      </c>
      <c r="F35" s="10">
        <v>7.3727622271297906E-11</v>
      </c>
      <c r="G35" s="10">
        <v>1.01388164512175E-8</v>
      </c>
      <c r="H35" s="10">
        <v>2.5625080031256801E-9</v>
      </c>
      <c r="I35" s="10">
        <v>5.4555219175581997E-9</v>
      </c>
      <c r="J35" s="10">
        <v>3.2034672010036301E-9</v>
      </c>
      <c r="K35" s="10">
        <v>2.1326248270643102E-9</v>
      </c>
      <c r="L35" s="10">
        <v>3.1844212341361702E-9</v>
      </c>
      <c r="M35" s="10">
        <v>6.86995675509173E-9</v>
      </c>
      <c r="N35" s="10">
        <v>1.0470449819336699E-9</v>
      </c>
      <c r="O35" s="10">
        <v>5.8371660485726002E-9</v>
      </c>
      <c r="P35" s="10">
        <v>9.1922761908507795E-9</v>
      </c>
    </row>
    <row r="36" spans="1:16" x14ac:dyDescent="0.35">
      <c r="A36" s="16" t="s">
        <v>87</v>
      </c>
      <c r="B36" s="16" t="s">
        <v>21</v>
      </c>
      <c r="C36" s="16" t="s">
        <v>88</v>
      </c>
      <c r="D36" s="16">
        <v>6.5684477249968696E-9</v>
      </c>
      <c r="E36" s="16">
        <v>1.8781015419331899E-9</v>
      </c>
      <c r="F36" s="10">
        <v>8.8635526499935095E-11</v>
      </c>
      <c r="G36" s="10">
        <v>1.1708762965129801E-8</v>
      </c>
      <c r="H36" s="10">
        <v>2.97687472139128E-9</v>
      </c>
      <c r="I36" s="10">
        <v>6.5089112220178799E-9</v>
      </c>
      <c r="J36" s="10">
        <v>3.6860085058328799E-9</v>
      </c>
      <c r="K36" s="10">
        <v>2.4726238402070899E-9</v>
      </c>
      <c r="L36" s="10">
        <v>3.7873345775140101E-9</v>
      </c>
      <c r="M36" s="10">
        <v>7.93456508477607E-9</v>
      </c>
      <c r="N36" s="10">
        <v>1.2152684184261299E-9</v>
      </c>
      <c r="O36" s="10">
        <v>6.9700836510049698E-9</v>
      </c>
      <c r="P36" s="10">
        <v>1.0682811703137301E-8</v>
      </c>
    </row>
    <row r="37" spans="1:16" x14ac:dyDescent="0.35">
      <c r="A37" s="16" t="s">
        <v>89</v>
      </c>
      <c r="B37" s="16" t="s">
        <v>21</v>
      </c>
      <c r="C37" s="16" t="s">
        <v>90</v>
      </c>
      <c r="D37" s="16">
        <v>3.0924553102879001E-8</v>
      </c>
      <c r="E37" s="16">
        <v>9.0199549479083799E-9</v>
      </c>
      <c r="F37" s="10">
        <v>4.1941976454349099E-10</v>
      </c>
      <c r="G37" s="10">
        <v>5.7314950130081898E-8</v>
      </c>
      <c r="H37" s="10">
        <v>1.4566210281593601E-8</v>
      </c>
      <c r="I37" s="10">
        <v>3.19055482300297E-8</v>
      </c>
      <c r="J37" s="10">
        <v>1.8090697109483901E-8</v>
      </c>
      <c r="K37" s="10">
        <v>1.21313400378359E-8</v>
      </c>
      <c r="L37" s="10">
        <v>1.8576699154146201E-8</v>
      </c>
      <c r="M37" s="10">
        <v>3.8839096400203201E-8</v>
      </c>
      <c r="N37" s="10">
        <v>5.9333559622586498E-9</v>
      </c>
      <c r="O37" s="10">
        <v>3.41479616641012E-8</v>
      </c>
      <c r="P37" s="10">
        <v>5.2261500869684198E-8</v>
      </c>
    </row>
    <row r="38" spans="1:16" x14ac:dyDescent="0.35">
      <c r="A38" s="16" t="s">
        <v>91</v>
      </c>
      <c r="B38" s="16" t="s">
        <v>21</v>
      </c>
      <c r="C38" s="16" t="s">
        <v>92</v>
      </c>
      <c r="D38" s="16">
        <v>2.9353318685500499E-8</v>
      </c>
      <c r="E38" s="16">
        <v>7.1896402543375503E-9</v>
      </c>
      <c r="F38" s="10">
        <v>3.81724276799072E-10</v>
      </c>
      <c r="G38" s="10">
        <v>3.7661620948200499E-8</v>
      </c>
      <c r="H38" s="10">
        <v>9.5319029416168407E-9</v>
      </c>
      <c r="I38" s="10">
        <v>2.0202824415658498E-8</v>
      </c>
      <c r="J38" s="10">
        <v>1.16118978537659E-8</v>
      </c>
      <c r="K38" s="10">
        <v>7.7102307417952294E-9</v>
      </c>
      <c r="L38" s="10">
        <v>1.18064683512001E-8</v>
      </c>
      <c r="M38" s="10">
        <v>2.5516034998471601E-8</v>
      </c>
      <c r="N38" s="10">
        <v>3.9722048348847697E-9</v>
      </c>
      <c r="O38" s="10">
        <v>2.13243268692389E-8</v>
      </c>
      <c r="P38" s="10">
        <v>3.42417249057079E-8</v>
      </c>
    </row>
    <row r="39" spans="1:16" x14ac:dyDescent="0.35">
      <c r="A39" s="16" t="s">
        <v>93</v>
      </c>
      <c r="B39" s="16" t="s">
        <v>21</v>
      </c>
      <c r="C39" s="16" t="s">
        <v>94</v>
      </c>
      <c r="D39" s="16">
        <v>2.0776109850850301E-7</v>
      </c>
      <c r="E39" s="16">
        <v>5.5552178022093502E-8</v>
      </c>
      <c r="F39" s="10">
        <v>2.6767331611263798E-9</v>
      </c>
      <c r="G39" s="10">
        <v>3.2719153576579297E-7</v>
      </c>
      <c r="H39" s="10">
        <v>8.2779429420492497E-8</v>
      </c>
      <c r="I39" s="10">
        <v>1.7558511020052999E-7</v>
      </c>
      <c r="J39" s="10">
        <v>1.02554447201345E-7</v>
      </c>
      <c r="K39" s="10">
        <v>6.8187707640652401E-8</v>
      </c>
      <c r="L39" s="10">
        <v>1.0249772376093201E-7</v>
      </c>
      <c r="M39" s="10">
        <v>2.2187450370972299E-7</v>
      </c>
      <c r="N39" s="10">
        <v>3.4043262643741301E-8</v>
      </c>
      <c r="O39" s="10">
        <v>1.87299267178862E-7</v>
      </c>
      <c r="P39" s="10">
        <v>2.9763555717853399E-7</v>
      </c>
    </row>
    <row r="40" spans="1:16" x14ac:dyDescent="0.35">
      <c r="A40" s="16" t="s">
        <v>95</v>
      </c>
      <c r="B40" s="16" t="s">
        <v>21</v>
      </c>
      <c r="C40" s="16" t="s">
        <v>96</v>
      </c>
      <c r="D40" s="16">
        <v>7.1675897151917997E-9</v>
      </c>
      <c r="E40" s="16">
        <v>1.9301722462873901E-9</v>
      </c>
      <c r="F40" s="10">
        <v>9.1826573498452795E-11</v>
      </c>
      <c r="G40" s="10">
        <v>1.1456690807531099E-8</v>
      </c>
      <c r="H40" s="10">
        <v>2.8906298263393402E-9</v>
      </c>
      <c r="I40" s="10">
        <v>6.0665546756097898E-9</v>
      </c>
      <c r="J40" s="10">
        <v>3.5994249126594702E-9</v>
      </c>
      <c r="K40" s="10">
        <v>2.3930265554614502E-9</v>
      </c>
      <c r="L40" s="10">
        <v>3.5475573192193501E-9</v>
      </c>
      <c r="M40" s="10">
        <v>7.7567869694630208E-9</v>
      </c>
      <c r="N40" s="10">
        <v>1.1887215092094601E-9</v>
      </c>
      <c r="O40" s="10">
        <v>6.4529333582228298E-9</v>
      </c>
      <c r="P40" s="10">
        <v>1.03585864032735E-8</v>
      </c>
    </row>
    <row r="41" spans="1:16" x14ac:dyDescent="0.35">
      <c r="A41" s="16" t="s">
        <v>97</v>
      </c>
      <c r="B41" s="16" t="s">
        <v>21</v>
      </c>
      <c r="C41" s="16" t="s">
        <v>98</v>
      </c>
      <c r="D41" s="16">
        <v>4.24466055404688E-8</v>
      </c>
      <c r="E41" s="16">
        <v>1.06345875942295E-8</v>
      </c>
      <c r="F41" s="10">
        <v>5.3811875224989799E-10</v>
      </c>
      <c r="G41" s="10">
        <v>6.0378940372470399E-8</v>
      </c>
      <c r="H41" s="10">
        <v>1.52598884010388E-8</v>
      </c>
      <c r="I41" s="10">
        <v>3.2383658850268703E-8</v>
      </c>
      <c r="J41" s="10">
        <v>1.8301330547830102E-8</v>
      </c>
      <c r="K41" s="10">
        <v>1.20926751735108E-8</v>
      </c>
      <c r="L41" s="10">
        <v>1.8905737464877099E-8</v>
      </c>
      <c r="M41" s="10">
        <v>4.0816370369718299E-8</v>
      </c>
      <c r="N41" s="10">
        <v>6.2988879332445903E-9</v>
      </c>
      <c r="O41" s="10">
        <v>3.4025992241210301E-8</v>
      </c>
      <c r="P41" s="10">
        <v>5.5881931108937501E-8</v>
      </c>
    </row>
    <row r="42" spans="1:16" x14ac:dyDescent="0.35">
      <c r="A42" s="16" t="s">
        <v>99</v>
      </c>
      <c r="B42" s="16" t="s">
        <v>21</v>
      </c>
      <c r="C42" s="16" t="s">
        <v>100</v>
      </c>
      <c r="D42" s="16">
        <v>1.55602403989494E-8</v>
      </c>
      <c r="E42" s="16">
        <v>3.9518333887427802E-9</v>
      </c>
      <c r="F42" s="10">
        <v>1.99681466248499E-10</v>
      </c>
      <c r="G42" s="10">
        <v>2.18670998771817E-8</v>
      </c>
      <c r="H42" s="10">
        <v>5.5195492433973097E-9</v>
      </c>
      <c r="I42" s="10">
        <v>1.15934009802396E-8</v>
      </c>
      <c r="J42" s="10">
        <v>6.8050044362178799E-9</v>
      </c>
      <c r="K42" s="10">
        <v>4.5114754511331001E-9</v>
      </c>
      <c r="L42" s="10">
        <v>6.7709416688080302E-9</v>
      </c>
      <c r="M42" s="10">
        <v>1.4812056315869E-8</v>
      </c>
      <c r="N42" s="10">
        <v>2.2867164316027999E-9</v>
      </c>
      <c r="O42" s="10">
        <v>1.22917797736749E-8</v>
      </c>
      <c r="P42" s="10">
        <v>1.98032644182796E-8</v>
      </c>
    </row>
    <row r="43" spans="1:16" x14ac:dyDescent="0.35">
      <c r="A43" s="16" t="s">
        <v>101</v>
      </c>
      <c r="B43" s="16" t="s">
        <v>21</v>
      </c>
      <c r="C43" s="16" t="s">
        <v>102</v>
      </c>
      <c r="D43" s="16">
        <v>3.4386593355040598E-8</v>
      </c>
      <c r="E43" s="16">
        <v>9.3527715224339698E-9</v>
      </c>
      <c r="F43" s="10">
        <v>4.58041042091185E-10</v>
      </c>
      <c r="G43" s="10">
        <v>5.5369900362547102E-8</v>
      </c>
      <c r="H43" s="10">
        <v>1.4080699596037E-8</v>
      </c>
      <c r="I43" s="10">
        <v>3.0490959370115502E-8</v>
      </c>
      <c r="J43" s="10">
        <v>1.7363919504729499E-8</v>
      </c>
      <c r="K43" s="10">
        <v>1.1608699825638099E-8</v>
      </c>
      <c r="L43" s="10">
        <v>1.77628011439341E-8</v>
      </c>
      <c r="M43" s="10">
        <v>3.7517725356741499E-8</v>
      </c>
      <c r="N43" s="10">
        <v>5.77883265964265E-9</v>
      </c>
      <c r="O43" s="10">
        <v>3.24934924626726E-8</v>
      </c>
      <c r="P43" s="10">
        <v>5.0533301797804901E-8</v>
      </c>
    </row>
    <row r="44" spans="1:16" x14ac:dyDescent="0.35">
      <c r="A44" s="16" t="s">
        <v>103</v>
      </c>
      <c r="B44" s="16" t="s">
        <v>21</v>
      </c>
      <c r="C44" s="16" t="s">
        <v>104</v>
      </c>
      <c r="D44" s="16">
        <v>3.0048478542165301E-8</v>
      </c>
      <c r="E44" s="16">
        <v>7.4721842382530301E-9</v>
      </c>
      <c r="F44" s="10">
        <v>3.8582677250700001E-10</v>
      </c>
      <c r="G44" s="10">
        <v>4.02130064577963E-8</v>
      </c>
      <c r="H44" s="10">
        <v>1.01603922110575E-8</v>
      </c>
      <c r="I44" s="10">
        <v>2.1381248003181599E-8</v>
      </c>
      <c r="J44" s="10">
        <v>1.2463118053402699E-8</v>
      </c>
      <c r="K44" s="10">
        <v>8.2738216414252294E-9</v>
      </c>
      <c r="L44" s="10">
        <v>1.2487759959820101E-8</v>
      </c>
      <c r="M44" s="10">
        <v>2.72324083696287E-8</v>
      </c>
      <c r="N44" s="10">
        <v>4.2223820485658796E-9</v>
      </c>
      <c r="O44" s="10">
        <v>2.2625233474699201E-8</v>
      </c>
      <c r="P44" s="10">
        <v>3.6478982190956603E-8</v>
      </c>
    </row>
    <row r="45" spans="1:16" x14ac:dyDescent="0.35">
      <c r="A45" s="16" t="s">
        <v>105</v>
      </c>
      <c r="B45" s="16" t="s">
        <v>21</v>
      </c>
      <c r="C45" s="16" t="s">
        <v>106</v>
      </c>
      <c r="D45" s="16">
        <v>3.9515246516466398E-9</v>
      </c>
      <c r="E45" s="16">
        <v>1.1330558161523601E-9</v>
      </c>
      <c r="F45" s="10">
        <v>5.2278604506083401E-11</v>
      </c>
      <c r="G45" s="10">
        <v>7.1149522002439703E-9</v>
      </c>
      <c r="H45" s="10">
        <v>1.80624294496456E-9</v>
      </c>
      <c r="I45" s="10">
        <v>3.88154339058188E-9</v>
      </c>
      <c r="J45" s="10">
        <v>2.2467788442050998E-9</v>
      </c>
      <c r="K45" s="10">
        <v>1.50326726874058E-9</v>
      </c>
      <c r="L45" s="10">
        <v>2.26247958483631E-9</v>
      </c>
      <c r="M45" s="10">
        <v>4.8207279485576898E-9</v>
      </c>
      <c r="N45" s="10">
        <v>7.3719124089349698E-10</v>
      </c>
      <c r="O45" s="10">
        <v>4.15131586120872E-9</v>
      </c>
      <c r="P45" s="10">
        <v>6.4772275821470597E-9</v>
      </c>
    </row>
    <row r="46" spans="1:16" x14ac:dyDescent="0.35">
      <c r="A46" s="16" t="s">
        <v>107</v>
      </c>
      <c r="B46" s="16" t="s">
        <v>21</v>
      </c>
      <c r="C46" s="16" t="s">
        <v>108</v>
      </c>
      <c r="D46" s="16">
        <v>6.7248468467971102E-9</v>
      </c>
      <c r="E46" s="16">
        <v>1.86129295312036E-9</v>
      </c>
      <c r="F46" s="10">
        <v>8.9410355086325496E-11</v>
      </c>
      <c r="G46" s="10">
        <v>1.1235202380766599E-8</v>
      </c>
      <c r="H46" s="10">
        <v>2.8534932922273999E-9</v>
      </c>
      <c r="I46" s="10">
        <v>6.1744065479797901E-9</v>
      </c>
      <c r="J46" s="10">
        <v>3.5298369497983302E-9</v>
      </c>
      <c r="K46" s="10">
        <v>2.3613120020006602E-9</v>
      </c>
      <c r="L46" s="10">
        <v>3.6036716316367901E-9</v>
      </c>
      <c r="M46" s="10">
        <v>7.6123606897478207E-9</v>
      </c>
      <c r="N46" s="10">
        <v>1.1690241680940699E-9</v>
      </c>
      <c r="O46" s="10">
        <v>6.5936517529016098E-9</v>
      </c>
      <c r="P46" s="10">
        <v>1.0236961476073E-8</v>
      </c>
    </row>
    <row r="47" spans="1:16" x14ac:dyDescent="0.35">
      <c r="A47" s="16" t="s">
        <v>109</v>
      </c>
      <c r="B47" s="16" t="s">
        <v>21</v>
      </c>
      <c r="C47" s="16" t="s">
        <v>110</v>
      </c>
      <c r="D47" s="16">
        <v>1.15120642290582E-7</v>
      </c>
      <c r="E47" s="16">
        <v>2.8493597488270601E-8</v>
      </c>
      <c r="F47" s="10">
        <v>1.48953275478969E-9</v>
      </c>
      <c r="G47" s="10">
        <v>1.5181989846265399E-7</v>
      </c>
      <c r="H47" s="10">
        <v>3.8382586927373897E-8</v>
      </c>
      <c r="I47" s="10">
        <v>8.1293300515178596E-8</v>
      </c>
      <c r="J47" s="10">
        <v>4.6938140294693898E-8</v>
      </c>
      <c r="K47" s="10">
        <v>3.1219336601275997E-8</v>
      </c>
      <c r="L47" s="10">
        <v>4.7528794268951101E-8</v>
      </c>
      <c r="M47" s="10">
        <v>1.0285316271550101E-7</v>
      </c>
      <c r="N47" s="10">
        <v>1.5971468663368899E-8</v>
      </c>
      <c r="O47" s="10">
        <v>8.6017870882613203E-8</v>
      </c>
      <c r="P47" s="10">
        <v>1.37800299763488E-7</v>
      </c>
    </row>
    <row r="48" spans="1:16" x14ac:dyDescent="0.35">
      <c r="A48" s="16" t="s">
        <v>111</v>
      </c>
      <c r="B48" s="16" t="s">
        <v>21</v>
      </c>
      <c r="C48" s="16" t="s">
        <v>112</v>
      </c>
      <c r="D48" s="16">
        <v>7.8418646475584894E-9</v>
      </c>
      <c r="E48" s="16">
        <v>2.3033708931251199E-9</v>
      </c>
      <c r="F48" s="10">
        <v>1.02378391105276E-10</v>
      </c>
      <c r="G48" s="10">
        <v>1.4885680876233199E-8</v>
      </c>
      <c r="H48" s="10">
        <v>3.7672504117264601E-9</v>
      </c>
      <c r="I48" s="10">
        <v>8.0230132357285704E-9</v>
      </c>
      <c r="J48" s="10">
        <v>4.71295007808363E-9</v>
      </c>
      <c r="K48" s="10">
        <v>3.14863570008978E-9</v>
      </c>
      <c r="L48" s="10">
        <v>4.6839685904843101E-9</v>
      </c>
      <c r="M48" s="10">
        <v>1.0086415125023501E-8</v>
      </c>
      <c r="N48" s="10">
        <v>1.5338466602612301E-9</v>
      </c>
      <c r="O48" s="10">
        <v>8.5955548132330006E-9</v>
      </c>
      <c r="P48" s="10">
        <v>1.3505716197465801E-8</v>
      </c>
    </row>
    <row r="49" spans="1:16" x14ac:dyDescent="0.35">
      <c r="A49" s="16" t="s">
        <v>113</v>
      </c>
      <c r="B49" s="16" t="s">
        <v>21</v>
      </c>
      <c r="C49" s="16" t="s">
        <v>114</v>
      </c>
      <c r="D49" s="16">
        <v>1.4402636589534499E-8</v>
      </c>
      <c r="E49" s="16">
        <v>3.7608583905238099E-9</v>
      </c>
      <c r="F49" s="10">
        <v>1.8309759007198101E-10</v>
      </c>
      <c r="G49" s="10">
        <v>2.16922038201889E-8</v>
      </c>
      <c r="H49" s="10">
        <v>5.47482306953177E-9</v>
      </c>
      <c r="I49" s="10">
        <v>1.14816369450934E-8</v>
      </c>
      <c r="J49" s="10">
        <v>6.78781026925885E-9</v>
      </c>
      <c r="K49" s="10">
        <v>4.5073400412313002E-9</v>
      </c>
      <c r="L49" s="10">
        <v>6.7038868244182504E-9</v>
      </c>
      <c r="M49" s="10">
        <v>1.4684016471013799E-8</v>
      </c>
      <c r="N49" s="10">
        <v>2.2580846970445701E-9</v>
      </c>
      <c r="O49" s="10">
        <v>1.22087653678196E-8</v>
      </c>
      <c r="P49" s="10">
        <v>1.9636837497344798E-8</v>
      </c>
    </row>
    <row r="50" spans="1:16" x14ac:dyDescent="0.35">
      <c r="A50" s="16" t="s">
        <v>115</v>
      </c>
      <c r="B50" s="16" t="s">
        <v>21</v>
      </c>
      <c r="C50" s="16" t="s">
        <v>116</v>
      </c>
      <c r="D50" s="16">
        <v>4.2926113881948998E-8</v>
      </c>
      <c r="E50" s="16">
        <v>1.07325081832313E-8</v>
      </c>
      <c r="F50" s="10">
        <v>5.5672176682454601E-10</v>
      </c>
      <c r="G50" s="10">
        <v>5.81378687311228E-8</v>
      </c>
      <c r="H50" s="10">
        <v>1.47172448415985E-8</v>
      </c>
      <c r="I50" s="10">
        <v>3.1258224956305398E-8</v>
      </c>
      <c r="J50" s="10">
        <v>1.80201014300846E-8</v>
      </c>
      <c r="K50" s="10">
        <v>1.19769882964014E-8</v>
      </c>
      <c r="L50" s="10">
        <v>1.82473947867116E-8</v>
      </c>
      <c r="M50" s="10">
        <v>3.9373920400093902E-8</v>
      </c>
      <c r="N50" s="10">
        <v>6.1094886720948004E-9</v>
      </c>
      <c r="O50" s="10">
        <v>3.3083184870344E-8</v>
      </c>
      <c r="P50" s="10">
        <v>5.2845950343964403E-8</v>
      </c>
    </row>
    <row r="51" spans="1:16" x14ac:dyDescent="0.35">
      <c r="A51" s="16" t="s">
        <v>117</v>
      </c>
      <c r="B51" s="16" t="s">
        <v>21</v>
      </c>
      <c r="C51" s="16" t="s">
        <v>118</v>
      </c>
      <c r="D51" s="16">
        <v>1.4910739589292399E-7</v>
      </c>
      <c r="E51" s="16">
        <v>4.8645183711009798E-8</v>
      </c>
      <c r="F51" s="10">
        <v>1.9710132995410901E-9</v>
      </c>
      <c r="G51" s="10">
        <v>3.4032733725686899E-7</v>
      </c>
      <c r="H51" s="10">
        <v>8.6292976428083804E-8</v>
      </c>
      <c r="I51" s="10">
        <v>1.8541336495741401E-7</v>
      </c>
      <c r="J51" s="10">
        <v>1.11542088403957E-7</v>
      </c>
      <c r="K51" s="10">
        <v>7.4723943620752999E-8</v>
      </c>
      <c r="L51" s="10">
        <v>1.09426246389948E-7</v>
      </c>
      <c r="M51" s="10">
        <v>2.29918941174108E-7</v>
      </c>
      <c r="N51" s="10">
        <v>3.50811593401533E-8</v>
      </c>
      <c r="O51" s="10">
        <v>1.98118967477619E-7</v>
      </c>
      <c r="P51" s="10">
        <v>3.0729392166100802E-7</v>
      </c>
    </row>
    <row r="52" spans="1:16" x14ac:dyDescent="0.35">
      <c r="A52" s="16" t="s">
        <v>119</v>
      </c>
      <c r="B52" s="16" t="s">
        <v>21</v>
      </c>
      <c r="C52" s="16" t="s">
        <v>120</v>
      </c>
      <c r="D52" s="16">
        <v>8.01911357726062E-9</v>
      </c>
      <c r="E52" s="16">
        <v>2.4241534989692101E-9</v>
      </c>
      <c r="F52" s="10">
        <v>1.06256765060595E-10</v>
      </c>
      <c r="G52" s="10">
        <v>1.5995212797780599E-8</v>
      </c>
      <c r="H52" s="10">
        <v>4.0557243416465601E-9</v>
      </c>
      <c r="I52" s="10">
        <v>8.7039521117581004E-9</v>
      </c>
      <c r="J52" s="10">
        <v>5.0772409464004297E-9</v>
      </c>
      <c r="K52" s="10">
        <v>3.39438604354265E-9</v>
      </c>
      <c r="L52" s="10">
        <v>5.0789067859422504E-9</v>
      </c>
      <c r="M52" s="10">
        <v>1.0838665990335499E-8</v>
      </c>
      <c r="N52" s="10">
        <v>1.6467418813618201E-9</v>
      </c>
      <c r="O52" s="10">
        <v>9.3346508611463308E-9</v>
      </c>
      <c r="P52" s="10">
        <v>1.4537127244530299E-8</v>
      </c>
    </row>
    <row r="53" spans="1:16" x14ac:dyDescent="0.35">
      <c r="A53" s="16" t="s">
        <v>121</v>
      </c>
      <c r="B53" s="16" t="s">
        <v>21</v>
      </c>
      <c r="C53" s="16" t="s">
        <v>122</v>
      </c>
      <c r="D53" s="16">
        <v>6.1027683256527406E-8</v>
      </c>
      <c r="E53" s="16">
        <v>1.72328205033723E-8</v>
      </c>
      <c r="F53" s="10">
        <v>8.0900087195113796E-10</v>
      </c>
      <c r="G53" s="10">
        <v>1.0660078685932301E-7</v>
      </c>
      <c r="H53" s="10">
        <v>2.70198026750582E-8</v>
      </c>
      <c r="I53" s="10">
        <v>5.8366520342890202E-8</v>
      </c>
      <c r="J53" s="10">
        <v>3.3585473769780797E-8</v>
      </c>
      <c r="K53" s="10">
        <v>2.2415568427654099E-8</v>
      </c>
      <c r="L53" s="10">
        <v>3.3994106446305499E-8</v>
      </c>
      <c r="M53" s="10">
        <v>7.2215494974366994E-8</v>
      </c>
      <c r="N53" s="10">
        <v>1.1042265022942599E-8</v>
      </c>
      <c r="O53" s="10">
        <v>6.2388567810706306E-8</v>
      </c>
      <c r="P53" s="10">
        <v>9.6948791212242104E-8</v>
      </c>
    </row>
    <row r="54" spans="1:16" x14ac:dyDescent="0.35">
      <c r="A54" s="16" t="s">
        <v>123</v>
      </c>
      <c r="B54" s="16" t="s">
        <v>21</v>
      </c>
      <c r="C54" s="16" t="s">
        <v>124</v>
      </c>
      <c r="D54" s="16">
        <v>4.6147791349746098E-8</v>
      </c>
      <c r="E54" s="16">
        <v>1.16349060749709E-8</v>
      </c>
      <c r="F54" s="10">
        <v>5.9529014646936202E-10</v>
      </c>
      <c r="G54" s="10">
        <v>6.3796778326069701E-8</v>
      </c>
      <c r="H54" s="10">
        <v>1.6118931948806601E-8</v>
      </c>
      <c r="I54" s="10">
        <v>3.40704014421939E-8</v>
      </c>
      <c r="J54" s="10">
        <v>1.9807340590554199E-8</v>
      </c>
      <c r="K54" s="10">
        <v>1.31333754398408E-8</v>
      </c>
      <c r="L54" s="10">
        <v>1.9947626461591099E-8</v>
      </c>
      <c r="M54" s="10">
        <v>4.3216869500494401E-8</v>
      </c>
      <c r="N54" s="10">
        <v>6.6816481497357003E-9</v>
      </c>
      <c r="O54" s="10">
        <v>3.60534688565079E-8</v>
      </c>
      <c r="P54" s="10">
        <v>5.7883430078565E-8</v>
      </c>
    </row>
    <row r="55" spans="1:16" x14ac:dyDescent="0.35">
      <c r="A55" s="16" t="s">
        <v>125</v>
      </c>
      <c r="B55" s="16" t="s">
        <v>21</v>
      </c>
      <c r="C55" s="16" t="s">
        <v>126</v>
      </c>
      <c r="D55" s="16">
        <v>4.2785516293127596E-9</v>
      </c>
      <c r="E55" s="16">
        <v>1.21420083309966E-9</v>
      </c>
      <c r="F55" s="10">
        <v>5.5750861127518597E-11</v>
      </c>
      <c r="G55" s="10">
        <v>7.5758820197630702E-9</v>
      </c>
      <c r="H55" s="10">
        <v>1.9180668604935599E-9</v>
      </c>
      <c r="I55" s="10">
        <v>4.0952702931674101E-9</v>
      </c>
      <c r="J55" s="10">
        <v>2.3921468781665798E-9</v>
      </c>
      <c r="K55" s="10">
        <v>1.59514984325905E-9</v>
      </c>
      <c r="L55" s="10">
        <v>2.3909302745413199E-9</v>
      </c>
      <c r="M55" s="10">
        <v>5.13446269477349E-9</v>
      </c>
      <c r="N55" s="10">
        <v>7.8376647048283004E-10</v>
      </c>
      <c r="O55" s="10">
        <v>4.3803509376563497E-9</v>
      </c>
      <c r="P55" s="10">
        <v>6.8825396137276702E-9</v>
      </c>
    </row>
    <row r="56" spans="1:16" x14ac:dyDescent="0.35">
      <c r="A56" s="16" t="s">
        <v>127</v>
      </c>
      <c r="B56" s="16" t="s">
        <v>21</v>
      </c>
      <c r="C56" s="16" t="s">
        <v>128</v>
      </c>
      <c r="D56" s="16">
        <v>8.6742547869022094E-9</v>
      </c>
      <c r="E56" s="16">
        <v>2.4041649415587699E-9</v>
      </c>
      <c r="F56" s="10">
        <v>1.11675216917814E-10</v>
      </c>
      <c r="G56" s="10">
        <v>1.4696379142979701E-8</v>
      </c>
      <c r="H56" s="10">
        <v>3.70808227875559E-9</v>
      </c>
      <c r="I56" s="10">
        <v>7.8234473064633398E-9</v>
      </c>
      <c r="J56" s="10">
        <v>4.6310334239580202E-9</v>
      </c>
      <c r="K56" s="10">
        <v>3.07495356039421E-9</v>
      </c>
      <c r="L56" s="10">
        <v>4.5714241537799503E-9</v>
      </c>
      <c r="M56" s="10">
        <v>9.95225258416434E-9</v>
      </c>
      <c r="N56" s="10">
        <v>1.5190438469831399E-9</v>
      </c>
      <c r="O56" s="10">
        <v>8.3388888358432798E-9</v>
      </c>
      <c r="P56" s="10">
        <v>1.3289974697113301E-8</v>
      </c>
    </row>
    <row r="57" spans="1:16" x14ac:dyDescent="0.35">
      <c r="A57" s="16" t="s">
        <v>129</v>
      </c>
      <c r="B57" s="16" t="s">
        <v>21</v>
      </c>
      <c r="C57" s="16" t="s">
        <v>130</v>
      </c>
      <c r="D57" s="16">
        <v>9.3751913875429406E-9</v>
      </c>
      <c r="E57" s="16">
        <v>2.69024560934151E-9</v>
      </c>
      <c r="F57" s="10">
        <v>1.25599718453945E-10</v>
      </c>
      <c r="G57" s="10">
        <v>1.6844592413858E-8</v>
      </c>
      <c r="H57" s="10">
        <v>4.2764569612413901E-9</v>
      </c>
      <c r="I57" s="10">
        <v>9.2733335359643094E-9</v>
      </c>
      <c r="J57" s="10">
        <v>5.3071685446422303E-9</v>
      </c>
      <c r="K57" s="10">
        <v>3.5480235314959699E-9</v>
      </c>
      <c r="L57" s="10">
        <v>5.4024355940598796E-9</v>
      </c>
      <c r="M57" s="10">
        <v>1.14144454925304E-8</v>
      </c>
      <c r="N57" s="10">
        <v>1.7446901856795799E-9</v>
      </c>
      <c r="O57" s="10">
        <v>9.9181836110319594E-9</v>
      </c>
      <c r="P57" s="10">
        <v>1.5343012953343299E-8</v>
      </c>
    </row>
    <row r="58" spans="1:16" x14ac:dyDescent="0.35">
      <c r="A58" s="16" t="s">
        <v>131</v>
      </c>
      <c r="B58" s="16" t="s">
        <v>21</v>
      </c>
      <c r="C58" s="16" t="s">
        <v>132</v>
      </c>
      <c r="D58" s="16">
        <v>9.5737360702177794E-9</v>
      </c>
      <c r="E58" s="16">
        <v>2.5271381982679101E-9</v>
      </c>
      <c r="F58" s="10">
        <v>1.2646994484878199E-10</v>
      </c>
      <c r="G58" s="10">
        <v>1.44938561462986E-8</v>
      </c>
      <c r="H58" s="10">
        <v>3.6797069908530299E-9</v>
      </c>
      <c r="I58" s="10">
        <v>7.9192921645197703E-9</v>
      </c>
      <c r="J58" s="10">
        <v>4.5272106406798301E-9</v>
      </c>
      <c r="K58" s="10">
        <v>3.0241689570071202E-9</v>
      </c>
      <c r="L58" s="10">
        <v>4.6286837169604399E-9</v>
      </c>
      <c r="M58" s="10">
        <v>9.8197646810089E-9</v>
      </c>
      <c r="N58" s="10">
        <v>1.5167996500939401E-9</v>
      </c>
      <c r="O58" s="10">
        <v>8.4136746762013692E-9</v>
      </c>
      <c r="P58" s="10">
        <v>1.32095209147495E-8</v>
      </c>
    </row>
    <row r="59" spans="1:16" x14ac:dyDescent="0.35">
      <c r="A59" s="16" t="s">
        <v>133</v>
      </c>
      <c r="B59" s="16" t="s">
        <v>21</v>
      </c>
      <c r="C59" s="16" t="s">
        <v>134</v>
      </c>
      <c r="D59" s="16">
        <v>1.5591087632258699E-8</v>
      </c>
      <c r="E59" s="16">
        <v>4.2810171239443997E-9</v>
      </c>
      <c r="F59" s="10">
        <v>2.0872745303533799E-10</v>
      </c>
      <c r="G59" s="10">
        <v>2.5659826971649401E-8</v>
      </c>
      <c r="H59" s="10">
        <v>6.5157089726268202E-9</v>
      </c>
      <c r="I59" s="10">
        <v>1.4195286773295899E-8</v>
      </c>
      <c r="J59" s="10">
        <v>8.0514197864851793E-9</v>
      </c>
      <c r="K59" s="10">
        <v>5.3750447224696801E-9</v>
      </c>
      <c r="L59" s="10">
        <v>8.2782331605192199E-9</v>
      </c>
      <c r="M59" s="10">
        <v>1.73879636952555E-8</v>
      </c>
      <c r="N59" s="10">
        <v>2.6702326757517999E-9</v>
      </c>
      <c r="O59" s="10">
        <v>1.51489494252023E-8</v>
      </c>
      <c r="P59" s="10">
        <v>2.3398063115434301E-8</v>
      </c>
    </row>
    <row r="60" spans="1:16" x14ac:dyDescent="0.35">
      <c r="A60" s="16" t="s">
        <v>135</v>
      </c>
      <c r="B60" s="16" t="s">
        <v>21</v>
      </c>
      <c r="C60" s="16" t="s">
        <v>136</v>
      </c>
      <c r="D60" s="16">
        <v>3.2178378725370098E-8</v>
      </c>
      <c r="E60" s="16">
        <v>8.4833064277686408E-9</v>
      </c>
      <c r="F60" s="10">
        <v>4.1847324202586299E-10</v>
      </c>
      <c r="G60" s="10">
        <v>4.8664748736909901E-8</v>
      </c>
      <c r="H60" s="10">
        <v>1.23362117029649E-8</v>
      </c>
      <c r="I60" s="10">
        <v>2.6289817215916001E-8</v>
      </c>
      <c r="J60" s="10">
        <v>1.5214084865128701E-8</v>
      </c>
      <c r="K60" s="10">
        <v>1.0144971966130299E-8</v>
      </c>
      <c r="L60" s="10">
        <v>1.53498514988137E-8</v>
      </c>
      <c r="M60" s="10">
        <v>3.3013006214125999E-8</v>
      </c>
      <c r="N60" s="10">
        <v>5.0904054921695202E-9</v>
      </c>
      <c r="O60" s="10">
        <v>2.8003976375065801E-8</v>
      </c>
      <c r="P60" s="10">
        <v>4.4369758631220799E-8</v>
      </c>
    </row>
    <row r="61" spans="1:16" x14ac:dyDescent="0.35">
      <c r="A61" s="16" t="s">
        <v>137</v>
      </c>
      <c r="B61" s="16" t="s">
        <v>21</v>
      </c>
      <c r="C61" s="16" t="s">
        <v>138</v>
      </c>
      <c r="D61" s="16">
        <v>4.34444331467237E-8</v>
      </c>
      <c r="E61" s="16">
        <v>1.1775397127717E-8</v>
      </c>
      <c r="F61" s="10">
        <v>5.6648716183213396E-10</v>
      </c>
      <c r="G61" s="10">
        <v>7.0015734350481704E-8</v>
      </c>
      <c r="H61" s="10">
        <v>1.7718315197029401E-8</v>
      </c>
      <c r="I61" s="10">
        <v>3.77841090170868E-8</v>
      </c>
      <c r="J61" s="10">
        <v>2.1948129314792E-8</v>
      </c>
      <c r="K61" s="10">
        <v>1.4640639819529701E-8</v>
      </c>
      <c r="L61" s="10">
        <v>2.20605172494215E-8</v>
      </c>
      <c r="M61" s="10">
        <v>4.7481628636638501E-8</v>
      </c>
      <c r="N61" s="10">
        <v>7.2808542043963804E-9</v>
      </c>
      <c r="O61" s="10">
        <v>4.02985454389575E-8</v>
      </c>
      <c r="P61" s="10">
        <v>6.3686604563612996E-8</v>
      </c>
    </row>
    <row r="62" spans="1:16" x14ac:dyDescent="0.35">
      <c r="A62" s="16" t="s">
        <v>139</v>
      </c>
      <c r="B62" s="16" t="s">
        <v>21</v>
      </c>
      <c r="C62" s="16" t="s">
        <v>140</v>
      </c>
      <c r="D62" s="16">
        <v>4.4650543094448902E-9</v>
      </c>
      <c r="E62" s="16">
        <v>1.2931404223246E-9</v>
      </c>
      <c r="F62" s="10">
        <v>5.7738950744185401E-11</v>
      </c>
      <c r="G62" s="10">
        <v>8.2647082582105008E-9</v>
      </c>
      <c r="H62" s="10">
        <v>2.08759828368979E-9</v>
      </c>
      <c r="I62" s="10">
        <v>4.42178430192629E-9</v>
      </c>
      <c r="J62" s="10">
        <v>2.6155265809562398E-9</v>
      </c>
      <c r="K62" s="10">
        <v>1.74331952821573E-9</v>
      </c>
      <c r="L62" s="10">
        <v>2.5806711361645799E-9</v>
      </c>
      <c r="M62" s="10">
        <v>5.5962657075852599E-9</v>
      </c>
      <c r="N62" s="10">
        <v>8.5117064592316804E-10</v>
      </c>
      <c r="O62" s="10">
        <v>4.7336020003765302E-9</v>
      </c>
      <c r="P62" s="10">
        <v>7.4782202875582192E-9</v>
      </c>
    </row>
    <row r="63" spans="1:16" x14ac:dyDescent="0.35">
      <c r="A63" s="16" t="s">
        <v>141</v>
      </c>
      <c r="B63" s="16" t="s">
        <v>21</v>
      </c>
      <c r="C63" s="16" t="s">
        <v>142</v>
      </c>
      <c r="D63" s="16">
        <v>3.16865213142999E-8</v>
      </c>
      <c r="E63" s="16">
        <v>8.47161516468956E-9</v>
      </c>
      <c r="F63" s="10">
        <v>4.1573483610263098E-10</v>
      </c>
      <c r="G63" s="10">
        <v>4.9321469266691403E-8</v>
      </c>
      <c r="H63" s="10">
        <v>1.24898717224248E-8</v>
      </c>
      <c r="I63" s="10">
        <v>2.6744580740088801E-8</v>
      </c>
      <c r="J63" s="10">
        <v>1.54363290997366E-8</v>
      </c>
      <c r="K63" s="10">
        <v>1.02969750009178E-8</v>
      </c>
      <c r="L63" s="10">
        <v>1.5619217214507E-8</v>
      </c>
      <c r="M63" s="10">
        <v>3.3457740986588902E-8</v>
      </c>
      <c r="N63" s="10">
        <v>5.1446360660323399E-9</v>
      </c>
      <c r="O63" s="10">
        <v>2.85010549205733E-8</v>
      </c>
      <c r="P63" s="10">
        <v>4.4897161479411797E-8</v>
      </c>
    </row>
    <row r="64" spans="1:16" x14ac:dyDescent="0.35">
      <c r="A64" s="16" t="s">
        <v>143</v>
      </c>
      <c r="B64" s="16" t="s">
        <v>21</v>
      </c>
      <c r="C64" s="16" t="s">
        <v>144</v>
      </c>
      <c r="D64" s="16">
        <v>1.6660343365063E-8</v>
      </c>
      <c r="E64" s="16">
        <v>4.5116209832590498E-9</v>
      </c>
      <c r="F64" s="10">
        <v>2.2003553487143901E-10</v>
      </c>
      <c r="G64" s="10">
        <v>2.6712837544184099E-8</v>
      </c>
      <c r="H64" s="10">
        <v>6.7727865852559203E-9</v>
      </c>
      <c r="I64" s="10">
        <v>1.46365876560182E-8</v>
      </c>
      <c r="J64" s="10">
        <v>8.3673004477450498E-9</v>
      </c>
      <c r="K64" s="10">
        <v>5.5810960248434801E-9</v>
      </c>
      <c r="L64" s="10">
        <v>8.54473310458298E-9</v>
      </c>
      <c r="M64" s="10">
        <v>1.81001540391622E-8</v>
      </c>
      <c r="N64" s="10">
        <v>2.7809683149868298E-9</v>
      </c>
      <c r="O64" s="10">
        <v>1.5589202289141999E-8</v>
      </c>
      <c r="P64" s="10">
        <v>2.43060129401956E-8</v>
      </c>
    </row>
    <row r="65" spans="1:16" x14ac:dyDescent="0.35">
      <c r="A65" s="16" t="s">
        <v>145</v>
      </c>
      <c r="B65" s="16" t="s">
        <v>21</v>
      </c>
      <c r="C65" s="16" t="s">
        <v>146</v>
      </c>
      <c r="D65" s="16">
        <v>5.7270083091551E-8</v>
      </c>
      <c r="E65" s="16">
        <v>1.5589534228747001E-8</v>
      </c>
      <c r="F65" s="10">
        <v>7.3992451832468395E-10</v>
      </c>
      <c r="G65" s="10">
        <v>9.3460712923537697E-8</v>
      </c>
      <c r="H65" s="10">
        <v>2.36283309119477E-8</v>
      </c>
      <c r="I65" s="10">
        <v>4.9989867621539502E-8</v>
      </c>
      <c r="J65" s="10">
        <v>2.9363398913284298E-8</v>
      </c>
      <c r="K65" s="10">
        <v>1.95436341383217E-8</v>
      </c>
      <c r="L65" s="10">
        <v>2.9205563274730901E-8</v>
      </c>
      <c r="M65" s="10">
        <v>6.3289852256519401E-8</v>
      </c>
      <c r="N65" s="10">
        <v>9.6992425261380794E-9</v>
      </c>
      <c r="O65" s="10">
        <v>5.3278669792247399E-8</v>
      </c>
      <c r="P65" s="10">
        <v>8.4710723032103605E-8</v>
      </c>
    </row>
    <row r="66" spans="1:16" x14ac:dyDescent="0.35">
      <c r="A66" s="16" t="s">
        <v>147</v>
      </c>
      <c r="B66" s="16" t="s">
        <v>21</v>
      </c>
      <c r="C66" s="16" t="s">
        <v>148</v>
      </c>
      <c r="D66" s="16">
        <v>3.3949840547975503E-8</v>
      </c>
      <c r="E66" s="16">
        <v>8.9296254067310508E-9</v>
      </c>
      <c r="F66" s="10">
        <v>4.37669435779513E-10</v>
      </c>
      <c r="G66" s="10">
        <v>5.1640722379722703E-8</v>
      </c>
      <c r="H66" s="10">
        <v>1.3029376392733499E-8</v>
      </c>
      <c r="I66" s="10">
        <v>2.7550020909227299E-8</v>
      </c>
      <c r="J66" s="10">
        <v>1.61535314099208E-8</v>
      </c>
      <c r="K66" s="10">
        <v>1.07324548237581E-8</v>
      </c>
      <c r="L66" s="10">
        <v>1.60937368182837E-8</v>
      </c>
      <c r="M66" s="10">
        <v>3.4969046106180101E-8</v>
      </c>
      <c r="N66" s="10">
        <v>5.3718472043261597E-9</v>
      </c>
      <c r="O66" s="10">
        <v>2.9289009484055399E-8</v>
      </c>
      <c r="P66" s="10">
        <v>4.6717784196070299E-8</v>
      </c>
    </row>
    <row r="67" spans="1:16" x14ac:dyDescent="0.35">
      <c r="A67" s="16" t="s">
        <v>149</v>
      </c>
      <c r="B67" s="16" t="s">
        <v>21</v>
      </c>
      <c r="C67" s="16" t="s">
        <v>150</v>
      </c>
      <c r="D67" s="16">
        <v>6.7976815412980601E-9</v>
      </c>
      <c r="E67" s="16">
        <v>2.1169782687494098E-9</v>
      </c>
      <c r="F67" s="10">
        <v>8.9239483068861997E-11</v>
      </c>
      <c r="G67" s="10">
        <v>1.44418647487966E-8</v>
      </c>
      <c r="H67" s="10">
        <v>3.6540746810938799E-9</v>
      </c>
      <c r="I67" s="10">
        <v>7.8135734294177398E-9</v>
      </c>
      <c r="J67" s="10">
        <v>4.6335616541843498E-9</v>
      </c>
      <c r="K67" s="10">
        <v>3.0961656129096001E-9</v>
      </c>
      <c r="L67" s="10">
        <v>4.5733362391977502E-9</v>
      </c>
      <c r="M67" s="10">
        <v>9.7822853158328303E-9</v>
      </c>
      <c r="N67" s="10">
        <v>1.4825140088781801E-9</v>
      </c>
      <c r="O67" s="10">
        <v>8.3827685206426399E-9</v>
      </c>
      <c r="P67" s="10">
        <v>1.3086992664218399E-8</v>
      </c>
    </row>
    <row r="68" spans="1:16" x14ac:dyDescent="0.35">
      <c r="A68" s="16" t="s">
        <v>151</v>
      </c>
      <c r="B68" s="16" t="s">
        <v>21</v>
      </c>
      <c r="C68" s="16" t="s">
        <v>152</v>
      </c>
      <c r="D68" s="16">
        <v>4.4646658998630296E-9</v>
      </c>
      <c r="E68" s="16">
        <v>1.3133167305454101E-9</v>
      </c>
      <c r="F68" s="10">
        <v>5.8674386560990506E-11</v>
      </c>
      <c r="G68" s="10">
        <v>8.4848409460161502E-9</v>
      </c>
      <c r="H68" s="10">
        <v>2.1485384878564398E-9</v>
      </c>
      <c r="I68" s="10">
        <v>4.6072177626283599E-9</v>
      </c>
      <c r="J68" s="10">
        <v>2.68573952112396E-9</v>
      </c>
      <c r="K68" s="10">
        <v>1.7949979141638201E-9</v>
      </c>
      <c r="L68" s="10">
        <v>2.6879642997881301E-9</v>
      </c>
      <c r="M68" s="10">
        <v>5.75002347167367E-9</v>
      </c>
      <c r="N68" s="10">
        <v>8.7450404327687996E-10</v>
      </c>
      <c r="O68" s="10">
        <v>4.9360201258014897E-9</v>
      </c>
      <c r="P68" s="10">
        <v>7.7033127275105101E-9</v>
      </c>
    </row>
    <row r="69" spans="1:16" x14ac:dyDescent="0.35">
      <c r="A69" s="16" t="s">
        <v>153</v>
      </c>
      <c r="B69" s="16" t="s">
        <v>21</v>
      </c>
      <c r="C69" s="16" t="s">
        <v>154</v>
      </c>
      <c r="D69" s="16">
        <v>1.0967977700439601E-8</v>
      </c>
      <c r="E69" s="16">
        <v>2.8341399149891201E-9</v>
      </c>
      <c r="F69" s="10">
        <v>1.4062335191349999E-10</v>
      </c>
      <c r="G69" s="10">
        <v>1.6080130083252199E-8</v>
      </c>
      <c r="H69" s="10">
        <v>4.0592654346098899E-9</v>
      </c>
      <c r="I69" s="10">
        <v>8.5606432487606396E-9</v>
      </c>
      <c r="J69" s="10">
        <v>5.0173782519452601E-9</v>
      </c>
      <c r="K69" s="10">
        <v>3.3324014965910698E-9</v>
      </c>
      <c r="L69" s="10">
        <v>5.0025720292361597E-9</v>
      </c>
      <c r="M69" s="10">
        <v>1.08881528475731E-8</v>
      </c>
      <c r="N69" s="10">
        <v>1.67732329723885E-9</v>
      </c>
      <c r="O69" s="10">
        <v>9.0811499282492207E-9</v>
      </c>
      <c r="P69" s="10">
        <v>1.45601676070763E-8</v>
      </c>
    </row>
    <row r="70" spans="1:16" x14ac:dyDescent="0.35">
      <c r="A70" s="16" t="s">
        <v>155</v>
      </c>
      <c r="B70" s="16" t="s">
        <v>156</v>
      </c>
      <c r="C70" s="16" t="s">
        <v>157</v>
      </c>
      <c r="D70" s="16">
        <v>1.16130892949662E-7</v>
      </c>
      <c r="E70" s="16">
        <v>3.6758390837935598E-8</v>
      </c>
      <c r="F70" s="10">
        <v>5.1120609728474397E-8</v>
      </c>
      <c r="G70" s="10">
        <v>3.3177564991138502E-7</v>
      </c>
      <c r="H70" s="10">
        <v>7.3188670569191994E-8</v>
      </c>
      <c r="I70" s="10">
        <v>1.6593061020797501E-7</v>
      </c>
      <c r="J70" s="10">
        <v>1.3304387592534801E-7</v>
      </c>
      <c r="K70" s="10">
        <v>5.7513462216875297E-8</v>
      </c>
      <c r="L70" s="10">
        <v>1.17846935838997E-7</v>
      </c>
      <c r="M70" s="10">
        <v>2.4729412539727499E-7</v>
      </c>
      <c r="N70" s="10">
        <v>3.6418561477446399E-8</v>
      </c>
      <c r="O70" s="10">
        <v>1.7660866460416501E-7</v>
      </c>
      <c r="P70" s="10">
        <v>2.36448881496146E-7</v>
      </c>
    </row>
    <row r="71" spans="1:16" x14ac:dyDescent="0.35">
      <c r="A71" s="16" t="s">
        <v>158</v>
      </c>
      <c r="B71" s="16" t="s">
        <v>156</v>
      </c>
      <c r="C71" s="16" t="s">
        <v>159</v>
      </c>
      <c r="D71" s="16">
        <v>2.09919041358476E-7</v>
      </c>
      <c r="E71" s="16">
        <v>7.5158755895938396E-8</v>
      </c>
      <c r="F71" s="10">
        <v>3.50256926455886E-8</v>
      </c>
      <c r="G71" s="10">
        <v>6.8154920341349896E-7</v>
      </c>
      <c r="H71" s="10">
        <v>1.5996328745696E-7</v>
      </c>
      <c r="I71" s="10">
        <v>3.1954031535347198E-7</v>
      </c>
      <c r="J71" s="10">
        <v>2.4344370734637E-7</v>
      </c>
      <c r="K71" s="10">
        <v>1.24096162815372E-7</v>
      </c>
      <c r="L71" s="10">
        <v>1.9458245204942301E-7</v>
      </c>
      <c r="M71" s="10">
        <v>4.7749065193768999E-7</v>
      </c>
      <c r="N71" s="10">
        <v>6.5501687784934701E-8</v>
      </c>
      <c r="O71" s="10">
        <v>3.5077811626758598E-7</v>
      </c>
      <c r="P71" s="10">
        <v>5.7817583706119998E-7</v>
      </c>
    </row>
    <row r="72" spans="1:16" x14ac:dyDescent="0.35">
      <c r="A72" s="16" t="s">
        <v>160</v>
      </c>
      <c r="B72" s="16" t="s">
        <v>156</v>
      </c>
      <c r="C72" s="16" t="s">
        <v>161</v>
      </c>
      <c r="D72" s="16">
        <v>2.61486424778024E-7</v>
      </c>
      <c r="E72" s="16">
        <v>7.1113352021561306E-8</v>
      </c>
      <c r="F72" s="10">
        <v>1.3022403982279401E-7</v>
      </c>
      <c r="G72" s="10">
        <v>5.8556522352774896E-7</v>
      </c>
      <c r="H72" s="10">
        <v>1.2595149339125699E-7</v>
      </c>
      <c r="I72" s="10">
        <v>2.9817860925623098E-7</v>
      </c>
      <c r="J72" s="10">
        <v>2.9455980308946302E-7</v>
      </c>
      <c r="K72" s="10">
        <v>1.01441690099003E-7</v>
      </c>
      <c r="L72" s="10">
        <v>2.24979589922542E-7</v>
      </c>
      <c r="M72" s="10">
        <v>4.3743003820635898E-7</v>
      </c>
      <c r="N72" s="10">
        <v>6.4712365288037396E-8</v>
      </c>
      <c r="O72" s="10">
        <v>3.0591259949677998E-7</v>
      </c>
      <c r="P72" s="10">
        <v>3.8951724874216998E-7</v>
      </c>
    </row>
    <row r="73" spans="1:16" x14ac:dyDescent="0.35">
      <c r="A73" s="16" t="s">
        <v>162</v>
      </c>
      <c r="B73" s="16" t="s">
        <v>156</v>
      </c>
      <c r="C73" s="16" t="s">
        <v>163</v>
      </c>
      <c r="D73" s="16">
        <v>1.39079166585748E-7</v>
      </c>
      <c r="E73" s="16">
        <v>4.4423497224101403E-8</v>
      </c>
      <c r="F73" s="10">
        <v>5.13349604587782E-8</v>
      </c>
      <c r="G73" s="10">
        <v>3.7772157466803298E-7</v>
      </c>
      <c r="H73" s="10">
        <v>8.55077776683755E-8</v>
      </c>
      <c r="I73" s="10">
        <v>1.7883468556618101E-7</v>
      </c>
      <c r="J73" s="10">
        <v>1.48475513862107E-7</v>
      </c>
      <c r="K73" s="10">
        <v>6.5938044023241901E-8</v>
      </c>
      <c r="L73" s="10">
        <v>1.17539675765056E-7</v>
      </c>
      <c r="M73" s="10">
        <v>2.6908067859154202E-7</v>
      </c>
      <c r="N73" s="10">
        <v>3.7393221676244202E-8</v>
      </c>
      <c r="O73" s="10">
        <v>1.90529164933393E-7</v>
      </c>
      <c r="P73" s="10">
        <v>2.9506676946463202E-7</v>
      </c>
    </row>
    <row r="74" spans="1:16" x14ac:dyDescent="0.35">
      <c r="A74" s="16" t="s">
        <v>164</v>
      </c>
      <c r="B74" s="16" t="s">
        <v>156</v>
      </c>
      <c r="C74" s="16" t="s">
        <v>165</v>
      </c>
      <c r="D74" s="16">
        <v>3.8478626132830903E-8</v>
      </c>
      <c r="E74" s="16">
        <v>1.3747766691594399E-8</v>
      </c>
      <c r="F74" s="10">
        <v>7.17520308064065E-9</v>
      </c>
      <c r="G74" s="10">
        <v>1.2934153755797701E-7</v>
      </c>
      <c r="H74" s="10">
        <v>2.9863456985491402E-8</v>
      </c>
      <c r="I74" s="10">
        <v>6.0620644921303896E-8</v>
      </c>
      <c r="J74" s="10">
        <v>4.70447393813415E-8</v>
      </c>
      <c r="K74" s="10">
        <v>2.3163321556665901E-8</v>
      </c>
      <c r="L74" s="10">
        <v>3.8010443519447799E-8</v>
      </c>
      <c r="M74" s="10">
        <v>9.0883897551905498E-8</v>
      </c>
      <c r="N74" s="10">
        <v>1.25925366854387E-8</v>
      </c>
      <c r="O74" s="10">
        <v>6.5031703678332999E-8</v>
      </c>
      <c r="P74" s="10">
        <v>1.0557292843992E-7</v>
      </c>
    </row>
    <row r="75" spans="1:16" x14ac:dyDescent="0.35">
      <c r="A75" s="16" t="s">
        <v>166</v>
      </c>
      <c r="B75" s="16" t="s">
        <v>156</v>
      </c>
      <c r="C75" s="16" t="s">
        <v>167</v>
      </c>
      <c r="D75" s="16">
        <v>5.3805236989074804E-9</v>
      </c>
      <c r="E75" s="16">
        <v>1.97244407130335E-9</v>
      </c>
      <c r="F75" s="10">
        <v>1.2162110409505101E-9</v>
      </c>
      <c r="G75" s="10">
        <v>1.8686129298010402E-8</v>
      </c>
      <c r="H75" s="10">
        <v>4.3180682564921002E-9</v>
      </c>
      <c r="I75" s="10">
        <v>8.7578734894927804E-9</v>
      </c>
      <c r="J75" s="10">
        <v>6.8876454401316299E-9</v>
      </c>
      <c r="K75" s="10">
        <v>3.3726084806027899E-9</v>
      </c>
      <c r="L75" s="10">
        <v>5.5502767847402198E-9</v>
      </c>
      <c r="M75" s="10">
        <v>1.31214394038719E-8</v>
      </c>
      <c r="N75" s="10">
        <v>1.81883035735623E-9</v>
      </c>
      <c r="O75" s="10">
        <v>9.3776253699001393E-9</v>
      </c>
      <c r="P75" s="10">
        <v>1.5229123134975699E-8</v>
      </c>
    </row>
    <row r="76" spans="1:16" x14ac:dyDescent="0.35">
      <c r="A76" s="16" t="s">
        <v>168</v>
      </c>
      <c r="B76" s="16" t="s">
        <v>156</v>
      </c>
      <c r="C76" s="16" t="s">
        <v>169</v>
      </c>
      <c r="D76" s="16">
        <v>6.6187637322160899E-8</v>
      </c>
      <c r="E76" s="16">
        <v>1.7262359264061199E-8</v>
      </c>
      <c r="F76" s="10">
        <v>3.39579242731493E-8</v>
      </c>
      <c r="G76" s="10">
        <v>1.2120717365805601E-7</v>
      </c>
      <c r="H76" s="10">
        <v>2.7211585355970601E-8</v>
      </c>
      <c r="I76" s="10">
        <v>6.3519242474793405E-8</v>
      </c>
      <c r="J76" s="10">
        <v>6.1567706413005302E-8</v>
      </c>
      <c r="K76" s="10">
        <v>2.1189134960415998E-8</v>
      </c>
      <c r="L76" s="10">
        <v>4.5186678519171901E-8</v>
      </c>
      <c r="M76" s="10">
        <v>8.9750092507044996E-8</v>
      </c>
      <c r="N76" s="10">
        <v>1.3056253229667201E-8</v>
      </c>
      <c r="O76" s="10">
        <v>6.7481980209260894E-8</v>
      </c>
      <c r="P76" s="10">
        <v>8.7586967200011599E-8</v>
      </c>
    </row>
    <row r="77" spans="1:16" x14ac:dyDescent="0.35">
      <c r="A77" s="16" t="s">
        <v>170</v>
      </c>
      <c r="B77" s="16" t="s">
        <v>156</v>
      </c>
      <c r="C77" s="16" t="s">
        <v>171</v>
      </c>
      <c r="D77" s="16">
        <v>9.9376568057912699E-6</v>
      </c>
      <c r="E77" s="16">
        <v>3.0013988023859801E-6</v>
      </c>
      <c r="F77" s="10">
        <v>2.5396890195739001E-6</v>
      </c>
      <c r="G77" s="10">
        <v>2.5949194350491601E-5</v>
      </c>
      <c r="H77" s="10">
        <v>5.8784118432402501E-6</v>
      </c>
      <c r="I77" s="10">
        <v>1.2640741098226201E-5</v>
      </c>
      <c r="J77" s="10">
        <v>1.01740474437369E-5</v>
      </c>
      <c r="K77" s="10">
        <v>4.5108815016599301E-6</v>
      </c>
      <c r="L77" s="10">
        <v>8.4220873781793092E-6</v>
      </c>
      <c r="M77" s="10">
        <v>1.85447962825795E-5</v>
      </c>
      <c r="N77" s="10">
        <v>2.6451145251005999E-6</v>
      </c>
      <c r="O77" s="10">
        <v>1.32317565859231E-5</v>
      </c>
      <c r="P77" s="10">
        <v>1.9944750282463102E-5</v>
      </c>
    </row>
    <row r="78" spans="1:16" x14ac:dyDescent="0.35">
      <c r="A78" s="16" t="s">
        <v>172</v>
      </c>
      <c r="B78" s="16" t="s">
        <v>156</v>
      </c>
      <c r="C78" s="16" t="s">
        <v>173</v>
      </c>
      <c r="D78" s="16">
        <v>1.6761003488957701E-6</v>
      </c>
      <c r="E78" s="16">
        <v>4.1900352622271398E-7</v>
      </c>
      <c r="F78" s="10">
        <v>8.3759546520245802E-7</v>
      </c>
      <c r="G78" s="10">
        <v>3.2855221620887401E-6</v>
      </c>
      <c r="H78" s="10">
        <v>6.9948655947723497E-7</v>
      </c>
      <c r="I78" s="10">
        <v>1.7713670193011399E-6</v>
      </c>
      <c r="J78" s="10">
        <v>2.0534171692303498E-6</v>
      </c>
      <c r="K78" s="10">
        <v>5.7868956010456304E-7</v>
      </c>
      <c r="L78" s="10">
        <v>1.4142144680182799E-6</v>
      </c>
      <c r="M78" s="10">
        <v>2.5392338559440202E-6</v>
      </c>
      <c r="N78" s="10">
        <v>3.7985505852801899E-7</v>
      </c>
      <c r="O78" s="10">
        <v>1.85869293071734E-6</v>
      </c>
      <c r="P78" s="10">
        <v>2.0560654912349398E-6</v>
      </c>
    </row>
    <row r="79" spans="1:16" x14ac:dyDescent="0.35">
      <c r="A79" s="16" t="s">
        <v>174</v>
      </c>
      <c r="B79" s="16" t="s">
        <v>156</v>
      </c>
      <c r="C79" s="16" t="s">
        <v>175</v>
      </c>
      <c r="D79" s="16">
        <v>2.5862755959081799E-7</v>
      </c>
      <c r="E79" s="16">
        <v>7.56241968240371E-8</v>
      </c>
      <c r="F79" s="10">
        <v>1.52923011101374E-7</v>
      </c>
      <c r="G79" s="10">
        <v>6.0818524491608E-7</v>
      </c>
      <c r="H79" s="10">
        <v>1.33151289349315E-7</v>
      </c>
      <c r="I79" s="10">
        <v>3.0349703711296601E-7</v>
      </c>
      <c r="J79" s="10">
        <v>2.4063688819270799E-7</v>
      </c>
      <c r="K79" s="10">
        <v>1.03950051498338E-7</v>
      </c>
      <c r="L79" s="10">
        <v>2.18386706275852E-7</v>
      </c>
      <c r="M79" s="10">
        <v>4.5561796109708E-7</v>
      </c>
      <c r="N79" s="10">
        <v>6.6895821173722399E-8</v>
      </c>
      <c r="O79" s="10">
        <v>3.2376230029504398E-7</v>
      </c>
      <c r="P79" s="10">
        <v>4.3039994712172298E-7</v>
      </c>
    </row>
    <row r="80" spans="1:16" x14ac:dyDescent="0.35">
      <c r="A80" s="16" t="s">
        <v>176</v>
      </c>
      <c r="B80" s="16" t="s">
        <v>156</v>
      </c>
      <c r="C80" s="16" t="s">
        <v>177</v>
      </c>
      <c r="D80" s="16">
        <v>2.6136463446389299E-6</v>
      </c>
      <c r="E80" s="16">
        <v>8.6025204493497005E-7</v>
      </c>
      <c r="F80" s="10">
        <v>1.7128513868145599E-7</v>
      </c>
      <c r="G80" s="10">
        <v>7.8395869879882204E-6</v>
      </c>
      <c r="H80" s="10">
        <v>1.8212961389321E-6</v>
      </c>
      <c r="I80" s="10">
        <v>3.71937781795826E-6</v>
      </c>
      <c r="J80" s="10">
        <v>2.79800262840506E-6</v>
      </c>
      <c r="K80" s="10">
        <v>1.38693856149097E-6</v>
      </c>
      <c r="L80" s="10">
        <v>2.3010631739402201E-6</v>
      </c>
      <c r="M80" s="10">
        <v>5.5497484624168997E-6</v>
      </c>
      <c r="N80" s="10">
        <v>7.6830881846740901E-7</v>
      </c>
      <c r="O80" s="10">
        <v>4.0608812305520599E-6</v>
      </c>
      <c r="P80" s="10">
        <v>6.4664458602901397E-6</v>
      </c>
    </row>
    <row r="81" spans="1:16" x14ac:dyDescent="0.35">
      <c r="A81" s="16" t="s">
        <v>178</v>
      </c>
      <c r="B81" s="16" t="s">
        <v>156</v>
      </c>
      <c r="C81" s="16" t="s">
        <v>179</v>
      </c>
      <c r="D81" s="16">
        <v>6.5680020934885901E-7</v>
      </c>
      <c r="E81" s="16">
        <v>2.0763558454543201E-7</v>
      </c>
      <c r="F81" s="10">
        <v>2.1410200385673E-7</v>
      </c>
      <c r="G81" s="10">
        <v>1.75803311792976E-6</v>
      </c>
      <c r="H81" s="10">
        <v>4.0299183482472E-7</v>
      </c>
      <c r="I81" s="10">
        <v>8.2618249457051803E-7</v>
      </c>
      <c r="J81" s="10">
        <v>6.2901368259351398E-7</v>
      </c>
      <c r="K81" s="10">
        <v>3.0824566516484502E-7</v>
      </c>
      <c r="L81" s="10">
        <v>5.2472622341336698E-7</v>
      </c>
      <c r="M81" s="10">
        <v>1.25467799796513E-6</v>
      </c>
      <c r="N81" s="10">
        <v>1.73595436621835E-7</v>
      </c>
      <c r="O81" s="10">
        <v>9.0214135835282999E-7</v>
      </c>
      <c r="P81" s="10">
        <v>1.4241465356885601E-6</v>
      </c>
    </row>
    <row r="82" spans="1:16" x14ac:dyDescent="0.35">
      <c r="A82" s="16" t="s">
        <v>180</v>
      </c>
      <c r="B82" s="16" t="s">
        <v>156</v>
      </c>
      <c r="C82" s="16" t="s">
        <v>181</v>
      </c>
      <c r="D82" s="16">
        <v>6.9950128766157502E-8</v>
      </c>
      <c r="E82" s="16">
        <v>2.39742243548844E-8</v>
      </c>
      <c r="F82" s="10">
        <v>7.1606754782103797E-9</v>
      </c>
      <c r="G82" s="10">
        <v>2.1421350396854701E-7</v>
      </c>
      <c r="H82" s="10">
        <v>5.0415084200827302E-8</v>
      </c>
      <c r="I82" s="10">
        <v>1.01151574270906E-7</v>
      </c>
      <c r="J82" s="10">
        <v>7.6271828647043103E-8</v>
      </c>
      <c r="K82" s="10">
        <v>3.8793625901868099E-8</v>
      </c>
      <c r="L82" s="10">
        <v>6.1341633419174E-8</v>
      </c>
      <c r="M82" s="10">
        <v>1.4969754476310499E-7</v>
      </c>
      <c r="N82" s="10">
        <v>2.05226712454729E-8</v>
      </c>
      <c r="O82" s="10">
        <v>1.10452339099835E-7</v>
      </c>
      <c r="P82" s="10">
        <v>1.8191711125891101E-7</v>
      </c>
    </row>
    <row r="83" spans="1:16" x14ac:dyDescent="0.35">
      <c r="A83" s="16" t="s">
        <v>182</v>
      </c>
      <c r="B83" s="16" t="s">
        <v>156</v>
      </c>
      <c r="C83" s="16" t="s">
        <v>183</v>
      </c>
      <c r="D83" s="16">
        <v>9.3536368943748401E-7</v>
      </c>
      <c r="E83" s="16">
        <v>2.5163052457264799E-7</v>
      </c>
      <c r="F83" s="10">
        <v>4.27540724432978E-7</v>
      </c>
      <c r="G83" s="10">
        <v>1.8790639595983701E-6</v>
      </c>
      <c r="H83" s="10">
        <v>4.1513768182688098E-7</v>
      </c>
      <c r="I83" s="10">
        <v>9.6358520199450495E-7</v>
      </c>
      <c r="J83" s="10">
        <v>9.4915360254117802E-7</v>
      </c>
      <c r="K83" s="10">
        <v>3.2689612670005402E-7</v>
      </c>
      <c r="L83" s="10">
        <v>7.0034556308809798E-7</v>
      </c>
      <c r="M83" s="10">
        <v>1.3887748570861E-6</v>
      </c>
      <c r="N83" s="10">
        <v>2.0265670185924101E-7</v>
      </c>
      <c r="O83" s="10">
        <v>1.01028274087242E-6</v>
      </c>
      <c r="P83" s="10">
        <v>1.32394250075791E-6</v>
      </c>
    </row>
    <row r="84" spans="1:16" x14ac:dyDescent="0.35">
      <c r="A84" s="16" t="s">
        <v>184</v>
      </c>
      <c r="B84" s="16" t="s">
        <v>156</v>
      </c>
      <c r="C84" s="16" t="s">
        <v>185</v>
      </c>
      <c r="D84" s="16">
        <v>4.2338319059840702E-7</v>
      </c>
      <c r="E84" s="16">
        <v>1.2651922986494701E-7</v>
      </c>
      <c r="F84" s="10">
        <v>1.2088542064978899E-7</v>
      </c>
      <c r="G84" s="10">
        <v>1.0935384006378001E-6</v>
      </c>
      <c r="H84" s="10">
        <v>2.5019062205719503E-7</v>
      </c>
      <c r="I84" s="10">
        <v>5.4855500275579698E-7</v>
      </c>
      <c r="J84" s="10">
        <v>4.34883971164737E-7</v>
      </c>
      <c r="K84" s="10">
        <v>1.90967439509333E-7</v>
      </c>
      <c r="L84" s="10">
        <v>3.5905804798729599E-7</v>
      </c>
      <c r="M84" s="10">
        <v>7.8139084482602301E-7</v>
      </c>
      <c r="N84" s="10">
        <v>1.11548956801078E-7</v>
      </c>
      <c r="O84" s="10">
        <v>5.7547375429623401E-7</v>
      </c>
      <c r="P84" s="10">
        <v>8.4275539375286605E-7</v>
      </c>
    </row>
    <row r="85" spans="1:16" x14ac:dyDescent="0.35">
      <c r="A85" s="16" t="s">
        <v>186</v>
      </c>
      <c r="B85" s="16" t="s">
        <v>187</v>
      </c>
      <c r="C85" s="16" t="s">
        <v>187</v>
      </c>
      <c r="D85" s="16">
        <v>1.04084165508722E-8</v>
      </c>
      <c r="E85" s="16">
        <v>3.14432722099246E-9</v>
      </c>
      <c r="F85" s="10">
        <v>1.2632163835488099E-10</v>
      </c>
      <c r="G85" s="10">
        <v>2.1365330866973101E-8</v>
      </c>
      <c r="H85" s="10">
        <v>5.3587595138411897E-9</v>
      </c>
      <c r="I85" s="10">
        <v>1.11858043638042E-8</v>
      </c>
      <c r="J85" s="10">
        <v>6.7559565289757403E-9</v>
      </c>
      <c r="K85" s="10">
        <v>4.4732142965004497E-9</v>
      </c>
      <c r="L85" s="10">
        <v>6.4981382568397198E-9</v>
      </c>
      <c r="M85" s="10">
        <v>1.4465819964873E-8</v>
      </c>
      <c r="N85" s="10">
        <v>2.1698238322744102E-9</v>
      </c>
      <c r="O85" s="10">
        <v>1.20267411205706E-8</v>
      </c>
      <c r="P85" s="10">
        <v>1.9248757737634799E-8</v>
      </c>
    </row>
    <row r="86" spans="1:16" x14ac:dyDescent="0.35">
      <c r="A86" s="16" t="s">
        <v>188</v>
      </c>
      <c r="B86" s="16" t="s">
        <v>187</v>
      </c>
      <c r="C86" s="16" t="s">
        <v>189</v>
      </c>
      <c r="D86" s="16">
        <v>1.03301982560745E-8</v>
      </c>
      <c r="E86" s="16">
        <v>3.3887615232107598E-9</v>
      </c>
      <c r="F86" s="10">
        <v>1.2690848567472099E-10</v>
      </c>
      <c r="G86" s="10">
        <v>2.4711439702977398E-8</v>
      </c>
      <c r="H86" s="10">
        <v>6.1998665843623802E-9</v>
      </c>
      <c r="I86" s="10">
        <v>1.2978034729371E-8</v>
      </c>
      <c r="J86" s="10">
        <v>8.0515341105609196E-9</v>
      </c>
      <c r="K86" s="10">
        <v>5.3511514250811498E-9</v>
      </c>
      <c r="L86" s="10">
        <v>7.6280562108117703E-9</v>
      </c>
      <c r="M86" s="10">
        <v>1.6719782470361899E-8</v>
      </c>
      <c r="N86" s="10">
        <v>2.5080260158803801E-9</v>
      </c>
      <c r="O86" s="10">
        <v>1.3953071921066E-8</v>
      </c>
      <c r="P86" s="10">
        <v>2.2189749326116299E-8</v>
      </c>
    </row>
    <row r="87" spans="1:16" x14ac:dyDescent="0.35">
      <c r="A87" s="16" t="s">
        <v>190</v>
      </c>
      <c r="B87" s="16" t="s">
        <v>187</v>
      </c>
      <c r="C87" s="16" t="s">
        <v>191</v>
      </c>
      <c r="D87" s="16">
        <v>4.0863797776516203E-8</v>
      </c>
      <c r="E87" s="16">
        <v>1.02272105214789E-8</v>
      </c>
      <c r="F87" s="10">
        <v>5.0563390312129298E-10</v>
      </c>
      <c r="G87" s="10">
        <v>5.7547871761386503E-8</v>
      </c>
      <c r="H87" s="10">
        <v>1.43539149488078E-8</v>
      </c>
      <c r="I87" s="10">
        <v>2.9603642835739E-8</v>
      </c>
      <c r="J87" s="10">
        <v>1.7699953836443898E-8</v>
      </c>
      <c r="K87" s="10">
        <v>1.1588378833499501E-8</v>
      </c>
      <c r="L87" s="10">
        <v>1.7175564282309898E-8</v>
      </c>
      <c r="M87" s="10">
        <v>3.8950260168686802E-8</v>
      </c>
      <c r="N87" s="10">
        <v>5.9277081290820398E-9</v>
      </c>
      <c r="O87" s="10">
        <v>3.1415869181130799E-8</v>
      </c>
      <c r="P87" s="10">
        <v>5.17520681287708E-8</v>
      </c>
    </row>
    <row r="88" spans="1:16" x14ac:dyDescent="0.35">
      <c r="A88" s="16" t="s">
        <v>192</v>
      </c>
      <c r="B88" s="16" t="s">
        <v>187</v>
      </c>
      <c r="C88" s="16" t="s">
        <v>193</v>
      </c>
      <c r="D88" s="16">
        <v>1.2953111070395E-7</v>
      </c>
      <c r="E88" s="16">
        <v>3.3890767041555401E-8</v>
      </c>
      <c r="F88" s="10">
        <v>1.5525392737984499E-9</v>
      </c>
      <c r="G88" s="10">
        <v>2.04684903758078E-7</v>
      </c>
      <c r="H88" s="10">
        <v>5.0675971117009598E-8</v>
      </c>
      <c r="I88" s="10">
        <v>1.01928988685797E-7</v>
      </c>
      <c r="J88" s="10">
        <v>6.3616067607472095E-8</v>
      </c>
      <c r="K88" s="10">
        <v>4.14740624317853E-8</v>
      </c>
      <c r="L88" s="10">
        <v>5.9170687551130402E-8</v>
      </c>
      <c r="M88" s="10">
        <v>1.38463517472418E-7</v>
      </c>
      <c r="N88" s="10">
        <v>2.07989005266489E-8</v>
      </c>
      <c r="O88" s="10">
        <v>1.08560017273579E-7</v>
      </c>
      <c r="P88" s="10">
        <v>1.8231384197557801E-7</v>
      </c>
    </row>
    <row r="89" spans="1:16" x14ac:dyDescent="0.35">
      <c r="A89" s="16" t="s">
        <v>194</v>
      </c>
      <c r="B89" s="16" t="s">
        <v>187</v>
      </c>
      <c r="C89" s="16" t="s">
        <v>195</v>
      </c>
      <c r="D89" s="16">
        <v>2.8107174561989199E-8</v>
      </c>
      <c r="E89" s="16">
        <v>7.1185125574918601E-9</v>
      </c>
      <c r="F89" s="10">
        <v>3.4280530955216501E-10</v>
      </c>
      <c r="G89" s="10">
        <v>4.12380483284813E-8</v>
      </c>
      <c r="H89" s="10">
        <v>1.02522956563533E-8</v>
      </c>
      <c r="I89" s="10">
        <v>2.0959659195573999E-8</v>
      </c>
      <c r="J89" s="10">
        <v>1.27316412232525E-8</v>
      </c>
      <c r="K89" s="10">
        <v>8.3279494193938903E-9</v>
      </c>
      <c r="L89" s="10">
        <v>1.21765432443028E-8</v>
      </c>
      <c r="M89" s="10">
        <v>2.7904056250516401E-8</v>
      </c>
      <c r="N89" s="10">
        <v>4.22424925477216E-9</v>
      </c>
      <c r="O89" s="10">
        <v>2.2274157253065398E-8</v>
      </c>
      <c r="P89" s="10">
        <v>3.6937839336052998E-8</v>
      </c>
    </row>
    <row r="90" spans="1:16" x14ac:dyDescent="0.35">
      <c r="A90" s="16" t="s">
        <v>196</v>
      </c>
      <c r="B90" s="16" t="s">
        <v>187</v>
      </c>
      <c r="C90" s="16" t="s">
        <v>197</v>
      </c>
      <c r="D90" s="16">
        <v>5.69907603172579E-9</v>
      </c>
      <c r="E90" s="16">
        <v>1.84781087123308E-9</v>
      </c>
      <c r="F90" s="10">
        <v>6.8824791902812199E-11</v>
      </c>
      <c r="G90" s="10">
        <v>1.34678327570009E-8</v>
      </c>
      <c r="H90" s="10">
        <v>3.3740712753411699E-9</v>
      </c>
      <c r="I90" s="10">
        <v>7.0156140756090303E-9</v>
      </c>
      <c r="J90" s="10">
        <v>4.3810114351198298E-9</v>
      </c>
      <c r="K90" s="10">
        <v>2.9053221499323001E-9</v>
      </c>
      <c r="L90" s="10">
        <v>4.1195811613936696E-9</v>
      </c>
      <c r="M90" s="10">
        <v>9.1119282421929505E-9</v>
      </c>
      <c r="N90" s="10">
        <v>1.36464069457134E-9</v>
      </c>
      <c r="O90" s="10">
        <v>7.5402934943905501E-9</v>
      </c>
      <c r="P90" s="10">
        <v>1.20813006467889E-8</v>
      </c>
    </row>
    <row r="91" spans="1:16" x14ac:dyDescent="0.35">
      <c r="A91" s="16" t="s">
        <v>198</v>
      </c>
      <c r="B91" s="16" t="s">
        <v>187</v>
      </c>
      <c r="C91" s="16" t="s">
        <v>36</v>
      </c>
      <c r="D91" s="16">
        <v>2.5554179058875999E-9</v>
      </c>
      <c r="E91" s="16">
        <v>8.3667748930264697E-10</v>
      </c>
      <c r="F91" s="10">
        <v>3.0669682924479199E-11</v>
      </c>
      <c r="G91" s="10">
        <v>6.1209428862832798E-9</v>
      </c>
      <c r="H91" s="10">
        <v>1.5316055391956401E-9</v>
      </c>
      <c r="I91" s="10">
        <v>3.1707044032769302E-9</v>
      </c>
      <c r="J91" s="10">
        <v>1.99922213866181E-9</v>
      </c>
      <c r="K91" s="10">
        <v>1.3264104169658701E-9</v>
      </c>
      <c r="L91" s="10">
        <v>1.8659975902367302E-9</v>
      </c>
      <c r="M91" s="10">
        <v>4.1382581822192597E-9</v>
      </c>
      <c r="N91" s="10">
        <v>6.2021072490295796E-10</v>
      </c>
      <c r="O91" s="10">
        <v>3.4046052101742901E-9</v>
      </c>
      <c r="P91" s="10">
        <v>5.4733500407554E-9</v>
      </c>
    </row>
    <row r="92" spans="1:16" x14ac:dyDescent="0.35">
      <c r="A92" s="16" t="s">
        <v>199</v>
      </c>
      <c r="B92" s="16" t="s">
        <v>187</v>
      </c>
      <c r="C92" s="16" t="s">
        <v>200</v>
      </c>
      <c r="D92" s="16">
        <v>2.1390305348894498E-8</v>
      </c>
      <c r="E92" s="16">
        <v>5.4773647237078199E-9</v>
      </c>
      <c r="F92" s="10">
        <v>2.5901522235085501E-10</v>
      </c>
      <c r="G92" s="10">
        <v>3.2173761857953499E-8</v>
      </c>
      <c r="H92" s="10">
        <v>7.9855305570522007E-9</v>
      </c>
      <c r="I92" s="10">
        <v>1.62410265734977E-8</v>
      </c>
      <c r="J92" s="10">
        <v>9.9562222555617495E-9</v>
      </c>
      <c r="K92" s="10">
        <v>6.4941223106325302E-9</v>
      </c>
      <c r="L92" s="10">
        <v>9.4289964194974495E-9</v>
      </c>
      <c r="M92" s="10">
        <v>2.1768509689823001E-8</v>
      </c>
      <c r="N92" s="10">
        <v>3.2850711127425499E-9</v>
      </c>
      <c r="O92" s="10">
        <v>1.7266558388821901E-8</v>
      </c>
      <c r="P92" s="10">
        <v>2.87518829760072E-8</v>
      </c>
    </row>
    <row r="93" spans="1:16" x14ac:dyDescent="0.35">
      <c r="A93" s="16" t="s">
        <v>201</v>
      </c>
      <c r="B93" s="16" t="s">
        <v>187</v>
      </c>
      <c r="C93" s="16" t="s">
        <v>202</v>
      </c>
      <c r="D93" s="16">
        <v>6.6874487638048103E-9</v>
      </c>
      <c r="E93" s="16">
        <v>2.1496299100726301E-9</v>
      </c>
      <c r="F93" s="10">
        <v>8.2505797340585095E-11</v>
      </c>
      <c r="G93" s="10">
        <v>1.5372543074160102E-8</v>
      </c>
      <c r="H93" s="10">
        <v>3.8609157165786097E-9</v>
      </c>
      <c r="I93" s="10">
        <v>8.1098787990993398E-9</v>
      </c>
      <c r="J93" s="10">
        <v>4.9277809833092199E-9</v>
      </c>
      <c r="K93" s="10">
        <v>3.27154463130731E-9</v>
      </c>
      <c r="L93" s="10">
        <v>4.7220464691781303E-9</v>
      </c>
      <c r="M93" s="10">
        <v>1.04100228077601E-8</v>
      </c>
      <c r="N93" s="10">
        <v>1.5585150222052301E-9</v>
      </c>
      <c r="O93" s="10">
        <v>8.7383315778477608E-9</v>
      </c>
      <c r="P93" s="10">
        <v>1.38568708882863E-8</v>
      </c>
    </row>
    <row r="94" spans="1:16" x14ac:dyDescent="0.35">
      <c r="A94" s="16" t="s">
        <v>203</v>
      </c>
      <c r="B94" s="16" t="s">
        <v>187</v>
      </c>
      <c r="C94" s="16" t="s">
        <v>204</v>
      </c>
      <c r="D94" s="16">
        <v>1.08650415130287E-8</v>
      </c>
      <c r="E94" s="16">
        <v>3.5166744290239299E-9</v>
      </c>
      <c r="F94" s="10">
        <v>1.2810779659725199E-10</v>
      </c>
      <c r="G94" s="10">
        <v>2.58507106979583E-8</v>
      </c>
      <c r="H94" s="10">
        <v>6.44826554737239E-9</v>
      </c>
      <c r="I94" s="10">
        <v>1.32325543828465E-8</v>
      </c>
      <c r="J94" s="10">
        <v>8.4102191403948797E-9</v>
      </c>
      <c r="K94" s="10">
        <v>5.55347298249085E-9</v>
      </c>
      <c r="L94" s="10">
        <v>7.7677181461093899E-9</v>
      </c>
      <c r="M94" s="10">
        <v>1.7590758540599099E-8</v>
      </c>
      <c r="N94" s="10">
        <v>2.6131105195105201E-9</v>
      </c>
      <c r="O94" s="10">
        <v>1.4360537761263801E-8</v>
      </c>
      <c r="P94" s="10">
        <v>2.3346895749058202E-8</v>
      </c>
    </row>
    <row r="95" spans="1:16" x14ac:dyDescent="0.35">
      <c r="A95" s="16" t="s">
        <v>205</v>
      </c>
      <c r="B95" s="16" t="s">
        <v>187</v>
      </c>
      <c r="C95" s="16" t="s">
        <v>48</v>
      </c>
      <c r="D95" s="16">
        <v>1.10871907998951E-8</v>
      </c>
      <c r="E95" s="16">
        <v>2.8760365359792998E-9</v>
      </c>
      <c r="F95" s="10">
        <v>1.3254659051861299E-10</v>
      </c>
      <c r="G95" s="10">
        <v>1.69091653624817E-8</v>
      </c>
      <c r="H95" s="10">
        <v>4.2338168718590199E-9</v>
      </c>
      <c r="I95" s="10">
        <v>8.8541018057933799E-9</v>
      </c>
      <c r="J95" s="10">
        <v>5.2346767511118198E-9</v>
      </c>
      <c r="K95" s="10">
        <v>3.44668119173313E-9</v>
      </c>
      <c r="L95" s="10">
        <v>5.1373680292816897E-9</v>
      </c>
      <c r="M95" s="10">
        <v>1.15536879770807E-8</v>
      </c>
      <c r="N95" s="10">
        <v>1.7448226447040601E-9</v>
      </c>
      <c r="O95" s="10">
        <v>9.5591202008126206E-9</v>
      </c>
      <c r="P95" s="10">
        <v>1.5486025305716E-8</v>
      </c>
    </row>
    <row r="96" spans="1:16" x14ac:dyDescent="0.35">
      <c r="A96" s="16" t="s">
        <v>206</v>
      </c>
      <c r="B96" s="16" t="s">
        <v>187</v>
      </c>
      <c r="C96" s="16" t="s">
        <v>50</v>
      </c>
      <c r="D96" s="16">
        <v>1.60537185508906E-8</v>
      </c>
      <c r="E96" s="16">
        <v>4.5406442728987804E-9</v>
      </c>
      <c r="F96" s="10">
        <v>1.88819848272349E-10</v>
      </c>
      <c r="G96" s="10">
        <v>2.94447892805881E-8</v>
      </c>
      <c r="H96" s="10">
        <v>7.3578857737884501E-9</v>
      </c>
      <c r="I96" s="10">
        <v>1.5153224764685399E-8</v>
      </c>
      <c r="J96" s="10">
        <v>9.2274902322376203E-9</v>
      </c>
      <c r="K96" s="10">
        <v>6.0853469532095999E-9</v>
      </c>
      <c r="L96" s="10">
        <v>8.7960430495185804E-9</v>
      </c>
      <c r="M96" s="10">
        <v>2.0076033828531899E-8</v>
      </c>
      <c r="N96" s="10">
        <v>3.0011248825405201E-9</v>
      </c>
      <c r="O96" s="10">
        <v>1.64129287720483E-8</v>
      </c>
      <c r="P96" s="10">
        <v>2.6782964203832001E-8</v>
      </c>
    </row>
    <row r="97" spans="1:16" x14ac:dyDescent="0.35">
      <c r="A97" s="16" t="s">
        <v>207</v>
      </c>
      <c r="B97" s="16" t="s">
        <v>187</v>
      </c>
      <c r="C97" s="16" t="s">
        <v>208</v>
      </c>
      <c r="D97" s="16">
        <v>4.1165672569005797E-9</v>
      </c>
      <c r="E97" s="16">
        <v>1.30530317923421E-9</v>
      </c>
      <c r="F97" s="10">
        <v>4.9409830790074802E-11</v>
      </c>
      <c r="G97" s="10">
        <v>9.3180729098525395E-9</v>
      </c>
      <c r="H97" s="10">
        <v>2.3321921326486499E-9</v>
      </c>
      <c r="I97" s="10">
        <v>4.8396043425258502E-9</v>
      </c>
      <c r="J97" s="10">
        <v>2.9718514958428701E-9</v>
      </c>
      <c r="K97" s="10">
        <v>1.9687378793336101E-9</v>
      </c>
      <c r="L97" s="10">
        <v>2.81800078766341E-9</v>
      </c>
      <c r="M97" s="10">
        <v>6.3107661967849104E-9</v>
      </c>
      <c r="N97" s="10">
        <v>9.4125837017267798E-10</v>
      </c>
      <c r="O97" s="10">
        <v>5.2155696286925598E-9</v>
      </c>
      <c r="P97" s="10">
        <v>8.3730962257204408E-9</v>
      </c>
    </row>
    <row r="98" spans="1:16" x14ac:dyDescent="0.35">
      <c r="A98" s="16" t="s">
        <v>209</v>
      </c>
      <c r="B98" s="16" t="s">
        <v>187</v>
      </c>
      <c r="C98" s="16" t="s">
        <v>210</v>
      </c>
      <c r="D98" s="16">
        <v>1.18481842452703E-8</v>
      </c>
      <c r="E98" s="16">
        <v>4.1586403355609996E-9</v>
      </c>
      <c r="F98" s="10">
        <v>1.4169368861465301E-10</v>
      </c>
      <c r="G98" s="10">
        <v>3.1281443885078901E-8</v>
      </c>
      <c r="H98" s="10">
        <v>7.8153689631080799E-9</v>
      </c>
      <c r="I98" s="10">
        <v>1.61345009750053E-8</v>
      </c>
      <c r="J98" s="10">
        <v>1.0435280637241099E-8</v>
      </c>
      <c r="K98" s="10">
        <v>6.9201795789952499E-9</v>
      </c>
      <c r="L98" s="10">
        <v>9.56825808063634E-9</v>
      </c>
      <c r="M98" s="10">
        <v>2.1193818597691199E-8</v>
      </c>
      <c r="N98" s="10">
        <v>3.1835788208618399E-9</v>
      </c>
      <c r="O98" s="10">
        <v>1.7362931698650499E-8</v>
      </c>
      <c r="P98" s="10">
        <v>2.7943211990176101E-8</v>
      </c>
    </row>
    <row r="99" spans="1:16" x14ac:dyDescent="0.35">
      <c r="A99" s="16" t="s">
        <v>211</v>
      </c>
      <c r="B99" s="16" t="s">
        <v>187</v>
      </c>
      <c r="C99" s="16" t="s">
        <v>212</v>
      </c>
      <c r="D99" s="16">
        <v>1.3965749397686001E-8</v>
      </c>
      <c r="E99" s="16">
        <v>3.7680658546084802E-9</v>
      </c>
      <c r="F99" s="10">
        <v>1.7440003043374101E-10</v>
      </c>
      <c r="G99" s="10">
        <v>2.3060064411546498E-8</v>
      </c>
      <c r="H99" s="10">
        <v>5.7586959949032898E-9</v>
      </c>
      <c r="I99" s="10">
        <v>1.18654930525561E-8</v>
      </c>
      <c r="J99" s="10">
        <v>7.1731769364605796E-9</v>
      </c>
      <c r="K99" s="10">
        <v>4.7182955461467697E-9</v>
      </c>
      <c r="L99" s="10">
        <v>6.88507321217024E-9</v>
      </c>
      <c r="M99" s="10">
        <v>1.5606763979309E-8</v>
      </c>
      <c r="N99" s="10">
        <v>2.3559149067777702E-9</v>
      </c>
      <c r="O99" s="10">
        <v>1.26557104249222E-8</v>
      </c>
      <c r="P99" s="10">
        <v>2.0731643430742199E-8</v>
      </c>
    </row>
    <row r="100" spans="1:16" x14ac:dyDescent="0.35">
      <c r="A100" s="16" t="s">
        <v>213</v>
      </c>
      <c r="B100" s="16" t="s">
        <v>187</v>
      </c>
      <c r="C100" s="16" t="s">
        <v>214</v>
      </c>
      <c r="D100" s="16">
        <v>4.2004079330864098E-8</v>
      </c>
      <c r="E100" s="16">
        <v>1.1229384457568101E-8</v>
      </c>
      <c r="F100" s="10">
        <v>5.0276939384769998E-10</v>
      </c>
      <c r="G100" s="10">
        <v>6.8239627895800503E-8</v>
      </c>
      <c r="H100" s="10">
        <v>1.7087549275285201E-8</v>
      </c>
      <c r="I100" s="10">
        <v>3.57150551640768E-8</v>
      </c>
      <c r="J100" s="10">
        <v>2.1281367123488101E-8</v>
      </c>
      <c r="K100" s="10">
        <v>1.4050101032932E-8</v>
      </c>
      <c r="L100" s="10">
        <v>2.07689830161325E-8</v>
      </c>
      <c r="M100" s="10">
        <v>4.6208112812169099E-8</v>
      </c>
      <c r="N100" s="10">
        <v>7.00071327289926E-9</v>
      </c>
      <c r="O100" s="10">
        <v>3.8140166339899197E-8</v>
      </c>
      <c r="P100" s="10">
        <v>6.1448835867822504E-8</v>
      </c>
    </row>
    <row r="101" spans="1:16" x14ac:dyDescent="0.35">
      <c r="A101" s="16" t="s">
        <v>215</v>
      </c>
      <c r="B101" s="16" t="s">
        <v>187</v>
      </c>
      <c r="C101" s="16" t="s">
        <v>216</v>
      </c>
      <c r="D101" s="16">
        <v>3.9502907847982299E-8</v>
      </c>
      <c r="E101" s="16">
        <v>1.08895042534133E-8</v>
      </c>
      <c r="F101" s="10">
        <v>4.7683136574826497E-10</v>
      </c>
      <c r="G101" s="10">
        <v>6.9381569737130704E-8</v>
      </c>
      <c r="H101" s="10">
        <v>1.72010047976824E-8</v>
      </c>
      <c r="I101" s="10">
        <v>3.4685431961062201E-8</v>
      </c>
      <c r="J101" s="10">
        <v>2.1697165368421899E-8</v>
      </c>
      <c r="K101" s="10">
        <v>1.41701322229587E-8</v>
      </c>
      <c r="L101" s="10">
        <v>2.01335529135309E-8</v>
      </c>
      <c r="M101" s="10">
        <v>4.6948802184975501E-8</v>
      </c>
      <c r="N101" s="10">
        <v>7.01625307686546E-9</v>
      </c>
      <c r="O101" s="10">
        <v>3.7071983511581199E-8</v>
      </c>
      <c r="P101" s="10">
        <v>6.1898768511562699E-8</v>
      </c>
    </row>
    <row r="102" spans="1:16" x14ac:dyDescent="0.35">
      <c r="A102" s="16" t="s">
        <v>217</v>
      </c>
      <c r="B102" s="16" t="s">
        <v>187</v>
      </c>
      <c r="C102" s="16" t="s">
        <v>218</v>
      </c>
      <c r="D102" s="16">
        <v>2.4079171985533301E-8</v>
      </c>
      <c r="E102" s="16">
        <v>6.6435460796892499E-9</v>
      </c>
      <c r="F102" s="10">
        <v>2.92845435771596E-10</v>
      </c>
      <c r="G102" s="10">
        <v>4.1357052696057498E-8</v>
      </c>
      <c r="H102" s="10">
        <v>1.0384580565492201E-8</v>
      </c>
      <c r="I102" s="10">
        <v>2.1830835762621699E-8</v>
      </c>
      <c r="J102" s="10">
        <v>1.29457689318745E-8</v>
      </c>
      <c r="K102" s="10">
        <v>8.5580341087425998E-9</v>
      </c>
      <c r="L102" s="10">
        <v>1.27008516530084E-8</v>
      </c>
      <c r="M102" s="10">
        <v>2.8008951070893201E-8</v>
      </c>
      <c r="N102" s="10">
        <v>4.2407624704191504E-9</v>
      </c>
      <c r="O102" s="10">
        <v>2.3341232266939199E-8</v>
      </c>
      <c r="P102" s="10">
        <v>3.73347151058478E-8</v>
      </c>
    </row>
    <row r="103" spans="1:16" x14ac:dyDescent="0.35">
      <c r="A103" s="16" t="s">
        <v>219</v>
      </c>
      <c r="B103" s="16" t="s">
        <v>187</v>
      </c>
      <c r="C103" s="16" t="s">
        <v>220</v>
      </c>
      <c r="D103" s="16">
        <v>1.1668086061651E-8</v>
      </c>
      <c r="E103" s="16">
        <v>3.2482745426079598E-9</v>
      </c>
      <c r="F103" s="10">
        <v>1.41208539558935E-10</v>
      </c>
      <c r="G103" s="10">
        <v>2.0407927769671999E-8</v>
      </c>
      <c r="H103" s="10">
        <v>5.1174017236847198E-9</v>
      </c>
      <c r="I103" s="10">
        <v>1.07042235585593E-8</v>
      </c>
      <c r="J103" s="10">
        <v>6.3944411796357001E-9</v>
      </c>
      <c r="K103" s="10">
        <v>4.2250466300160102E-9</v>
      </c>
      <c r="L103" s="10">
        <v>6.2158320336623502E-9</v>
      </c>
      <c r="M103" s="10">
        <v>1.38225522442218E-8</v>
      </c>
      <c r="N103" s="10">
        <v>2.08869636617724E-9</v>
      </c>
      <c r="O103" s="10">
        <v>1.1459460803995701E-8</v>
      </c>
      <c r="P103" s="10">
        <v>1.8393448231848298E-8</v>
      </c>
    </row>
    <row r="104" spans="1:16" x14ac:dyDescent="0.35">
      <c r="A104" s="16" t="s">
        <v>221</v>
      </c>
      <c r="B104" s="16" t="s">
        <v>187</v>
      </c>
      <c r="C104" s="16" t="s">
        <v>68</v>
      </c>
      <c r="D104" s="16">
        <v>4.6488901760240299E-9</v>
      </c>
      <c r="E104" s="16">
        <v>1.4872919901144399E-9</v>
      </c>
      <c r="F104" s="10">
        <v>5.5300293669864599E-11</v>
      </c>
      <c r="G104" s="10">
        <v>1.07804293656723E-8</v>
      </c>
      <c r="H104" s="10">
        <v>2.6936594658546901E-9</v>
      </c>
      <c r="I104" s="10">
        <v>5.56179710086663E-9</v>
      </c>
      <c r="J104" s="10">
        <v>3.4643691265059802E-9</v>
      </c>
      <c r="K104" s="10">
        <v>2.2918709424256599E-9</v>
      </c>
      <c r="L104" s="10">
        <v>3.2466135291166001E-9</v>
      </c>
      <c r="M104" s="10">
        <v>7.3413033692418904E-9</v>
      </c>
      <c r="N104" s="10">
        <v>1.0900242595837299E-9</v>
      </c>
      <c r="O104" s="10">
        <v>6.0412455152735002E-9</v>
      </c>
      <c r="P104" s="10">
        <v>9.7679428134745705E-9</v>
      </c>
    </row>
    <row r="105" spans="1:16" x14ac:dyDescent="0.35">
      <c r="A105" s="16" t="s">
        <v>222</v>
      </c>
      <c r="B105" s="16" t="s">
        <v>187</v>
      </c>
      <c r="C105" s="16" t="s">
        <v>223</v>
      </c>
      <c r="D105" s="16">
        <v>6.7162831161935102E-9</v>
      </c>
      <c r="E105" s="16">
        <v>2.0764939652716001E-9</v>
      </c>
      <c r="F105" s="10">
        <v>8.1879794067486994E-11</v>
      </c>
      <c r="G105" s="10">
        <v>1.4420621921876101E-8</v>
      </c>
      <c r="H105" s="10">
        <v>3.6197321908925799E-9</v>
      </c>
      <c r="I105" s="10">
        <v>7.5802515745445405E-9</v>
      </c>
      <c r="J105" s="10">
        <v>4.5633416712979798E-9</v>
      </c>
      <c r="K105" s="10">
        <v>3.0292231493186201E-9</v>
      </c>
      <c r="L105" s="10">
        <v>4.3964543869682403E-9</v>
      </c>
      <c r="M105" s="10">
        <v>9.7679927549967006E-9</v>
      </c>
      <c r="N105" s="10">
        <v>1.4624119713243699E-9</v>
      </c>
      <c r="O105" s="10">
        <v>8.1688510752837894E-9</v>
      </c>
      <c r="P105" s="10">
        <v>1.30053887784161E-8</v>
      </c>
    </row>
    <row r="106" spans="1:16" x14ac:dyDescent="0.35">
      <c r="A106" s="16" t="s">
        <v>224</v>
      </c>
      <c r="B106" s="16" t="s">
        <v>187</v>
      </c>
      <c r="C106" s="16" t="s">
        <v>225</v>
      </c>
      <c r="D106" s="16">
        <v>8.1410004954863501E-9</v>
      </c>
      <c r="E106" s="16">
        <v>2.59853161277185E-9</v>
      </c>
      <c r="F106" s="10">
        <v>9.8995453418773898E-11</v>
      </c>
      <c r="G106" s="10">
        <v>1.8542169753397699E-8</v>
      </c>
      <c r="H106" s="10">
        <v>4.6458755564864004E-9</v>
      </c>
      <c r="I106" s="10">
        <v>9.7130430136713694E-9</v>
      </c>
      <c r="J106" s="10">
        <v>5.9183786969414099E-9</v>
      </c>
      <c r="K106" s="10">
        <v>3.9252203482284301E-9</v>
      </c>
      <c r="L106" s="10">
        <v>5.65753073920035E-9</v>
      </c>
      <c r="M106" s="10">
        <v>1.2556884391629001E-8</v>
      </c>
      <c r="N106" s="10">
        <v>1.8755434747534598E-9</v>
      </c>
      <c r="O106" s="10">
        <v>1.0464642554411899E-8</v>
      </c>
      <c r="P106" s="10">
        <v>1.6674769524034401E-8</v>
      </c>
    </row>
    <row r="107" spans="1:16" x14ac:dyDescent="0.35">
      <c r="A107" s="16" t="s">
        <v>226</v>
      </c>
      <c r="B107" s="16" t="s">
        <v>187</v>
      </c>
      <c r="C107" s="16" t="s">
        <v>227</v>
      </c>
      <c r="D107" s="16">
        <v>4.0733474538115899E-8</v>
      </c>
      <c r="E107" s="16">
        <v>1.1911081288766101E-8</v>
      </c>
      <c r="F107" s="10">
        <v>4.7864564720838905E-10</v>
      </c>
      <c r="G107" s="10">
        <v>7.9820574897990794E-8</v>
      </c>
      <c r="H107" s="10">
        <v>1.9919167090884E-8</v>
      </c>
      <c r="I107" s="10">
        <v>4.0964350673828197E-8</v>
      </c>
      <c r="J107" s="10">
        <v>2.51098132206105E-8</v>
      </c>
      <c r="K107" s="10">
        <v>1.6547165860354501E-8</v>
      </c>
      <c r="L107" s="10">
        <v>2.37337330549108E-8</v>
      </c>
      <c r="M107" s="10">
        <v>5.4381236569498299E-8</v>
      </c>
      <c r="N107" s="10">
        <v>8.0971410053239593E-9</v>
      </c>
      <c r="O107" s="10">
        <v>4.4443343284321898E-8</v>
      </c>
      <c r="P107" s="10">
        <v>7.2373933140441602E-8</v>
      </c>
    </row>
    <row r="108" spans="1:16" x14ac:dyDescent="0.35">
      <c r="A108" s="16" t="s">
        <v>228</v>
      </c>
      <c r="B108" s="16" t="s">
        <v>187</v>
      </c>
      <c r="C108" s="16" t="s">
        <v>80</v>
      </c>
      <c r="D108" s="16">
        <v>1.2774900109563401E-8</v>
      </c>
      <c r="E108" s="16">
        <v>3.5003810211046499E-9</v>
      </c>
      <c r="F108" s="10">
        <v>1.55127017939704E-10</v>
      </c>
      <c r="G108" s="10">
        <v>2.2099945990147599E-8</v>
      </c>
      <c r="H108" s="10">
        <v>5.4845470736256799E-9</v>
      </c>
      <c r="I108" s="10">
        <v>1.1142622580838E-8</v>
      </c>
      <c r="J108" s="10">
        <v>6.90130187663166E-9</v>
      </c>
      <c r="K108" s="10">
        <v>4.5132298907209196E-9</v>
      </c>
      <c r="L108" s="10">
        <v>6.4689714101337002E-9</v>
      </c>
      <c r="M108" s="10">
        <v>1.4951355815534498E-8</v>
      </c>
      <c r="N108" s="10">
        <v>2.23834203121945E-9</v>
      </c>
      <c r="O108" s="10">
        <v>1.1898674041035199E-8</v>
      </c>
      <c r="P108" s="10">
        <v>1.9722565329528901E-8</v>
      </c>
    </row>
    <row r="109" spans="1:16" x14ac:dyDescent="0.35">
      <c r="A109" s="16" t="s">
        <v>229</v>
      </c>
      <c r="B109" s="16" t="s">
        <v>187</v>
      </c>
      <c r="C109" s="16" t="s">
        <v>230</v>
      </c>
      <c r="D109" s="16">
        <v>1.0231698484228801E-8</v>
      </c>
      <c r="E109" s="16">
        <v>2.5219186439866098E-9</v>
      </c>
      <c r="F109" s="10">
        <v>1.27405765019046E-10</v>
      </c>
      <c r="G109" s="10">
        <v>1.3827526168685501E-8</v>
      </c>
      <c r="H109" s="10">
        <v>3.45538129312676E-9</v>
      </c>
      <c r="I109" s="10">
        <v>7.1569957691903903E-9</v>
      </c>
      <c r="J109" s="10">
        <v>4.2370110453677104E-9</v>
      </c>
      <c r="K109" s="10">
        <v>2.77949986456859E-9</v>
      </c>
      <c r="L109" s="10">
        <v>4.1528047592485301E-9</v>
      </c>
      <c r="M109" s="10">
        <v>9.3606692760989197E-9</v>
      </c>
      <c r="N109" s="10">
        <v>1.43092984516259E-9</v>
      </c>
      <c r="O109" s="10">
        <v>7.5831819016318297E-9</v>
      </c>
      <c r="P109" s="10">
        <v>1.24626072814857E-8</v>
      </c>
    </row>
    <row r="110" spans="1:16" x14ac:dyDescent="0.35">
      <c r="A110" s="16" t="s">
        <v>231</v>
      </c>
      <c r="B110" s="16" t="s">
        <v>187</v>
      </c>
      <c r="C110" s="16" t="s">
        <v>232</v>
      </c>
      <c r="D110" s="16">
        <v>5.4975611991277603E-8</v>
      </c>
      <c r="E110" s="16">
        <v>1.7252185050475799E-8</v>
      </c>
      <c r="F110" s="10">
        <v>6.4235078825254401E-10</v>
      </c>
      <c r="G110" s="10">
        <v>1.23169166138359E-7</v>
      </c>
      <c r="H110" s="10">
        <v>3.0684345564844397E-8</v>
      </c>
      <c r="I110" s="10">
        <v>6.2716075919069206E-8</v>
      </c>
      <c r="J110" s="10">
        <v>3.8985611246662302E-8</v>
      </c>
      <c r="K110" s="10">
        <v>2.5664819935751999E-8</v>
      </c>
      <c r="L110" s="10">
        <v>3.6348960569159498E-8</v>
      </c>
      <c r="M110" s="10">
        <v>8.3915781943491294E-8</v>
      </c>
      <c r="N110" s="10">
        <v>1.2397887501924001E-8</v>
      </c>
      <c r="O110" s="10">
        <v>6.8206029932168501E-8</v>
      </c>
      <c r="P110" s="10">
        <v>1.11466271152006E-7</v>
      </c>
    </row>
    <row r="111" spans="1:16" x14ac:dyDescent="0.35">
      <c r="A111" s="16" t="s">
        <v>233</v>
      </c>
      <c r="B111" s="16" t="s">
        <v>187</v>
      </c>
      <c r="C111" s="16" t="s">
        <v>234</v>
      </c>
      <c r="D111" s="16">
        <v>8.3196059839261398E-9</v>
      </c>
      <c r="E111" s="16">
        <v>2.6010516949199699E-9</v>
      </c>
      <c r="F111" s="10">
        <v>9.8964249084039098E-11</v>
      </c>
      <c r="G111" s="10">
        <v>1.84177359967078E-8</v>
      </c>
      <c r="H111" s="10">
        <v>4.6008075988961101E-9</v>
      </c>
      <c r="I111" s="10">
        <v>9.4993662646374404E-9</v>
      </c>
      <c r="J111" s="10">
        <v>5.8268313056753001E-9</v>
      </c>
      <c r="K111" s="10">
        <v>3.8445851213983402E-9</v>
      </c>
      <c r="L111" s="10">
        <v>5.50242941546444E-9</v>
      </c>
      <c r="M111" s="10">
        <v>1.25485037031335E-8</v>
      </c>
      <c r="N111" s="10">
        <v>1.85912023864726E-9</v>
      </c>
      <c r="O111" s="10">
        <v>1.03328375055139E-8</v>
      </c>
      <c r="P111" s="10">
        <v>1.6716761143088601E-8</v>
      </c>
    </row>
    <row r="112" spans="1:16" x14ac:dyDescent="0.35">
      <c r="A112" s="16" t="s">
        <v>235</v>
      </c>
      <c r="B112" s="16" t="s">
        <v>187</v>
      </c>
      <c r="C112" s="16" t="s">
        <v>84</v>
      </c>
      <c r="D112" s="16">
        <v>2.16488416844149E-8</v>
      </c>
      <c r="E112" s="16">
        <v>5.7151079181768199E-9</v>
      </c>
      <c r="F112" s="10">
        <v>2.5926258522532997E-10</v>
      </c>
      <c r="G112" s="10">
        <v>3.4187836483885301E-8</v>
      </c>
      <c r="H112" s="10">
        <v>8.5685556735297004E-9</v>
      </c>
      <c r="I112" s="10">
        <v>1.7901073150917001E-8</v>
      </c>
      <c r="J112" s="10">
        <v>1.06048169082505E-8</v>
      </c>
      <c r="K112" s="10">
        <v>7.0016491189581601E-9</v>
      </c>
      <c r="L112" s="10">
        <v>1.0377260453135E-8</v>
      </c>
      <c r="M112" s="10">
        <v>2.3353176120970301E-8</v>
      </c>
      <c r="N112" s="10">
        <v>3.5245781684301598E-9</v>
      </c>
      <c r="O112" s="10">
        <v>1.9358827454291099E-8</v>
      </c>
      <c r="P112" s="10">
        <v>3.13140136416422E-8</v>
      </c>
    </row>
    <row r="113" spans="1:16" x14ac:dyDescent="0.35">
      <c r="A113" s="16" t="s">
        <v>236</v>
      </c>
      <c r="B113" s="16" t="s">
        <v>187</v>
      </c>
      <c r="C113" s="16" t="s">
        <v>237</v>
      </c>
      <c r="D113" s="16">
        <v>9.98639782673686E-9</v>
      </c>
      <c r="E113" s="16">
        <v>3.4202980418479201E-9</v>
      </c>
      <c r="F113" s="10">
        <v>1.17672430040778E-10</v>
      </c>
      <c r="G113" s="10">
        <v>2.55869920040615E-8</v>
      </c>
      <c r="H113" s="10">
        <v>6.3754137386180497E-9</v>
      </c>
      <c r="I113" s="10">
        <v>1.30433181698861E-8</v>
      </c>
      <c r="J113" s="10">
        <v>8.4902457713805807E-9</v>
      </c>
      <c r="K113" s="10">
        <v>5.6066168937872198E-9</v>
      </c>
      <c r="L113" s="10">
        <v>7.7204128856921195E-9</v>
      </c>
      <c r="M113" s="10">
        <v>1.73356899715312E-8</v>
      </c>
      <c r="N113" s="10">
        <v>2.5947370637119699E-9</v>
      </c>
      <c r="O113" s="10">
        <v>1.4035845311499699E-8</v>
      </c>
      <c r="P113" s="10">
        <v>2.2889905009308599E-8</v>
      </c>
    </row>
    <row r="114" spans="1:16" x14ac:dyDescent="0.35">
      <c r="A114" s="16" t="s">
        <v>238</v>
      </c>
      <c r="B114" s="16" t="s">
        <v>187</v>
      </c>
      <c r="C114" s="16" t="s">
        <v>239</v>
      </c>
      <c r="D114" s="16">
        <v>1.6285639380526999E-8</v>
      </c>
      <c r="E114" s="16">
        <v>5.1745391437561698E-9</v>
      </c>
      <c r="F114" s="10">
        <v>1.92476310094013E-10</v>
      </c>
      <c r="G114" s="10">
        <v>3.7193721797669802E-8</v>
      </c>
      <c r="H114" s="10">
        <v>9.2785450690142995E-9</v>
      </c>
      <c r="I114" s="10">
        <v>1.9029999028775002E-8</v>
      </c>
      <c r="J114" s="10">
        <v>1.18533696700833E-8</v>
      </c>
      <c r="K114" s="10">
        <v>7.8211991279297103E-9</v>
      </c>
      <c r="L114" s="10">
        <v>1.1065483439854901E-8</v>
      </c>
      <c r="M114" s="10">
        <v>2.5339554940844401E-8</v>
      </c>
      <c r="N114" s="10">
        <v>3.7519151141105404E-9</v>
      </c>
      <c r="O114" s="10">
        <v>2.06767211092894E-8</v>
      </c>
      <c r="P114" s="10">
        <v>3.3680342672092802E-8</v>
      </c>
    </row>
    <row r="115" spans="1:16" x14ac:dyDescent="0.35">
      <c r="A115" s="16" t="s">
        <v>240</v>
      </c>
      <c r="B115" s="16" t="s">
        <v>187</v>
      </c>
      <c r="C115" s="16" t="s">
        <v>241</v>
      </c>
      <c r="D115" s="16">
        <v>7.9662780281834903E-9</v>
      </c>
      <c r="E115" s="16">
        <v>2.3973067425755702E-9</v>
      </c>
      <c r="F115" s="10">
        <v>9.9492531600403197E-11</v>
      </c>
      <c r="G115" s="10">
        <v>1.6223864011972999E-8</v>
      </c>
      <c r="H115" s="10">
        <v>4.0405145113432E-9</v>
      </c>
      <c r="I115" s="10">
        <v>8.2635422994286102E-9</v>
      </c>
      <c r="J115" s="10">
        <v>5.2951646031141398E-9</v>
      </c>
      <c r="K115" s="10">
        <v>3.4902906623409699E-9</v>
      </c>
      <c r="L115" s="10">
        <v>4.88726728398077E-9</v>
      </c>
      <c r="M115" s="10">
        <v>1.09409061791809E-8</v>
      </c>
      <c r="N115" s="10">
        <v>1.6534291005432801E-9</v>
      </c>
      <c r="O115" s="10">
        <v>8.7801607626648406E-9</v>
      </c>
      <c r="P115" s="10">
        <v>1.44159383786194E-8</v>
      </c>
    </row>
    <row r="116" spans="1:16" x14ac:dyDescent="0.35">
      <c r="A116" s="16" t="s">
        <v>242</v>
      </c>
      <c r="B116" s="16" t="s">
        <v>187</v>
      </c>
      <c r="C116" s="16" t="s">
        <v>243</v>
      </c>
      <c r="D116" s="16">
        <v>1.9713920663712301E-8</v>
      </c>
      <c r="E116" s="16">
        <v>5.4181990422132103E-9</v>
      </c>
      <c r="F116" s="10">
        <v>2.32244264496301E-10</v>
      </c>
      <c r="G116" s="10">
        <v>3.4223992004058903E-8</v>
      </c>
      <c r="H116" s="10">
        <v>8.5485900439450397E-9</v>
      </c>
      <c r="I116" s="10">
        <v>1.7679330064885601E-8</v>
      </c>
      <c r="J116" s="10">
        <v>1.0692279646888901E-8</v>
      </c>
      <c r="K116" s="10">
        <v>7.0413112983511899E-9</v>
      </c>
      <c r="L116" s="10">
        <v>1.02488605022893E-8</v>
      </c>
      <c r="M116" s="10">
        <v>2.3344396871265098E-8</v>
      </c>
      <c r="N116" s="10">
        <v>3.4967481513597999E-9</v>
      </c>
      <c r="O116" s="10">
        <v>1.9126286874340499E-8</v>
      </c>
      <c r="P116" s="10">
        <v>3.11560394976287E-8</v>
      </c>
    </row>
    <row r="117" spans="1:16" x14ac:dyDescent="0.35">
      <c r="A117" s="16" t="s">
        <v>244</v>
      </c>
      <c r="B117" s="16" t="s">
        <v>187</v>
      </c>
      <c r="C117" s="16" t="s">
        <v>245</v>
      </c>
      <c r="D117" s="16">
        <v>8.5055746784865E-9</v>
      </c>
      <c r="E117" s="16">
        <v>2.3065788624356499E-9</v>
      </c>
      <c r="F117" s="10">
        <v>9.9247840677757505E-11</v>
      </c>
      <c r="G117" s="10">
        <v>1.4445900925526799E-8</v>
      </c>
      <c r="H117" s="10">
        <v>3.6037472717838701E-9</v>
      </c>
      <c r="I117" s="10">
        <v>7.41957927747449E-9</v>
      </c>
      <c r="J117" s="10">
        <v>4.5091341788240901E-9</v>
      </c>
      <c r="K117" s="10">
        <v>2.9675799010703202E-9</v>
      </c>
      <c r="L117" s="10">
        <v>4.3022593053203696E-9</v>
      </c>
      <c r="M117" s="10">
        <v>9.8553192624019797E-9</v>
      </c>
      <c r="N117" s="10">
        <v>1.4762139451990901E-9</v>
      </c>
      <c r="O117" s="10">
        <v>8.0252255493269602E-9</v>
      </c>
      <c r="P117" s="10">
        <v>1.3141221634097499E-8</v>
      </c>
    </row>
    <row r="118" spans="1:16" x14ac:dyDescent="0.35">
      <c r="A118" s="16" t="s">
        <v>246</v>
      </c>
      <c r="B118" s="16" t="s">
        <v>187</v>
      </c>
      <c r="C118" s="16" t="s">
        <v>92</v>
      </c>
      <c r="D118" s="16">
        <v>1.1588972710254599E-8</v>
      </c>
      <c r="E118" s="16">
        <v>3.19094064595403E-9</v>
      </c>
      <c r="F118" s="10">
        <v>1.3791529064981301E-10</v>
      </c>
      <c r="G118" s="10">
        <v>2.0086055381048101E-8</v>
      </c>
      <c r="H118" s="10">
        <v>5.0255503903542299E-9</v>
      </c>
      <c r="I118" s="10">
        <v>1.04478724630395E-8</v>
      </c>
      <c r="J118" s="10">
        <v>6.27268757210652E-9</v>
      </c>
      <c r="K118" s="10">
        <v>4.13368092729273E-9</v>
      </c>
      <c r="L118" s="10">
        <v>6.0556973981122598E-9</v>
      </c>
      <c r="M118" s="10">
        <v>1.37038118350934E-8</v>
      </c>
      <c r="N118" s="10">
        <v>2.0555847129085301E-9</v>
      </c>
      <c r="O118" s="10">
        <v>1.13102440965811E-8</v>
      </c>
      <c r="P118" s="10">
        <v>1.8324569203510298E-8</v>
      </c>
    </row>
    <row r="119" spans="1:16" x14ac:dyDescent="0.35">
      <c r="A119" s="16" t="s">
        <v>247</v>
      </c>
      <c r="B119" s="16" t="s">
        <v>187</v>
      </c>
      <c r="C119" s="16" t="s">
        <v>94</v>
      </c>
      <c r="D119" s="16">
        <v>3.6332996909906499E-8</v>
      </c>
      <c r="E119" s="16">
        <v>1.1170126142505901E-8</v>
      </c>
      <c r="F119" s="10">
        <v>4.3528868823191598E-10</v>
      </c>
      <c r="G119" s="10">
        <v>7.7449170328440402E-8</v>
      </c>
      <c r="H119" s="10">
        <v>1.93859918386366E-8</v>
      </c>
      <c r="I119" s="10">
        <v>4.0271331953454299E-8</v>
      </c>
      <c r="J119" s="10">
        <v>2.45246571951609E-8</v>
      </c>
      <c r="K119" s="10">
        <v>1.6216771729548599E-8</v>
      </c>
      <c r="L119" s="10">
        <v>2.3397276156179902E-8</v>
      </c>
      <c r="M119" s="10">
        <v>5.2445528940826997E-8</v>
      </c>
      <c r="N119" s="10">
        <v>7.8353815386161092E-9</v>
      </c>
      <c r="O119" s="10">
        <v>4.3309835850763597E-8</v>
      </c>
      <c r="P119" s="10">
        <v>6.9607863975692702E-8</v>
      </c>
    </row>
    <row r="120" spans="1:16" x14ac:dyDescent="0.35">
      <c r="A120" s="16" t="s">
        <v>248</v>
      </c>
      <c r="B120" s="16" t="s">
        <v>187</v>
      </c>
      <c r="C120" s="16" t="s">
        <v>249</v>
      </c>
      <c r="D120" s="16">
        <v>1.38266123793986E-8</v>
      </c>
      <c r="E120" s="16">
        <v>3.7274471803927501E-9</v>
      </c>
      <c r="F120" s="10">
        <v>1.6914622770578E-10</v>
      </c>
      <c r="G120" s="10">
        <v>2.2999112444518999E-8</v>
      </c>
      <c r="H120" s="10">
        <v>5.7242460557600601E-9</v>
      </c>
      <c r="I120" s="10">
        <v>1.1658862273551401E-8</v>
      </c>
      <c r="J120" s="10">
        <v>7.1635319775015801E-9</v>
      </c>
      <c r="K120" s="10">
        <v>4.6939970529972E-9</v>
      </c>
      <c r="L120" s="10">
        <v>6.7628795875382598E-9</v>
      </c>
      <c r="M120" s="10">
        <v>1.5563025048122099E-8</v>
      </c>
      <c r="N120" s="10">
        <v>2.3411468239566301E-9</v>
      </c>
      <c r="O120" s="10">
        <v>1.24458434830768E-8</v>
      </c>
      <c r="P120" s="10">
        <v>2.0595081652947099E-8</v>
      </c>
    </row>
    <row r="121" spans="1:16" x14ac:dyDescent="0.35">
      <c r="A121" s="16" t="s">
        <v>250</v>
      </c>
      <c r="B121" s="16" t="s">
        <v>187</v>
      </c>
      <c r="C121" s="16" t="s">
        <v>251</v>
      </c>
      <c r="D121" s="16">
        <v>4.3448161012213101E-9</v>
      </c>
      <c r="E121" s="16">
        <v>1.5573935204902899E-9</v>
      </c>
      <c r="F121" s="10">
        <v>5.1621577440253198E-11</v>
      </c>
      <c r="G121" s="10">
        <v>1.17930824605323E-8</v>
      </c>
      <c r="H121" s="10">
        <v>2.9431429193076999E-9</v>
      </c>
      <c r="I121" s="10">
        <v>6.04915999616515E-9</v>
      </c>
      <c r="J121" s="10">
        <v>3.95627579367377E-9</v>
      </c>
      <c r="K121" s="10">
        <v>2.6178224073361601E-9</v>
      </c>
      <c r="L121" s="10">
        <v>3.5920964975793901E-9</v>
      </c>
      <c r="M121" s="10">
        <v>7.9910059276469408E-9</v>
      </c>
      <c r="N121" s="10">
        <v>1.1997976391983699E-9</v>
      </c>
      <c r="O121" s="10">
        <v>6.5132313226377002E-9</v>
      </c>
      <c r="P121" s="10">
        <v>1.0490208034336501E-8</v>
      </c>
    </row>
    <row r="122" spans="1:16" x14ac:dyDescent="0.35">
      <c r="A122" s="16" t="s">
        <v>252</v>
      </c>
      <c r="B122" s="16" t="s">
        <v>187</v>
      </c>
      <c r="C122" s="16" t="s">
        <v>100</v>
      </c>
      <c r="D122" s="16">
        <v>1.0987504486706101E-8</v>
      </c>
      <c r="E122" s="16">
        <v>2.9376251690940301E-9</v>
      </c>
      <c r="F122" s="10">
        <v>1.30266353202432E-10</v>
      </c>
      <c r="G122" s="10">
        <v>1.7971207870906699E-8</v>
      </c>
      <c r="H122" s="10">
        <v>4.4965408498723401E-9</v>
      </c>
      <c r="I122" s="10">
        <v>9.3418678787045506E-9</v>
      </c>
      <c r="J122" s="10">
        <v>5.5916766054155498E-9</v>
      </c>
      <c r="K122" s="10">
        <v>3.6884666888912501E-9</v>
      </c>
      <c r="L122" s="10">
        <v>5.4173363623263704E-9</v>
      </c>
      <c r="M122" s="10">
        <v>1.22660172181569E-8</v>
      </c>
      <c r="N122" s="10">
        <v>1.8458187361681701E-9</v>
      </c>
      <c r="O122" s="10">
        <v>1.0100953435459E-8</v>
      </c>
      <c r="P122" s="10">
        <v>1.6413243425161899E-8</v>
      </c>
    </row>
    <row r="123" spans="1:16" x14ac:dyDescent="0.35">
      <c r="A123" s="16" t="s">
        <v>253</v>
      </c>
      <c r="B123" s="16" t="s">
        <v>187</v>
      </c>
      <c r="C123" s="16" t="s">
        <v>102</v>
      </c>
      <c r="D123" s="16">
        <v>5.9543311648815198E-9</v>
      </c>
      <c r="E123" s="16">
        <v>1.7059750451720499E-9</v>
      </c>
      <c r="F123" s="10">
        <v>7.2282709652749006E-11</v>
      </c>
      <c r="G123" s="10">
        <v>1.1046052386240699E-8</v>
      </c>
      <c r="H123" s="10">
        <v>2.7701117033641499E-9</v>
      </c>
      <c r="I123" s="10">
        <v>5.8118276929195299E-9</v>
      </c>
      <c r="J123" s="10">
        <v>3.4706869514763499E-9</v>
      </c>
      <c r="K123" s="10">
        <v>2.29781120907209E-9</v>
      </c>
      <c r="L123" s="10">
        <v>3.37901620916317E-9</v>
      </c>
      <c r="M123" s="10">
        <v>7.4793703306613098E-9</v>
      </c>
      <c r="N123" s="10">
        <v>1.12716924295663E-9</v>
      </c>
      <c r="O123" s="10">
        <v>6.2285415234096797E-9</v>
      </c>
      <c r="P123" s="10">
        <v>9.9523897876159305E-9</v>
      </c>
    </row>
    <row r="124" spans="1:16" x14ac:dyDescent="0.35">
      <c r="A124" s="16" t="s">
        <v>254</v>
      </c>
      <c r="B124" s="16" t="s">
        <v>187</v>
      </c>
      <c r="C124" s="16" t="s">
        <v>255</v>
      </c>
      <c r="D124" s="16">
        <v>5.6946329552312799E-9</v>
      </c>
      <c r="E124" s="16">
        <v>1.77867372103663E-9</v>
      </c>
      <c r="F124" s="10">
        <v>6.8839486526589297E-11</v>
      </c>
      <c r="G124" s="10">
        <v>1.24577339475326E-8</v>
      </c>
      <c r="H124" s="10">
        <v>3.11941299288824E-9</v>
      </c>
      <c r="I124" s="10">
        <v>6.5092335457959097E-9</v>
      </c>
      <c r="J124" s="10">
        <v>3.9460401096523298E-9</v>
      </c>
      <c r="K124" s="10">
        <v>2.60963970560632E-9</v>
      </c>
      <c r="L124" s="10">
        <v>3.7786005802412099E-9</v>
      </c>
      <c r="M124" s="10">
        <v>8.4377001258396396E-9</v>
      </c>
      <c r="N124" s="10">
        <v>1.2594073404350501E-9</v>
      </c>
      <c r="O124" s="10">
        <v>7.0138526075637901E-9</v>
      </c>
      <c r="P124" s="10">
        <v>1.1203917631383999E-8</v>
      </c>
    </row>
    <row r="125" spans="1:16" x14ac:dyDescent="0.35">
      <c r="A125" s="16" t="s">
        <v>256</v>
      </c>
      <c r="B125" s="16" t="s">
        <v>187</v>
      </c>
      <c r="C125" s="16" t="s">
        <v>257</v>
      </c>
      <c r="D125" s="16">
        <v>7.3561432069232502E-9</v>
      </c>
      <c r="E125" s="16">
        <v>2.2996332787891602E-9</v>
      </c>
      <c r="F125" s="10">
        <v>9.2179164152687997E-11</v>
      </c>
      <c r="G125" s="10">
        <v>1.5779633620581099E-8</v>
      </c>
      <c r="H125" s="10">
        <v>3.9329656162235804E-9</v>
      </c>
      <c r="I125" s="10">
        <v>8.0504703751192496E-9</v>
      </c>
      <c r="J125" s="10">
        <v>5.2260053154952501E-9</v>
      </c>
      <c r="K125" s="10">
        <v>3.4459602009060999E-9</v>
      </c>
      <c r="L125" s="10">
        <v>4.7843481433505798E-9</v>
      </c>
      <c r="M125" s="10">
        <v>1.0627328240960001E-8</v>
      </c>
      <c r="N125" s="10">
        <v>1.6132257798554E-9</v>
      </c>
      <c r="O125" s="10">
        <v>8.5321960109285592E-9</v>
      </c>
      <c r="P125" s="10">
        <v>1.39265756647114E-8</v>
      </c>
    </row>
    <row r="126" spans="1:16" x14ac:dyDescent="0.35">
      <c r="A126" s="16" t="s">
        <v>258</v>
      </c>
      <c r="B126" s="16" t="s">
        <v>187</v>
      </c>
      <c r="C126" s="16" t="s">
        <v>259</v>
      </c>
      <c r="D126" s="16">
        <v>1.5132973899038099E-8</v>
      </c>
      <c r="E126" s="16">
        <v>4.2222976370447298E-9</v>
      </c>
      <c r="F126" s="10">
        <v>1.8551762556855299E-10</v>
      </c>
      <c r="G126" s="10">
        <v>2.6993004340441699E-8</v>
      </c>
      <c r="H126" s="10">
        <v>6.7154596425964698E-9</v>
      </c>
      <c r="I126" s="10">
        <v>1.36648410661366E-8</v>
      </c>
      <c r="J126" s="10">
        <v>8.4419377910492395E-9</v>
      </c>
      <c r="K126" s="10">
        <v>5.5366760940486699E-9</v>
      </c>
      <c r="L126" s="10">
        <v>7.9296130249412702E-9</v>
      </c>
      <c r="M126" s="10">
        <v>1.8273612665313901E-8</v>
      </c>
      <c r="N126" s="10">
        <v>2.7368911643819201E-9</v>
      </c>
      <c r="O126" s="10">
        <v>1.4614511612575401E-8</v>
      </c>
      <c r="P126" s="10">
        <v>2.4171643179424701E-8</v>
      </c>
    </row>
    <row r="127" spans="1:16" x14ac:dyDescent="0.35">
      <c r="A127" s="16" t="s">
        <v>260</v>
      </c>
      <c r="B127" s="16" t="s">
        <v>187</v>
      </c>
      <c r="C127" s="16" t="s">
        <v>261</v>
      </c>
      <c r="D127" s="16">
        <v>2.9850537952380197E-8</v>
      </c>
      <c r="E127" s="16">
        <v>8.85060703091702E-9</v>
      </c>
      <c r="F127" s="10">
        <v>3.5580256525804401E-10</v>
      </c>
      <c r="G127" s="10">
        <v>5.9782702056560696E-8</v>
      </c>
      <c r="H127" s="10">
        <v>1.49477890484278E-8</v>
      </c>
      <c r="I127" s="10">
        <v>3.09721687347074E-8</v>
      </c>
      <c r="J127" s="10">
        <v>1.88385870305798E-8</v>
      </c>
      <c r="K127" s="10">
        <v>1.24306425922865E-8</v>
      </c>
      <c r="L127" s="10">
        <v>1.7950611107781E-8</v>
      </c>
      <c r="M127" s="10">
        <v>4.0718039737691102E-8</v>
      </c>
      <c r="N127" s="10">
        <v>6.0697789522636002E-9</v>
      </c>
      <c r="O127" s="10">
        <v>3.3586829290053102E-8</v>
      </c>
      <c r="P127" s="10">
        <v>5.42870756256209E-8</v>
      </c>
    </row>
    <row r="128" spans="1:16" x14ac:dyDescent="0.35">
      <c r="A128" s="16" t="s">
        <v>262</v>
      </c>
      <c r="B128" s="16" t="s">
        <v>187</v>
      </c>
      <c r="C128" s="16" t="s">
        <v>110</v>
      </c>
      <c r="D128" s="16">
        <v>1.16760158096452E-8</v>
      </c>
      <c r="E128" s="16">
        <v>3.0831788372173498E-9</v>
      </c>
      <c r="F128" s="10">
        <v>1.4180851527284501E-10</v>
      </c>
      <c r="G128" s="10">
        <v>1.8630681762457499E-8</v>
      </c>
      <c r="H128" s="10">
        <v>4.6276937730075698E-9</v>
      </c>
      <c r="I128" s="10">
        <v>9.3857707306735795E-9</v>
      </c>
      <c r="J128" s="10">
        <v>5.7902705805427196E-9</v>
      </c>
      <c r="K128" s="10">
        <v>3.7820611714781202E-9</v>
      </c>
      <c r="L128" s="10">
        <v>5.4504757133082304E-9</v>
      </c>
      <c r="M128" s="10">
        <v>1.26037605623377E-8</v>
      </c>
      <c r="N128" s="10">
        <v>1.8976327664055101E-9</v>
      </c>
      <c r="O128" s="10">
        <v>9.9961759372006899E-9</v>
      </c>
      <c r="P128" s="10">
        <v>1.6653822828054599E-8</v>
      </c>
    </row>
    <row r="129" spans="1:16" x14ac:dyDescent="0.35">
      <c r="A129" s="16" t="s">
        <v>263</v>
      </c>
      <c r="B129" s="16" t="s">
        <v>187</v>
      </c>
      <c r="C129" s="16" t="s">
        <v>114</v>
      </c>
      <c r="D129" s="16">
        <v>1.6085281583325999E-8</v>
      </c>
      <c r="E129" s="16">
        <v>4.0535486137894998E-9</v>
      </c>
      <c r="F129" s="10">
        <v>1.97913385179023E-10</v>
      </c>
      <c r="G129" s="10">
        <v>2.3167385446949099E-8</v>
      </c>
      <c r="H129" s="10">
        <v>5.7710941100301599E-9</v>
      </c>
      <c r="I129" s="10">
        <v>1.18573793233946E-8</v>
      </c>
      <c r="J129" s="10">
        <v>7.1395849959667796E-9</v>
      </c>
      <c r="K129" s="10">
        <v>4.67310607549499E-9</v>
      </c>
      <c r="L129" s="10">
        <v>6.8894002487472001E-9</v>
      </c>
      <c r="M129" s="10">
        <v>1.5680135112759099E-8</v>
      </c>
      <c r="N129" s="10">
        <v>2.3796494154210202E-9</v>
      </c>
      <c r="O129" s="10">
        <v>1.2589873028002701E-8</v>
      </c>
      <c r="P129" s="10">
        <v>2.0804002092141001E-8</v>
      </c>
    </row>
    <row r="130" spans="1:16" x14ac:dyDescent="0.35">
      <c r="A130" s="16" t="s">
        <v>264</v>
      </c>
      <c r="B130" s="16" t="s">
        <v>187</v>
      </c>
      <c r="C130" s="16" t="s">
        <v>265</v>
      </c>
      <c r="D130" s="16">
        <v>1.84716958497559E-8</v>
      </c>
      <c r="E130" s="16">
        <v>6.6590791976946202E-9</v>
      </c>
      <c r="F130" s="10">
        <v>2.18062525418114E-10</v>
      </c>
      <c r="G130" s="10">
        <v>5.07037784137638E-8</v>
      </c>
      <c r="H130" s="10">
        <v>1.26370750617304E-8</v>
      </c>
      <c r="I130" s="10">
        <v>2.5882925247789801E-8</v>
      </c>
      <c r="J130" s="10">
        <v>1.7051806749239301E-8</v>
      </c>
      <c r="K130" s="10">
        <v>1.12858735878161E-8</v>
      </c>
      <c r="L130" s="10">
        <v>1.5392338517381E-8</v>
      </c>
      <c r="M130" s="10">
        <v>3.4348158000418098E-8</v>
      </c>
      <c r="N130" s="10">
        <v>5.15446846135378E-9</v>
      </c>
      <c r="O130" s="10">
        <v>2.7873314740944402E-8</v>
      </c>
      <c r="P130" s="10">
        <v>4.4974051079615799E-8</v>
      </c>
    </row>
    <row r="131" spans="1:16" x14ac:dyDescent="0.35">
      <c r="A131" s="16" t="s">
        <v>266</v>
      </c>
      <c r="B131" s="16" t="s">
        <v>187</v>
      </c>
      <c r="C131" s="16" t="s">
        <v>267</v>
      </c>
      <c r="D131" s="16">
        <v>2.4061453068594698E-8</v>
      </c>
      <c r="E131" s="16">
        <v>6.4044723890144598E-9</v>
      </c>
      <c r="F131" s="10">
        <v>2.9191985063075398E-10</v>
      </c>
      <c r="G131" s="10">
        <v>3.83538272916656E-8</v>
      </c>
      <c r="H131" s="10">
        <v>9.6269642466266898E-9</v>
      </c>
      <c r="I131" s="10">
        <v>2.0233024422697301E-8</v>
      </c>
      <c r="J131" s="10">
        <v>1.1941525793297501E-8</v>
      </c>
      <c r="K131" s="10">
        <v>7.8955924868931106E-9</v>
      </c>
      <c r="L131" s="10">
        <v>1.17644241399464E-8</v>
      </c>
      <c r="M131" s="10">
        <v>2.5981841577623401E-8</v>
      </c>
      <c r="N131" s="10">
        <v>3.9483378387167396E-9</v>
      </c>
      <c r="O131" s="10">
        <v>2.16066183469454E-8</v>
      </c>
      <c r="P131" s="10">
        <v>3.4630684766292502E-8</v>
      </c>
    </row>
    <row r="132" spans="1:16" x14ac:dyDescent="0.35">
      <c r="A132" s="16" t="s">
        <v>268</v>
      </c>
      <c r="B132" s="16" t="s">
        <v>187</v>
      </c>
      <c r="C132" s="16" t="s">
        <v>120</v>
      </c>
      <c r="D132" s="16">
        <v>5.2340205573253401E-9</v>
      </c>
      <c r="E132" s="16">
        <v>1.5251275375853699E-9</v>
      </c>
      <c r="F132" s="10">
        <v>6.3109073324967497E-11</v>
      </c>
      <c r="G132" s="10">
        <v>1.00661240250687E-8</v>
      </c>
      <c r="H132" s="10">
        <v>2.5227751248439602E-9</v>
      </c>
      <c r="I132" s="10">
        <v>5.2589970316324702E-9</v>
      </c>
      <c r="J132" s="10">
        <v>3.1699959726814901E-9</v>
      </c>
      <c r="K132" s="10">
        <v>2.0953522915699498E-9</v>
      </c>
      <c r="L132" s="10">
        <v>3.0545900434662202E-9</v>
      </c>
      <c r="M132" s="10">
        <v>6.81444414398218E-9</v>
      </c>
      <c r="N132" s="10">
        <v>1.0242622763285499E-9</v>
      </c>
      <c r="O132" s="10">
        <v>5.6451872594912899E-9</v>
      </c>
      <c r="P132" s="10">
        <v>9.0628561010084195E-9</v>
      </c>
    </row>
    <row r="133" spans="1:16" x14ac:dyDescent="0.35">
      <c r="A133" s="16" t="s">
        <v>269</v>
      </c>
      <c r="B133" s="16" t="s">
        <v>187</v>
      </c>
      <c r="C133" s="16" t="s">
        <v>122</v>
      </c>
      <c r="D133" s="16">
        <v>6.0537733879592502E-9</v>
      </c>
      <c r="E133" s="16">
        <v>1.7511697643081701E-9</v>
      </c>
      <c r="F133" s="10">
        <v>7.5194668592078196E-11</v>
      </c>
      <c r="G133" s="10">
        <v>1.15989808212887E-8</v>
      </c>
      <c r="H133" s="10">
        <v>2.8900200655527102E-9</v>
      </c>
      <c r="I133" s="10">
        <v>5.9063828690901603E-9</v>
      </c>
      <c r="J133" s="10">
        <v>3.6917975829146801E-9</v>
      </c>
      <c r="K133" s="10">
        <v>2.4286504664611002E-9</v>
      </c>
      <c r="L133" s="10">
        <v>3.4544985672720701E-9</v>
      </c>
      <c r="M133" s="10">
        <v>7.8522235868238201E-9</v>
      </c>
      <c r="N133" s="10">
        <v>1.17733046523147E-9</v>
      </c>
      <c r="O133" s="10">
        <v>6.3217612452374699E-9</v>
      </c>
      <c r="P133" s="10">
        <v>1.03883830911974E-8</v>
      </c>
    </row>
    <row r="134" spans="1:16" x14ac:dyDescent="0.35">
      <c r="A134" s="16" t="s">
        <v>270</v>
      </c>
      <c r="B134" s="16" t="s">
        <v>187</v>
      </c>
      <c r="C134" s="16" t="s">
        <v>271</v>
      </c>
      <c r="D134" s="16">
        <v>4.70143422812107E-9</v>
      </c>
      <c r="E134" s="16">
        <v>1.5943710969034999E-9</v>
      </c>
      <c r="F134" s="10">
        <v>5.5898122949722299E-11</v>
      </c>
      <c r="G134" s="10">
        <v>1.18470644717282E-8</v>
      </c>
      <c r="H134" s="10">
        <v>2.9577386673716202E-9</v>
      </c>
      <c r="I134" s="10">
        <v>6.0746043373105103E-9</v>
      </c>
      <c r="J134" s="10">
        <v>3.9119750774818401E-9</v>
      </c>
      <c r="K134" s="10">
        <v>2.5862671262835601E-9</v>
      </c>
      <c r="L134" s="10">
        <v>3.5876503312089002E-9</v>
      </c>
      <c r="M134" s="10">
        <v>8.0353486039564205E-9</v>
      </c>
      <c r="N134" s="10">
        <v>1.2024009493740699E-9</v>
      </c>
      <c r="O134" s="10">
        <v>6.5510129752195799E-9</v>
      </c>
      <c r="P134" s="10">
        <v>1.06375678508937E-8</v>
      </c>
    </row>
    <row r="135" spans="1:16" x14ac:dyDescent="0.35">
      <c r="A135" s="16" t="s">
        <v>272</v>
      </c>
      <c r="B135" s="16" t="s">
        <v>187</v>
      </c>
      <c r="C135" s="16" t="s">
        <v>273</v>
      </c>
      <c r="D135" s="16">
        <v>5.64792199903397E-9</v>
      </c>
      <c r="E135" s="16">
        <v>1.4764019447071899E-9</v>
      </c>
      <c r="F135" s="10">
        <v>6.9117464036332499E-11</v>
      </c>
      <c r="G135" s="10">
        <v>8.80073661691331E-9</v>
      </c>
      <c r="H135" s="10">
        <v>2.1905275515974102E-9</v>
      </c>
      <c r="I135" s="10">
        <v>4.4732999100618202E-9</v>
      </c>
      <c r="J135" s="10">
        <v>2.7282107136127499E-9</v>
      </c>
      <c r="K135" s="10">
        <v>1.78581007557988E-9</v>
      </c>
      <c r="L135" s="10">
        <v>2.5966119439690898E-9</v>
      </c>
      <c r="M135" s="10">
        <v>5.9541112623630297E-9</v>
      </c>
      <c r="N135" s="10">
        <v>8.9921049064939701E-10</v>
      </c>
      <c r="O135" s="10">
        <v>4.7608153322301697E-9</v>
      </c>
      <c r="P135" s="10">
        <v>7.8858727293051192E-9</v>
      </c>
    </row>
    <row r="136" spans="1:16" x14ac:dyDescent="0.35">
      <c r="A136" s="16" t="s">
        <v>274</v>
      </c>
      <c r="B136" s="16" t="s">
        <v>187</v>
      </c>
      <c r="C136" s="16" t="s">
        <v>275</v>
      </c>
      <c r="D136" s="16">
        <v>1.39787052831537E-8</v>
      </c>
      <c r="E136" s="16">
        <v>4.6637193862459604E-9</v>
      </c>
      <c r="F136" s="10">
        <v>1.6776138051184501E-10</v>
      </c>
      <c r="G136" s="10">
        <v>3.4484048811962602E-8</v>
      </c>
      <c r="H136" s="10">
        <v>8.6154319049694299E-9</v>
      </c>
      <c r="I136" s="10">
        <v>1.7808708565035199E-8</v>
      </c>
      <c r="J136" s="10">
        <v>1.1313476628243299E-8</v>
      </c>
      <c r="K136" s="10">
        <v>7.4890340643899005E-9</v>
      </c>
      <c r="L136" s="10">
        <v>1.04935448389909E-8</v>
      </c>
      <c r="M136" s="10">
        <v>2.3417906656014601E-8</v>
      </c>
      <c r="N136" s="10">
        <v>3.49769163971919E-9</v>
      </c>
      <c r="O136" s="10">
        <v>1.92431388563865E-8</v>
      </c>
      <c r="P136" s="10">
        <v>3.1066791783721403E-8</v>
      </c>
    </row>
    <row r="137" spans="1:16" x14ac:dyDescent="0.35">
      <c r="A137" s="16" t="s">
        <v>276</v>
      </c>
      <c r="B137" s="16" t="s">
        <v>187</v>
      </c>
      <c r="C137" s="16" t="s">
        <v>126</v>
      </c>
      <c r="D137" s="16">
        <v>6.5168773118895297E-9</v>
      </c>
      <c r="E137" s="16">
        <v>1.8122569727232999E-9</v>
      </c>
      <c r="F137" s="10">
        <v>8.1340685723604199E-11</v>
      </c>
      <c r="G137" s="10">
        <v>1.14194894896711E-8</v>
      </c>
      <c r="H137" s="10">
        <v>2.8510881032272499E-9</v>
      </c>
      <c r="I137" s="10">
        <v>5.8631412922465198E-9</v>
      </c>
      <c r="J137" s="10">
        <v>3.56739820970848E-9</v>
      </c>
      <c r="K137" s="10">
        <v>2.3460780831466699E-9</v>
      </c>
      <c r="L137" s="10">
        <v>3.4025785151498898E-9</v>
      </c>
      <c r="M137" s="10">
        <v>7.7284061694676802E-9</v>
      </c>
      <c r="N137" s="10">
        <v>1.16296641428553E-9</v>
      </c>
      <c r="O137" s="10">
        <v>6.2644426414252799E-9</v>
      </c>
      <c r="P137" s="10">
        <v>1.0254300344782999E-8</v>
      </c>
    </row>
    <row r="138" spans="1:16" x14ac:dyDescent="0.35">
      <c r="A138" s="16" t="s">
        <v>277</v>
      </c>
      <c r="B138" s="16" t="s">
        <v>187</v>
      </c>
      <c r="C138" s="16" t="s">
        <v>278</v>
      </c>
      <c r="D138" s="16">
        <v>1.1994761081251701E-8</v>
      </c>
      <c r="E138" s="16">
        <v>3.5148284043175799E-9</v>
      </c>
      <c r="F138" s="10">
        <v>1.45906611999297E-10</v>
      </c>
      <c r="G138" s="10">
        <v>2.3269993796869201E-8</v>
      </c>
      <c r="H138" s="10">
        <v>5.8389825183246103E-9</v>
      </c>
      <c r="I138" s="10">
        <v>1.22531482165719E-8</v>
      </c>
      <c r="J138" s="10">
        <v>7.3352915468104597E-9</v>
      </c>
      <c r="K138" s="10">
        <v>4.8578285035881601E-9</v>
      </c>
      <c r="L138" s="10">
        <v>7.1132220303311499E-9</v>
      </c>
      <c r="M138" s="10">
        <v>1.5756063516620101E-8</v>
      </c>
      <c r="N138" s="10">
        <v>2.3702451047971399E-9</v>
      </c>
      <c r="O138" s="10">
        <v>1.31539755233944E-8</v>
      </c>
      <c r="P138" s="10">
        <v>2.0977530853443101E-8</v>
      </c>
    </row>
    <row r="139" spans="1:16" x14ac:dyDescent="0.35">
      <c r="A139" s="16" t="s">
        <v>279</v>
      </c>
      <c r="B139" s="16" t="s">
        <v>187</v>
      </c>
      <c r="C139" s="16" t="s">
        <v>130</v>
      </c>
      <c r="D139" s="16">
        <v>7.8645527466464197E-9</v>
      </c>
      <c r="E139" s="16">
        <v>2.32244327004929E-9</v>
      </c>
      <c r="F139" s="10">
        <v>9.8453178646952606E-11</v>
      </c>
      <c r="G139" s="10">
        <v>1.5607632310724499E-8</v>
      </c>
      <c r="H139" s="10">
        <v>3.8924353983065396E-9</v>
      </c>
      <c r="I139" s="10">
        <v>7.9871403620823095E-9</v>
      </c>
      <c r="J139" s="10">
        <v>5.0514804066366497E-9</v>
      </c>
      <c r="K139" s="10">
        <v>3.3259204152679899E-9</v>
      </c>
      <c r="L139" s="10">
        <v>4.7045086985151201E-9</v>
      </c>
      <c r="M139" s="10">
        <v>1.05458782260897E-8</v>
      </c>
      <c r="N139" s="10">
        <v>1.58876335687088E-9</v>
      </c>
      <c r="O139" s="10">
        <v>8.5178193632221298E-9</v>
      </c>
      <c r="P139" s="10">
        <v>1.39462915133513E-8</v>
      </c>
    </row>
    <row r="140" spans="1:16" x14ac:dyDescent="0.35">
      <c r="A140" s="16" t="s">
        <v>280</v>
      </c>
      <c r="B140" s="16" t="s">
        <v>187</v>
      </c>
      <c r="C140" s="16" t="s">
        <v>281</v>
      </c>
      <c r="D140" s="16">
        <v>1.59968970756208E-8</v>
      </c>
      <c r="E140" s="16">
        <v>4.3471162935962297E-9</v>
      </c>
      <c r="F140" s="10">
        <v>1.9183658040636599E-10</v>
      </c>
      <c r="G140" s="10">
        <v>2.6813528878533599E-8</v>
      </c>
      <c r="H140" s="10">
        <v>6.7212069097476899E-9</v>
      </c>
      <c r="I140" s="10">
        <v>1.40411878869883E-8</v>
      </c>
      <c r="J140" s="10">
        <v>8.3814064523461196E-9</v>
      </c>
      <c r="K140" s="10">
        <v>5.5290042995692002E-9</v>
      </c>
      <c r="L140" s="10">
        <v>8.1531299563523694E-9</v>
      </c>
      <c r="M140" s="10">
        <v>1.8153778690801999E-8</v>
      </c>
      <c r="N140" s="10">
        <v>2.7481267744948101E-9</v>
      </c>
      <c r="O140" s="10">
        <v>1.5020247106613199E-8</v>
      </c>
      <c r="P140" s="10">
        <v>2.4172613756510801E-8</v>
      </c>
    </row>
    <row r="141" spans="1:16" x14ac:dyDescent="0.35">
      <c r="A141" s="16" t="s">
        <v>282</v>
      </c>
      <c r="B141" s="16" t="s">
        <v>187</v>
      </c>
      <c r="C141" s="16" t="s">
        <v>283</v>
      </c>
      <c r="D141" s="16">
        <v>1.3189685294662E-8</v>
      </c>
      <c r="E141" s="16">
        <v>3.8869877790029703E-9</v>
      </c>
      <c r="F141" s="10">
        <v>1.63112557468472E-10</v>
      </c>
      <c r="G141" s="10">
        <v>2.6138274694856299E-8</v>
      </c>
      <c r="H141" s="10">
        <v>6.5056123111311099E-9</v>
      </c>
      <c r="I141" s="10">
        <v>1.32127385361175E-8</v>
      </c>
      <c r="J141" s="10">
        <v>8.4663805971949694E-9</v>
      </c>
      <c r="K141" s="10">
        <v>5.5701850958433404E-9</v>
      </c>
      <c r="L141" s="10">
        <v>7.7818049607644302E-9</v>
      </c>
      <c r="M141" s="10">
        <v>1.7662697656326001E-8</v>
      </c>
      <c r="N141" s="10">
        <v>2.6577094078034401E-9</v>
      </c>
      <c r="O141" s="10">
        <v>1.40964668379525E-8</v>
      </c>
      <c r="P141" s="10">
        <v>2.3293094587669099E-8</v>
      </c>
    </row>
    <row r="142" spans="1:16" x14ac:dyDescent="0.35">
      <c r="A142" s="16" t="s">
        <v>284</v>
      </c>
      <c r="B142" s="16" t="s">
        <v>187</v>
      </c>
      <c r="C142" s="16" t="s">
        <v>285</v>
      </c>
      <c r="D142" s="16">
        <v>3.20500622112612E-8</v>
      </c>
      <c r="E142" s="16">
        <v>8.5869884626445193E-9</v>
      </c>
      <c r="F142" s="10">
        <v>3.9507900044248599E-10</v>
      </c>
      <c r="G142" s="10">
        <v>5.25691513135744E-8</v>
      </c>
      <c r="H142" s="10">
        <v>1.30912189875222E-8</v>
      </c>
      <c r="I142" s="10">
        <v>2.6858498700227501E-8</v>
      </c>
      <c r="J142" s="10">
        <v>1.63516517406519E-8</v>
      </c>
      <c r="K142" s="10">
        <v>1.0732979512020901E-8</v>
      </c>
      <c r="L142" s="10">
        <v>1.558170132956E-8</v>
      </c>
      <c r="M142" s="10">
        <v>3.5570719232949599E-8</v>
      </c>
      <c r="N142" s="10">
        <v>5.3587228932668701E-9</v>
      </c>
      <c r="O142" s="10">
        <v>2.86549121928449E-8</v>
      </c>
      <c r="P142" s="10">
        <v>4.7094131679049899E-8</v>
      </c>
    </row>
    <row r="143" spans="1:16" x14ac:dyDescent="0.35">
      <c r="A143" s="16" t="s">
        <v>286</v>
      </c>
      <c r="B143" s="16" t="s">
        <v>187</v>
      </c>
      <c r="C143" s="16" t="s">
        <v>287</v>
      </c>
      <c r="D143" s="16">
        <v>5.0046638521325001E-9</v>
      </c>
      <c r="E143" s="16">
        <v>1.4601076951665001E-9</v>
      </c>
      <c r="F143" s="10">
        <v>5.9911607780176895E-11</v>
      </c>
      <c r="G143" s="10">
        <v>9.7105066732376201E-9</v>
      </c>
      <c r="H143" s="10">
        <v>2.4286311387176201E-9</v>
      </c>
      <c r="I143" s="10">
        <v>5.0458887441526804E-9</v>
      </c>
      <c r="J143" s="10">
        <v>3.0527817097703898E-9</v>
      </c>
      <c r="K143" s="10">
        <v>2.0167626096764398E-9</v>
      </c>
      <c r="L143" s="10">
        <v>2.9245423397837799E-9</v>
      </c>
      <c r="M143" s="10">
        <v>6.6174035004532596E-9</v>
      </c>
      <c r="N143" s="10">
        <v>9.8775697160437E-10</v>
      </c>
      <c r="O143" s="10">
        <v>5.46988224143508E-9</v>
      </c>
      <c r="P143" s="10">
        <v>8.8268104584800093E-9</v>
      </c>
    </row>
    <row r="144" spans="1:16" x14ac:dyDescent="0.35">
      <c r="A144" s="16" t="s">
        <v>288</v>
      </c>
      <c r="B144" s="16" t="s">
        <v>187</v>
      </c>
      <c r="C144" s="16" t="s">
        <v>289</v>
      </c>
      <c r="D144" s="16">
        <v>1.5192304042748301E-7</v>
      </c>
      <c r="E144" s="16">
        <v>4.5775864230182999E-8</v>
      </c>
      <c r="F144" s="10">
        <v>1.8038323909059599E-9</v>
      </c>
      <c r="G144" s="10">
        <v>3.13543689573276E-7</v>
      </c>
      <c r="H144" s="10">
        <v>7.8309155016611702E-8</v>
      </c>
      <c r="I144" s="10">
        <v>1.61615826064535E-7</v>
      </c>
      <c r="J144" s="10">
        <v>9.89165735430221E-8</v>
      </c>
      <c r="K144" s="10">
        <v>6.5245035579444196E-8</v>
      </c>
      <c r="L144" s="10">
        <v>9.3663434204978197E-8</v>
      </c>
      <c r="M144" s="10">
        <v>2.1354674582821399E-7</v>
      </c>
      <c r="N144" s="10">
        <v>3.17543631630829E-8</v>
      </c>
      <c r="O144" s="10">
        <v>1.7536482304049501E-7</v>
      </c>
      <c r="P144" s="10">
        <v>2.8424025553669599E-7</v>
      </c>
    </row>
    <row r="145" spans="1:16" x14ac:dyDescent="0.35">
      <c r="A145" s="16" t="s">
        <v>290</v>
      </c>
      <c r="B145" s="16" t="s">
        <v>187</v>
      </c>
      <c r="C145" s="16" t="s">
        <v>132</v>
      </c>
      <c r="D145" s="16">
        <v>1.1107448351900799E-8</v>
      </c>
      <c r="E145" s="16">
        <v>2.9154513706662398E-9</v>
      </c>
      <c r="F145" s="10">
        <v>1.312508105197E-10</v>
      </c>
      <c r="G145" s="10">
        <v>1.7488657597781001E-8</v>
      </c>
      <c r="H145" s="10">
        <v>4.3727299089494999E-9</v>
      </c>
      <c r="I145" s="10">
        <v>9.0734027248247694E-9</v>
      </c>
      <c r="J145" s="10">
        <v>5.4260505418296398E-9</v>
      </c>
      <c r="K145" s="10">
        <v>3.57365182807005E-9</v>
      </c>
      <c r="L145" s="10">
        <v>5.2640780987073302E-9</v>
      </c>
      <c r="M145" s="10">
        <v>1.1943192490869301E-8</v>
      </c>
      <c r="N145" s="10">
        <v>1.79889888438142E-9</v>
      </c>
      <c r="O145" s="10">
        <v>9.8051983260831102E-9</v>
      </c>
      <c r="P145" s="10">
        <v>1.5984612738635199E-8</v>
      </c>
    </row>
    <row r="146" spans="1:16" x14ac:dyDescent="0.35">
      <c r="A146" s="16" t="s">
        <v>291</v>
      </c>
      <c r="B146" s="16" t="s">
        <v>187</v>
      </c>
      <c r="C146" s="16" t="s">
        <v>292</v>
      </c>
      <c r="D146" s="16">
        <v>1.3274989759534999E-8</v>
      </c>
      <c r="E146" s="16">
        <v>3.7558872723473003E-9</v>
      </c>
      <c r="F146" s="10">
        <v>1.6108266171195299E-10</v>
      </c>
      <c r="G146" s="10">
        <v>2.39488591754608E-8</v>
      </c>
      <c r="H146" s="10">
        <v>6.0123879580366204E-9</v>
      </c>
      <c r="I146" s="10">
        <v>1.25764104641043E-8</v>
      </c>
      <c r="J146" s="10">
        <v>7.5177239837490802E-9</v>
      </c>
      <c r="K146" s="10">
        <v>4.9769936451660997E-9</v>
      </c>
      <c r="L146" s="10">
        <v>7.3042478748798301E-9</v>
      </c>
      <c r="M146" s="10">
        <v>1.6217851000231298E-8</v>
      </c>
      <c r="N146" s="10">
        <v>2.4496335513400002E-9</v>
      </c>
      <c r="O146" s="10">
        <v>1.3474008091777201E-8</v>
      </c>
      <c r="P146" s="10">
        <v>2.16043963532131E-8</v>
      </c>
    </row>
    <row r="147" spans="1:16" x14ac:dyDescent="0.35">
      <c r="A147" s="16" t="s">
        <v>293</v>
      </c>
      <c r="B147" s="16" t="s">
        <v>187</v>
      </c>
      <c r="C147" s="16" t="s">
        <v>294</v>
      </c>
      <c r="D147" s="16">
        <v>4.6279159458214597E-8</v>
      </c>
      <c r="E147" s="16">
        <v>1.4232009430636499E-8</v>
      </c>
      <c r="F147" s="10">
        <v>5.4672306254631497E-10</v>
      </c>
      <c r="G147" s="10">
        <v>9.9539264079571698E-8</v>
      </c>
      <c r="H147" s="10">
        <v>2.48387361449817E-8</v>
      </c>
      <c r="I147" s="10">
        <v>5.1055254314373001E-8</v>
      </c>
      <c r="J147" s="10">
        <v>3.1452538813567703E-8</v>
      </c>
      <c r="K147" s="10">
        <v>2.0744548612272898E-8</v>
      </c>
      <c r="L147" s="10">
        <v>2.9618073428062199E-8</v>
      </c>
      <c r="M147" s="10">
        <v>6.7804135288875798E-8</v>
      </c>
      <c r="N147" s="10">
        <v>1.00530199630437E-8</v>
      </c>
      <c r="O147" s="10">
        <v>5.5411579592855699E-8</v>
      </c>
      <c r="P147" s="10">
        <v>9.0173638623999505E-8</v>
      </c>
    </row>
    <row r="148" spans="1:16" x14ac:dyDescent="0.35">
      <c r="A148" s="16" t="s">
        <v>295</v>
      </c>
      <c r="B148" s="16" t="s">
        <v>187</v>
      </c>
      <c r="C148" s="16" t="s">
        <v>296</v>
      </c>
      <c r="D148" s="16">
        <v>5.95795896220432E-9</v>
      </c>
      <c r="E148" s="16">
        <v>1.70739405890163E-9</v>
      </c>
      <c r="F148" s="10">
        <v>7.2989835892110206E-11</v>
      </c>
      <c r="G148" s="10">
        <v>1.12872752096324E-8</v>
      </c>
      <c r="H148" s="10">
        <v>2.8037732420654602E-9</v>
      </c>
      <c r="I148" s="10">
        <v>5.6955742869752299E-9</v>
      </c>
      <c r="J148" s="10">
        <v>3.5783120843650602E-9</v>
      </c>
      <c r="K148" s="10">
        <v>2.3459785407184898E-9</v>
      </c>
      <c r="L148" s="10">
        <v>3.3208008243519501E-9</v>
      </c>
      <c r="M148" s="10">
        <v>7.6415429067649607E-9</v>
      </c>
      <c r="N148" s="10">
        <v>1.14191080532468E-9</v>
      </c>
      <c r="O148" s="10">
        <v>6.0973943335556402E-9</v>
      </c>
      <c r="P148" s="10">
        <v>1.00858530424987E-8</v>
      </c>
    </row>
    <row r="149" spans="1:16" x14ac:dyDescent="0.35">
      <c r="A149" s="16" t="s">
        <v>297</v>
      </c>
      <c r="B149" s="16" t="s">
        <v>187</v>
      </c>
      <c r="C149" s="16" t="s">
        <v>298</v>
      </c>
      <c r="D149" s="16">
        <v>6.1744659411717503E-9</v>
      </c>
      <c r="E149" s="16">
        <v>1.59876132512797E-9</v>
      </c>
      <c r="F149" s="10">
        <v>7.6417843187556504E-11</v>
      </c>
      <c r="G149" s="10">
        <v>9.3486800849401203E-9</v>
      </c>
      <c r="H149" s="10">
        <v>2.33116994336637E-9</v>
      </c>
      <c r="I149" s="10">
        <v>4.7898448674272996E-9</v>
      </c>
      <c r="J149" s="10">
        <v>2.8915851986645302E-9</v>
      </c>
      <c r="K149" s="10">
        <v>1.89445474133386E-9</v>
      </c>
      <c r="L149" s="10">
        <v>2.7820139318656599E-9</v>
      </c>
      <c r="M149" s="10">
        <v>6.3283659429115904E-9</v>
      </c>
      <c r="N149" s="10">
        <v>9.5854902535923592E-10</v>
      </c>
      <c r="O149" s="10">
        <v>5.0938133355939499E-9</v>
      </c>
      <c r="P149" s="10">
        <v>8.3949204787221597E-9</v>
      </c>
    </row>
    <row r="150" spans="1:16" x14ac:dyDescent="0.35">
      <c r="A150" s="16" t="s">
        <v>299</v>
      </c>
      <c r="B150" s="16" t="s">
        <v>187</v>
      </c>
      <c r="C150" s="16" t="s">
        <v>300</v>
      </c>
      <c r="D150" s="16">
        <v>6.99933182834526E-8</v>
      </c>
      <c r="E150" s="16">
        <v>1.9935392463609301E-8</v>
      </c>
      <c r="F150" s="10">
        <v>8.5150303257703701E-10</v>
      </c>
      <c r="G150" s="10">
        <v>1.30237230024022E-7</v>
      </c>
      <c r="H150" s="10">
        <v>3.2346431747861197E-8</v>
      </c>
      <c r="I150" s="10">
        <v>6.5410101045034396E-8</v>
      </c>
      <c r="J150" s="10">
        <v>4.0841827551347599E-8</v>
      </c>
      <c r="K150" s="10">
        <v>2.67315358606136E-8</v>
      </c>
      <c r="L150" s="10">
        <v>3.7967968723528201E-8</v>
      </c>
      <c r="M150" s="10">
        <v>8.8216753649690198E-8</v>
      </c>
      <c r="N150" s="10">
        <v>1.3160327303762699E-8</v>
      </c>
      <c r="O150" s="10">
        <v>7.0103618099812305E-8</v>
      </c>
      <c r="P150" s="10">
        <v>1.1651125523269801E-7</v>
      </c>
    </row>
    <row r="151" spans="1:16" x14ac:dyDescent="0.35">
      <c r="A151" s="16" t="s">
        <v>301</v>
      </c>
      <c r="B151" s="16" t="s">
        <v>187</v>
      </c>
      <c r="C151" s="16" t="s">
        <v>302</v>
      </c>
      <c r="D151" s="16">
        <v>7.6848738727042394E-9</v>
      </c>
      <c r="E151" s="16">
        <v>2.3470465910354299E-9</v>
      </c>
      <c r="F151" s="10">
        <v>9.5742842387752502E-11</v>
      </c>
      <c r="G151" s="10">
        <v>1.5967721862922301E-8</v>
      </c>
      <c r="H151" s="10">
        <v>3.9755122064465803E-9</v>
      </c>
      <c r="I151" s="10">
        <v>8.1168815953717205E-9</v>
      </c>
      <c r="J151" s="10">
        <v>5.2527508471972597E-9</v>
      </c>
      <c r="K151" s="10">
        <v>3.4606122966624102E-9</v>
      </c>
      <c r="L151" s="10">
        <v>4.80887538056842E-9</v>
      </c>
      <c r="M151" s="10">
        <v>1.07483900002543E-8</v>
      </c>
      <c r="N151" s="10">
        <v>1.6298125679466499E-9</v>
      </c>
      <c r="O151" s="10">
        <v>8.6040415637492403E-9</v>
      </c>
      <c r="P151" s="10">
        <v>1.41358664146517E-8</v>
      </c>
    </row>
    <row r="152" spans="1:16" x14ac:dyDescent="0.35">
      <c r="A152" s="16" t="s">
        <v>303</v>
      </c>
      <c r="B152" s="16" t="s">
        <v>187</v>
      </c>
      <c r="C152" s="16" t="s">
        <v>304</v>
      </c>
      <c r="D152" s="16">
        <v>1.18578835060595E-8</v>
      </c>
      <c r="E152" s="16">
        <v>3.1842853240544301E-9</v>
      </c>
      <c r="F152" s="10">
        <v>1.3978363911063E-10</v>
      </c>
      <c r="G152" s="10">
        <v>1.9562229414532399E-8</v>
      </c>
      <c r="H152" s="10">
        <v>4.88541481172602E-9</v>
      </c>
      <c r="I152" s="10">
        <v>1.01103542652717E-8</v>
      </c>
      <c r="J152" s="10">
        <v>6.0900552534595097E-9</v>
      </c>
      <c r="K152" s="10">
        <v>4.0051635759720801E-9</v>
      </c>
      <c r="L152" s="10">
        <v>5.8625562120474299E-9</v>
      </c>
      <c r="M152" s="10">
        <v>1.33533113174479E-8</v>
      </c>
      <c r="N152" s="10">
        <v>2.0046563361417399E-9</v>
      </c>
      <c r="O152" s="10">
        <v>1.09271418588542E-8</v>
      </c>
      <c r="P152" s="10">
        <v>1.7835036589468101E-8</v>
      </c>
    </row>
    <row r="153" spans="1:16" x14ac:dyDescent="0.35">
      <c r="A153" s="16" t="s">
        <v>305</v>
      </c>
      <c r="B153" s="16" t="s">
        <v>187</v>
      </c>
      <c r="C153" s="16" t="s">
        <v>306</v>
      </c>
      <c r="D153" s="16">
        <v>9.37609982117848E-9</v>
      </c>
      <c r="E153" s="16">
        <v>2.39254673051318E-9</v>
      </c>
      <c r="F153" s="10">
        <v>1.16727840586635E-10</v>
      </c>
      <c r="G153" s="10">
        <v>1.3788490932513901E-8</v>
      </c>
      <c r="H153" s="10">
        <v>3.4403021265916701E-9</v>
      </c>
      <c r="I153" s="10">
        <v>7.1249650310994397E-9</v>
      </c>
      <c r="J153" s="10">
        <v>4.2529483611243196E-9</v>
      </c>
      <c r="K153" s="10">
        <v>2.7882009625184702E-9</v>
      </c>
      <c r="L153" s="10">
        <v>4.13755905226786E-9</v>
      </c>
      <c r="M153" s="10">
        <v>9.3310227967361008E-9</v>
      </c>
      <c r="N153" s="10">
        <v>1.41648151915924E-9</v>
      </c>
      <c r="O153" s="10">
        <v>7.5756171697824701E-9</v>
      </c>
      <c r="P153" s="10">
        <v>1.2398937522279201E-8</v>
      </c>
    </row>
    <row r="154" spans="1:16" x14ac:dyDescent="0.35">
      <c r="A154" s="16" t="s">
        <v>307</v>
      </c>
      <c r="B154" s="16" t="s">
        <v>187</v>
      </c>
      <c r="C154" s="16" t="s">
        <v>308</v>
      </c>
      <c r="D154" s="16">
        <v>2.0106275763877099E-8</v>
      </c>
      <c r="E154" s="16">
        <v>6.8889296646788903E-9</v>
      </c>
      <c r="F154" s="10">
        <v>2.4369129442325901E-10</v>
      </c>
      <c r="G154" s="10">
        <v>5.0999379253899698E-8</v>
      </c>
      <c r="H154" s="10">
        <v>1.27703074412509E-8</v>
      </c>
      <c r="I154" s="10">
        <v>2.6533866184151602E-8</v>
      </c>
      <c r="J154" s="10">
        <v>1.6904339576655401E-8</v>
      </c>
      <c r="K154" s="10">
        <v>1.12180543535387E-8</v>
      </c>
      <c r="L154" s="10">
        <v>1.5697160802802001E-8</v>
      </c>
      <c r="M154" s="10">
        <v>3.4371750211942498E-8</v>
      </c>
      <c r="N154" s="10">
        <v>5.1861134919102603E-9</v>
      </c>
      <c r="O154" s="10">
        <v>2.8328531652051099E-8</v>
      </c>
      <c r="P154" s="10">
        <v>4.5376690947791299E-8</v>
      </c>
    </row>
    <row r="155" spans="1:16" x14ac:dyDescent="0.35">
      <c r="A155" s="16" t="s">
        <v>309</v>
      </c>
      <c r="B155" s="16" t="s">
        <v>187</v>
      </c>
      <c r="C155" s="16" t="s">
        <v>310</v>
      </c>
      <c r="D155" s="16">
        <v>1.2968252010278401E-8</v>
      </c>
      <c r="E155" s="16">
        <v>3.4129601385831E-9</v>
      </c>
      <c r="F155" s="10">
        <v>1.6166311234362499E-10</v>
      </c>
      <c r="G155" s="10">
        <v>2.02796490509449E-8</v>
      </c>
      <c r="H155" s="10">
        <v>5.0618155674948898E-9</v>
      </c>
      <c r="I155" s="10">
        <v>1.04460908237315E-8</v>
      </c>
      <c r="J155" s="10">
        <v>6.2855267981160603E-9</v>
      </c>
      <c r="K155" s="10">
        <v>4.1240070404120701E-9</v>
      </c>
      <c r="L155" s="10">
        <v>6.0599566597873503E-9</v>
      </c>
      <c r="M155" s="10">
        <v>1.37270667061064E-8</v>
      </c>
      <c r="N155" s="10">
        <v>2.0773574539914301E-9</v>
      </c>
      <c r="O155" s="10">
        <v>1.1124480152112101E-8</v>
      </c>
      <c r="P155" s="10">
        <v>1.8224334105068599E-8</v>
      </c>
    </row>
    <row r="156" spans="1:16" x14ac:dyDescent="0.35">
      <c r="A156" s="16" t="s">
        <v>311</v>
      </c>
      <c r="B156" s="16" t="s">
        <v>187</v>
      </c>
      <c r="C156" s="16" t="s">
        <v>150</v>
      </c>
      <c r="D156" s="16">
        <v>1.01517690029569E-7</v>
      </c>
      <c r="E156" s="16">
        <v>2.7198610824061601E-8</v>
      </c>
      <c r="F156" s="10">
        <v>1.2199877892635099E-9</v>
      </c>
      <c r="G156" s="10">
        <v>1.68176176846425E-7</v>
      </c>
      <c r="H156" s="10">
        <v>4.16600364432689E-8</v>
      </c>
      <c r="I156" s="10">
        <v>8.3942040672935805E-8</v>
      </c>
      <c r="J156" s="10">
        <v>5.2422710031217299E-8</v>
      </c>
      <c r="K156" s="10">
        <v>3.4167753124797701E-8</v>
      </c>
      <c r="L156" s="10">
        <v>4.8744532856232897E-8</v>
      </c>
      <c r="M156" s="10">
        <v>1.13767149952899E-7</v>
      </c>
      <c r="N156" s="10">
        <v>1.70444133134788E-8</v>
      </c>
      <c r="O156" s="10">
        <v>8.9527270919663698E-8</v>
      </c>
      <c r="P156" s="10">
        <v>1.4983386112402001E-7</v>
      </c>
    </row>
    <row r="157" spans="1:16" x14ac:dyDescent="0.35">
      <c r="A157" s="16" t="s">
        <v>312</v>
      </c>
      <c r="B157" s="16" t="s">
        <v>187</v>
      </c>
      <c r="C157" s="16" t="s">
        <v>313</v>
      </c>
      <c r="D157" s="16">
        <v>3.9442783429590803E-8</v>
      </c>
      <c r="E157" s="16">
        <v>1.1240910180503301E-8</v>
      </c>
      <c r="F157" s="10">
        <v>4.6715665023037397E-10</v>
      </c>
      <c r="G157" s="10">
        <v>7.34613175620267E-8</v>
      </c>
      <c r="H157" s="10">
        <v>1.8364862233856402E-8</v>
      </c>
      <c r="I157" s="10">
        <v>3.8018889959688599E-8</v>
      </c>
      <c r="J157" s="10">
        <v>2.3038857950741401E-8</v>
      </c>
      <c r="K157" s="10">
        <v>1.51975401452945E-8</v>
      </c>
      <c r="L157" s="10">
        <v>2.20479252642727E-8</v>
      </c>
      <c r="M157" s="10">
        <v>5.0078071728735498E-8</v>
      </c>
      <c r="N157" s="10">
        <v>7.4829152233901293E-9</v>
      </c>
      <c r="O157" s="10">
        <v>4.11540716707147E-8</v>
      </c>
      <c r="P157" s="10">
        <v>6.6835167635159103E-8</v>
      </c>
    </row>
    <row r="158" spans="1:16" x14ac:dyDescent="0.35">
      <c r="A158" s="16" t="s">
        <v>314</v>
      </c>
      <c r="B158" s="16" t="s">
        <v>187</v>
      </c>
      <c r="C158" s="16" t="s">
        <v>315</v>
      </c>
      <c r="D158" s="16">
        <v>4.9139119749075699E-9</v>
      </c>
      <c r="E158" s="16">
        <v>1.39073230519436E-9</v>
      </c>
      <c r="F158" s="10">
        <v>5.8941317039308498E-11</v>
      </c>
      <c r="G158" s="10">
        <v>8.9583069717978396E-9</v>
      </c>
      <c r="H158" s="10">
        <v>2.2444093565560399E-9</v>
      </c>
      <c r="I158" s="10">
        <v>4.6724469841880602E-9</v>
      </c>
      <c r="J158" s="10">
        <v>2.8059424886794E-9</v>
      </c>
      <c r="K158" s="10">
        <v>1.85548061349868E-9</v>
      </c>
      <c r="L158" s="10">
        <v>2.7117203308185902E-9</v>
      </c>
      <c r="M158" s="10">
        <v>6.1086003342972701E-9</v>
      </c>
      <c r="N158" s="10">
        <v>9.1586588474460699E-10</v>
      </c>
      <c r="O158" s="10">
        <v>5.0580619350580398E-9</v>
      </c>
      <c r="P158" s="10">
        <v>8.1686302935481896E-9</v>
      </c>
    </row>
    <row r="159" spans="1:16" x14ac:dyDescent="0.35">
      <c r="A159" s="16" t="s">
        <v>316</v>
      </c>
      <c r="B159" s="16" t="s">
        <v>187</v>
      </c>
      <c r="C159" s="16" t="s">
        <v>317</v>
      </c>
      <c r="D159" s="16">
        <v>1.4189156973401901E-8</v>
      </c>
      <c r="E159" s="16">
        <v>3.9842578151155699E-9</v>
      </c>
      <c r="F159" s="10">
        <v>1.7518613665009201E-10</v>
      </c>
      <c r="G159" s="10">
        <v>2.5540065442274299E-8</v>
      </c>
      <c r="H159" s="10">
        <v>6.3626427109386198E-9</v>
      </c>
      <c r="I159" s="10">
        <v>1.3011925763812099E-8</v>
      </c>
      <c r="J159" s="10">
        <v>7.9883896877502594E-9</v>
      </c>
      <c r="K159" s="10">
        <v>5.2479166390401199E-9</v>
      </c>
      <c r="L159" s="10">
        <v>7.5496882699206107E-9</v>
      </c>
      <c r="M159" s="10">
        <v>1.72936197051938E-8</v>
      </c>
      <c r="N159" s="10">
        <v>2.5917856554188801E-9</v>
      </c>
      <c r="O159" s="10">
        <v>1.39328184352154E-8</v>
      </c>
      <c r="P159" s="10">
        <v>2.29042992336418E-8</v>
      </c>
    </row>
    <row r="160" spans="1:16" x14ac:dyDescent="0.35">
      <c r="A160" s="16" t="s">
        <v>318</v>
      </c>
      <c r="B160" s="16" t="s">
        <v>319</v>
      </c>
      <c r="C160" s="16" t="s">
        <v>320</v>
      </c>
      <c r="D160" s="16">
        <v>3.4630579154029502E-5</v>
      </c>
      <c r="E160" s="16">
        <v>6.72125392713336E-6</v>
      </c>
      <c r="F160" s="10">
        <v>3.45230575483312E-5</v>
      </c>
      <c r="G160" s="10">
        <v>3.4983741068425599E-5</v>
      </c>
      <c r="H160" s="10">
        <v>6.6606046574950099E-6</v>
      </c>
      <c r="I160" s="10">
        <v>2.9707652317222501E-5</v>
      </c>
      <c r="J160" s="10">
        <v>3.2317708863245801E-5</v>
      </c>
      <c r="K160" s="10">
        <v>6.2746857214421601E-6</v>
      </c>
      <c r="L160" s="10">
        <v>2.9218786508439601E-5</v>
      </c>
      <c r="M160" s="10">
        <v>3.3330161869074298E-5</v>
      </c>
      <c r="N160" s="10">
        <v>6.4894037356823898E-6</v>
      </c>
      <c r="O160" s="10">
        <v>2.7911999314322699E-5</v>
      </c>
      <c r="P160" s="10">
        <v>5.5204788086719403E-6</v>
      </c>
    </row>
    <row r="161" spans="1:16" x14ac:dyDescent="0.35">
      <c r="A161" s="16" t="s">
        <v>321</v>
      </c>
      <c r="B161" s="16" t="s">
        <v>319</v>
      </c>
      <c r="C161" s="16" t="s">
        <v>322</v>
      </c>
      <c r="D161" s="16">
        <v>2.8848748510428699E-8</v>
      </c>
      <c r="E161" s="16">
        <v>5.3642329409106498E-9</v>
      </c>
      <c r="F161" s="10">
        <v>2.8289319863051699E-8</v>
      </c>
      <c r="G161" s="10">
        <v>2.1671464730999699E-8</v>
      </c>
      <c r="H161" s="10">
        <v>4.2255604421351996E-9</v>
      </c>
      <c r="I161" s="10">
        <v>1.68728460791737E-8</v>
      </c>
      <c r="J161" s="10">
        <v>3.2111426261043701E-8</v>
      </c>
      <c r="K161" s="10">
        <v>4.5226558633719996E-9</v>
      </c>
      <c r="L161" s="10">
        <v>1.66356246584014E-8</v>
      </c>
      <c r="M161" s="10">
        <v>1.94516617953849E-8</v>
      </c>
      <c r="N161" s="10">
        <v>3.3933720609931899E-9</v>
      </c>
      <c r="O161" s="10">
        <v>1.65542487866169E-8</v>
      </c>
      <c r="P161" s="10">
        <v>4.7861685019269997E-9</v>
      </c>
    </row>
    <row r="162" spans="1:16" x14ac:dyDescent="0.35">
      <c r="A162" s="16" t="s">
        <v>323</v>
      </c>
      <c r="B162" s="16" t="s">
        <v>319</v>
      </c>
      <c r="C162" s="16" t="s">
        <v>324</v>
      </c>
      <c r="D162" s="16">
        <v>1.9461276553919399E-6</v>
      </c>
      <c r="E162" s="16">
        <v>3.6613670047364099E-7</v>
      </c>
      <c r="F162" s="10">
        <v>1.89528578669761E-6</v>
      </c>
      <c r="G162" s="10">
        <v>1.5132751925009399E-6</v>
      </c>
      <c r="H162" s="10">
        <v>2.86067231659864E-7</v>
      </c>
      <c r="I162" s="10">
        <v>1.21004406378986E-6</v>
      </c>
      <c r="J162" s="10">
        <v>1.74545070270519E-6</v>
      </c>
      <c r="K162" s="10">
        <v>2.7369893727296302E-7</v>
      </c>
      <c r="L162" s="10">
        <v>1.17782715595002E-6</v>
      </c>
      <c r="M162" s="10">
        <v>1.42437195340763E-6</v>
      </c>
      <c r="N162" s="10">
        <v>2.57666838528738E-7</v>
      </c>
      <c r="O162" s="10">
        <v>1.18866212644205E-6</v>
      </c>
      <c r="P162" s="10">
        <v>2.7601333366438598E-7</v>
      </c>
    </row>
    <row r="163" spans="1:16" x14ac:dyDescent="0.35">
      <c r="A163" s="16" t="s">
        <v>325</v>
      </c>
      <c r="B163" s="16" t="s">
        <v>319</v>
      </c>
      <c r="C163" s="16" t="s">
        <v>326</v>
      </c>
      <c r="D163" s="16">
        <v>2.4636803127761299E-5</v>
      </c>
      <c r="E163" s="16">
        <v>4.2651474507055996E-6</v>
      </c>
      <c r="F163" s="10">
        <v>1.9166761086248799E-5</v>
      </c>
      <c r="G163" s="10">
        <v>2.60054828847745E-5</v>
      </c>
      <c r="H163" s="10">
        <v>4.5389067233911503E-6</v>
      </c>
      <c r="I163" s="10">
        <v>1.8613374539474399E-5</v>
      </c>
      <c r="J163" s="10">
        <v>3.3864462691425497E-5</v>
      </c>
      <c r="K163" s="10">
        <v>4.6564699215846296E-6</v>
      </c>
      <c r="L163" s="10">
        <v>1.84812146623304E-5</v>
      </c>
      <c r="M163" s="10">
        <v>2.3667268655368801E-5</v>
      </c>
      <c r="N163" s="10">
        <v>3.9851362410859E-6</v>
      </c>
      <c r="O163" s="10">
        <v>1.7561175793929601E-5</v>
      </c>
      <c r="P163" s="10">
        <v>4.2935861767010601E-6</v>
      </c>
    </row>
    <row r="164" spans="1:16" x14ac:dyDescent="0.35">
      <c r="A164" s="16" t="s">
        <v>327</v>
      </c>
      <c r="B164" s="16" t="s">
        <v>319</v>
      </c>
      <c r="C164" s="16" t="s">
        <v>328</v>
      </c>
      <c r="D164" s="16">
        <v>2.1682866095442001E-6</v>
      </c>
      <c r="E164" s="16">
        <v>4.1149881929877198E-7</v>
      </c>
      <c r="F164" s="10">
        <v>2.1781755089036201E-6</v>
      </c>
      <c r="G164" s="10">
        <v>1.5974737567032699E-6</v>
      </c>
      <c r="H164" s="10">
        <v>3.0564959670143498E-7</v>
      </c>
      <c r="I164" s="10">
        <v>1.2909411770179799E-6</v>
      </c>
      <c r="J164" s="10">
        <v>1.88963018636325E-6</v>
      </c>
      <c r="K164" s="10">
        <v>2.9323937925105201E-7</v>
      </c>
      <c r="L164" s="10">
        <v>1.2445753545132599E-6</v>
      </c>
      <c r="M164" s="10">
        <v>1.5278033041418E-6</v>
      </c>
      <c r="N164" s="10">
        <v>2.7500439535853001E-7</v>
      </c>
      <c r="O164" s="10">
        <v>1.31574886042495E-6</v>
      </c>
      <c r="P164" s="10">
        <v>3.0818934649706098E-7</v>
      </c>
    </row>
    <row r="165" spans="1:16" x14ac:dyDescent="0.35">
      <c r="A165" s="16" t="s">
        <v>329</v>
      </c>
      <c r="B165" s="16" t="s">
        <v>319</v>
      </c>
      <c r="C165" s="16" t="s">
        <v>330</v>
      </c>
      <c r="D165" s="16">
        <v>9.5092972698187997E-7</v>
      </c>
      <c r="E165" s="16">
        <v>1.72608246434744E-7</v>
      </c>
      <c r="F165" s="10">
        <v>8.0560962858147599E-7</v>
      </c>
      <c r="G165" s="10">
        <v>1.02891233724076E-6</v>
      </c>
      <c r="H165" s="10">
        <v>1.8405133998244199E-7</v>
      </c>
      <c r="I165" s="10">
        <v>7.8281511925944497E-7</v>
      </c>
      <c r="J165" s="10">
        <v>1.1676630479408501E-6</v>
      </c>
      <c r="K165" s="10">
        <v>1.8742658125055199E-7</v>
      </c>
      <c r="L165" s="10">
        <v>7.85108907857695E-7</v>
      </c>
      <c r="M165" s="10">
        <v>9.5283827260710603E-7</v>
      </c>
      <c r="N165" s="10">
        <v>1.71894902929522E-7</v>
      </c>
      <c r="O165" s="10">
        <v>7.2207710709460003E-7</v>
      </c>
      <c r="P165" s="10">
        <v>1.5875169534581901E-7</v>
      </c>
    </row>
    <row r="166" spans="1:16" x14ac:dyDescent="0.35">
      <c r="A166" s="16" t="s">
        <v>331</v>
      </c>
      <c r="B166" s="16" t="s">
        <v>319</v>
      </c>
      <c r="C166" s="16" t="s">
        <v>332</v>
      </c>
      <c r="D166" s="16">
        <v>2.70439344962778E-5</v>
      </c>
      <c r="E166" s="16">
        <v>5.1598166434306303E-6</v>
      </c>
      <c r="F166" s="10">
        <v>2.6335554856270699E-5</v>
      </c>
      <c r="G166" s="10">
        <v>2.7612795174982699E-5</v>
      </c>
      <c r="H166" s="10">
        <v>5.1535944248418103E-6</v>
      </c>
      <c r="I166" s="10">
        <v>2.2790667297263101E-5</v>
      </c>
      <c r="J166" s="10">
        <v>2.5626513792528002E-5</v>
      </c>
      <c r="K166" s="10">
        <v>4.8557672326714997E-6</v>
      </c>
      <c r="L166" s="10">
        <v>2.2508545033165602E-5</v>
      </c>
      <c r="M166" s="10">
        <v>2.6227773872549801E-5</v>
      </c>
      <c r="N166" s="10">
        <v>5.0075078539661803E-6</v>
      </c>
      <c r="O166" s="10">
        <v>2.1376339569780999E-5</v>
      </c>
      <c r="P166" s="10">
        <v>4.2954152608739096E-6</v>
      </c>
    </row>
    <row r="167" spans="1:16" x14ac:dyDescent="0.35">
      <c r="A167" s="16" t="s">
        <v>333</v>
      </c>
      <c r="B167" s="16" t="s">
        <v>319</v>
      </c>
      <c r="C167" s="16" t="s">
        <v>334</v>
      </c>
      <c r="D167" s="16">
        <v>4.1032119426482498E-6</v>
      </c>
      <c r="E167" s="16">
        <v>6.8393979803532104E-7</v>
      </c>
      <c r="F167" s="10">
        <v>2.1387882486647302E-6</v>
      </c>
      <c r="G167" s="10">
        <v>1.4688478029952699E-5</v>
      </c>
      <c r="H167" s="10">
        <v>1.96385262305752E-6</v>
      </c>
      <c r="I167" s="10">
        <v>7.9973047664879098E-6</v>
      </c>
      <c r="J167" s="10">
        <v>1.9557556760252E-5</v>
      </c>
      <c r="K167" s="10">
        <v>1.8235862501294699E-6</v>
      </c>
      <c r="L167" s="10">
        <v>7.8371949442971396E-6</v>
      </c>
      <c r="M167" s="10">
        <v>1.3532830475493299E-5</v>
      </c>
      <c r="N167" s="10">
        <v>1.7627260945247499E-6</v>
      </c>
      <c r="O167" s="10">
        <v>7.8589606722451298E-6</v>
      </c>
      <c r="P167" s="10">
        <v>1.30241210968866E-6</v>
      </c>
    </row>
    <row r="168" spans="1:16" x14ac:dyDescent="0.35">
      <c r="A168" s="16" t="s">
        <v>335</v>
      </c>
      <c r="B168" s="16" t="s">
        <v>319</v>
      </c>
      <c r="C168" s="16" t="s">
        <v>336</v>
      </c>
      <c r="D168" s="16">
        <v>6.98931600409067E-6</v>
      </c>
      <c r="E168" s="16">
        <v>1.28132771757474E-6</v>
      </c>
      <c r="F168" s="10">
        <v>6.2099331168757303E-6</v>
      </c>
      <c r="G168" s="10">
        <v>5.6311471021033297E-6</v>
      </c>
      <c r="H168" s="10">
        <v>1.0687567174762799E-6</v>
      </c>
      <c r="I168" s="10">
        <v>4.3850548463392101E-6</v>
      </c>
      <c r="J168" s="10">
        <v>7.4216641112958504E-6</v>
      </c>
      <c r="K168" s="10">
        <v>1.0975099655503799E-6</v>
      </c>
      <c r="L168" s="10">
        <v>4.2569561442125699E-6</v>
      </c>
      <c r="M168" s="10">
        <v>5.2171226513185899E-6</v>
      </c>
      <c r="N168" s="10">
        <v>9.2816696915694504E-7</v>
      </c>
      <c r="O168" s="10">
        <v>4.3589407852864004E-6</v>
      </c>
      <c r="P168" s="10">
        <v>1.1676954782682699E-6</v>
      </c>
    </row>
    <row r="169" spans="1:16" x14ac:dyDescent="0.35">
      <c r="A169" s="16" t="s">
        <v>337</v>
      </c>
      <c r="B169" s="16" t="s">
        <v>319</v>
      </c>
      <c r="C169" s="16" t="s">
        <v>338</v>
      </c>
      <c r="D169" s="16">
        <v>3.1708957022878502E-5</v>
      </c>
      <c r="E169" s="16">
        <v>6.4196633871387897E-6</v>
      </c>
      <c r="F169" s="10">
        <v>3.6915904906934603E-5</v>
      </c>
      <c r="G169" s="10">
        <v>2.0645331711864898E-5</v>
      </c>
      <c r="H169" s="10">
        <v>4.1116215904544496E-6</v>
      </c>
      <c r="I169" s="10">
        <v>1.70418879545872E-5</v>
      </c>
      <c r="J169" s="10">
        <v>1.8957891190239001E-5</v>
      </c>
      <c r="K169" s="10">
        <v>3.6517303436150198E-6</v>
      </c>
      <c r="L169" s="10">
        <v>1.6146792462043798E-5</v>
      </c>
      <c r="M169" s="10">
        <v>1.99496736204391E-5</v>
      </c>
      <c r="N169" s="10">
        <v>3.73062118762902E-6</v>
      </c>
      <c r="O169" s="10">
        <v>1.7699244183697101E-5</v>
      </c>
      <c r="P169" s="10">
        <v>5.4283995479613703E-6</v>
      </c>
    </row>
    <row r="170" spans="1:16" x14ac:dyDescent="0.35">
      <c r="A170" s="16" t="s">
        <v>339</v>
      </c>
      <c r="B170" s="16" t="s">
        <v>319</v>
      </c>
      <c r="C170" s="16" t="s">
        <v>340</v>
      </c>
      <c r="D170" s="16">
        <v>2.5702620032505499E-6</v>
      </c>
      <c r="E170" s="16">
        <v>4.5243630652561501E-7</v>
      </c>
      <c r="F170" s="10">
        <v>2.0952265078933999E-6</v>
      </c>
      <c r="G170" s="10">
        <v>2.99499727076613E-6</v>
      </c>
      <c r="H170" s="10">
        <v>5.1517842614165095E-7</v>
      </c>
      <c r="I170" s="10">
        <v>2.1673259004051002E-6</v>
      </c>
      <c r="J170" s="10">
        <v>3.3265884674862001E-6</v>
      </c>
      <c r="K170" s="10">
        <v>5.1882915411155498E-7</v>
      </c>
      <c r="L170" s="10">
        <v>2.1777109142577601E-6</v>
      </c>
      <c r="M170" s="10">
        <v>2.7723933259086501E-6</v>
      </c>
      <c r="N170" s="10">
        <v>4.8031022714406995E-7</v>
      </c>
      <c r="O170" s="10">
        <v>2.0149082031026699E-6</v>
      </c>
      <c r="P170" s="10">
        <v>4.3363967547447302E-7</v>
      </c>
    </row>
    <row r="171" spans="1:16" x14ac:dyDescent="0.35">
      <c r="A171" s="16" t="s">
        <v>341</v>
      </c>
      <c r="B171" s="16" t="s">
        <v>319</v>
      </c>
      <c r="C171" s="16" t="s">
        <v>342</v>
      </c>
      <c r="D171" s="16">
        <v>3.2142532041856303E-5</v>
      </c>
      <c r="E171" s="16">
        <v>5.8057189331875298E-6</v>
      </c>
      <c r="F171" s="10">
        <v>2.3307586443878999E-5</v>
      </c>
      <c r="G171" s="10">
        <v>6.1853668151022294E-5</v>
      </c>
      <c r="H171" s="10">
        <v>9.7145183753020699E-6</v>
      </c>
      <c r="I171" s="10">
        <v>4.1417575152677499E-5</v>
      </c>
      <c r="J171" s="10">
        <v>5.4628663915231202E-5</v>
      </c>
      <c r="K171" s="10">
        <v>9.2147280107670102E-6</v>
      </c>
      <c r="L171" s="10">
        <v>4.1599728699180098E-5</v>
      </c>
      <c r="M171" s="10">
        <v>5.8131189402066801E-5</v>
      </c>
      <c r="N171" s="10">
        <v>9.4378137855896298E-6</v>
      </c>
      <c r="O171" s="10">
        <v>3.84975761440283E-5</v>
      </c>
      <c r="P171" s="10">
        <v>6.7483437147169704E-6</v>
      </c>
    </row>
    <row r="172" spans="1:16" x14ac:dyDescent="0.35">
      <c r="A172" s="16" t="s">
        <v>343</v>
      </c>
      <c r="B172" s="16" t="s">
        <v>319</v>
      </c>
      <c r="C172" s="16" t="s">
        <v>344</v>
      </c>
      <c r="D172" s="16">
        <v>3.0208363389188399E-7</v>
      </c>
      <c r="E172" s="16">
        <v>8.4233826071171403E-8</v>
      </c>
      <c r="F172" s="10">
        <v>1.08907605421482E-7</v>
      </c>
      <c r="G172" s="10">
        <v>6.8742845257980798E-7</v>
      </c>
      <c r="H172" s="10">
        <v>1.5686662300808499E-7</v>
      </c>
      <c r="I172" s="10">
        <v>3.7151535159686998E-7</v>
      </c>
      <c r="J172" s="10">
        <v>3.6059718337802401E-7</v>
      </c>
      <c r="K172" s="10">
        <v>1.2338263739519701E-7</v>
      </c>
      <c r="L172" s="10">
        <v>2.6099248444123399E-7</v>
      </c>
      <c r="M172" s="10">
        <v>5.0694951494295997E-7</v>
      </c>
      <c r="N172" s="10">
        <v>7.3754622343043797E-8</v>
      </c>
      <c r="O172" s="10">
        <v>3.9614398311806199E-7</v>
      </c>
      <c r="P172" s="10">
        <v>5.0370476009373304E-7</v>
      </c>
    </row>
    <row r="173" spans="1:16" x14ac:dyDescent="0.35">
      <c r="A173" s="16" t="s">
        <v>345</v>
      </c>
      <c r="B173" s="16" t="s">
        <v>319</v>
      </c>
      <c r="C173" s="16" t="s">
        <v>346</v>
      </c>
      <c r="D173" s="16">
        <v>3.9663822330622099E-7</v>
      </c>
      <c r="E173" s="16">
        <v>8.2535155023948597E-8</v>
      </c>
      <c r="F173" s="10">
        <v>4.3652869172935902E-7</v>
      </c>
      <c r="G173" s="10">
        <v>2.7989378162994402E-7</v>
      </c>
      <c r="H173" s="10">
        <v>5.9291631590304597E-8</v>
      </c>
      <c r="I173" s="10">
        <v>1.8781230700514701E-7</v>
      </c>
      <c r="J173" s="10">
        <v>3.1822193323429198E-7</v>
      </c>
      <c r="K173" s="10">
        <v>5.8469492236631403E-8</v>
      </c>
      <c r="L173" s="10">
        <v>1.7139379110597199E-7</v>
      </c>
      <c r="M173" s="10">
        <v>2.23659757895914E-7</v>
      </c>
      <c r="N173" s="10">
        <v>3.7062176488549997E-8</v>
      </c>
      <c r="O173" s="10">
        <v>1.8285421952678099E-7</v>
      </c>
      <c r="P173" s="10">
        <v>1.28179852117435E-7</v>
      </c>
    </row>
    <row r="174" spans="1:16" x14ac:dyDescent="0.35">
      <c r="A174" s="16" t="s">
        <v>347</v>
      </c>
      <c r="B174" s="16" t="s">
        <v>319</v>
      </c>
      <c r="C174" s="16" t="s">
        <v>348</v>
      </c>
      <c r="D174" s="16">
        <v>1.3453705577354499E-5</v>
      </c>
      <c r="E174" s="16">
        <v>2.8867102811326798E-6</v>
      </c>
      <c r="F174" s="10">
        <v>1.5887834067889E-5</v>
      </c>
      <c r="G174" s="10">
        <v>9.9883090678235207E-6</v>
      </c>
      <c r="H174" s="10">
        <v>2.1334105706871599E-6</v>
      </c>
      <c r="I174" s="10">
        <v>7.8691664696809596E-6</v>
      </c>
      <c r="J174" s="10">
        <v>8.8941389987589698E-6</v>
      </c>
      <c r="K174" s="10">
        <v>1.8943972172604101E-6</v>
      </c>
      <c r="L174" s="10">
        <v>7.1228338196386804E-6</v>
      </c>
      <c r="M174" s="10">
        <v>8.8925006761368504E-6</v>
      </c>
      <c r="N174" s="10">
        <v>1.62890903430133E-6</v>
      </c>
      <c r="O174" s="10">
        <v>8.0345390902978397E-6</v>
      </c>
      <c r="P174" s="10">
        <v>3.8710921104700402E-6</v>
      </c>
    </row>
    <row r="175" spans="1:16" x14ac:dyDescent="0.35">
      <c r="A175" s="16" t="s">
        <v>349</v>
      </c>
      <c r="B175" s="16" t="s">
        <v>319</v>
      </c>
      <c r="C175" s="16" t="s">
        <v>350</v>
      </c>
      <c r="D175" s="16">
        <v>2.1699210967918501E-6</v>
      </c>
      <c r="E175" s="16">
        <v>4.4246717806852099E-7</v>
      </c>
      <c r="F175" s="10">
        <v>2.3090290372939598E-6</v>
      </c>
      <c r="G175" s="10">
        <v>1.76856510185598E-6</v>
      </c>
      <c r="H175" s="10">
        <v>3.6137577654814498E-7</v>
      </c>
      <c r="I175" s="10">
        <v>1.4551936807109201E-6</v>
      </c>
      <c r="J175" s="10">
        <v>1.4884313172426201E-6</v>
      </c>
      <c r="K175" s="10">
        <v>3.1022077319517098E-7</v>
      </c>
      <c r="L175" s="10">
        <v>1.32941597476705E-6</v>
      </c>
      <c r="M175" s="10">
        <v>1.6003218029538599E-6</v>
      </c>
      <c r="N175" s="10">
        <v>3.0493040358273902E-7</v>
      </c>
      <c r="O175" s="10">
        <v>1.3994135811248799E-6</v>
      </c>
      <c r="P175" s="10">
        <v>4.9541968501144796E-7</v>
      </c>
    </row>
    <row r="176" spans="1:16" x14ac:dyDescent="0.35">
      <c r="A176" s="16" t="s">
        <v>351</v>
      </c>
      <c r="B176" s="16" t="s">
        <v>319</v>
      </c>
      <c r="C176" s="16" t="s">
        <v>352</v>
      </c>
      <c r="D176" s="16">
        <v>5.3915738518065002E-6</v>
      </c>
      <c r="E176" s="16">
        <v>9.9825169380150094E-7</v>
      </c>
      <c r="F176" s="10">
        <v>4.6779596752251798E-6</v>
      </c>
      <c r="G176" s="10">
        <v>6.05141960868114E-6</v>
      </c>
      <c r="H176" s="10">
        <v>1.0682135846281299E-6</v>
      </c>
      <c r="I176" s="10">
        <v>4.6171071983787104E-6</v>
      </c>
      <c r="J176" s="10">
        <v>5.1497921871880904E-6</v>
      </c>
      <c r="K176" s="10">
        <v>9.8429189550529007E-7</v>
      </c>
      <c r="L176" s="10">
        <v>4.5161186123821101E-6</v>
      </c>
      <c r="M176" s="10">
        <v>5.6899589102263001E-6</v>
      </c>
      <c r="N176" s="10">
        <v>1.04421633402935E-6</v>
      </c>
      <c r="O176" s="10">
        <v>4.2615810657138703E-6</v>
      </c>
      <c r="P176" s="10">
        <v>8.6002540590481697E-7</v>
      </c>
    </row>
    <row r="177" spans="1:16" x14ac:dyDescent="0.35">
      <c r="A177" s="16" t="s">
        <v>353</v>
      </c>
      <c r="B177" s="16" t="s">
        <v>319</v>
      </c>
      <c r="C177" s="16" t="s">
        <v>354</v>
      </c>
      <c r="D177" s="16">
        <v>4.8835895568853001E-6</v>
      </c>
      <c r="E177" s="16">
        <v>7.7514672151723905E-7</v>
      </c>
      <c r="F177" s="10">
        <v>3.29411013893918E-6</v>
      </c>
      <c r="G177" s="10">
        <v>4.8970096983295899E-6</v>
      </c>
      <c r="H177" s="10">
        <v>8.1548413215314705E-7</v>
      </c>
      <c r="I177" s="10">
        <v>3.1668276285623801E-6</v>
      </c>
      <c r="J177" s="10">
        <v>8.3422378988461397E-6</v>
      </c>
      <c r="K177" s="10">
        <v>9.6924539901922703E-7</v>
      </c>
      <c r="L177" s="10">
        <v>3.2002100411382E-6</v>
      </c>
      <c r="M177" s="10">
        <v>4.2709351966965298E-6</v>
      </c>
      <c r="N177" s="10">
        <v>6.6779929181868101E-7</v>
      </c>
      <c r="O177" s="10">
        <v>3.0324347879968299E-6</v>
      </c>
      <c r="P177" s="10">
        <v>8.8754560428816804E-7</v>
      </c>
    </row>
    <row r="178" spans="1:16" x14ac:dyDescent="0.35">
      <c r="A178" s="16" t="s">
        <v>355</v>
      </c>
      <c r="B178" s="16" t="s">
        <v>319</v>
      </c>
      <c r="C178" s="16" t="s">
        <v>356</v>
      </c>
      <c r="D178" s="16">
        <v>3.8680652006688002E-5</v>
      </c>
      <c r="E178" s="16">
        <v>8.7117215445856396E-6</v>
      </c>
      <c r="F178" s="10">
        <v>3.5568131448904098E-5</v>
      </c>
      <c r="G178" s="10">
        <v>4.6450574364705798E-5</v>
      </c>
      <c r="H178" s="10">
        <v>1.03502890411506E-5</v>
      </c>
      <c r="I178" s="10">
        <v>3.39496680626453E-5</v>
      </c>
      <c r="J178" s="10">
        <v>3.5396008912171597E-5</v>
      </c>
      <c r="K178" s="10">
        <v>8.8940886518913901E-6</v>
      </c>
      <c r="L178" s="10">
        <v>2.9152665080586098E-5</v>
      </c>
      <c r="M178" s="10">
        <v>3.8831804113723498E-5</v>
      </c>
      <c r="N178" s="10">
        <v>6.8557353831428E-6</v>
      </c>
      <c r="O178" s="10">
        <v>3.4838002966811903E-5</v>
      </c>
      <c r="P178" s="10">
        <v>2.3271594016454201E-5</v>
      </c>
    </row>
    <row r="179" spans="1:16" x14ac:dyDescent="0.35">
      <c r="A179" s="16" t="s">
        <v>357</v>
      </c>
      <c r="B179" s="16" t="s">
        <v>319</v>
      </c>
      <c r="C179" s="16" t="s">
        <v>358</v>
      </c>
      <c r="D179" s="16">
        <v>3.3227473739501001E-6</v>
      </c>
      <c r="E179" s="16">
        <v>6.5705970595091399E-7</v>
      </c>
      <c r="F179" s="10">
        <v>3.51363441730763E-6</v>
      </c>
      <c r="G179" s="10">
        <v>2.3436143847253901E-6</v>
      </c>
      <c r="H179" s="10">
        <v>4.66739302635964E-7</v>
      </c>
      <c r="I179" s="10">
        <v>1.9117205804785499E-6</v>
      </c>
      <c r="J179" s="10">
        <v>2.4206308867887098E-6</v>
      </c>
      <c r="K179" s="10">
        <v>4.48462177690595E-7</v>
      </c>
      <c r="L179" s="10">
        <v>1.81052520886465E-6</v>
      </c>
      <c r="M179" s="10">
        <v>2.20063993148864E-6</v>
      </c>
      <c r="N179" s="10">
        <v>4.1286458040754498E-7</v>
      </c>
      <c r="O179" s="10">
        <v>1.93283687278132E-6</v>
      </c>
      <c r="P179" s="10">
        <v>5.9443285352821497E-7</v>
      </c>
    </row>
    <row r="180" spans="1:16" x14ac:dyDescent="0.35">
      <c r="A180" s="16" t="s">
        <v>359</v>
      </c>
      <c r="B180" s="16" t="s">
        <v>319</v>
      </c>
      <c r="C180" s="16" t="s">
        <v>360</v>
      </c>
      <c r="D180" s="16">
        <v>1.5847633797068501E-5</v>
      </c>
      <c r="E180" s="16">
        <v>3.04199361638154E-6</v>
      </c>
      <c r="F180" s="10">
        <v>1.5261167610569099E-5</v>
      </c>
      <c r="G180" s="10">
        <v>1.8509251659766199E-5</v>
      </c>
      <c r="H180" s="10">
        <v>3.3894603375988598E-6</v>
      </c>
      <c r="I180" s="10">
        <v>1.5554614894004899E-5</v>
      </c>
      <c r="J180" s="10">
        <v>1.4520020897292201E-5</v>
      </c>
      <c r="K180" s="10">
        <v>3.12196886762513E-6</v>
      </c>
      <c r="L180" s="10">
        <v>1.5614589491808601E-5</v>
      </c>
      <c r="M180" s="10">
        <v>1.8441932693550101E-5</v>
      </c>
      <c r="N180" s="10">
        <v>3.5626807631754798E-6</v>
      </c>
      <c r="O180" s="10">
        <v>1.5150901605636499E-5</v>
      </c>
      <c r="P180" s="10">
        <v>2.6028292729610899E-6</v>
      </c>
    </row>
    <row r="181" spans="1:16" x14ac:dyDescent="0.35">
      <c r="A181" s="16" t="s">
        <v>361</v>
      </c>
      <c r="B181" s="16" t="s">
        <v>319</v>
      </c>
      <c r="C181" s="16" t="s">
        <v>362</v>
      </c>
      <c r="D181" s="16">
        <v>5.1098745040919205E-7</v>
      </c>
      <c r="E181" s="16">
        <v>9.8112227561963005E-8</v>
      </c>
      <c r="F181" s="10">
        <v>5.2016211974691305E-7</v>
      </c>
      <c r="G181" s="10">
        <v>3.8070962484791501E-7</v>
      </c>
      <c r="H181" s="10">
        <v>7.4896874371561794E-8</v>
      </c>
      <c r="I181" s="10">
        <v>3.0434195545408402E-7</v>
      </c>
      <c r="J181" s="10">
        <v>3.8632810667558501E-7</v>
      </c>
      <c r="K181" s="10">
        <v>6.9908896441608304E-8</v>
      </c>
      <c r="L181" s="10">
        <v>2.8770035841464401E-7</v>
      </c>
      <c r="M181" s="10">
        <v>3.5719458770613002E-7</v>
      </c>
      <c r="N181" s="10">
        <v>6.5364521830995304E-8</v>
      </c>
      <c r="O181" s="10">
        <v>3.1043339981372301E-7</v>
      </c>
      <c r="P181" s="10">
        <v>8.8340770886272102E-8</v>
      </c>
    </row>
    <row r="182" spans="1:16" x14ac:dyDescent="0.35">
      <c r="A182" s="16" t="s">
        <v>363</v>
      </c>
      <c r="B182" s="16" t="s">
        <v>319</v>
      </c>
      <c r="C182" s="16" t="s">
        <v>364</v>
      </c>
      <c r="D182" s="16">
        <v>1.3783604964042299E-5</v>
      </c>
      <c r="E182" s="16">
        <v>2.5684548888520401E-6</v>
      </c>
      <c r="F182" s="10">
        <v>1.15053944897475E-5</v>
      </c>
      <c r="G182" s="10">
        <v>1.9433828129600801E-5</v>
      </c>
      <c r="H182" s="10">
        <v>3.3573927858100102E-6</v>
      </c>
      <c r="I182" s="10">
        <v>1.4521166752749901E-5</v>
      </c>
      <c r="J182" s="10">
        <v>1.74240872131694E-5</v>
      </c>
      <c r="K182" s="10">
        <v>3.22224034103344E-6</v>
      </c>
      <c r="L182" s="10">
        <v>1.4628805056724101E-5</v>
      </c>
      <c r="M182" s="10">
        <v>1.8272517257516202E-5</v>
      </c>
      <c r="N182" s="10">
        <v>3.2716132321006299E-6</v>
      </c>
      <c r="O182" s="10">
        <v>1.3334467305935401E-5</v>
      </c>
      <c r="P182" s="10">
        <v>2.5698701625787701E-6</v>
      </c>
    </row>
    <row r="183" spans="1:16" x14ac:dyDescent="0.35">
      <c r="A183" s="16" t="s">
        <v>365</v>
      </c>
      <c r="B183" s="16" t="s">
        <v>319</v>
      </c>
      <c r="C183" s="16" t="s">
        <v>366</v>
      </c>
      <c r="D183" s="16">
        <v>8.4022959805053604E-6</v>
      </c>
      <c r="E183" s="16">
        <v>1.65771071147401E-6</v>
      </c>
      <c r="F183" s="10">
        <v>8.73880556944773E-6</v>
      </c>
      <c r="G183" s="10">
        <v>6.7114690832813299E-6</v>
      </c>
      <c r="H183" s="10">
        <v>1.3123766518197799E-6</v>
      </c>
      <c r="I183" s="10">
        <v>5.6849980690618803E-6</v>
      </c>
      <c r="J183" s="10">
        <v>5.7848699781384903E-6</v>
      </c>
      <c r="K183" s="10">
        <v>1.1905280987424099E-6</v>
      </c>
      <c r="L183" s="10">
        <v>5.4668403817614697E-6</v>
      </c>
      <c r="M183" s="10">
        <v>6.4226957181203603E-6</v>
      </c>
      <c r="N183" s="10">
        <v>1.2437213830266199E-6</v>
      </c>
      <c r="O183" s="10">
        <v>5.5987047541809503E-6</v>
      </c>
      <c r="P183" s="10">
        <v>1.29728473303167E-6</v>
      </c>
    </row>
    <row r="184" spans="1:16" x14ac:dyDescent="0.35">
      <c r="A184" s="16" t="s">
        <v>367</v>
      </c>
      <c r="B184" s="16" t="s">
        <v>319</v>
      </c>
      <c r="C184" s="16" t="s">
        <v>368</v>
      </c>
      <c r="D184" s="16">
        <v>4.2952636547074799E-6</v>
      </c>
      <c r="E184" s="16">
        <v>5.85490244260152E-7</v>
      </c>
      <c r="F184" s="10">
        <v>2.4861265799470698E-6</v>
      </c>
      <c r="G184" s="10">
        <v>4.5338221093703103E-6</v>
      </c>
      <c r="H184" s="10">
        <v>6.3156466805139496E-7</v>
      </c>
      <c r="I184" s="10">
        <v>2.38013444109773E-6</v>
      </c>
      <c r="J184" s="10">
        <v>9.4849953146391494E-6</v>
      </c>
      <c r="K184" s="10">
        <v>7.8457378901953001E-7</v>
      </c>
      <c r="L184" s="10">
        <v>2.42021930416388E-6</v>
      </c>
      <c r="M184" s="10">
        <v>3.9460717061811497E-6</v>
      </c>
      <c r="N184" s="10">
        <v>5.0113777042826701E-7</v>
      </c>
      <c r="O184" s="10">
        <v>2.3240601991800602E-6</v>
      </c>
      <c r="P184" s="10">
        <v>6.8614926369563996E-7</v>
      </c>
    </row>
    <row r="185" spans="1:16" x14ac:dyDescent="0.35">
      <c r="A185" s="16" t="s">
        <v>369</v>
      </c>
      <c r="B185" s="16" t="s">
        <v>319</v>
      </c>
      <c r="C185" s="16" t="s">
        <v>370</v>
      </c>
      <c r="D185" s="16">
        <v>1.46610293534293E-7</v>
      </c>
      <c r="E185" s="16">
        <v>2.8526042864689799E-8</v>
      </c>
      <c r="F185" s="10">
        <v>1.59682594928411E-7</v>
      </c>
      <c r="G185" s="10">
        <v>9.4822876117702403E-8</v>
      </c>
      <c r="H185" s="10">
        <v>1.93331515791433E-8</v>
      </c>
      <c r="I185" s="10">
        <v>7.1827273702128794E-8</v>
      </c>
      <c r="J185" s="10">
        <v>1.2133305230745001E-7</v>
      </c>
      <c r="K185" s="10">
        <v>1.96182657831849E-8</v>
      </c>
      <c r="L185" s="10">
        <v>6.6836806244788805E-8</v>
      </c>
      <c r="M185" s="10">
        <v>8.1895753169140103E-8</v>
      </c>
      <c r="N185" s="10">
        <v>1.43949564461652E-8</v>
      </c>
      <c r="O185" s="10">
        <v>7.15960486148334E-8</v>
      </c>
      <c r="P185" s="10">
        <v>2.75584758400165E-8</v>
      </c>
    </row>
    <row r="186" spans="1:16" x14ac:dyDescent="0.35">
      <c r="A186" s="16" t="s">
        <v>371</v>
      </c>
      <c r="B186" s="16" t="s">
        <v>319</v>
      </c>
      <c r="C186" s="16" t="s">
        <v>372</v>
      </c>
      <c r="D186" s="16">
        <v>5.23421013146453E-6</v>
      </c>
      <c r="E186" s="16">
        <v>1.07356570603534E-6</v>
      </c>
      <c r="F186" s="10">
        <v>5.2302430216810996E-6</v>
      </c>
      <c r="G186" s="10">
        <v>5.24426526058801E-6</v>
      </c>
      <c r="H186" s="10">
        <v>1.04117961450142E-6</v>
      </c>
      <c r="I186" s="10">
        <v>4.62102271797744E-6</v>
      </c>
      <c r="J186" s="10">
        <v>4.00379636452289E-6</v>
      </c>
      <c r="K186" s="10">
        <v>9.1615890499506404E-7</v>
      </c>
      <c r="L186" s="10">
        <v>4.4089098294331204E-6</v>
      </c>
      <c r="M186" s="10">
        <v>4.9075467423031899E-6</v>
      </c>
      <c r="N186" s="10">
        <v>9.9289437780093708E-7</v>
      </c>
      <c r="O186" s="10">
        <v>4.2688815463577E-6</v>
      </c>
      <c r="P186" s="10">
        <v>1.00027150219985E-6</v>
      </c>
    </row>
    <row r="187" spans="1:16" x14ac:dyDescent="0.35">
      <c r="A187" s="16" t="s">
        <v>373</v>
      </c>
      <c r="B187" s="16" t="s">
        <v>319</v>
      </c>
      <c r="C187" s="16" t="s">
        <v>374</v>
      </c>
      <c r="D187" s="16">
        <v>7.6573102677517998E-6</v>
      </c>
      <c r="E187" s="16">
        <v>1.4737327378384599E-6</v>
      </c>
      <c r="F187" s="10">
        <v>7.6071121971478103E-6</v>
      </c>
      <c r="G187" s="10">
        <v>8.0727668691475006E-6</v>
      </c>
      <c r="H187" s="10">
        <v>1.4785469748760299E-6</v>
      </c>
      <c r="I187" s="10">
        <v>6.5553501558466396E-6</v>
      </c>
      <c r="J187" s="10">
        <v>6.6637595188455002E-6</v>
      </c>
      <c r="K187" s="10">
        <v>1.38879568353864E-6</v>
      </c>
      <c r="L187" s="10">
        <v>6.4840484630070196E-6</v>
      </c>
      <c r="M187" s="10">
        <v>7.7743253697694204E-6</v>
      </c>
      <c r="N187" s="10">
        <v>1.4799067507633901E-6</v>
      </c>
      <c r="O187" s="10">
        <v>6.2337612230577702E-6</v>
      </c>
      <c r="P187" s="10">
        <v>1.12681293321209E-6</v>
      </c>
    </row>
    <row r="188" spans="1:16" x14ac:dyDescent="0.35">
      <c r="A188" s="16" t="s">
        <v>375</v>
      </c>
      <c r="B188" s="16" t="s">
        <v>319</v>
      </c>
      <c r="C188" s="16" t="s">
        <v>271</v>
      </c>
      <c r="D188" s="16">
        <v>5.75779486021879E-6</v>
      </c>
      <c r="E188" s="16">
        <v>1.0089926258992199E-6</v>
      </c>
      <c r="F188" s="10">
        <v>4.7616763372906701E-6</v>
      </c>
      <c r="G188" s="10">
        <v>5.1536925085092301E-6</v>
      </c>
      <c r="H188" s="10">
        <v>9.43117486019084E-7</v>
      </c>
      <c r="I188" s="10">
        <v>3.8219626402895802E-6</v>
      </c>
      <c r="J188" s="10">
        <v>6.7563242759016997E-6</v>
      </c>
      <c r="K188" s="10">
        <v>9.3877962541815095E-7</v>
      </c>
      <c r="L188" s="10">
        <v>3.66050199067452E-6</v>
      </c>
      <c r="M188" s="10">
        <v>4.6897826973120399E-6</v>
      </c>
      <c r="N188" s="10">
        <v>8.05510474031006E-7</v>
      </c>
      <c r="O188" s="10">
        <v>3.6971026607718999E-6</v>
      </c>
      <c r="P188" s="10">
        <v>9.7315575750951295E-7</v>
      </c>
    </row>
    <row r="189" spans="1:16" x14ac:dyDescent="0.35">
      <c r="A189" s="16" t="s">
        <v>376</v>
      </c>
      <c r="B189" s="16" t="s">
        <v>319</v>
      </c>
      <c r="C189" s="16" t="s">
        <v>377</v>
      </c>
      <c r="D189" s="16">
        <v>6.5854518547551603E-6</v>
      </c>
      <c r="E189" s="16">
        <v>1.5254696135745399E-6</v>
      </c>
      <c r="F189" s="10">
        <v>6.3238707699511001E-6</v>
      </c>
      <c r="G189" s="10">
        <v>7.82119865079684E-6</v>
      </c>
      <c r="H189" s="10">
        <v>1.76171564856013E-6</v>
      </c>
      <c r="I189" s="10">
        <v>5.4609413487512803E-6</v>
      </c>
      <c r="J189" s="10">
        <v>5.443559301528E-6</v>
      </c>
      <c r="K189" s="10">
        <v>1.46911124449139E-6</v>
      </c>
      <c r="L189" s="10">
        <v>4.5299774050736901E-6</v>
      </c>
      <c r="M189" s="10">
        <v>6.49948892919717E-6</v>
      </c>
      <c r="N189" s="10">
        <v>1.11259201735015E-6</v>
      </c>
      <c r="O189" s="10">
        <v>5.7540172050514199E-6</v>
      </c>
      <c r="P189" s="10">
        <v>4.4542586518335997E-6</v>
      </c>
    </row>
    <row r="190" spans="1:16" x14ac:dyDescent="0.35">
      <c r="A190" s="16" t="s">
        <v>378</v>
      </c>
      <c r="B190" s="16" t="s">
        <v>319</v>
      </c>
      <c r="C190" s="16" t="s">
        <v>379</v>
      </c>
      <c r="D190" s="16">
        <v>1.5388583403542201E-5</v>
      </c>
      <c r="E190" s="16">
        <v>2.75706959409628E-6</v>
      </c>
      <c r="F190" s="10">
        <v>1.31488232533919E-5</v>
      </c>
      <c r="G190" s="10">
        <v>1.32158665433376E-5</v>
      </c>
      <c r="H190" s="10">
        <v>2.4594999193332898E-6</v>
      </c>
      <c r="I190" s="10">
        <v>1.0018966940588901E-5</v>
      </c>
      <c r="J190" s="10">
        <v>1.68108530306041E-5</v>
      </c>
      <c r="K190" s="10">
        <v>2.4496087880690899E-6</v>
      </c>
      <c r="L190" s="10">
        <v>9.7552843179685205E-6</v>
      </c>
      <c r="M190" s="10">
        <v>1.21768124940456E-5</v>
      </c>
      <c r="N190" s="10">
        <v>2.1262981272801798E-6</v>
      </c>
      <c r="O190" s="10">
        <v>9.8970316974262307E-6</v>
      </c>
      <c r="P190" s="10">
        <v>2.5802453122304598E-6</v>
      </c>
    </row>
    <row r="191" spans="1:16" x14ac:dyDescent="0.35">
      <c r="A191" s="16" t="s">
        <v>380</v>
      </c>
      <c r="B191" s="16" t="s">
        <v>319</v>
      </c>
      <c r="C191" s="16" t="s">
        <v>381</v>
      </c>
      <c r="D191" s="16">
        <v>4.2960777625657603E-6</v>
      </c>
      <c r="E191" s="16">
        <v>7.3275799578933898E-7</v>
      </c>
      <c r="F191" s="10">
        <v>3.6300048680312702E-6</v>
      </c>
      <c r="G191" s="10">
        <v>3.9419054102973003E-6</v>
      </c>
      <c r="H191" s="10">
        <v>6.8418174542093303E-7</v>
      </c>
      <c r="I191" s="10">
        <v>2.7790979353028702E-6</v>
      </c>
      <c r="J191" s="10">
        <v>5.9282443364298999E-6</v>
      </c>
      <c r="K191" s="10">
        <v>7.3448212746547E-7</v>
      </c>
      <c r="L191" s="10">
        <v>2.78928994306782E-6</v>
      </c>
      <c r="M191" s="10">
        <v>3.6324463620294899E-6</v>
      </c>
      <c r="N191" s="10">
        <v>5.9583010922842904E-7</v>
      </c>
      <c r="O191" s="10">
        <v>2.7505606762815699E-6</v>
      </c>
      <c r="P191" s="10">
        <v>6.7801846380192703E-7</v>
      </c>
    </row>
    <row r="192" spans="1:16" x14ac:dyDescent="0.35">
      <c r="A192" s="16" t="s">
        <v>382</v>
      </c>
      <c r="B192" s="16" t="s">
        <v>319</v>
      </c>
      <c r="C192" s="16" t="s">
        <v>383</v>
      </c>
      <c r="D192" s="16">
        <v>6.44246118652172E-6</v>
      </c>
      <c r="E192" s="16">
        <v>1.5683330679851801E-6</v>
      </c>
      <c r="F192" s="10">
        <v>4.8561684427106198E-6</v>
      </c>
      <c r="G192" s="10">
        <v>9.2723194687220999E-6</v>
      </c>
      <c r="H192" s="10">
        <v>2.0962517904374099E-6</v>
      </c>
      <c r="I192" s="10">
        <v>5.3611400798575298E-6</v>
      </c>
      <c r="J192" s="10">
        <v>5.2742141056143997E-6</v>
      </c>
      <c r="K192" s="10">
        <v>1.6772772403813099E-6</v>
      </c>
      <c r="L192" s="10">
        <v>3.9673163266510298E-6</v>
      </c>
      <c r="M192" s="10">
        <v>6.9049576723071203E-6</v>
      </c>
      <c r="N192" s="10">
        <v>1.0638580282004801E-6</v>
      </c>
      <c r="O192" s="10">
        <v>5.4412780326029001E-6</v>
      </c>
      <c r="P192" s="10">
        <v>6.2405532733923501E-6</v>
      </c>
    </row>
    <row r="193" spans="1:16" x14ac:dyDescent="0.35">
      <c r="A193" s="16" t="s">
        <v>384</v>
      </c>
      <c r="B193" s="16" t="s">
        <v>319</v>
      </c>
      <c r="C193" s="16" t="s">
        <v>385</v>
      </c>
      <c r="D193" s="16">
        <v>6.5205930996174098E-5</v>
      </c>
      <c r="E193" s="16">
        <v>1.23459350709412E-5</v>
      </c>
      <c r="F193" s="10">
        <v>6.2677256887322906E-5</v>
      </c>
      <c r="G193" s="10">
        <v>5.8011731938267202E-5</v>
      </c>
      <c r="H193" s="10">
        <v>1.08408093979697E-5</v>
      </c>
      <c r="I193" s="10">
        <v>4.7058203395445501E-5</v>
      </c>
      <c r="J193" s="10">
        <v>5.82840830615264E-5</v>
      </c>
      <c r="K193" s="10">
        <v>1.06503051386608E-5</v>
      </c>
      <c r="L193" s="10">
        <v>4.6674346926325498E-5</v>
      </c>
      <c r="M193" s="10">
        <v>5.45471889596066E-5</v>
      </c>
      <c r="N193" s="10">
        <v>1.0381331759315901E-5</v>
      </c>
      <c r="O193" s="10">
        <v>4.4124396513024298E-5</v>
      </c>
      <c r="P193" s="10">
        <v>9.2690367086623097E-6</v>
      </c>
    </row>
    <row r="194" spans="1:16" x14ac:dyDescent="0.35">
      <c r="A194" s="16" t="s">
        <v>386</v>
      </c>
      <c r="B194" s="16" t="s">
        <v>319</v>
      </c>
      <c r="C194" s="16" t="s">
        <v>387</v>
      </c>
      <c r="D194" s="16">
        <v>9.6385724448358605E-7</v>
      </c>
      <c r="E194" s="16">
        <v>1.9862825611245101E-7</v>
      </c>
      <c r="F194" s="10">
        <v>1.1037982274108101E-6</v>
      </c>
      <c r="G194" s="10">
        <v>7.6041524134004103E-7</v>
      </c>
      <c r="H194" s="10">
        <v>1.4895367757748E-7</v>
      </c>
      <c r="I194" s="10">
        <v>6.7635123938903804E-7</v>
      </c>
      <c r="J194" s="10">
        <v>5.5591746811084505E-7</v>
      </c>
      <c r="K194" s="10">
        <v>1.29767138632307E-7</v>
      </c>
      <c r="L194" s="10">
        <v>6.5286468790412397E-7</v>
      </c>
      <c r="M194" s="10">
        <v>7.4640114945159699E-7</v>
      </c>
      <c r="N194" s="10">
        <v>1.4992520251949399E-7</v>
      </c>
      <c r="O194" s="10">
        <v>6.5825045361014796E-7</v>
      </c>
      <c r="P194" s="10">
        <v>1.3619785126316599E-7</v>
      </c>
    </row>
    <row r="195" spans="1:16" x14ac:dyDescent="0.35">
      <c r="A195" s="16" t="s">
        <v>388</v>
      </c>
      <c r="B195" s="16" t="s">
        <v>319</v>
      </c>
      <c r="C195" s="16" t="s">
        <v>389</v>
      </c>
      <c r="D195" s="16">
        <v>1.2269573276989701E-5</v>
      </c>
      <c r="E195" s="16">
        <v>2.7578477303266602E-6</v>
      </c>
      <c r="F195" s="10">
        <v>1.18234338926421E-5</v>
      </c>
      <c r="G195" s="10">
        <v>1.27733047032055E-5</v>
      </c>
      <c r="H195" s="10">
        <v>2.80580656554629E-6</v>
      </c>
      <c r="I195" s="10">
        <v>7.9093521262832303E-6</v>
      </c>
      <c r="J195" s="10">
        <v>1.00093221096672E-5</v>
      </c>
      <c r="K195" s="10">
        <v>2.4933609550167599E-6</v>
      </c>
      <c r="L195" s="10">
        <v>6.6507922954388702E-6</v>
      </c>
      <c r="M195" s="10">
        <v>1.00245076227663E-5</v>
      </c>
      <c r="N195" s="10">
        <v>1.6172796665779599E-6</v>
      </c>
      <c r="O195" s="10">
        <v>8.0933800054141293E-6</v>
      </c>
      <c r="P195" s="10">
        <v>7.4832268698386403E-6</v>
      </c>
    </row>
    <row r="196" spans="1:16" x14ac:dyDescent="0.35">
      <c r="A196" s="16" t="s">
        <v>390</v>
      </c>
      <c r="B196" s="16" t="s">
        <v>319</v>
      </c>
      <c r="C196" s="16" t="s">
        <v>391</v>
      </c>
      <c r="D196" s="16">
        <v>8.3107537239683908E-6</v>
      </c>
      <c r="E196" s="16">
        <v>2.02040323033373E-6</v>
      </c>
      <c r="F196" s="10">
        <v>7.8673934220533795E-6</v>
      </c>
      <c r="G196" s="10">
        <v>1.01388763672211E-5</v>
      </c>
      <c r="H196" s="10">
        <v>2.3430947767198901E-6</v>
      </c>
      <c r="I196" s="10">
        <v>5.9072866620763798E-6</v>
      </c>
      <c r="J196" s="10">
        <v>5.66699634315611E-6</v>
      </c>
      <c r="K196" s="10">
        <v>1.8830741691251701E-6</v>
      </c>
      <c r="L196" s="10">
        <v>4.3263392706656001E-6</v>
      </c>
      <c r="M196" s="10">
        <v>7.4966163290125697E-6</v>
      </c>
      <c r="N196" s="10">
        <v>1.1301856681443099E-6</v>
      </c>
      <c r="O196" s="10">
        <v>6.1633938468552501E-6</v>
      </c>
      <c r="P196" s="10">
        <v>7.17689577570411E-6</v>
      </c>
    </row>
    <row r="197" spans="1:16" x14ac:dyDescent="0.35">
      <c r="A197" s="16" t="s">
        <v>392</v>
      </c>
      <c r="B197" s="16" t="s">
        <v>319</v>
      </c>
      <c r="C197" s="16" t="s">
        <v>393</v>
      </c>
      <c r="D197" s="16">
        <v>3.1846093074903199E-5</v>
      </c>
      <c r="E197" s="16">
        <v>6.2462576934102701E-6</v>
      </c>
      <c r="F197" s="10">
        <v>3.1653050510193802E-5</v>
      </c>
      <c r="G197" s="10">
        <v>3.4753600619662103E-5</v>
      </c>
      <c r="H197" s="10">
        <v>6.5207010470995299E-6</v>
      </c>
      <c r="I197" s="10">
        <v>2.9308281783227798E-5</v>
      </c>
      <c r="J197" s="10">
        <v>2.8385579429154702E-5</v>
      </c>
      <c r="K197" s="10">
        <v>6.0145136094559497E-6</v>
      </c>
      <c r="L197" s="10">
        <v>2.8995147047220401E-5</v>
      </c>
      <c r="M197" s="10">
        <v>3.3144217778562002E-5</v>
      </c>
      <c r="N197" s="10">
        <v>6.4837582846470903E-6</v>
      </c>
      <c r="O197" s="10">
        <v>2.7124932210834801E-5</v>
      </c>
      <c r="P197" s="10">
        <v>5.2090118683231997E-6</v>
      </c>
    </row>
    <row r="198" spans="1:16" x14ac:dyDescent="0.35">
      <c r="A198" s="16" t="s">
        <v>394</v>
      </c>
      <c r="B198" s="16" t="s">
        <v>319</v>
      </c>
      <c r="C198" s="16" t="s">
        <v>395</v>
      </c>
      <c r="D198" s="16">
        <v>2.8097296576327701E-5</v>
      </c>
      <c r="E198" s="16">
        <v>5.38635953498026E-6</v>
      </c>
      <c r="F198" s="10">
        <v>2.7338188793266398E-5</v>
      </c>
      <c r="G198" s="10">
        <v>2.6607445806991001E-5</v>
      </c>
      <c r="H198" s="10">
        <v>5.0294574577240404E-6</v>
      </c>
      <c r="I198" s="10">
        <v>2.1841436948040799E-5</v>
      </c>
      <c r="J198" s="10">
        <v>2.83045906943043E-5</v>
      </c>
      <c r="K198" s="10">
        <v>4.8649810726702902E-6</v>
      </c>
      <c r="L198" s="10">
        <v>2.14570949492363E-5</v>
      </c>
      <c r="M198" s="10">
        <v>2.5001297845022802E-5</v>
      </c>
      <c r="N198" s="10">
        <v>4.6993169036819404E-6</v>
      </c>
      <c r="O198" s="10">
        <v>2.0704237116226099E-5</v>
      </c>
      <c r="P198" s="10">
        <v>4.5425916303911004E-6</v>
      </c>
    </row>
    <row r="199" spans="1:16" x14ac:dyDescent="0.35">
      <c r="A199" s="16" t="s">
        <v>396</v>
      </c>
      <c r="B199" s="16" t="s">
        <v>319</v>
      </c>
      <c r="C199" s="16" t="s">
        <v>397</v>
      </c>
      <c r="D199" s="16">
        <v>5.73891674543495E-6</v>
      </c>
      <c r="E199" s="16">
        <v>1.2080173238025899E-6</v>
      </c>
      <c r="F199" s="10">
        <v>6.2396354599698404E-6</v>
      </c>
      <c r="G199" s="10">
        <v>4.6404810842040497E-6</v>
      </c>
      <c r="H199" s="10">
        <v>9.5414857634409308E-7</v>
      </c>
      <c r="I199" s="10">
        <v>4.0645878325803996E-6</v>
      </c>
      <c r="J199" s="10">
        <v>3.3282909291194401E-6</v>
      </c>
      <c r="K199" s="10">
        <v>8.1240795386004104E-7</v>
      </c>
      <c r="L199" s="10">
        <v>3.7810404180108799E-6</v>
      </c>
      <c r="M199" s="10">
        <v>4.3819884690339399E-6</v>
      </c>
      <c r="N199" s="10">
        <v>8.7632992332792002E-7</v>
      </c>
      <c r="O199" s="10">
        <v>3.9854030974705502E-6</v>
      </c>
      <c r="P199" s="10">
        <v>1.16118845653188E-6</v>
      </c>
    </row>
    <row r="200" spans="1:16" x14ac:dyDescent="0.35">
      <c r="A200" s="16" t="s">
        <v>398</v>
      </c>
      <c r="B200" s="16" t="s">
        <v>319</v>
      </c>
      <c r="C200" s="16" t="s">
        <v>399</v>
      </c>
      <c r="D200" s="16">
        <v>2.5856734812116601E-5</v>
      </c>
      <c r="E200" s="16">
        <v>5.1163981582843898E-6</v>
      </c>
      <c r="F200" s="10">
        <v>2.6230674559557698E-5</v>
      </c>
      <c r="G200" s="10">
        <v>2.5700620637599E-5</v>
      </c>
      <c r="H200" s="10">
        <v>4.8731688675048003E-6</v>
      </c>
      <c r="I200" s="10">
        <v>2.2015495772670599E-5</v>
      </c>
      <c r="J200" s="10">
        <v>1.8753589528260699E-5</v>
      </c>
      <c r="K200" s="10">
        <v>4.2779858710798198E-6</v>
      </c>
      <c r="L200" s="10">
        <v>2.1309416420686801E-5</v>
      </c>
      <c r="M200" s="10">
        <v>2.4724843896500801E-5</v>
      </c>
      <c r="N200" s="10">
        <v>4.9110688007989899E-6</v>
      </c>
      <c r="O200" s="10">
        <v>2.0552009317178599E-5</v>
      </c>
      <c r="P200" s="10">
        <v>3.9623884231864197E-6</v>
      </c>
    </row>
    <row r="201" spans="1:16" x14ac:dyDescent="0.35">
      <c r="A201" s="16" t="s">
        <v>400</v>
      </c>
      <c r="B201" s="16" t="s">
        <v>319</v>
      </c>
      <c r="C201" s="16" t="s">
        <v>401</v>
      </c>
      <c r="D201" s="16">
        <v>4.2154083975456902E-6</v>
      </c>
      <c r="E201" s="16">
        <v>9.1180229377804895E-7</v>
      </c>
      <c r="F201" s="10">
        <v>5.1934607905352399E-6</v>
      </c>
      <c r="G201" s="10">
        <v>2.7521875827421399E-6</v>
      </c>
      <c r="H201" s="10">
        <v>5.9005605165888597E-7</v>
      </c>
      <c r="I201" s="10">
        <v>2.32112008729388E-6</v>
      </c>
      <c r="J201" s="10">
        <v>2.0912402829237798E-6</v>
      </c>
      <c r="K201" s="10">
        <v>5.0429168714909802E-7</v>
      </c>
      <c r="L201" s="10">
        <v>2.0805829570377598E-6</v>
      </c>
      <c r="M201" s="10">
        <v>2.3611745633123401E-6</v>
      </c>
      <c r="N201" s="10">
        <v>4.6722296656134799E-7</v>
      </c>
      <c r="O201" s="10">
        <v>2.1201564137693399E-6</v>
      </c>
      <c r="P201" s="10">
        <v>9.2106535090252805E-7</v>
      </c>
    </row>
    <row r="202" spans="1:16" x14ac:dyDescent="0.35">
      <c r="A202" s="16" t="s">
        <v>402</v>
      </c>
      <c r="B202" s="16" t="s">
        <v>319</v>
      </c>
      <c r="C202" s="16" t="s">
        <v>403</v>
      </c>
      <c r="D202" s="16">
        <v>3.0276933228337801E-5</v>
      </c>
      <c r="E202" s="16">
        <v>6.0084364824509399E-6</v>
      </c>
      <c r="F202" s="10">
        <v>3.1260686077286199E-5</v>
      </c>
      <c r="G202" s="10">
        <v>2.7205264224677499E-5</v>
      </c>
      <c r="H202" s="10">
        <v>5.2258918891185202E-6</v>
      </c>
      <c r="I202" s="10">
        <v>2.3378065477929301E-5</v>
      </c>
      <c r="J202" s="10">
        <v>2.1907957839803399E-5</v>
      </c>
      <c r="K202" s="10">
        <v>4.6602085967401299E-6</v>
      </c>
      <c r="L202" s="10">
        <v>2.28329904583398E-5</v>
      </c>
      <c r="M202" s="10">
        <v>2.6187392313018899E-5</v>
      </c>
      <c r="N202" s="10">
        <v>5.1795182281449203E-6</v>
      </c>
      <c r="O202" s="10">
        <v>2.22925117542989E-5</v>
      </c>
      <c r="P202" s="10">
        <v>4.4988081574854903E-6</v>
      </c>
    </row>
    <row r="203" spans="1:16" x14ac:dyDescent="0.35">
      <c r="A203" s="16" t="s">
        <v>404</v>
      </c>
      <c r="B203" s="16" t="s">
        <v>319</v>
      </c>
      <c r="C203" s="16" t="s">
        <v>181</v>
      </c>
      <c r="D203" s="16">
        <v>6.7616287283429804E-6</v>
      </c>
      <c r="E203" s="16">
        <v>1.36562802051261E-6</v>
      </c>
      <c r="F203" s="10">
        <v>7.1085492150154398E-6</v>
      </c>
      <c r="G203" s="10">
        <v>6.2481171563400104E-6</v>
      </c>
      <c r="H203" s="10">
        <v>1.21072654100709E-6</v>
      </c>
      <c r="I203" s="10">
        <v>5.49952671734455E-6</v>
      </c>
      <c r="J203" s="10">
        <v>4.8409539899238798E-6</v>
      </c>
      <c r="K203" s="10">
        <v>1.0800373437858E-6</v>
      </c>
      <c r="L203" s="10">
        <v>5.4097469691984197E-6</v>
      </c>
      <c r="M203" s="10">
        <v>6.0364814611176496E-6</v>
      </c>
      <c r="N203" s="10">
        <v>1.2203503541289101E-6</v>
      </c>
      <c r="O203" s="10">
        <v>5.1903856065341601E-6</v>
      </c>
      <c r="P203" s="10">
        <v>9.8834713465710403E-7</v>
      </c>
    </row>
    <row r="204" spans="1:16" x14ac:dyDescent="0.35">
      <c r="A204" s="16" t="s">
        <v>405</v>
      </c>
      <c r="B204" s="16" t="s">
        <v>319</v>
      </c>
      <c r="C204" s="16" t="s">
        <v>406</v>
      </c>
      <c r="D204" s="16">
        <v>3.5303045371209798E-5</v>
      </c>
      <c r="E204" s="16">
        <v>5.82291724940354E-6</v>
      </c>
      <c r="F204" s="10">
        <v>2.5642903888917899E-5</v>
      </c>
      <c r="G204" s="10">
        <v>4.7340850033064598E-5</v>
      </c>
      <c r="H204" s="10">
        <v>7.39074979184648E-6</v>
      </c>
      <c r="I204" s="10">
        <v>2.94470025557047E-5</v>
      </c>
      <c r="J204" s="10">
        <v>6.1761509718125598E-5</v>
      </c>
      <c r="K204" s="10">
        <v>7.5578665188275503E-6</v>
      </c>
      <c r="L204" s="10">
        <v>2.8816938001298999E-5</v>
      </c>
      <c r="M204" s="10">
        <v>4.2400398616321097E-5</v>
      </c>
      <c r="N204" s="10">
        <v>6.49136010245379E-6</v>
      </c>
      <c r="O204" s="10">
        <v>2.7723404430531601E-5</v>
      </c>
      <c r="P204" s="10">
        <v>6.3950047965549902E-6</v>
      </c>
    </row>
    <row r="205" spans="1:16" x14ac:dyDescent="0.35">
      <c r="A205" s="16" t="s">
        <v>407</v>
      </c>
      <c r="B205" s="16" t="s">
        <v>319</v>
      </c>
      <c r="C205" s="16" t="s">
        <v>408</v>
      </c>
      <c r="D205" s="16">
        <v>3.4796252449765801E-7</v>
      </c>
      <c r="E205" s="16">
        <v>5.9642075130674095E-8</v>
      </c>
      <c r="F205" s="10">
        <v>2.7687313490709802E-7</v>
      </c>
      <c r="G205" s="10">
        <v>3.1531494821359898E-7</v>
      </c>
      <c r="H205" s="10">
        <v>5.6883990619395303E-8</v>
      </c>
      <c r="I205" s="10">
        <v>2.2696944118030201E-7</v>
      </c>
      <c r="J205" s="10">
        <v>4.5062231022667799E-7</v>
      </c>
      <c r="K205" s="10">
        <v>5.8821147224208402E-8</v>
      </c>
      <c r="L205" s="10">
        <v>2.17859055067204E-7</v>
      </c>
      <c r="M205" s="10">
        <v>2.8426887273256801E-7</v>
      </c>
      <c r="N205" s="10">
        <v>4.7512910312835599E-8</v>
      </c>
      <c r="O205" s="10">
        <v>2.20863218041741E-7</v>
      </c>
      <c r="P205" s="10">
        <v>6.0820416534909603E-8</v>
      </c>
    </row>
    <row r="206" spans="1:16" x14ac:dyDescent="0.35">
      <c r="A206" s="16" t="s">
        <v>409</v>
      </c>
      <c r="B206" s="16" t="s">
        <v>319</v>
      </c>
      <c r="C206" s="16" t="s">
        <v>410</v>
      </c>
      <c r="D206" s="16">
        <v>1.2318337105038099E-5</v>
      </c>
      <c r="E206" s="16">
        <v>1.9726035027551601E-6</v>
      </c>
      <c r="F206" s="10">
        <v>7.5047429692209297E-6</v>
      </c>
      <c r="G206" s="10">
        <v>3.6255676713888401E-5</v>
      </c>
      <c r="H206" s="10">
        <v>4.3362223985317201E-6</v>
      </c>
      <c r="I206" s="10">
        <v>1.6888520166892302E-5</v>
      </c>
      <c r="J206" s="10">
        <v>4.7327386993785497E-5</v>
      </c>
      <c r="K206" s="10">
        <v>4.7459126620895002E-6</v>
      </c>
      <c r="L206" s="10">
        <v>1.7208090751716799E-5</v>
      </c>
      <c r="M206" s="10">
        <v>3.1563544415139803E-5</v>
      </c>
      <c r="N206" s="10">
        <v>3.7845660499507099E-6</v>
      </c>
      <c r="O206" s="10">
        <v>1.5853924779818301E-5</v>
      </c>
      <c r="P206" s="10">
        <v>3.1302300598450602E-6</v>
      </c>
    </row>
    <row r="207" spans="1:16" x14ac:dyDescent="0.35">
      <c r="A207" s="16" t="s">
        <v>411</v>
      </c>
      <c r="B207" s="16" t="s">
        <v>319</v>
      </c>
      <c r="C207" s="16" t="s">
        <v>412</v>
      </c>
      <c r="D207" s="16">
        <v>2.1808294415856199E-5</v>
      </c>
      <c r="E207" s="16">
        <v>4.2549881454768198E-6</v>
      </c>
      <c r="F207" s="10">
        <v>2.2589766859069199E-5</v>
      </c>
      <c r="G207" s="10">
        <v>2.0773981572239799E-5</v>
      </c>
      <c r="H207" s="10">
        <v>3.8211451791176404E-6</v>
      </c>
      <c r="I207" s="10">
        <v>1.7144872214028399E-5</v>
      </c>
      <c r="J207" s="10">
        <v>1.8379426822011699E-5</v>
      </c>
      <c r="K207" s="10">
        <v>3.54236517134237E-6</v>
      </c>
      <c r="L207" s="10">
        <v>1.6944009647264201E-5</v>
      </c>
      <c r="M207" s="10">
        <v>2.0186903999043001E-5</v>
      </c>
      <c r="N207" s="10">
        <v>3.8298349937039999E-6</v>
      </c>
      <c r="O207" s="10">
        <v>1.64725765636275E-5</v>
      </c>
      <c r="P207" s="10">
        <v>3.0638180469760202E-6</v>
      </c>
    </row>
    <row r="208" spans="1:16" x14ac:dyDescent="0.35">
      <c r="A208" s="16" t="s">
        <v>413</v>
      </c>
      <c r="B208" s="16" t="s">
        <v>319</v>
      </c>
      <c r="C208" s="16" t="s">
        <v>414</v>
      </c>
      <c r="D208" s="16">
        <v>4.4224053403388403E-5</v>
      </c>
      <c r="E208" s="16">
        <v>8.5828267773354795E-6</v>
      </c>
      <c r="F208" s="10">
        <v>4.3698831595380997E-5</v>
      </c>
      <c r="G208" s="10">
        <v>4.8607103809695598E-5</v>
      </c>
      <c r="H208" s="10">
        <v>8.8566922081435703E-6</v>
      </c>
      <c r="I208" s="10">
        <v>3.9447770836567899E-5</v>
      </c>
      <c r="J208" s="10">
        <v>3.9327818185876199E-5</v>
      </c>
      <c r="K208" s="10">
        <v>8.2635790181559302E-6</v>
      </c>
      <c r="L208" s="10">
        <v>3.91534717606695E-5</v>
      </c>
      <c r="M208" s="10">
        <v>4.67138757315254E-5</v>
      </c>
      <c r="N208" s="10">
        <v>8.9230465954849498E-6</v>
      </c>
      <c r="O208" s="10">
        <v>3.7006280934997201E-5</v>
      </c>
      <c r="P208" s="10">
        <v>6.6494635773398304E-6</v>
      </c>
    </row>
    <row r="209" spans="1:16" x14ac:dyDescent="0.35">
      <c r="A209" s="16" t="s">
        <v>415</v>
      </c>
      <c r="B209" s="16" t="s">
        <v>319</v>
      </c>
      <c r="C209" s="16" t="s">
        <v>416</v>
      </c>
      <c r="D209" s="16">
        <v>1.87356356130958E-5</v>
      </c>
      <c r="E209" s="16">
        <v>3.6321590055922598E-6</v>
      </c>
      <c r="F209" s="10">
        <v>1.8931911325812102E-5</v>
      </c>
      <c r="G209" s="10">
        <v>1.5954139571090501E-5</v>
      </c>
      <c r="H209" s="10">
        <v>3.053209224233E-6</v>
      </c>
      <c r="I209" s="10">
        <v>1.32481781087043E-5</v>
      </c>
      <c r="J209" s="10">
        <v>1.43195624562902E-5</v>
      </c>
      <c r="K209" s="10">
        <v>2.7450959366289701E-6</v>
      </c>
      <c r="L209" s="10">
        <v>1.2618325546715099E-5</v>
      </c>
      <c r="M209" s="10">
        <v>1.51621140283797E-5</v>
      </c>
      <c r="N209" s="10">
        <v>2.9112279525754398E-6</v>
      </c>
      <c r="O209" s="10">
        <v>1.27195052872807E-5</v>
      </c>
      <c r="P209" s="10">
        <v>2.8826560008823699E-6</v>
      </c>
    </row>
    <row r="210" spans="1:16" x14ac:dyDescent="0.35">
      <c r="A210" s="16" t="s">
        <v>417</v>
      </c>
      <c r="B210" s="16" t="s">
        <v>319</v>
      </c>
      <c r="C210" s="16" t="s">
        <v>418</v>
      </c>
      <c r="D210" s="16">
        <v>6.5623735221193498E-6</v>
      </c>
      <c r="E210" s="16">
        <v>1.19206166164805E-6</v>
      </c>
      <c r="F210" s="10">
        <v>5.5584672765634197E-6</v>
      </c>
      <c r="G210" s="10">
        <v>6.2681587053542004E-6</v>
      </c>
      <c r="H210" s="10">
        <v>1.13251695805232E-6</v>
      </c>
      <c r="I210" s="10">
        <v>4.7746632207996501E-6</v>
      </c>
      <c r="J210" s="10">
        <v>6.72568473370303E-6</v>
      </c>
      <c r="K210" s="10">
        <v>1.0890978398231599E-6</v>
      </c>
      <c r="L210" s="10">
        <v>4.6576049350139802E-6</v>
      </c>
      <c r="M210" s="10">
        <v>5.8469769370200702E-6</v>
      </c>
      <c r="N210" s="10">
        <v>1.0512895588886299E-6</v>
      </c>
      <c r="O210" s="10">
        <v>4.5544236625245697E-6</v>
      </c>
      <c r="P210" s="10">
        <v>1.0529005242559599E-6</v>
      </c>
    </row>
    <row r="211" spans="1:16" x14ac:dyDescent="0.35">
      <c r="A211" s="16" t="s">
        <v>419</v>
      </c>
      <c r="B211" s="16" t="s">
        <v>319</v>
      </c>
      <c r="C211" s="16" t="s">
        <v>420</v>
      </c>
      <c r="D211" s="16">
        <v>8.9021116023027493E-6</v>
      </c>
      <c r="E211" s="16">
        <v>1.5778950077399701E-6</v>
      </c>
      <c r="F211" s="10">
        <v>7.6029851722963801E-6</v>
      </c>
      <c r="G211" s="10">
        <v>1.07509954824685E-5</v>
      </c>
      <c r="H211" s="10">
        <v>1.81488393643989E-6</v>
      </c>
      <c r="I211" s="10">
        <v>7.5371953809820002E-6</v>
      </c>
      <c r="J211" s="10">
        <v>1.17089561592217E-5</v>
      </c>
      <c r="K211" s="10">
        <v>1.84081842013702E-6</v>
      </c>
      <c r="L211" s="10">
        <v>7.5138715646540898E-6</v>
      </c>
      <c r="M211" s="10">
        <v>9.8746906254511508E-6</v>
      </c>
      <c r="N211" s="10">
        <v>1.6789121180705001E-6</v>
      </c>
      <c r="O211" s="10">
        <v>7.0442536747567603E-6</v>
      </c>
      <c r="P211" s="10">
        <v>1.43269892405758E-6</v>
      </c>
    </row>
    <row r="212" spans="1:16" x14ac:dyDescent="0.35">
      <c r="A212" s="16" t="s">
        <v>421</v>
      </c>
      <c r="B212" s="16" t="s">
        <v>319</v>
      </c>
      <c r="C212" s="16" t="s">
        <v>422</v>
      </c>
      <c r="D212" s="16">
        <v>3.68714310885497E-6</v>
      </c>
      <c r="E212" s="16">
        <v>6.6102944747800705E-7</v>
      </c>
      <c r="F212" s="10">
        <v>2.7225106956487101E-6</v>
      </c>
      <c r="G212" s="10">
        <v>6.1532828822165003E-6</v>
      </c>
      <c r="H212" s="10">
        <v>9.6543789858161702E-7</v>
      </c>
      <c r="I212" s="10">
        <v>3.98818394226933E-6</v>
      </c>
      <c r="J212" s="10">
        <v>6.7420955702962701E-6</v>
      </c>
      <c r="K212" s="10">
        <v>9.5945136744452899E-7</v>
      </c>
      <c r="L212" s="10">
        <v>3.9781062735478798E-6</v>
      </c>
      <c r="M212" s="10">
        <v>5.6104360734519196E-6</v>
      </c>
      <c r="N212" s="10">
        <v>8.9760795581764603E-7</v>
      </c>
      <c r="O212" s="10">
        <v>3.6697488790231602E-6</v>
      </c>
      <c r="P212" s="10">
        <v>7.3420798689073504E-7</v>
      </c>
    </row>
    <row r="213" spans="1:16" x14ac:dyDescent="0.35">
      <c r="A213" s="16" t="s">
        <v>423</v>
      </c>
      <c r="B213" s="16" t="s">
        <v>319</v>
      </c>
      <c r="C213" s="16" t="s">
        <v>424</v>
      </c>
      <c r="D213" s="16">
        <v>8.8677270278390104E-6</v>
      </c>
      <c r="E213" s="16">
        <v>1.82782511732876E-6</v>
      </c>
      <c r="F213" s="10">
        <v>1.0884003259970899E-5</v>
      </c>
      <c r="G213" s="10">
        <v>4.9979310862947602E-6</v>
      </c>
      <c r="H213" s="10">
        <v>1.0497379069233999E-6</v>
      </c>
      <c r="I213" s="10">
        <v>3.8184921063186503E-6</v>
      </c>
      <c r="J213" s="10">
        <v>5.0196546722739096E-6</v>
      </c>
      <c r="K213" s="10">
        <v>9.3772556491868698E-7</v>
      </c>
      <c r="L213" s="10">
        <v>3.4190004224621499E-6</v>
      </c>
      <c r="M213" s="10">
        <v>4.3270727680468104E-6</v>
      </c>
      <c r="N213" s="10">
        <v>7.7069833752081101E-7</v>
      </c>
      <c r="O213" s="10">
        <v>3.7965652465241501E-6</v>
      </c>
      <c r="P213" s="10">
        <v>1.8394273612515101E-6</v>
      </c>
    </row>
    <row r="214" spans="1:16" x14ac:dyDescent="0.35">
      <c r="A214" s="16" t="s">
        <v>425</v>
      </c>
      <c r="B214" s="16" t="s">
        <v>319</v>
      </c>
      <c r="C214" s="16" t="s">
        <v>426</v>
      </c>
      <c r="D214" s="16">
        <v>2.5560462706901498E-6</v>
      </c>
      <c r="E214" s="16">
        <v>4.9208903002093498E-7</v>
      </c>
      <c r="F214" s="10">
        <v>2.7757425135562799E-6</v>
      </c>
      <c r="G214" s="10">
        <v>1.7417624666764901E-6</v>
      </c>
      <c r="H214" s="10">
        <v>3.42666681784154E-7</v>
      </c>
      <c r="I214" s="10">
        <v>1.3852046100681401E-6</v>
      </c>
      <c r="J214" s="10">
        <v>2.5551469185193202E-6</v>
      </c>
      <c r="K214" s="10">
        <v>3.7022066547724702E-7</v>
      </c>
      <c r="L214" s="10">
        <v>1.3640872080748E-6</v>
      </c>
      <c r="M214" s="10">
        <v>1.57512223583868E-6</v>
      </c>
      <c r="N214" s="10">
        <v>2.8378635159739198E-7</v>
      </c>
      <c r="O214" s="10">
        <v>1.3440233242394E-6</v>
      </c>
      <c r="P214" s="10">
        <v>3.9012658987113699E-7</v>
      </c>
    </row>
    <row r="215" spans="1:16" x14ac:dyDescent="0.35">
      <c r="A215" s="16" t="s">
        <v>427</v>
      </c>
      <c r="B215" s="16" t="s">
        <v>319</v>
      </c>
      <c r="C215" s="16" t="s">
        <v>428</v>
      </c>
      <c r="D215" s="16">
        <v>4.2026220682550596E-6</v>
      </c>
      <c r="E215" s="16">
        <v>9.24252855961855E-7</v>
      </c>
      <c r="F215" s="10">
        <v>3.9355916278916897E-6</v>
      </c>
      <c r="G215" s="10">
        <v>4.9181923272474602E-6</v>
      </c>
      <c r="H215" s="10">
        <v>1.07614981092845E-6</v>
      </c>
      <c r="I215" s="10">
        <v>3.8460035423017E-6</v>
      </c>
      <c r="J215" s="10">
        <v>3.70422682574899E-6</v>
      </c>
      <c r="K215" s="10">
        <v>8.9914658869470997E-7</v>
      </c>
      <c r="L215" s="10">
        <v>3.3607179203544601E-6</v>
      </c>
      <c r="M215" s="10">
        <v>4.1532360619204103E-6</v>
      </c>
      <c r="N215" s="10">
        <v>7.8366987326693395E-7</v>
      </c>
      <c r="O215" s="10">
        <v>3.68713977483099E-6</v>
      </c>
      <c r="P215" s="10">
        <v>2.0446238183835599E-6</v>
      </c>
    </row>
    <row r="216" spans="1:16" x14ac:dyDescent="0.35">
      <c r="A216" s="16" t="s">
        <v>429</v>
      </c>
      <c r="B216" s="16" t="s">
        <v>319</v>
      </c>
      <c r="C216" s="16" t="s">
        <v>430</v>
      </c>
      <c r="D216" s="16">
        <v>9.8490625830001107E-6</v>
      </c>
      <c r="E216" s="16">
        <v>1.84465089261311E-6</v>
      </c>
      <c r="F216" s="10">
        <v>8.7092184047679097E-6</v>
      </c>
      <c r="G216" s="10">
        <v>9.4686054792848499E-6</v>
      </c>
      <c r="H216" s="10">
        <v>1.7472793205873999E-6</v>
      </c>
      <c r="I216" s="10">
        <v>7.5247530450071E-6</v>
      </c>
      <c r="J216" s="10">
        <v>9.5667345845769907E-6</v>
      </c>
      <c r="K216" s="10">
        <v>1.6625515497240301E-6</v>
      </c>
      <c r="L216" s="10">
        <v>7.4005358360364899E-6</v>
      </c>
      <c r="M216" s="10">
        <v>8.9084767296170695E-6</v>
      </c>
      <c r="N216" s="10">
        <v>1.6626907545550301E-6</v>
      </c>
      <c r="O216" s="10">
        <v>7.1300317134920098E-6</v>
      </c>
      <c r="P216" s="10">
        <v>1.49573707386086E-6</v>
      </c>
    </row>
    <row r="217" spans="1:16" x14ac:dyDescent="0.35">
      <c r="A217" s="16" t="s">
        <v>431</v>
      </c>
      <c r="B217" s="16" t="s">
        <v>319</v>
      </c>
      <c r="C217" s="16" t="s">
        <v>432</v>
      </c>
      <c r="D217" s="16">
        <v>3.9178886333685897E-6</v>
      </c>
      <c r="E217" s="16">
        <v>6.9529094765037998E-7</v>
      </c>
      <c r="F217" s="10">
        <v>3.23150957447394E-6</v>
      </c>
      <c r="G217" s="10">
        <v>3.7228530724719401E-6</v>
      </c>
      <c r="H217" s="10">
        <v>6.6822421788089805E-7</v>
      </c>
      <c r="I217" s="10">
        <v>2.7656961071086502E-6</v>
      </c>
      <c r="J217" s="10">
        <v>4.2399203571615901E-6</v>
      </c>
      <c r="K217" s="10">
        <v>6.3552775579772704E-7</v>
      </c>
      <c r="L217" s="10">
        <v>2.6492890179611999E-6</v>
      </c>
      <c r="M217" s="10">
        <v>3.4401200103296401E-6</v>
      </c>
      <c r="N217" s="10">
        <v>6.0253773548614401E-7</v>
      </c>
      <c r="O217" s="10">
        <v>2.6474571078212302E-6</v>
      </c>
      <c r="P217" s="10">
        <v>6.4724147921683602E-7</v>
      </c>
    </row>
    <row r="218" spans="1:16" x14ac:dyDescent="0.35">
      <c r="A218" s="16" t="s">
        <v>433</v>
      </c>
      <c r="B218" s="16" t="s">
        <v>434</v>
      </c>
      <c r="C218" s="16" t="s">
        <v>435</v>
      </c>
      <c r="D218" s="16">
        <v>1.5796267411235899E-6</v>
      </c>
      <c r="E218" s="16">
        <v>3.5140123973064499E-7</v>
      </c>
      <c r="F218" s="10">
        <v>1.3383164146984401E-6</v>
      </c>
      <c r="G218" s="10">
        <v>1.5371701206189201E-6</v>
      </c>
      <c r="H218" s="10">
        <v>3.33983992091446E-7</v>
      </c>
      <c r="I218" s="10">
        <v>9.6583364477159407E-7</v>
      </c>
      <c r="J218" s="10">
        <v>6.9681841966150896E-7</v>
      </c>
      <c r="K218" s="10">
        <v>2.8927478699191401E-7</v>
      </c>
      <c r="L218" s="10">
        <v>8.0211777957886404E-7</v>
      </c>
      <c r="M218" s="10">
        <v>1.2484256988965101E-6</v>
      </c>
      <c r="N218" s="10">
        <v>2.1881122706456399E-7</v>
      </c>
      <c r="O218" s="10">
        <v>9.771585415473709E-7</v>
      </c>
      <c r="P218" s="10">
        <v>8.53813715350549E-7</v>
      </c>
    </row>
    <row r="219" spans="1:16" x14ac:dyDescent="0.35">
      <c r="A219" s="16" t="s">
        <v>436</v>
      </c>
      <c r="B219" s="16" t="s">
        <v>434</v>
      </c>
      <c r="C219" s="16" t="s">
        <v>437</v>
      </c>
      <c r="D219" s="16">
        <v>2.6996367721422901E-8</v>
      </c>
      <c r="E219" s="16">
        <v>7.55103144564368E-9</v>
      </c>
      <c r="F219" s="10">
        <v>1.8859345369844199E-8</v>
      </c>
      <c r="G219" s="10">
        <v>4.8856249817113799E-8</v>
      </c>
      <c r="H219" s="10">
        <v>1.0825287221173699E-8</v>
      </c>
      <c r="I219" s="10">
        <v>2.7125954517891299E-8</v>
      </c>
      <c r="J219" s="10">
        <v>2.2406879423640999E-8</v>
      </c>
      <c r="K219" s="10">
        <v>9.9794468727964894E-9</v>
      </c>
      <c r="L219" s="10">
        <v>2.1418640522954002E-8</v>
      </c>
      <c r="M219" s="10">
        <v>3.7225555678841803E-8</v>
      </c>
      <c r="N219" s="10">
        <v>6.2027998366721401E-9</v>
      </c>
      <c r="O219" s="10">
        <v>2.7521003246172801E-8</v>
      </c>
      <c r="P219" s="10">
        <v>3.02348622426894E-8</v>
      </c>
    </row>
    <row r="220" spans="1:16" x14ac:dyDescent="0.35">
      <c r="A220" s="16" t="s">
        <v>438</v>
      </c>
      <c r="B220" s="16" t="s">
        <v>434</v>
      </c>
      <c r="C220" s="16" t="s">
        <v>439</v>
      </c>
      <c r="D220" s="16">
        <v>1.63669212332658E-6</v>
      </c>
      <c r="E220" s="16">
        <v>3.7238298386288599E-7</v>
      </c>
      <c r="F220" s="10">
        <v>1.18861176587398E-6</v>
      </c>
      <c r="G220" s="10">
        <v>1.88519800505276E-6</v>
      </c>
      <c r="H220" s="10">
        <v>4.1042658045676102E-7</v>
      </c>
      <c r="I220" s="10">
        <v>1.17349597639744E-6</v>
      </c>
      <c r="J220" s="10">
        <v>8.5602903400877305E-7</v>
      </c>
      <c r="K220" s="10">
        <v>3.5830342369757499E-7</v>
      </c>
      <c r="L220" s="10">
        <v>9.7086709141552307E-7</v>
      </c>
      <c r="M220" s="10">
        <v>1.52070681203954E-6</v>
      </c>
      <c r="N220" s="10">
        <v>2.66787105027267E-7</v>
      </c>
      <c r="O220" s="10">
        <v>1.1814099721609199E-6</v>
      </c>
      <c r="P220" s="10">
        <v>1.0527053572806101E-6</v>
      </c>
    </row>
    <row r="221" spans="1:16" x14ac:dyDescent="0.35">
      <c r="A221" s="16" t="s">
        <v>440</v>
      </c>
      <c r="B221" s="16" t="s">
        <v>434</v>
      </c>
      <c r="C221" s="16" t="s">
        <v>441</v>
      </c>
      <c r="D221" s="16">
        <v>1.9401770339129701E-8</v>
      </c>
      <c r="E221" s="16">
        <v>5.49283639187188E-9</v>
      </c>
      <c r="F221" s="10">
        <v>1.4644654949093699E-8</v>
      </c>
      <c r="G221" s="10">
        <v>3.5683078977041997E-8</v>
      </c>
      <c r="H221" s="10">
        <v>7.8483462881751303E-9</v>
      </c>
      <c r="I221" s="10">
        <v>1.9206785283794302E-8</v>
      </c>
      <c r="J221" s="10">
        <v>1.6818970037453398E-8</v>
      </c>
      <c r="K221" s="10">
        <v>7.1145920921147604E-9</v>
      </c>
      <c r="L221" s="10">
        <v>1.4896790406734999E-8</v>
      </c>
      <c r="M221" s="10">
        <v>2.6622027376013999E-8</v>
      </c>
      <c r="N221" s="10">
        <v>4.3299794322960202E-9</v>
      </c>
      <c r="O221" s="10">
        <v>1.9143169290088299E-8</v>
      </c>
      <c r="P221" s="10">
        <v>2.2224927870756701E-8</v>
      </c>
    </row>
    <row r="222" spans="1:16" x14ac:dyDescent="0.35">
      <c r="A222" s="16" t="s">
        <v>442</v>
      </c>
      <c r="B222" s="16" t="s">
        <v>434</v>
      </c>
      <c r="C222" s="16" t="s">
        <v>443</v>
      </c>
      <c r="D222" s="16">
        <v>1.4927465454862799E-8</v>
      </c>
      <c r="E222" s="16">
        <v>4.1081439712729097E-9</v>
      </c>
      <c r="F222" s="10">
        <v>9.9254877869052308E-9</v>
      </c>
      <c r="G222" s="10">
        <v>2.29848813983848E-8</v>
      </c>
      <c r="H222" s="10">
        <v>5.30604806725019E-9</v>
      </c>
      <c r="I222" s="10">
        <v>1.25532052865784E-8</v>
      </c>
      <c r="J222" s="10">
        <v>9.4381957759663097E-9</v>
      </c>
      <c r="K222" s="10">
        <v>4.7298200185413598E-9</v>
      </c>
      <c r="L222" s="10">
        <v>8.89540232792287E-9</v>
      </c>
      <c r="M222" s="10">
        <v>1.69640476855994E-8</v>
      </c>
      <c r="N222" s="10">
        <v>2.76072956445818E-9</v>
      </c>
      <c r="O222" s="10">
        <v>1.31319582240961E-8</v>
      </c>
      <c r="P222" s="10">
        <v>1.58165145449005E-8</v>
      </c>
    </row>
    <row r="223" spans="1:16" x14ac:dyDescent="0.35">
      <c r="A223" s="16" t="s">
        <v>444</v>
      </c>
      <c r="B223" s="16" t="s">
        <v>434</v>
      </c>
      <c r="C223" s="16" t="s">
        <v>445</v>
      </c>
      <c r="D223" s="16">
        <v>1.6753974012235901E-8</v>
      </c>
      <c r="E223" s="16">
        <v>4.37993891304975E-9</v>
      </c>
      <c r="F223" s="10">
        <v>1.0708699197034401E-8</v>
      </c>
      <c r="G223" s="10">
        <v>2.4763199902822999E-8</v>
      </c>
      <c r="H223" s="10">
        <v>5.6368833204699899E-9</v>
      </c>
      <c r="I223" s="10">
        <v>1.40366938296088E-8</v>
      </c>
      <c r="J223" s="10">
        <v>1.0464806396391799E-8</v>
      </c>
      <c r="K223" s="10">
        <v>5.1143436091235398E-9</v>
      </c>
      <c r="L223" s="10">
        <v>1.07486111608857E-8</v>
      </c>
      <c r="M223" s="10">
        <v>1.8577520939094498E-8</v>
      </c>
      <c r="N223" s="10">
        <v>3.14875921337109E-9</v>
      </c>
      <c r="O223" s="10">
        <v>1.4170515574251401E-8</v>
      </c>
      <c r="P223" s="10">
        <v>1.61834785412465E-8</v>
      </c>
    </row>
    <row r="224" spans="1:16" x14ac:dyDescent="0.35">
      <c r="A224" s="16" t="s">
        <v>446</v>
      </c>
      <c r="B224" s="16" t="s">
        <v>434</v>
      </c>
      <c r="C224" s="16" t="s">
        <v>447</v>
      </c>
      <c r="D224" s="16">
        <v>8.8187967501118903E-7</v>
      </c>
      <c r="E224" s="16">
        <v>1.9552205246487601E-7</v>
      </c>
      <c r="F224" s="10">
        <v>7.1378606745402905E-7</v>
      </c>
      <c r="G224" s="10">
        <v>9.7764104803168602E-7</v>
      </c>
      <c r="H224" s="10">
        <v>2.07485540353352E-7</v>
      </c>
      <c r="I224" s="10">
        <v>6.4208210439143198E-7</v>
      </c>
      <c r="J224" s="10">
        <v>4.7247716165069E-7</v>
      </c>
      <c r="K224" s="10">
        <v>1.8356990667909101E-7</v>
      </c>
      <c r="L224" s="10">
        <v>5.6126557196677204E-7</v>
      </c>
      <c r="M224" s="10">
        <v>8.2502171422097801E-7</v>
      </c>
      <c r="N224" s="10">
        <v>1.48754107243639E-7</v>
      </c>
      <c r="O224" s="10">
        <v>6.4823681540170805E-7</v>
      </c>
      <c r="P224" s="10">
        <v>4.84496144827334E-7</v>
      </c>
    </row>
    <row r="225" spans="1:16" x14ac:dyDescent="0.35">
      <c r="A225" s="16" t="s">
        <v>448</v>
      </c>
      <c r="B225" s="16" t="s">
        <v>434</v>
      </c>
      <c r="C225" s="16" t="s">
        <v>449</v>
      </c>
      <c r="D225" s="16">
        <v>2.2373898700795599E-7</v>
      </c>
      <c r="E225" s="16">
        <v>4.9916634017101098E-8</v>
      </c>
      <c r="F225" s="10">
        <v>1.8368908170513701E-7</v>
      </c>
      <c r="G225" s="10">
        <v>2.4276426958575601E-7</v>
      </c>
      <c r="H225" s="10">
        <v>5.1949095053939003E-8</v>
      </c>
      <c r="I225" s="10">
        <v>1.5868846100107899E-7</v>
      </c>
      <c r="J225" s="10">
        <v>1.1822022787441299E-7</v>
      </c>
      <c r="K225" s="10">
        <v>4.5945423654808598E-8</v>
      </c>
      <c r="L225" s="10">
        <v>1.35730818393596E-7</v>
      </c>
      <c r="M225" s="10">
        <v>2.0323229023219899E-7</v>
      </c>
      <c r="N225" s="10">
        <v>3.6026109641844297E-8</v>
      </c>
      <c r="O225" s="10">
        <v>1.62335997077153E-7</v>
      </c>
      <c r="P225" s="10">
        <v>1.2360566882918201E-7</v>
      </c>
    </row>
    <row r="226" spans="1:16" x14ac:dyDescent="0.35">
      <c r="A226" s="16" t="s">
        <v>450</v>
      </c>
      <c r="B226" s="16" t="s">
        <v>434</v>
      </c>
      <c r="C226" s="16" t="s">
        <v>451</v>
      </c>
      <c r="D226" s="16">
        <v>6.3851802491217903E-8</v>
      </c>
      <c r="E226" s="16">
        <v>1.5737754858318999E-8</v>
      </c>
      <c r="F226" s="10">
        <v>4.96447667952566E-8</v>
      </c>
      <c r="G226" s="10">
        <v>8.6578087859099204E-8</v>
      </c>
      <c r="H226" s="10">
        <v>1.8591813539157099E-8</v>
      </c>
      <c r="I226" s="10">
        <v>5.2222948088514897E-8</v>
      </c>
      <c r="J226" s="10">
        <v>4.3401578931366603E-8</v>
      </c>
      <c r="K226" s="10">
        <v>1.71082546960559E-8</v>
      </c>
      <c r="L226" s="10">
        <v>4.3301850576245499E-8</v>
      </c>
      <c r="M226" s="10">
        <v>6.9688363602407094E-8</v>
      </c>
      <c r="N226" s="10">
        <v>1.20446197772686E-8</v>
      </c>
      <c r="O226" s="10">
        <v>5.3268356125510098E-8</v>
      </c>
      <c r="P226" s="10">
        <v>4.5931426137422499E-8</v>
      </c>
    </row>
    <row r="227" spans="1:16" x14ac:dyDescent="0.35">
      <c r="A227" s="16" t="s">
        <v>452</v>
      </c>
      <c r="B227" s="16" t="s">
        <v>434</v>
      </c>
      <c r="C227" s="16" t="s">
        <v>453</v>
      </c>
      <c r="D227" s="16">
        <v>5.0230530113173901E-9</v>
      </c>
      <c r="E227" s="16">
        <v>1.21484497213231E-9</v>
      </c>
      <c r="F227" s="10">
        <v>3.3267231535162501E-9</v>
      </c>
      <c r="G227" s="10">
        <v>6.4609880033356499E-9</v>
      </c>
      <c r="H227" s="10">
        <v>1.4607651777784399E-9</v>
      </c>
      <c r="I227" s="10">
        <v>3.8143188053238702E-9</v>
      </c>
      <c r="J227" s="10">
        <v>2.6620872808186902E-9</v>
      </c>
      <c r="K227" s="10">
        <v>1.2723763912021701E-9</v>
      </c>
      <c r="L227" s="10">
        <v>2.97022501615836E-9</v>
      </c>
      <c r="M227" s="10">
        <v>4.9604590350640399E-9</v>
      </c>
      <c r="N227" s="10">
        <v>8.4872148566785905E-10</v>
      </c>
      <c r="O227" s="10">
        <v>3.8659958313430703E-9</v>
      </c>
      <c r="P227" s="10">
        <v>4.1521244238504002E-9</v>
      </c>
    </row>
    <row r="228" spans="1:16" x14ac:dyDescent="0.35">
      <c r="A228" s="16" t="s">
        <v>454</v>
      </c>
      <c r="B228" s="16" t="s">
        <v>434</v>
      </c>
      <c r="C228" s="16" t="s">
        <v>455</v>
      </c>
      <c r="D228" s="16">
        <v>2.8093386531610801E-8</v>
      </c>
      <c r="E228" s="16">
        <v>6.4098121475055298E-9</v>
      </c>
      <c r="F228" s="10">
        <v>2.22071749185461E-8</v>
      </c>
      <c r="G228" s="10">
        <v>3.2885484553482597E-8</v>
      </c>
      <c r="H228" s="10">
        <v>7.0063045460493204E-9</v>
      </c>
      <c r="I228" s="10">
        <v>2.1198536330177901E-8</v>
      </c>
      <c r="J228" s="10">
        <v>1.6697412098686101E-8</v>
      </c>
      <c r="K228" s="10">
        <v>6.3085920890494996E-9</v>
      </c>
      <c r="L228" s="10">
        <v>1.8326754335077099E-8</v>
      </c>
      <c r="M228" s="10">
        <v>2.7412670991222899E-8</v>
      </c>
      <c r="N228" s="10">
        <v>4.9260858641375298E-9</v>
      </c>
      <c r="O228" s="10">
        <v>2.1416863466337601E-8</v>
      </c>
      <c r="P228" s="10">
        <v>1.6527442932567798E-8</v>
      </c>
    </row>
    <row r="229" spans="1:16" x14ac:dyDescent="0.35">
      <c r="A229" s="16" t="s">
        <v>456</v>
      </c>
      <c r="B229" s="16" t="s">
        <v>434</v>
      </c>
      <c r="C229" s="16" t="s">
        <v>457</v>
      </c>
      <c r="D229" s="16">
        <v>1.5486115355961699E-8</v>
      </c>
      <c r="E229" s="16">
        <v>4.5545168934687903E-9</v>
      </c>
      <c r="F229" s="10">
        <v>1.05847842496222E-8</v>
      </c>
      <c r="G229" s="10">
        <v>3.11425909111514E-8</v>
      </c>
      <c r="H229" s="10">
        <v>6.9065388258022503E-9</v>
      </c>
      <c r="I229" s="10">
        <v>1.67989134125661E-8</v>
      </c>
      <c r="J229" s="10">
        <v>1.41055045708249E-8</v>
      </c>
      <c r="K229" s="10">
        <v>6.3220658507623501E-9</v>
      </c>
      <c r="L229" s="10">
        <v>1.3037277947116301E-8</v>
      </c>
      <c r="M229" s="10">
        <v>2.34428469234393E-8</v>
      </c>
      <c r="N229" s="10">
        <v>3.8282294310992199E-9</v>
      </c>
      <c r="O229" s="10">
        <v>1.7103756478656201E-8</v>
      </c>
      <c r="P229" s="10">
        <v>1.97964607231056E-8</v>
      </c>
    </row>
    <row r="230" spans="1:16" x14ac:dyDescent="0.35">
      <c r="A230" s="16" t="s">
        <v>458</v>
      </c>
      <c r="B230" s="16" t="s">
        <v>434</v>
      </c>
      <c r="C230" s="16" t="s">
        <v>459</v>
      </c>
      <c r="D230" s="16">
        <v>8.3202830772016403E-9</v>
      </c>
      <c r="E230" s="16">
        <v>2.3622366606811199E-9</v>
      </c>
      <c r="F230" s="10">
        <v>5.9043127128183497E-9</v>
      </c>
      <c r="G230" s="10">
        <v>1.5112106293603001E-8</v>
      </c>
      <c r="H230" s="10">
        <v>3.36840528690733E-9</v>
      </c>
      <c r="I230" s="10">
        <v>8.4405216028949806E-9</v>
      </c>
      <c r="J230" s="10">
        <v>6.8484436678712201E-9</v>
      </c>
      <c r="K230" s="10">
        <v>3.0865636978866099E-9</v>
      </c>
      <c r="L230" s="10">
        <v>6.6446082155239096E-9</v>
      </c>
      <c r="M230" s="10">
        <v>1.14903888900758E-8</v>
      </c>
      <c r="N230" s="10">
        <v>1.9242640397028899E-9</v>
      </c>
      <c r="O230" s="10">
        <v>8.56041298803397E-9</v>
      </c>
      <c r="P230" s="10">
        <v>9.4764072876290498E-9</v>
      </c>
    </row>
    <row r="231" spans="1:16" x14ac:dyDescent="0.35">
      <c r="A231" s="16" t="s">
        <v>460</v>
      </c>
      <c r="B231" s="16" t="s">
        <v>434</v>
      </c>
      <c r="C231" s="16" t="s">
        <v>461</v>
      </c>
      <c r="D231" s="16">
        <v>1.5937627608896699E-8</v>
      </c>
      <c r="E231" s="16">
        <v>3.9919108290467102E-9</v>
      </c>
      <c r="F231" s="10">
        <v>1.2502843242301299E-8</v>
      </c>
      <c r="G231" s="10">
        <v>2.1222967667794999E-8</v>
      </c>
      <c r="H231" s="10">
        <v>4.7363591892211101E-9</v>
      </c>
      <c r="I231" s="10">
        <v>1.27304207664583E-8</v>
      </c>
      <c r="J231" s="10">
        <v>9.5578282372963894E-9</v>
      </c>
      <c r="K231" s="10">
        <v>4.30157703486932E-9</v>
      </c>
      <c r="L231" s="10">
        <v>1.0196428451543E-8</v>
      </c>
      <c r="M231" s="10">
        <v>1.6666052144336001E-8</v>
      </c>
      <c r="N231" s="10">
        <v>2.86390664632091E-9</v>
      </c>
      <c r="O231" s="10">
        <v>1.3131969971735E-8</v>
      </c>
      <c r="P231" s="10">
        <v>1.27499470178457E-8</v>
      </c>
    </row>
    <row r="232" spans="1:16" x14ac:dyDescent="0.35">
      <c r="A232" s="16" t="s">
        <v>462</v>
      </c>
      <c r="B232" s="16" t="s">
        <v>434</v>
      </c>
      <c r="C232" s="16" t="s">
        <v>463</v>
      </c>
      <c r="D232" s="16">
        <v>8.6537808699534804E-9</v>
      </c>
      <c r="E232" s="16">
        <v>2.2525986029930102E-9</v>
      </c>
      <c r="F232" s="10">
        <v>5.9627428830563402E-9</v>
      </c>
      <c r="G232" s="10">
        <v>1.3290700542048501E-8</v>
      </c>
      <c r="H232" s="10">
        <v>2.9294479474862902E-9</v>
      </c>
      <c r="I232" s="10">
        <v>7.6489252529452904E-9</v>
      </c>
      <c r="J232" s="10">
        <v>6.1781206697469002E-9</v>
      </c>
      <c r="K232" s="10">
        <v>2.7119807035482502E-9</v>
      </c>
      <c r="L232" s="10">
        <v>6.1694836045349201E-9</v>
      </c>
      <c r="M232" s="10">
        <v>1.0284337458650099E-8</v>
      </c>
      <c r="N232" s="10">
        <v>1.75608771374506E-9</v>
      </c>
      <c r="O232" s="10">
        <v>7.7092210192299995E-9</v>
      </c>
      <c r="P232" s="10">
        <v>7.8476451546673802E-9</v>
      </c>
    </row>
    <row r="233" spans="1:16" x14ac:dyDescent="0.35">
      <c r="A233" s="16" t="s">
        <v>464</v>
      </c>
      <c r="B233" s="16" t="s">
        <v>434</v>
      </c>
      <c r="C233" s="16" t="s">
        <v>465</v>
      </c>
      <c r="D233" s="16">
        <v>1.2708704332471601E-7</v>
      </c>
      <c r="E233" s="16">
        <v>3.2095625070729297E-8</v>
      </c>
      <c r="F233" s="10">
        <v>8.9710254163175797E-8</v>
      </c>
      <c r="G233" s="10">
        <v>2.0906605265936301E-7</v>
      </c>
      <c r="H233" s="10">
        <v>4.3927294387883499E-8</v>
      </c>
      <c r="I233" s="10">
        <v>1.21449790792918E-7</v>
      </c>
      <c r="J233" s="10">
        <v>1.17502296075686E-7</v>
      </c>
      <c r="K233" s="10">
        <v>4.1835705387717103E-8</v>
      </c>
      <c r="L233" s="10">
        <v>1.04473304410051E-7</v>
      </c>
      <c r="M233" s="10">
        <v>1.64976776083025E-7</v>
      </c>
      <c r="N233" s="10">
        <v>2.8019553987292E-8</v>
      </c>
      <c r="O233" s="10">
        <v>1.1933016333283099E-7</v>
      </c>
      <c r="P233" s="10">
        <v>1.07097784368473E-7</v>
      </c>
    </row>
    <row r="234" spans="1:16" x14ac:dyDescent="0.35">
      <c r="A234" s="16" t="s">
        <v>466</v>
      </c>
      <c r="B234" s="16" t="s">
        <v>434</v>
      </c>
      <c r="C234" s="16" t="s">
        <v>467</v>
      </c>
      <c r="D234" s="16">
        <v>1.73609506138954E-6</v>
      </c>
      <c r="E234" s="16">
        <v>3.8976555201499602E-7</v>
      </c>
      <c r="F234" s="10">
        <v>1.43685699017571E-6</v>
      </c>
      <c r="G234" s="10">
        <v>1.85077457548155E-6</v>
      </c>
      <c r="H234" s="10">
        <v>4.0041299333655401E-7</v>
      </c>
      <c r="I234" s="10">
        <v>1.1811507298483701E-6</v>
      </c>
      <c r="J234" s="10">
        <v>8.5506242066143397E-7</v>
      </c>
      <c r="K234" s="10">
        <v>3.5184821660416902E-7</v>
      </c>
      <c r="L234" s="10">
        <v>9.9448613868396097E-7</v>
      </c>
      <c r="M234" s="10">
        <v>1.4847220169869001E-6</v>
      </c>
      <c r="N234" s="10">
        <v>2.6509376411766902E-7</v>
      </c>
      <c r="O234" s="10">
        <v>1.1493557216565801E-6</v>
      </c>
      <c r="P234" s="10">
        <v>9.7942891600311895E-7</v>
      </c>
    </row>
    <row r="235" spans="1:16" x14ac:dyDescent="0.35">
      <c r="A235" s="16" t="s">
        <v>468</v>
      </c>
      <c r="B235" s="16" t="s">
        <v>434</v>
      </c>
      <c r="C235" s="16" t="s">
        <v>469</v>
      </c>
      <c r="D235" s="16">
        <v>4.5107436391953503E-9</v>
      </c>
      <c r="E235" s="16">
        <v>1.29165507727373E-9</v>
      </c>
      <c r="F235" s="10">
        <v>3.0839911440848101E-9</v>
      </c>
      <c r="G235" s="10">
        <v>9.4314909549117095E-9</v>
      </c>
      <c r="H235" s="10">
        <v>2.0128324216981402E-9</v>
      </c>
      <c r="I235" s="10">
        <v>5.0648280811591004E-9</v>
      </c>
      <c r="J235" s="10">
        <v>4.9352112085593601E-9</v>
      </c>
      <c r="K235" s="10">
        <v>1.86705519237287E-9</v>
      </c>
      <c r="L235" s="10">
        <v>4.1128876988694401E-9</v>
      </c>
      <c r="M235" s="10">
        <v>7.1815007934076996E-9</v>
      </c>
      <c r="N235" s="10">
        <v>1.1609790134934399E-9</v>
      </c>
      <c r="O235" s="10">
        <v>5.0507948967629701E-9</v>
      </c>
      <c r="P235" s="10">
        <v>5.4650485229585999E-9</v>
      </c>
    </row>
    <row r="236" spans="1:16" x14ac:dyDescent="0.35">
      <c r="A236" s="16" t="s">
        <v>470</v>
      </c>
      <c r="B236" s="16" t="s">
        <v>434</v>
      </c>
      <c r="C236" s="16" t="s">
        <v>471</v>
      </c>
      <c r="D236" s="16">
        <v>5.8048177819457899E-7</v>
      </c>
      <c r="E236" s="16">
        <v>1.3360994233836001E-7</v>
      </c>
      <c r="F236" s="10">
        <v>4.8173043817865996E-7</v>
      </c>
      <c r="G236" s="10">
        <v>6.3542393194996098E-7</v>
      </c>
      <c r="H236" s="10">
        <v>1.3787493389647101E-7</v>
      </c>
      <c r="I236" s="10">
        <v>3.91504671309664E-7</v>
      </c>
      <c r="J236" s="10">
        <v>2.97463729751037E-7</v>
      </c>
      <c r="K236" s="10">
        <v>1.2442425191202E-7</v>
      </c>
      <c r="L236" s="10">
        <v>3.3014987094765102E-7</v>
      </c>
      <c r="M236" s="10">
        <v>5.0800861836102204E-7</v>
      </c>
      <c r="N236" s="10">
        <v>8.9605614936350194E-8</v>
      </c>
      <c r="O236" s="10">
        <v>3.9022495334376698E-7</v>
      </c>
      <c r="P236" s="10">
        <v>3.5011380196336199E-7</v>
      </c>
    </row>
    <row r="237" spans="1:16" x14ac:dyDescent="0.35">
      <c r="A237" s="16" t="s">
        <v>472</v>
      </c>
      <c r="B237" s="16" t="s">
        <v>434</v>
      </c>
      <c r="C237" s="16" t="s">
        <v>473</v>
      </c>
      <c r="D237" s="16">
        <v>5.3373103312474101E-8</v>
      </c>
      <c r="E237" s="16">
        <v>1.2308013021095199E-8</v>
      </c>
      <c r="F237" s="10">
        <v>3.9686746205283902E-8</v>
      </c>
      <c r="G237" s="10">
        <v>6.7976433750594297E-8</v>
      </c>
      <c r="H237" s="10">
        <v>1.4264233939986499E-8</v>
      </c>
      <c r="I237" s="10">
        <v>4.1911062071051999E-8</v>
      </c>
      <c r="J237" s="10">
        <v>3.5407593058811901E-8</v>
      </c>
      <c r="K237" s="10">
        <v>1.32737790193137E-8</v>
      </c>
      <c r="L237" s="10">
        <v>3.6151883260566701E-8</v>
      </c>
      <c r="M237" s="10">
        <v>5.56941128135882E-8</v>
      </c>
      <c r="N237" s="10">
        <v>9.7597038129158703E-9</v>
      </c>
      <c r="O237" s="10">
        <v>4.1950659090022202E-8</v>
      </c>
      <c r="P237" s="10">
        <v>3.3543356488703599E-8</v>
      </c>
    </row>
    <row r="238" spans="1:16" x14ac:dyDescent="0.35">
      <c r="A238" s="16" t="s">
        <v>474</v>
      </c>
      <c r="B238" s="16" t="s">
        <v>434</v>
      </c>
      <c r="C238" s="16" t="s">
        <v>475</v>
      </c>
      <c r="D238" s="16">
        <v>6.6469640410895302E-8</v>
      </c>
      <c r="E238" s="16">
        <v>1.54708242491428E-8</v>
      </c>
      <c r="F238" s="10">
        <v>4.8511428363407E-8</v>
      </c>
      <c r="G238" s="10">
        <v>7.8678451124800994E-8</v>
      </c>
      <c r="H238" s="10">
        <v>1.7286744701708202E-8</v>
      </c>
      <c r="I238" s="10">
        <v>4.9035448788871198E-8</v>
      </c>
      <c r="J238" s="10">
        <v>3.54466450170968E-8</v>
      </c>
      <c r="K238" s="10">
        <v>1.5193960438159801E-8</v>
      </c>
      <c r="L238" s="10">
        <v>4.0324131057830503E-8</v>
      </c>
      <c r="M238" s="10">
        <v>6.2991417778510604E-8</v>
      </c>
      <c r="N238" s="10">
        <v>1.1131183673385999E-8</v>
      </c>
      <c r="O238" s="10">
        <v>4.9214660023165701E-8</v>
      </c>
      <c r="P238" s="10">
        <v>4.4674057220970801E-8</v>
      </c>
    </row>
    <row r="239" spans="1:16" x14ac:dyDescent="0.35">
      <c r="A239" s="16" t="s">
        <v>476</v>
      </c>
      <c r="B239" s="16" t="s">
        <v>434</v>
      </c>
      <c r="C239" s="16" t="s">
        <v>477</v>
      </c>
      <c r="D239" s="16">
        <v>1.7572348589697E-6</v>
      </c>
      <c r="E239" s="16">
        <v>4.2514921057828402E-7</v>
      </c>
      <c r="F239" s="10">
        <v>1.2608554863482099E-6</v>
      </c>
      <c r="G239" s="10">
        <v>2.26033175087241E-6</v>
      </c>
      <c r="H239" s="10">
        <v>4.9712885174140404E-7</v>
      </c>
      <c r="I239" s="10">
        <v>1.3703322441721299E-6</v>
      </c>
      <c r="J239" s="10">
        <v>1.03011782434028E-6</v>
      </c>
      <c r="K239" s="10">
        <v>4.46998981954316E-7</v>
      </c>
      <c r="L239" s="10">
        <v>1.1196847480898901E-6</v>
      </c>
      <c r="M239" s="10">
        <v>1.7850397005346299E-6</v>
      </c>
      <c r="N239" s="10">
        <v>3.1277922248057897E-7</v>
      </c>
      <c r="O239" s="10">
        <v>1.3730068377681701E-6</v>
      </c>
      <c r="P239" s="10">
        <v>1.2943541458006601E-6</v>
      </c>
    </row>
    <row r="240" spans="1:16" x14ac:dyDescent="0.35">
      <c r="A240" s="16" t="s">
        <v>478</v>
      </c>
      <c r="B240" s="16" t="s">
        <v>434</v>
      </c>
      <c r="C240" s="16" t="s">
        <v>479</v>
      </c>
      <c r="D240" s="16">
        <v>1.27992144349858E-7</v>
      </c>
      <c r="E240" s="16">
        <v>3.2480985547583801E-8</v>
      </c>
      <c r="F240" s="10">
        <v>8.8285038773126204E-8</v>
      </c>
      <c r="G240" s="10">
        <v>1.87317746795703E-7</v>
      </c>
      <c r="H240" s="10">
        <v>4.1010885724459401E-8</v>
      </c>
      <c r="I240" s="10">
        <v>1.08371658115651E-7</v>
      </c>
      <c r="J240" s="10">
        <v>8.7300800393437696E-8</v>
      </c>
      <c r="K240" s="10">
        <v>3.7846054532368602E-8</v>
      </c>
      <c r="L240" s="10">
        <v>8.8040098196068802E-8</v>
      </c>
      <c r="M240" s="10">
        <v>1.46042772855167E-7</v>
      </c>
      <c r="N240" s="10">
        <v>2.4991274643633198E-8</v>
      </c>
      <c r="O240" s="10">
        <v>1.09132465928349E-7</v>
      </c>
      <c r="P240" s="10">
        <v>1.0814487049506601E-7</v>
      </c>
    </row>
    <row r="241" spans="1:16" x14ac:dyDescent="0.35">
      <c r="A241" s="16" t="s">
        <v>480</v>
      </c>
      <c r="B241" s="16" t="s">
        <v>434</v>
      </c>
      <c r="C241" s="16" t="s">
        <v>481</v>
      </c>
      <c r="D241" s="16">
        <v>1.5241598685626199E-7</v>
      </c>
      <c r="E241" s="16">
        <v>3.5628465388180998E-8</v>
      </c>
      <c r="F241" s="10">
        <v>1.11816534688314E-7</v>
      </c>
      <c r="G241" s="10">
        <v>2.1306775999290699E-7</v>
      </c>
      <c r="H241" s="10">
        <v>4.3853571183513502E-8</v>
      </c>
      <c r="I241" s="10">
        <v>1.2987092131253299E-7</v>
      </c>
      <c r="J241" s="10">
        <v>1.2604329342393699E-7</v>
      </c>
      <c r="K241" s="10">
        <v>4.18527762797573E-8</v>
      </c>
      <c r="L241" s="10">
        <v>1.13307285220242E-7</v>
      </c>
      <c r="M241" s="10">
        <v>1.76856738381419E-7</v>
      </c>
      <c r="N241" s="10">
        <v>3.0367497727130397E-8</v>
      </c>
      <c r="O241" s="10">
        <v>1.3269509161607001E-7</v>
      </c>
      <c r="P241" s="10">
        <v>9.9140531704833804E-8</v>
      </c>
    </row>
    <row r="242" spans="1:16" x14ac:dyDescent="0.35">
      <c r="A242" s="16" t="s">
        <v>482</v>
      </c>
      <c r="B242" s="16" t="s">
        <v>434</v>
      </c>
      <c r="C242" s="16" t="s">
        <v>483</v>
      </c>
      <c r="D242" s="16">
        <v>1.57344197151821E-8</v>
      </c>
      <c r="E242" s="16">
        <v>3.54776936893365E-9</v>
      </c>
      <c r="F242" s="10">
        <v>1.2502278985247E-8</v>
      </c>
      <c r="G242" s="10">
        <v>1.7938226327328899E-8</v>
      </c>
      <c r="H242" s="10">
        <v>3.8141164906286601E-9</v>
      </c>
      <c r="I242" s="10">
        <v>1.16485368022114E-8</v>
      </c>
      <c r="J242" s="10">
        <v>9.1286096086940105E-9</v>
      </c>
      <c r="K242" s="10">
        <v>3.4171983419254E-9</v>
      </c>
      <c r="L242" s="10">
        <v>1.0117310627314401E-8</v>
      </c>
      <c r="M242" s="10">
        <v>1.50269034349622E-8</v>
      </c>
      <c r="N242" s="10">
        <v>2.70300910146522E-9</v>
      </c>
      <c r="O242" s="10">
        <v>1.1788542014387E-8</v>
      </c>
      <c r="P242" s="10">
        <v>8.9617221262520692E-9</v>
      </c>
    </row>
    <row r="243" spans="1:16" x14ac:dyDescent="0.35">
      <c r="A243" s="16" t="s">
        <v>484</v>
      </c>
      <c r="B243" s="16" t="s">
        <v>434</v>
      </c>
      <c r="C243" s="16" t="s">
        <v>485</v>
      </c>
      <c r="D243" s="16">
        <v>2.91963032828544E-8</v>
      </c>
      <c r="E243" s="16">
        <v>6.4556457282121996E-9</v>
      </c>
      <c r="F243" s="10">
        <v>2.2211081838676198E-8</v>
      </c>
      <c r="G243" s="10">
        <v>3.3321347877714902E-8</v>
      </c>
      <c r="H243" s="10">
        <v>6.9966040009010702E-9</v>
      </c>
      <c r="I243" s="10">
        <v>2.1299194121375001E-8</v>
      </c>
      <c r="J243" s="10">
        <v>1.7109099875428499E-8</v>
      </c>
      <c r="K243" s="10">
        <v>6.2913081784971096E-9</v>
      </c>
      <c r="L243" s="10">
        <v>1.8434503499563799E-8</v>
      </c>
      <c r="M243" s="10">
        <v>2.7787115587350499E-8</v>
      </c>
      <c r="N243" s="10">
        <v>4.9246616565277404E-9</v>
      </c>
      <c r="O243" s="10">
        <v>2.13515025551214E-8</v>
      </c>
      <c r="P243" s="10">
        <v>1.6254834464508199E-8</v>
      </c>
    </row>
    <row r="244" spans="1:16" x14ac:dyDescent="0.35">
      <c r="A244" s="16" t="s">
        <v>486</v>
      </c>
      <c r="B244" s="16" t="s">
        <v>434</v>
      </c>
      <c r="C244" s="16" t="s">
        <v>487</v>
      </c>
      <c r="D244" s="16">
        <v>2.5123067197867801E-8</v>
      </c>
      <c r="E244" s="16">
        <v>6.3017568129807404E-9</v>
      </c>
      <c r="F244" s="10">
        <v>1.8520553878383599E-8</v>
      </c>
      <c r="G244" s="10">
        <v>3.7332503255140198E-8</v>
      </c>
      <c r="H244" s="10">
        <v>7.94672518510569E-9</v>
      </c>
      <c r="I244" s="10">
        <v>2.1856059303721302E-8</v>
      </c>
      <c r="J244" s="10">
        <v>1.8480283881143101E-8</v>
      </c>
      <c r="K244" s="10">
        <v>7.3393836198664798E-9</v>
      </c>
      <c r="L244" s="10">
        <v>1.8224630413813599E-8</v>
      </c>
      <c r="M244" s="10">
        <v>2.9730626048795699E-8</v>
      </c>
      <c r="N244" s="10">
        <v>5.0998868634424696E-9</v>
      </c>
      <c r="O244" s="10">
        <v>2.19335645974532E-8</v>
      </c>
      <c r="P244" s="10">
        <v>1.9878815284509499E-8</v>
      </c>
    </row>
    <row r="245" spans="1:16" x14ac:dyDescent="0.35">
      <c r="A245" s="16" t="s">
        <v>488</v>
      </c>
      <c r="B245" s="16" t="s">
        <v>434</v>
      </c>
      <c r="C245" s="16" t="s">
        <v>489</v>
      </c>
      <c r="D245" s="16">
        <v>1.29024046274995E-9</v>
      </c>
      <c r="E245" s="16">
        <v>3.5286639404522601E-10</v>
      </c>
      <c r="F245" s="10">
        <v>9.6257329761826095E-10</v>
      </c>
      <c r="G245" s="10">
        <v>2.29341653408172E-9</v>
      </c>
      <c r="H245" s="10">
        <v>4.94097002186168E-10</v>
      </c>
      <c r="I245" s="12">
        <v>1.2868465859526299E-9</v>
      </c>
      <c r="J245" s="10">
        <v>1.08932908247994E-9</v>
      </c>
      <c r="K245" s="10">
        <v>4.48338476283802E-10</v>
      </c>
      <c r="L245" s="10">
        <v>1.04740919051476E-9</v>
      </c>
      <c r="M245" s="10">
        <v>1.7912122095966799E-9</v>
      </c>
      <c r="N245" s="10">
        <v>2.99599681495214E-10</v>
      </c>
      <c r="O245" s="12">
        <v>1.3093466413699599E-9</v>
      </c>
      <c r="P245" s="10">
        <v>1.3239758431605801E-9</v>
      </c>
    </row>
    <row r="246" spans="1:16" x14ac:dyDescent="0.35">
      <c r="A246" s="16" t="s">
        <v>490</v>
      </c>
      <c r="B246" s="16" t="s">
        <v>434</v>
      </c>
      <c r="C246" s="16" t="s">
        <v>491</v>
      </c>
      <c r="D246" s="16">
        <v>2.4236396674048299E-8</v>
      </c>
      <c r="E246" s="16">
        <v>6.6088238023321E-9</v>
      </c>
      <c r="F246" s="10">
        <v>1.7930995135203801E-8</v>
      </c>
      <c r="G246" s="10">
        <v>3.9941672136927299E-8</v>
      </c>
      <c r="H246" s="10">
        <v>8.8957713053333899E-9</v>
      </c>
      <c r="I246" s="10">
        <v>2.3000320447362198E-8</v>
      </c>
      <c r="J246" s="10">
        <v>1.82560655773757E-8</v>
      </c>
      <c r="K246" s="10">
        <v>8.1509739770434E-9</v>
      </c>
      <c r="L246" s="10">
        <v>1.8474025352322202E-8</v>
      </c>
      <c r="M246" s="10">
        <v>3.0850915077600598E-8</v>
      </c>
      <c r="N246" s="10">
        <v>5.2757220037113E-9</v>
      </c>
      <c r="O246" s="10">
        <v>2.3345256788447299E-8</v>
      </c>
      <c r="P246" s="10">
        <v>2.4322858978070701E-8</v>
      </c>
    </row>
    <row r="247" spans="1:16" x14ac:dyDescent="0.35">
      <c r="A247" s="16" t="s">
        <v>492</v>
      </c>
      <c r="B247" s="16" t="s">
        <v>434</v>
      </c>
      <c r="C247" s="16" t="s">
        <v>92</v>
      </c>
      <c r="D247" s="16">
        <v>3.6049438117519598E-9</v>
      </c>
      <c r="E247" s="16">
        <v>7.6447245199460698E-10</v>
      </c>
      <c r="F247" s="10">
        <v>2.8401857194073899E-9</v>
      </c>
      <c r="G247" s="10">
        <v>3.76520562594635E-9</v>
      </c>
      <c r="H247" s="10">
        <v>7.8102640889143195E-10</v>
      </c>
      <c r="I247" s="12">
        <v>2.4291932004863898E-9</v>
      </c>
      <c r="J247" s="10">
        <v>1.9773211530193998E-9</v>
      </c>
      <c r="K247" s="10">
        <v>7.0166892797258498E-10</v>
      </c>
      <c r="L247" s="10">
        <v>2.1330588635171401E-9</v>
      </c>
      <c r="M247" s="10">
        <v>3.1882670498667802E-9</v>
      </c>
      <c r="N247" s="10">
        <v>5.6206550278057799E-10</v>
      </c>
      <c r="O247" s="12">
        <v>2.4463491993515798E-9</v>
      </c>
      <c r="P247" s="10">
        <v>1.77622595218172E-9</v>
      </c>
    </row>
    <row r="248" spans="1:16" x14ac:dyDescent="0.35">
      <c r="A248" s="16" t="s">
        <v>493</v>
      </c>
      <c r="B248" s="16" t="s">
        <v>434</v>
      </c>
      <c r="C248" s="16" t="s">
        <v>94</v>
      </c>
      <c r="D248" s="16">
        <v>2.0032532994752901E-6</v>
      </c>
      <c r="E248" s="16">
        <v>4.5702314807287399E-7</v>
      </c>
      <c r="F248" s="10">
        <v>1.63841902307488E-6</v>
      </c>
      <c r="G248" s="10">
        <v>2.3047636830023599E-6</v>
      </c>
      <c r="H248" s="10">
        <v>4.9435014738736202E-7</v>
      </c>
      <c r="I248" s="10">
        <v>1.4792432148797901E-6</v>
      </c>
      <c r="J248" s="10">
        <v>1.12156551258781E-6</v>
      </c>
      <c r="K248" s="10">
        <v>4.4416352675090599E-7</v>
      </c>
      <c r="L248" s="10">
        <v>1.2592238619845401E-6</v>
      </c>
      <c r="M248" s="10">
        <v>1.9070526156358601E-6</v>
      </c>
      <c r="N248" s="10">
        <v>3.3717050313839001E-7</v>
      </c>
      <c r="O248" s="10">
        <v>1.50967960043593E-6</v>
      </c>
      <c r="P248" s="10">
        <v>1.1852186897040801E-6</v>
      </c>
    </row>
    <row r="249" spans="1:16" x14ac:dyDescent="0.35">
      <c r="A249" s="16" t="s">
        <v>494</v>
      </c>
      <c r="B249" s="16" t="s">
        <v>434</v>
      </c>
      <c r="C249" s="16" t="s">
        <v>495</v>
      </c>
      <c r="D249" s="16">
        <v>5.6753585154895299E-9</v>
      </c>
      <c r="E249" s="16">
        <v>1.41877985681743E-9</v>
      </c>
      <c r="F249" s="10">
        <v>3.7067858095695302E-9</v>
      </c>
      <c r="G249" s="10">
        <v>7.7187506540085903E-9</v>
      </c>
      <c r="H249" s="10">
        <v>1.75297205740949E-9</v>
      </c>
      <c r="I249" s="10">
        <v>4.4949268435254404E-9</v>
      </c>
      <c r="J249" s="10">
        <v>3.2232811181746701E-9</v>
      </c>
      <c r="K249" s="10">
        <v>1.55737512329054E-9</v>
      </c>
      <c r="L249" s="10">
        <v>3.4794774283900799E-9</v>
      </c>
      <c r="M249" s="10">
        <v>5.8551452666915404E-9</v>
      </c>
      <c r="N249" s="10">
        <v>1.00245136508962E-9</v>
      </c>
      <c r="O249" s="10">
        <v>4.5311581964558596E-9</v>
      </c>
      <c r="P249" s="10">
        <v>5.0040253595943003E-9</v>
      </c>
    </row>
    <row r="250" spans="1:16" x14ac:dyDescent="0.35">
      <c r="A250" s="16" t="s">
        <v>496</v>
      </c>
      <c r="B250" s="16" t="s">
        <v>434</v>
      </c>
      <c r="C250" s="16" t="s">
        <v>497</v>
      </c>
      <c r="D250" s="16">
        <v>3.9126398179048402E-8</v>
      </c>
      <c r="E250" s="16">
        <v>9.0385784272726894E-9</v>
      </c>
      <c r="F250" s="10">
        <v>3.2019072299207897E-8</v>
      </c>
      <c r="G250" s="10">
        <v>4.06797868943235E-8</v>
      </c>
      <c r="H250" s="10">
        <v>9.1428861671970192E-9</v>
      </c>
      <c r="I250" s="10">
        <v>2.48072248245177E-8</v>
      </c>
      <c r="J250" s="10">
        <v>1.66566611542397E-8</v>
      </c>
      <c r="K250" s="10">
        <v>7.7649475970705897E-9</v>
      </c>
      <c r="L250" s="10">
        <v>1.98412104927054E-8</v>
      </c>
      <c r="M250" s="10">
        <v>3.1818280345384703E-8</v>
      </c>
      <c r="N250" s="10">
        <v>5.5114513193612397E-9</v>
      </c>
      <c r="O250" s="10">
        <v>2.5107049430102301E-8</v>
      </c>
      <c r="P250" s="10">
        <v>2.55120906590448E-8</v>
      </c>
    </row>
    <row r="251" spans="1:16" x14ac:dyDescent="0.35">
      <c r="A251" s="16" t="s">
        <v>498</v>
      </c>
      <c r="B251" s="16" t="s">
        <v>434</v>
      </c>
      <c r="C251" s="16" t="s">
        <v>352</v>
      </c>
      <c r="D251" s="16">
        <v>1.4001180252644301E-8</v>
      </c>
      <c r="E251" s="16">
        <v>3.3265911281050199E-9</v>
      </c>
      <c r="F251" s="10">
        <v>1.06190796531605E-8</v>
      </c>
      <c r="G251" s="10">
        <v>1.8026410651597499E-8</v>
      </c>
      <c r="H251" s="10">
        <v>3.8292403158131402E-9</v>
      </c>
      <c r="I251" s="10">
        <v>1.11004689864399E-8</v>
      </c>
      <c r="J251" s="10">
        <v>9.1996963250450194E-9</v>
      </c>
      <c r="K251" s="10">
        <v>3.5157961513209398E-9</v>
      </c>
      <c r="L251" s="10">
        <v>9.5010724710056206E-9</v>
      </c>
      <c r="M251" s="10">
        <v>1.47355883110921E-8</v>
      </c>
      <c r="N251" s="10">
        <v>2.5905102750092699E-9</v>
      </c>
      <c r="O251" s="10">
        <v>1.12060769505913E-8</v>
      </c>
      <c r="P251" s="10">
        <v>9.1741947413304093E-9</v>
      </c>
    </row>
    <row r="252" spans="1:16" x14ac:dyDescent="0.35">
      <c r="A252" s="16" t="s">
        <v>499</v>
      </c>
      <c r="B252" s="16" t="s">
        <v>434</v>
      </c>
      <c r="C252" s="16" t="s">
        <v>500</v>
      </c>
      <c r="D252" s="16">
        <v>7.8286215064645703E-8</v>
      </c>
      <c r="E252" s="16">
        <v>2.2837922314637499E-8</v>
      </c>
      <c r="F252" s="10">
        <v>5.6748137706046603E-8</v>
      </c>
      <c r="G252" s="10">
        <v>1.6053650426772099E-7</v>
      </c>
      <c r="H252" s="10">
        <v>3.4714110128607598E-8</v>
      </c>
      <c r="I252" s="10">
        <v>8.63131364856397E-8</v>
      </c>
      <c r="J252" s="10">
        <v>7.38324442018904E-8</v>
      </c>
      <c r="K252" s="10">
        <v>3.11783201914454E-8</v>
      </c>
      <c r="L252" s="10">
        <v>6.8495808190433704E-8</v>
      </c>
      <c r="M252" s="10">
        <v>1.2322342578409599E-7</v>
      </c>
      <c r="N252" s="10">
        <v>2.0065058708300101E-8</v>
      </c>
      <c r="O252" s="10">
        <v>8.8303912412574296E-8</v>
      </c>
      <c r="P252" s="10">
        <v>9.7410042675437999E-8</v>
      </c>
    </row>
    <row r="253" spans="1:16" x14ac:dyDescent="0.35">
      <c r="A253" s="16" t="s">
        <v>501</v>
      </c>
      <c r="B253" s="16" t="s">
        <v>434</v>
      </c>
      <c r="C253" s="16" t="s">
        <v>502</v>
      </c>
      <c r="D253" s="16">
        <v>1.3272531064837E-6</v>
      </c>
      <c r="E253" s="16">
        <v>2.8418860805003099E-7</v>
      </c>
      <c r="F253" s="10">
        <v>1.0249903918556201E-6</v>
      </c>
      <c r="G253" s="10">
        <v>1.38359750091419E-6</v>
      </c>
      <c r="H253" s="10">
        <v>2.91263630041912E-7</v>
      </c>
      <c r="I253" s="10">
        <v>9.2420480081643497E-7</v>
      </c>
      <c r="J253" s="10">
        <v>6.9742306421581796E-7</v>
      </c>
      <c r="K253" s="10">
        <v>2.5133772081851998E-7</v>
      </c>
      <c r="L253" s="10">
        <v>8.06234819727243E-7</v>
      </c>
      <c r="M253" s="10">
        <v>1.1818084486612001E-6</v>
      </c>
      <c r="N253" s="10">
        <v>2.1209373564386001E-7</v>
      </c>
      <c r="O253" s="10">
        <v>9.3547886251725905E-7</v>
      </c>
      <c r="P253" s="10">
        <v>6.6156374499169202E-7</v>
      </c>
    </row>
    <row r="254" spans="1:16" x14ac:dyDescent="0.35">
      <c r="A254" s="16" t="s">
        <v>503</v>
      </c>
      <c r="B254" s="16" t="s">
        <v>434</v>
      </c>
      <c r="C254" s="16" t="s">
        <v>504</v>
      </c>
      <c r="D254" s="16">
        <v>5.1774771939446798E-8</v>
      </c>
      <c r="E254" s="16">
        <v>1.4108679226673701E-8</v>
      </c>
      <c r="F254" s="10">
        <v>4.0071901326350897E-8</v>
      </c>
      <c r="G254" s="10">
        <v>7.8439680383125797E-8</v>
      </c>
      <c r="H254" s="10">
        <v>1.7842832966014401E-8</v>
      </c>
      <c r="I254" s="10">
        <v>4.3732832677881002E-8</v>
      </c>
      <c r="J254" s="10">
        <v>3.6186413797308103E-8</v>
      </c>
      <c r="K254" s="10">
        <v>1.6593426613756601E-8</v>
      </c>
      <c r="L254" s="10">
        <v>3.40504411531918E-8</v>
      </c>
      <c r="M254" s="10">
        <v>5.7640761464835402E-8</v>
      </c>
      <c r="N254" s="10">
        <v>9.6787811758294896E-9</v>
      </c>
      <c r="O254" s="10">
        <v>4.3086768270998999E-8</v>
      </c>
      <c r="P254" s="10">
        <v>5.0896441755924501E-8</v>
      </c>
    </row>
    <row r="255" spans="1:16" x14ac:dyDescent="0.35">
      <c r="A255" s="16" t="s">
        <v>505</v>
      </c>
      <c r="B255" s="16" t="s">
        <v>434</v>
      </c>
      <c r="C255" s="16" t="s">
        <v>255</v>
      </c>
      <c r="D255" s="16">
        <v>2.4257634386016999E-8</v>
      </c>
      <c r="E255" s="16">
        <v>5.8000422386710303E-9</v>
      </c>
      <c r="F255" s="10">
        <v>1.9225975376573499E-8</v>
      </c>
      <c r="G255" s="10">
        <v>2.9030038246216101E-8</v>
      </c>
      <c r="H255" s="10">
        <v>6.4454117648750298E-9</v>
      </c>
      <c r="I255" s="10">
        <v>1.7878759892908698E-8</v>
      </c>
      <c r="J255" s="10">
        <v>1.2825201859100399E-8</v>
      </c>
      <c r="K255" s="10">
        <v>5.69942306179335E-9</v>
      </c>
      <c r="L255" s="10">
        <v>1.44481640838947E-8</v>
      </c>
      <c r="M255" s="10">
        <v>2.3165893157571901E-8</v>
      </c>
      <c r="N255" s="10">
        <v>4.0073060232151604E-9</v>
      </c>
      <c r="O255" s="10">
        <v>1.84548884311061E-8</v>
      </c>
      <c r="P255" s="10">
        <v>1.7222403153299801E-8</v>
      </c>
    </row>
    <row r="256" spans="1:16" x14ac:dyDescent="0.35">
      <c r="A256" s="16" t="s">
        <v>506</v>
      </c>
      <c r="B256" s="16" t="s">
        <v>434</v>
      </c>
      <c r="C256" s="16" t="s">
        <v>259</v>
      </c>
      <c r="D256" s="16">
        <v>1.55595199489869E-7</v>
      </c>
      <c r="E256" s="16">
        <v>3.3453967576820698E-8</v>
      </c>
      <c r="F256" s="10">
        <v>1.09349692172005E-7</v>
      </c>
      <c r="G256" s="10">
        <v>1.4483772280684601E-7</v>
      </c>
      <c r="H256" s="10">
        <v>3.1775403513975302E-8</v>
      </c>
      <c r="I256" s="10">
        <v>9.5278869975151105E-8</v>
      </c>
      <c r="J256" s="10">
        <v>6.1471973037259898E-8</v>
      </c>
      <c r="K256" s="10">
        <v>2.5850321428975101E-8</v>
      </c>
      <c r="L256" s="10">
        <v>7.8891819129166299E-8</v>
      </c>
      <c r="M256" s="10">
        <v>1.1937492196727301E-7</v>
      </c>
      <c r="N256" s="10">
        <v>2.1558044153340599E-8</v>
      </c>
      <c r="O256" s="10">
        <v>9.6199540225235603E-8</v>
      </c>
      <c r="P256" s="10">
        <v>7.9836802071164398E-8</v>
      </c>
    </row>
    <row r="257" spans="1:16" x14ac:dyDescent="0.35">
      <c r="A257" s="16" t="s">
        <v>507</v>
      </c>
      <c r="B257" s="16" t="s">
        <v>434</v>
      </c>
      <c r="C257" s="16" t="s">
        <v>508</v>
      </c>
      <c r="D257" s="16">
        <v>8.16565852403722E-7</v>
      </c>
      <c r="E257" s="16">
        <v>2.0337453131471999E-7</v>
      </c>
      <c r="F257" s="10">
        <v>5.8677190866283398E-7</v>
      </c>
      <c r="G257" s="10">
        <v>1.3320919145398101E-6</v>
      </c>
      <c r="H257" s="10">
        <v>2.7551569432161901E-7</v>
      </c>
      <c r="I257" s="10">
        <v>7.7430250054452996E-7</v>
      </c>
      <c r="J257" s="10">
        <v>7.7015301500350405E-7</v>
      </c>
      <c r="K257" s="10">
        <v>2.5955119350826599E-7</v>
      </c>
      <c r="L257" s="10">
        <v>6.6177129871105104E-7</v>
      </c>
      <c r="M257" s="10">
        <v>1.0783457844347E-6</v>
      </c>
      <c r="N257" s="10">
        <v>1.8078541323411501E-7</v>
      </c>
      <c r="O257" s="10">
        <v>7.88160800631575E-7</v>
      </c>
      <c r="P257" s="10">
        <v>6.5896939952775703E-7</v>
      </c>
    </row>
    <row r="258" spans="1:16" x14ac:dyDescent="0.35">
      <c r="A258" s="16" t="s">
        <v>509</v>
      </c>
      <c r="B258" s="16" t="s">
        <v>434</v>
      </c>
      <c r="C258" s="16" t="s">
        <v>510</v>
      </c>
      <c r="D258" s="16">
        <v>1.35821074698664E-9</v>
      </c>
      <c r="E258" s="16">
        <v>3.6837956429991502E-10</v>
      </c>
      <c r="F258" s="10">
        <v>1.03067542122457E-9</v>
      </c>
      <c r="G258" s="10">
        <v>2.3309127423258999E-9</v>
      </c>
      <c r="H258" s="10">
        <v>5.0586383116773402E-10</v>
      </c>
      <c r="I258" s="12">
        <v>1.30363810154816E-9</v>
      </c>
      <c r="J258" s="10">
        <v>1.1178738600876499E-9</v>
      </c>
      <c r="K258" s="10">
        <v>4.6035691985622198E-10</v>
      </c>
      <c r="L258" s="10">
        <v>1.03871175086384E-9</v>
      </c>
      <c r="M258" s="10">
        <v>1.8116330712412601E-9</v>
      </c>
      <c r="N258" s="10">
        <v>2.9849759465471402E-10</v>
      </c>
      <c r="O258" s="12">
        <v>1.3458695175261501E-9</v>
      </c>
      <c r="P258" s="10">
        <v>1.37322946139445E-9</v>
      </c>
    </row>
    <row r="259" spans="1:16" x14ac:dyDescent="0.35">
      <c r="A259" s="16" t="s">
        <v>511</v>
      </c>
      <c r="B259" s="16" t="s">
        <v>434</v>
      </c>
      <c r="C259" s="16" t="s">
        <v>512</v>
      </c>
      <c r="D259" s="16">
        <v>9.1582209033437495E-8</v>
      </c>
      <c r="E259" s="16">
        <v>1.9571295402619699E-8</v>
      </c>
      <c r="F259" s="10">
        <v>6.4116285010095499E-8</v>
      </c>
      <c r="G259" s="10">
        <v>1.1403188604935E-7</v>
      </c>
      <c r="H259" s="10">
        <v>2.2843690447729999E-8</v>
      </c>
      <c r="I259" s="10">
        <v>7.0668868572844498E-8</v>
      </c>
      <c r="J259" s="10">
        <v>6.9399759511418905E-8</v>
      </c>
      <c r="K259" s="10">
        <v>2.1524594098950801E-8</v>
      </c>
      <c r="L259" s="10">
        <v>6.3321055432782104E-8</v>
      </c>
      <c r="M259" s="10">
        <v>9.6661167365001894E-8</v>
      </c>
      <c r="N259" s="10">
        <v>1.6694140750016601E-8</v>
      </c>
      <c r="O259" s="10">
        <v>7.1101258608453298E-8</v>
      </c>
      <c r="P259" s="10">
        <v>4.9240613609520703E-8</v>
      </c>
    </row>
    <row r="260" spans="1:16" x14ac:dyDescent="0.35">
      <c r="A260" s="16" t="s">
        <v>513</v>
      </c>
      <c r="B260" s="16" t="s">
        <v>434</v>
      </c>
      <c r="C260" s="16" t="s">
        <v>514</v>
      </c>
      <c r="D260" s="16">
        <v>5.55283547630421E-8</v>
      </c>
      <c r="E260" s="16">
        <v>1.65054590998925E-8</v>
      </c>
      <c r="F260" s="10">
        <v>3.7821555753947302E-8</v>
      </c>
      <c r="G260" s="10">
        <v>1.2226350783002799E-7</v>
      </c>
      <c r="H260" s="10">
        <v>2.61839321032555E-8</v>
      </c>
      <c r="I260" s="10">
        <v>6.3780808142894298E-8</v>
      </c>
      <c r="J260" s="10">
        <v>5.5214011824859002E-8</v>
      </c>
      <c r="K260" s="10">
        <v>2.3216024158988801E-8</v>
      </c>
      <c r="L260" s="10">
        <v>4.9861467175000401E-8</v>
      </c>
      <c r="M260" s="10">
        <v>9.3013596713544795E-8</v>
      </c>
      <c r="N260" s="10">
        <v>1.48024715575961E-8</v>
      </c>
      <c r="O260" s="10">
        <v>6.5015840803573096E-8</v>
      </c>
      <c r="P260" s="10">
        <v>7.4569484924416494E-8</v>
      </c>
    </row>
    <row r="261" spans="1:16" x14ac:dyDescent="0.35">
      <c r="A261" s="16" t="s">
        <v>515</v>
      </c>
      <c r="B261" s="16" t="s">
        <v>434</v>
      </c>
      <c r="C261" s="16" t="s">
        <v>516</v>
      </c>
      <c r="D261" s="16">
        <v>1.5181292796348699E-7</v>
      </c>
      <c r="E261" s="16">
        <v>4.0419419232669102E-8</v>
      </c>
      <c r="F261" s="10">
        <v>1.05015053400712E-7</v>
      </c>
      <c r="G261" s="10">
        <v>2.8185962855198298E-7</v>
      </c>
      <c r="H261" s="10">
        <v>5.9417413675225097E-8</v>
      </c>
      <c r="I261" s="10">
        <v>1.5776003663362501E-7</v>
      </c>
      <c r="J261" s="10">
        <v>1.5339348574300101E-7</v>
      </c>
      <c r="K261" s="10">
        <v>5.59899935586097E-8</v>
      </c>
      <c r="L261" s="10">
        <v>1.3303521861001801E-7</v>
      </c>
      <c r="M261" s="10">
        <v>2.1866469355842201E-7</v>
      </c>
      <c r="N261" s="10">
        <v>3.6340857979670702E-8</v>
      </c>
      <c r="O261" s="10">
        <v>1.5544836785242501E-7</v>
      </c>
      <c r="P261" s="10">
        <v>1.5171421669416801E-7</v>
      </c>
    </row>
    <row r="262" spans="1:16" x14ac:dyDescent="0.35">
      <c r="A262" s="16" t="s">
        <v>517</v>
      </c>
      <c r="B262" s="16" t="s">
        <v>434</v>
      </c>
      <c r="C262" s="16" t="s">
        <v>124</v>
      </c>
      <c r="D262" s="16">
        <v>1.4684011184641399E-7</v>
      </c>
      <c r="E262" s="16">
        <v>3.2468879819708097E-8</v>
      </c>
      <c r="F262" s="10">
        <v>1.07555702106102E-7</v>
      </c>
      <c r="G262" s="10">
        <v>1.5376344650993901E-7</v>
      </c>
      <c r="H262" s="10">
        <v>3.3494126078344502E-8</v>
      </c>
      <c r="I262" s="10">
        <v>9.8772241498581506E-8</v>
      </c>
      <c r="J262" s="10">
        <v>6.7726000276921706E-8</v>
      </c>
      <c r="K262" s="10">
        <v>2.79414759198933E-8</v>
      </c>
      <c r="L262" s="10">
        <v>8.1752419471295102E-8</v>
      </c>
      <c r="M262" s="10">
        <v>1.2591266436539E-7</v>
      </c>
      <c r="N262" s="10">
        <v>2.2287628223822899E-8</v>
      </c>
      <c r="O262" s="10">
        <v>9.9749769052257895E-8</v>
      </c>
      <c r="P262" s="10">
        <v>8.4480912901880394E-8</v>
      </c>
    </row>
    <row r="263" spans="1:16" x14ac:dyDescent="0.35">
      <c r="A263" s="16" t="s">
        <v>518</v>
      </c>
      <c r="B263" s="16" t="s">
        <v>434</v>
      </c>
      <c r="C263" s="16" t="s">
        <v>519</v>
      </c>
      <c r="D263" s="16">
        <v>7.4498611719345195E-8</v>
      </c>
      <c r="E263" s="16">
        <v>1.9273761978375399E-8</v>
      </c>
      <c r="F263" s="10">
        <v>5.8530741425872003E-8</v>
      </c>
      <c r="G263" s="10">
        <v>1.01424429949894E-7</v>
      </c>
      <c r="H263" s="10">
        <v>2.29679514391657E-8</v>
      </c>
      <c r="I263" s="10">
        <v>5.8825202341758799E-8</v>
      </c>
      <c r="J263" s="10">
        <v>4.6510706720987097E-8</v>
      </c>
      <c r="K263" s="10">
        <v>2.1143970935315E-8</v>
      </c>
      <c r="L263" s="10">
        <v>4.6289224132307298E-8</v>
      </c>
      <c r="M263" s="10">
        <v>7.5603795506567595E-8</v>
      </c>
      <c r="N263" s="10">
        <v>1.30079224171056E-8</v>
      </c>
      <c r="O263" s="10">
        <v>5.7351464733354499E-8</v>
      </c>
      <c r="P263" s="10">
        <v>6.3143077855646597E-8</v>
      </c>
    </row>
    <row r="264" spans="1:16" x14ac:dyDescent="0.35">
      <c r="A264" s="16" t="s">
        <v>520</v>
      </c>
      <c r="B264" s="16" t="s">
        <v>434</v>
      </c>
      <c r="C264" s="16" t="s">
        <v>521</v>
      </c>
      <c r="D264" s="16">
        <v>1.0322220002756399E-8</v>
      </c>
      <c r="E264" s="16">
        <v>2.76366637770456E-9</v>
      </c>
      <c r="F264" s="10">
        <v>7.3737586996733997E-9</v>
      </c>
      <c r="G264" s="10">
        <v>1.8233498860600299E-8</v>
      </c>
      <c r="H264" s="10">
        <v>3.8804603582663403E-9</v>
      </c>
      <c r="I264" s="10">
        <v>1.0122092093029001E-8</v>
      </c>
      <c r="J264" s="10">
        <v>8.77140767042743E-9</v>
      </c>
      <c r="K264" s="10">
        <v>3.57024628240697E-9</v>
      </c>
      <c r="L264" s="10">
        <v>8.2601666825009902E-9</v>
      </c>
      <c r="M264" s="10">
        <v>1.4218479494733E-8</v>
      </c>
      <c r="N264" s="10">
        <v>2.36544996170552E-9</v>
      </c>
      <c r="O264" s="10">
        <v>1.01996060725391E-8</v>
      </c>
      <c r="P264" s="10">
        <v>1.0238621109262001E-8</v>
      </c>
    </row>
    <row r="265" spans="1:16" x14ac:dyDescent="0.35">
      <c r="A265" s="16" t="s">
        <v>522</v>
      </c>
      <c r="B265" s="16" t="s">
        <v>434</v>
      </c>
      <c r="C265" s="16" t="s">
        <v>523</v>
      </c>
      <c r="D265" s="16">
        <v>3.8347906653453801E-8</v>
      </c>
      <c r="E265" s="16">
        <v>9.1396447226324395E-9</v>
      </c>
      <c r="F265" s="10">
        <v>3.0889043287061302E-8</v>
      </c>
      <c r="G265" s="10">
        <v>4.79836629245913E-8</v>
      </c>
      <c r="H265" s="10">
        <v>1.0291798243686501E-8</v>
      </c>
      <c r="I265" s="10">
        <v>2.97098411861313E-8</v>
      </c>
      <c r="J265" s="10">
        <v>2.32549440597728E-8</v>
      </c>
      <c r="K265" s="10">
        <v>9.4211694900544798E-9</v>
      </c>
      <c r="L265" s="10">
        <v>2.5019128655798499E-8</v>
      </c>
      <c r="M265" s="10">
        <v>3.9085260053715798E-8</v>
      </c>
      <c r="N265" s="10">
        <v>6.8102359356470898E-9</v>
      </c>
      <c r="O265" s="10">
        <v>3.0305199897549998E-8</v>
      </c>
      <c r="P265" s="10">
        <v>2.5079542673790801E-8</v>
      </c>
    </row>
    <row r="266" spans="1:16" x14ac:dyDescent="0.35">
      <c r="A266" s="16" t="s">
        <v>524</v>
      </c>
      <c r="B266" s="16" t="s">
        <v>434</v>
      </c>
      <c r="C266" s="16" t="s">
        <v>278</v>
      </c>
      <c r="D266" s="16">
        <v>2.5626410290368899E-8</v>
      </c>
      <c r="E266" s="16">
        <v>5.6045629499100003E-9</v>
      </c>
      <c r="F266" s="10">
        <v>1.9378012374323001E-8</v>
      </c>
      <c r="G266" s="10">
        <v>2.3665051110694799E-8</v>
      </c>
      <c r="H266" s="10">
        <v>5.2413442068814703E-9</v>
      </c>
      <c r="I266" s="10">
        <v>1.54896049064939E-8</v>
      </c>
      <c r="J266" s="10">
        <v>9.7767913942866901E-9</v>
      </c>
      <c r="K266" s="10">
        <v>4.3170031810376703E-9</v>
      </c>
      <c r="L266" s="10">
        <v>1.26613499063915E-8</v>
      </c>
      <c r="M266" s="10">
        <v>1.9472452452263801E-8</v>
      </c>
      <c r="N266" s="10">
        <v>3.4505780587709502E-9</v>
      </c>
      <c r="O266" s="10">
        <v>1.60106677713067E-8</v>
      </c>
      <c r="P266" s="10">
        <v>1.3579842257207E-8</v>
      </c>
    </row>
    <row r="267" spans="1:16" x14ac:dyDescent="0.35">
      <c r="A267" s="16" t="s">
        <v>525</v>
      </c>
      <c r="B267" s="16" t="s">
        <v>434</v>
      </c>
      <c r="C267" s="16" t="s">
        <v>526</v>
      </c>
      <c r="D267" s="16">
        <v>1.8078426526334999E-8</v>
      </c>
      <c r="E267" s="16">
        <v>4.32187479556808E-9</v>
      </c>
      <c r="F267" s="10">
        <v>1.3339345579469399E-8</v>
      </c>
      <c r="G267" s="10">
        <v>2.4715086086422002E-8</v>
      </c>
      <c r="H267" s="10">
        <v>5.2067099018872102E-9</v>
      </c>
      <c r="I267" s="10">
        <v>1.48999449965583E-8</v>
      </c>
      <c r="J267" s="10">
        <v>1.2762932770909701E-8</v>
      </c>
      <c r="K267" s="10">
        <v>4.8838012794298996E-9</v>
      </c>
      <c r="L267" s="10">
        <v>1.27320502652535E-8</v>
      </c>
      <c r="M267" s="10">
        <v>2.00232318572933E-8</v>
      </c>
      <c r="N267" s="10">
        <v>3.4777053361585698E-9</v>
      </c>
      <c r="O267" s="10">
        <v>1.4926267233184101E-8</v>
      </c>
      <c r="P267" s="10">
        <v>1.2446091514940199E-8</v>
      </c>
    </row>
    <row r="268" spans="1:16" x14ac:dyDescent="0.35">
      <c r="A268" s="16" t="s">
        <v>527</v>
      </c>
      <c r="B268" s="16" t="s">
        <v>434</v>
      </c>
      <c r="C268" s="16" t="s">
        <v>528</v>
      </c>
      <c r="D268" s="16">
        <v>3.6653501455342302E-8</v>
      </c>
      <c r="E268" s="16">
        <v>9.4305391092182799E-9</v>
      </c>
      <c r="F268" s="10">
        <v>2.4125197213546101E-8</v>
      </c>
      <c r="G268" s="10">
        <v>5.0822811098274497E-8</v>
      </c>
      <c r="H268" s="10">
        <v>1.16292726558739E-8</v>
      </c>
      <c r="I268" s="10">
        <v>2.9266042662978199E-8</v>
      </c>
      <c r="J268" s="10">
        <v>2.0719160432967899E-8</v>
      </c>
      <c r="K268" s="10">
        <v>1.02170569360542E-8</v>
      </c>
      <c r="L268" s="10">
        <v>2.2442707693478199E-8</v>
      </c>
      <c r="M268" s="10">
        <v>3.8479981499465903E-8</v>
      </c>
      <c r="N268" s="10">
        <v>6.5852652857624202E-9</v>
      </c>
      <c r="O268" s="10">
        <v>2.9899841747264803E-8</v>
      </c>
      <c r="P268" s="10">
        <v>3.37971668722437E-8</v>
      </c>
    </row>
    <row r="269" spans="1:16" x14ac:dyDescent="0.35">
      <c r="A269" s="16" t="s">
        <v>529</v>
      </c>
      <c r="B269" s="16" t="s">
        <v>434</v>
      </c>
      <c r="C269" s="16" t="s">
        <v>530</v>
      </c>
      <c r="D269" s="16">
        <v>5.8246380932896498E-7</v>
      </c>
      <c r="E269" s="16">
        <v>1.51077368114869E-7</v>
      </c>
      <c r="F269" s="10">
        <v>4.40082470438468E-7</v>
      </c>
      <c r="G269" s="10">
        <v>8.5317265588781997E-7</v>
      </c>
      <c r="H269" s="10">
        <v>1.8922568626676901E-7</v>
      </c>
      <c r="I269" s="10">
        <v>5.0816077376852196E-7</v>
      </c>
      <c r="J269" s="10">
        <v>3.9297650060814999E-7</v>
      </c>
      <c r="K269" s="10">
        <v>1.7304236119924201E-7</v>
      </c>
      <c r="L269" s="10">
        <v>4.1499570035925898E-7</v>
      </c>
      <c r="M269" s="10">
        <v>6.6998348425859996E-7</v>
      </c>
      <c r="N269" s="10">
        <v>1.16645218115993E-7</v>
      </c>
      <c r="O269" s="10">
        <v>5.1574970711181205E-7</v>
      </c>
      <c r="P269" s="10">
        <v>5.0148620149124704E-7</v>
      </c>
    </row>
    <row r="270" spans="1:16" x14ac:dyDescent="0.35">
      <c r="A270" s="16" t="s">
        <v>531</v>
      </c>
      <c r="B270" s="16" t="s">
        <v>434</v>
      </c>
      <c r="C270" s="16" t="s">
        <v>532</v>
      </c>
      <c r="D270" s="16">
        <v>3.1162877134183601E-8</v>
      </c>
      <c r="E270" s="16">
        <v>7.0338749481880296E-9</v>
      </c>
      <c r="F270" s="10">
        <v>2.1993908253352401E-8</v>
      </c>
      <c r="G270" s="10">
        <v>4.2371549280085197E-8</v>
      </c>
      <c r="H270" s="10">
        <v>8.5986065829253594E-9</v>
      </c>
      <c r="I270" s="10">
        <v>2.5981081412664101E-8</v>
      </c>
      <c r="J270" s="10">
        <v>2.5537526004538599E-8</v>
      </c>
      <c r="K270" s="10">
        <v>8.1932298340044799E-9</v>
      </c>
      <c r="L270" s="10">
        <v>2.31870081476271E-8</v>
      </c>
      <c r="M270" s="10">
        <v>3.5551329274302098E-8</v>
      </c>
      <c r="N270" s="10">
        <v>6.1560121004130803E-9</v>
      </c>
      <c r="O270" s="10">
        <v>2.6275728853803999E-8</v>
      </c>
      <c r="P270" s="10">
        <v>1.88660012400741E-8</v>
      </c>
    </row>
    <row r="271" spans="1:16" x14ac:dyDescent="0.35">
      <c r="A271" s="16" t="s">
        <v>533</v>
      </c>
      <c r="B271" s="16" t="s">
        <v>434</v>
      </c>
      <c r="C271" s="16" t="s">
        <v>534</v>
      </c>
      <c r="D271" s="16">
        <v>2.4555460406618098E-8</v>
      </c>
      <c r="E271" s="16">
        <v>6.9245328245273403E-9</v>
      </c>
      <c r="F271" s="10">
        <v>1.59692350708324E-8</v>
      </c>
      <c r="G271" s="10">
        <v>4.7006066148325202E-8</v>
      </c>
      <c r="H271" s="10">
        <v>1.03372125375311E-8</v>
      </c>
      <c r="I271" s="10">
        <v>2.60659921284799E-8</v>
      </c>
      <c r="J271" s="10">
        <v>2.19506824081002E-8</v>
      </c>
      <c r="K271" s="10">
        <v>9.5044760821805293E-9</v>
      </c>
      <c r="L271" s="10">
        <v>2.0858864417217501E-8</v>
      </c>
      <c r="M271" s="10">
        <v>3.5445356305015299E-8</v>
      </c>
      <c r="N271" s="10">
        <v>5.8961813936323101E-9</v>
      </c>
      <c r="O271" s="10">
        <v>2.58263368791354E-8</v>
      </c>
      <c r="P271" s="10">
        <v>2.8426782595080301E-8</v>
      </c>
    </row>
    <row r="272" spans="1:16" x14ac:dyDescent="0.35">
      <c r="A272" s="16" t="s">
        <v>535</v>
      </c>
      <c r="B272" s="16" t="s">
        <v>434</v>
      </c>
      <c r="C272" s="16" t="s">
        <v>536</v>
      </c>
      <c r="D272" s="16">
        <v>5.3289085597919703E-8</v>
      </c>
      <c r="E272" s="16">
        <v>1.1457035853674901E-8</v>
      </c>
      <c r="F272" s="10">
        <v>4.0818962995460103E-8</v>
      </c>
      <c r="G272" s="10">
        <v>6.2196380547162504E-8</v>
      </c>
      <c r="H272" s="10">
        <v>1.2794344485407699E-8</v>
      </c>
      <c r="I272" s="10">
        <v>4.0322744439581401E-8</v>
      </c>
      <c r="J272" s="10">
        <v>3.6425081541979603E-8</v>
      </c>
      <c r="K272" s="10">
        <v>1.19307982429201E-8</v>
      </c>
      <c r="L272" s="10">
        <v>3.6065205789996503E-8</v>
      </c>
      <c r="M272" s="10">
        <v>5.3067810811840199E-8</v>
      </c>
      <c r="N272" s="10">
        <v>9.3533823085474696E-9</v>
      </c>
      <c r="O272" s="10">
        <v>4.0912275267761899E-8</v>
      </c>
      <c r="P272" s="10">
        <v>2.80304395498948E-8</v>
      </c>
    </row>
    <row r="273" spans="1:16" x14ac:dyDescent="0.35">
      <c r="A273" s="16" t="s">
        <v>537</v>
      </c>
      <c r="B273" s="16" t="s">
        <v>434</v>
      </c>
      <c r="C273" s="16" t="s">
        <v>538</v>
      </c>
      <c r="D273" s="16">
        <v>1.2974616044023501E-8</v>
      </c>
      <c r="E273" s="16">
        <v>3.3742521166751698E-9</v>
      </c>
      <c r="F273" s="10">
        <v>1.0324536979537401E-8</v>
      </c>
      <c r="G273" s="10">
        <v>1.9483820725058399E-8</v>
      </c>
      <c r="H273" s="10">
        <v>4.2499910289485202E-9</v>
      </c>
      <c r="I273" s="10">
        <v>1.1125012560124699E-8</v>
      </c>
      <c r="J273" s="10">
        <v>9.22680212057921E-9</v>
      </c>
      <c r="K273" s="10">
        <v>3.9071933663543404E-9</v>
      </c>
      <c r="L273" s="10">
        <v>9.0132766074721506E-9</v>
      </c>
      <c r="M273" s="10">
        <v>1.4874032343904701E-8</v>
      </c>
      <c r="N273" s="10">
        <v>2.5209147561671799E-9</v>
      </c>
      <c r="O273" s="10">
        <v>1.0901634285737901E-8</v>
      </c>
      <c r="P273" s="10">
        <v>1.12366085617637E-8</v>
      </c>
    </row>
    <row r="274" spans="1:16" x14ac:dyDescent="0.35">
      <c r="A274" s="16" t="s">
        <v>539</v>
      </c>
      <c r="B274" s="16" t="s">
        <v>434</v>
      </c>
      <c r="C274" s="16" t="s">
        <v>540</v>
      </c>
      <c r="D274" s="16">
        <v>9.1995381270107498E-10</v>
      </c>
      <c r="E274" s="16">
        <v>2.5378773523460698E-10</v>
      </c>
      <c r="F274" s="10">
        <v>6.5980198032381202E-10</v>
      </c>
      <c r="G274" s="10">
        <v>1.70462426147219E-9</v>
      </c>
      <c r="H274" s="10">
        <v>3.6613846234443402E-10</v>
      </c>
      <c r="I274" s="12">
        <v>9.4213555340332197E-10</v>
      </c>
      <c r="J274" s="10">
        <v>8.1181719541878005E-10</v>
      </c>
      <c r="K274" s="10">
        <v>3.3563457027283601E-10</v>
      </c>
      <c r="L274" s="10">
        <v>7.6470267308013301E-10</v>
      </c>
      <c r="M274" s="10">
        <v>1.3197117125569201E-9</v>
      </c>
      <c r="N274" s="10">
        <v>2.19562193233422E-10</v>
      </c>
      <c r="O274" s="12">
        <v>9.4925980659357105E-10</v>
      </c>
      <c r="P274" s="10">
        <v>9.861816717624729E-10</v>
      </c>
    </row>
    <row r="275" spans="1:16" x14ac:dyDescent="0.35">
      <c r="A275" s="16" t="s">
        <v>541</v>
      </c>
      <c r="B275" s="16" t="s">
        <v>434</v>
      </c>
      <c r="C275" s="16" t="s">
        <v>542</v>
      </c>
      <c r="D275" s="16">
        <v>1.05254372346555E-8</v>
      </c>
      <c r="E275" s="16">
        <v>2.9290267902431999E-9</v>
      </c>
      <c r="F275" s="10">
        <v>7.2271838544996498E-9</v>
      </c>
      <c r="G275" s="10">
        <v>2.0993607280928201E-8</v>
      </c>
      <c r="H275" s="10">
        <v>4.4627110877534402E-9</v>
      </c>
      <c r="I275" s="10">
        <v>1.14465715844889E-8</v>
      </c>
      <c r="J275" s="10">
        <v>1.1230613086508E-8</v>
      </c>
      <c r="K275" s="10">
        <v>4.16495653616572E-9</v>
      </c>
      <c r="L275" s="10">
        <v>9.4712267424577204E-9</v>
      </c>
      <c r="M275" s="10">
        <v>1.6022059064076602E-8</v>
      </c>
      <c r="N275" s="10">
        <v>2.6166859391528001E-9</v>
      </c>
      <c r="O275" s="10">
        <v>1.1291628431443101E-8</v>
      </c>
      <c r="P275" s="10">
        <v>1.18289996461516E-8</v>
      </c>
    </row>
    <row r="276" spans="1:16" x14ac:dyDescent="0.35">
      <c r="A276" s="16" t="s">
        <v>543</v>
      </c>
      <c r="B276" s="16" t="s">
        <v>434</v>
      </c>
      <c r="C276" s="16" t="s">
        <v>544</v>
      </c>
      <c r="D276" s="16">
        <v>1.8691066743023601E-8</v>
      </c>
      <c r="E276" s="16">
        <v>4.0345506964118701E-9</v>
      </c>
      <c r="F276" s="10">
        <v>1.3893713084355999E-8</v>
      </c>
      <c r="G276" s="10">
        <v>1.66648379566496E-8</v>
      </c>
      <c r="H276" s="10">
        <v>3.6836399463296701E-9</v>
      </c>
      <c r="I276" s="10">
        <v>1.09375527603507E-8</v>
      </c>
      <c r="J276" s="10">
        <v>6.8355226330285699E-9</v>
      </c>
      <c r="K276" s="10">
        <v>3.0208471268067898E-9</v>
      </c>
      <c r="L276" s="10">
        <v>8.9588190856892605E-9</v>
      </c>
      <c r="M276" s="10">
        <v>1.37530940421493E-8</v>
      </c>
      <c r="N276" s="10">
        <v>2.4435019161229999E-9</v>
      </c>
      <c r="O276" s="10">
        <v>1.12976246928871E-8</v>
      </c>
      <c r="P276" s="10">
        <v>9.5162549013442206E-9</v>
      </c>
    </row>
    <row r="277" spans="1:16" x14ac:dyDescent="0.35">
      <c r="A277" s="16" t="s">
        <v>545</v>
      </c>
      <c r="B277" s="16" t="s">
        <v>434</v>
      </c>
      <c r="C277" s="16" t="s">
        <v>546</v>
      </c>
      <c r="D277" s="16">
        <v>2.9705185479162601E-8</v>
      </c>
      <c r="E277" s="16">
        <v>6.8113440402491902E-9</v>
      </c>
      <c r="F277" s="10">
        <v>2.26598543039742E-8</v>
      </c>
      <c r="G277" s="10">
        <v>3.5860387839011902E-8</v>
      </c>
      <c r="H277" s="10">
        <v>7.5935544976203307E-9</v>
      </c>
      <c r="I277" s="10">
        <v>2.2646608531528201E-8</v>
      </c>
      <c r="J277" s="10">
        <v>1.8360350783033999E-8</v>
      </c>
      <c r="K277" s="10">
        <v>6.9139866764267404E-9</v>
      </c>
      <c r="L277" s="10">
        <v>1.9463605851737499E-8</v>
      </c>
      <c r="M277" s="10">
        <v>2.9562079508886799E-8</v>
      </c>
      <c r="N277" s="10">
        <v>5.2459389694543201E-9</v>
      </c>
      <c r="O277" s="10">
        <v>2.2719016603072501E-8</v>
      </c>
      <c r="P277" s="10">
        <v>1.78957000565466E-8</v>
      </c>
    </row>
    <row r="278" spans="1:16" x14ac:dyDescent="0.35">
      <c r="A278" s="16" t="s">
        <v>547</v>
      </c>
      <c r="B278" s="16" t="s">
        <v>434</v>
      </c>
      <c r="C278" s="16" t="s">
        <v>548</v>
      </c>
      <c r="D278" s="16">
        <v>6.1542840908539E-8</v>
      </c>
      <c r="E278" s="16">
        <v>1.47350631098083E-8</v>
      </c>
      <c r="F278" s="10">
        <v>5.1048079370710101E-8</v>
      </c>
      <c r="G278" s="10">
        <v>7.1730985655017004E-8</v>
      </c>
      <c r="H278" s="10">
        <v>1.56630929610666E-8</v>
      </c>
      <c r="I278" s="10">
        <v>4.27299676003078E-8</v>
      </c>
      <c r="J278" s="10">
        <v>3.3964143056762201E-8</v>
      </c>
      <c r="K278" s="10">
        <v>1.4323097681488201E-8</v>
      </c>
      <c r="L278" s="10">
        <v>3.5515290025678899E-8</v>
      </c>
      <c r="M278" s="10">
        <v>5.6238298469062103E-8</v>
      </c>
      <c r="N278" s="10">
        <v>9.7562986443948901E-9</v>
      </c>
      <c r="O278" s="10">
        <v>4.2513287190265802E-8</v>
      </c>
      <c r="P278" s="10">
        <v>4.0532793403967701E-8</v>
      </c>
    </row>
    <row r="279" spans="1:16" x14ac:dyDescent="0.35">
      <c r="A279" s="16" t="s">
        <v>549</v>
      </c>
      <c r="B279" s="16" t="s">
        <v>434</v>
      </c>
      <c r="C279" s="16" t="s">
        <v>150</v>
      </c>
      <c r="D279" s="16">
        <v>2.76546561043501E-8</v>
      </c>
      <c r="E279" s="16">
        <v>6.2863027974413903E-9</v>
      </c>
      <c r="F279" s="10">
        <v>2.1538788717258401E-8</v>
      </c>
      <c r="G279" s="10">
        <v>2.9659177500609999E-8</v>
      </c>
      <c r="H279" s="10">
        <v>6.5235319479896301E-9</v>
      </c>
      <c r="I279" s="10">
        <v>1.9280177420718801E-8</v>
      </c>
      <c r="J279" s="10">
        <v>1.24481676682499E-8</v>
      </c>
      <c r="K279" s="10">
        <v>5.4237176288563599E-9</v>
      </c>
      <c r="L279" s="10">
        <v>1.6059544484280099E-8</v>
      </c>
      <c r="M279" s="10">
        <v>2.4395477176670801E-8</v>
      </c>
      <c r="N279" s="10">
        <v>4.36838252687643E-9</v>
      </c>
      <c r="O279" s="10">
        <v>1.96093615843174E-8</v>
      </c>
      <c r="P279" s="10">
        <v>1.66767597967296E-8</v>
      </c>
    </row>
    <row r="280" spans="1:16" x14ac:dyDescent="0.35">
      <c r="A280" s="16" t="s">
        <v>550</v>
      </c>
      <c r="B280" s="16" t="s">
        <v>434</v>
      </c>
      <c r="C280" s="16" t="s">
        <v>551</v>
      </c>
      <c r="D280" s="16">
        <v>1.31363852685579E-6</v>
      </c>
      <c r="E280" s="16">
        <v>2.8606619950416698E-7</v>
      </c>
      <c r="F280" s="10">
        <v>1.0770416740028299E-6</v>
      </c>
      <c r="G280" s="10">
        <v>1.3215542356798899E-6</v>
      </c>
      <c r="H280" s="10">
        <v>2.8311346994280297E-7</v>
      </c>
      <c r="I280" s="10">
        <v>8.9564534294969704E-7</v>
      </c>
      <c r="J280" s="10">
        <v>5.8610915093205498E-7</v>
      </c>
      <c r="K280" s="10">
        <v>2.3688707680984601E-7</v>
      </c>
      <c r="L280" s="10">
        <v>7.6280280668378105E-7</v>
      </c>
      <c r="M280" s="10">
        <v>1.1276457364854701E-6</v>
      </c>
      <c r="N280" s="10">
        <v>2.0249404191901601E-7</v>
      </c>
      <c r="O280" s="10">
        <v>9.2313396486619502E-7</v>
      </c>
      <c r="P280" s="10">
        <v>6.5916779607901403E-7</v>
      </c>
    </row>
    <row r="281" spans="1:16" x14ac:dyDescent="0.35">
      <c r="A281" s="16" t="s">
        <v>552</v>
      </c>
      <c r="B281" s="16" t="s">
        <v>434</v>
      </c>
      <c r="C281" s="16" t="s">
        <v>185</v>
      </c>
      <c r="D281" s="16">
        <v>5.04993548883444E-8</v>
      </c>
      <c r="E281" s="16">
        <v>1.1340620273548099E-8</v>
      </c>
      <c r="F281" s="10">
        <v>3.99751145676147E-8</v>
      </c>
      <c r="G281" s="10">
        <v>5.0667538573385903E-8</v>
      </c>
      <c r="H281" s="10">
        <v>1.12628984181454E-8</v>
      </c>
      <c r="I281" s="10">
        <v>3.2885218748192497E-8</v>
      </c>
      <c r="J281" s="10">
        <v>2.01479888147145E-8</v>
      </c>
      <c r="K281" s="10">
        <v>9.2952734978783903E-9</v>
      </c>
      <c r="L281" s="10">
        <v>2.66727385757669E-8</v>
      </c>
      <c r="M281" s="10">
        <v>4.1485602770834297E-8</v>
      </c>
      <c r="N281" s="10">
        <v>7.3253850287298204E-9</v>
      </c>
      <c r="O281" s="10">
        <v>3.4138022944221499E-8</v>
      </c>
      <c r="P281" s="10">
        <v>2.94013766425808E-8</v>
      </c>
    </row>
    <row r="282" spans="1:16" x14ac:dyDescent="0.35">
      <c r="A282" s="16" t="s">
        <v>553</v>
      </c>
      <c r="B282" s="16" t="s">
        <v>554</v>
      </c>
      <c r="C282" s="16" t="s">
        <v>555</v>
      </c>
      <c r="D282" s="16">
        <v>3.7483710141033702E-7</v>
      </c>
      <c r="E282" s="16">
        <v>7.1759831357070998E-8</v>
      </c>
      <c r="F282" s="10">
        <v>5.0972141262896301E-9</v>
      </c>
      <c r="G282" s="10">
        <v>2.2678523882101201E-7</v>
      </c>
      <c r="H282" s="10">
        <v>5.8225171796481603E-8</v>
      </c>
      <c r="I282" s="10">
        <v>1.3148818277882201E-7</v>
      </c>
      <c r="J282" s="10">
        <v>6.1003410319968997E-8</v>
      </c>
      <c r="K282" s="10">
        <v>4.0132629894749301E-8</v>
      </c>
      <c r="L282" s="10">
        <v>7.6166640369041006E-8</v>
      </c>
      <c r="M282" s="10">
        <v>1.5406004889052701E-7</v>
      </c>
      <c r="N282" s="10">
        <v>2.5890947153631199E-8</v>
      </c>
      <c r="O282" s="10">
        <v>1.3354126932228001E-7</v>
      </c>
      <c r="P282" s="10">
        <v>2.1443801562772101E-7</v>
      </c>
    </row>
    <row r="283" spans="1:16" x14ac:dyDescent="0.35">
      <c r="A283" s="16" t="s">
        <v>556</v>
      </c>
      <c r="B283" s="16" t="s">
        <v>554</v>
      </c>
      <c r="C283" s="16" t="s">
        <v>557</v>
      </c>
      <c r="D283" s="16">
        <v>4.2462115278963201E-7</v>
      </c>
      <c r="E283" s="16">
        <v>7.9977314851563597E-8</v>
      </c>
      <c r="F283" s="10">
        <v>5.7877042206641896E-9</v>
      </c>
      <c r="G283" s="10">
        <v>2.3752716934159E-7</v>
      </c>
      <c r="H283" s="10">
        <v>6.1044565504955395E-8</v>
      </c>
      <c r="I283" s="10">
        <v>1.38308121544084E-7</v>
      </c>
      <c r="J283" s="10">
        <v>6.3804230452148206E-8</v>
      </c>
      <c r="K283" s="10">
        <v>4.1933488481017198E-8</v>
      </c>
      <c r="L283" s="10">
        <v>8.1456904887230704E-8</v>
      </c>
      <c r="M283" s="10">
        <v>1.61174673515354E-7</v>
      </c>
      <c r="N283" s="10">
        <v>2.7718477291094301E-8</v>
      </c>
      <c r="O283" s="10">
        <v>1.3806799714688801E-7</v>
      </c>
      <c r="P283" s="10">
        <v>2.2321504902044801E-7</v>
      </c>
    </row>
    <row r="284" spans="1:16" x14ac:dyDescent="0.35">
      <c r="A284" s="16" t="s">
        <v>558</v>
      </c>
      <c r="B284" s="16" t="s">
        <v>554</v>
      </c>
      <c r="C284" s="16" t="s">
        <v>559</v>
      </c>
      <c r="D284" s="16">
        <v>9.6697016741451601E-8</v>
      </c>
      <c r="E284" s="16">
        <v>1.8281432255037401E-8</v>
      </c>
      <c r="F284" s="10">
        <v>1.31209858093632E-9</v>
      </c>
      <c r="G284" s="10">
        <v>5.57610486941482E-8</v>
      </c>
      <c r="H284" s="10">
        <v>1.43154017534521E-8</v>
      </c>
      <c r="I284" s="10">
        <v>3.2308700007951898E-8</v>
      </c>
      <c r="J284" s="10">
        <v>1.47886450973582E-8</v>
      </c>
      <c r="K284" s="10">
        <v>9.7073517419479701E-9</v>
      </c>
      <c r="L284" s="10">
        <v>1.8702744470939701E-8</v>
      </c>
      <c r="M284" s="10">
        <v>3.7887527073592803E-8</v>
      </c>
      <c r="N284" s="10">
        <v>6.4038619218312399E-9</v>
      </c>
      <c r="O284" s="10">
        <v>3.2687294683076897E-8</v>
      </c>
      <c r="P284" s="10">
        <v>5.2843691938705401E-8</v>
      </c>
    </row>
    <row r="285" spans="1:16" x14ac:dyDescent="0.35">
      <c r="A285" s="16" t="s">
        <v>560</v>
      </c>
      <c r="B285" s="16" t="s">
        <v>554</v>
      </c>
      <c r="C285" s="16" t="s">
        <v>561</v>
      </c>
      <c r="D285" s="16">
        <v>8.26530019743772E-8</v>
      </c>
      <c r="E285" s="16">
        <v>1.5732853012405101E-8</v>
      </c>
      <c r="F285" s="10">
        <v>1.1363382436623201E-9</v>
      </c>
      <c r="G285" s="10">
        <v>4.69964667122424E-8</v>
      </c>
      <c r="H285" s="10">
        <v>1.20982949699295E-8</v>
      </c>
      <c r="I285" s="10">
        <v>2.7471451233278601E-8</v>
      </c>
      <c r="J285" s="10">
        <v>1.28732121272919E-8</v>
      </c>
      <c r="K285" s="10">
        <v>8.4668407344927296E-9</v>
      </c>
      <c r="L285" s="10">
        <v>1.6316713603154799E-8</v>
      </c>
      <c r="M285" s="10">
        <v>3.1486053204287097E-8</v>
      </c>
      <c r="N285" s="10">
        <v>5.5106369637269098E-9</v>
      </c>
      <c r="O285" s="10">
        <v>2.67161915204954E-8</v>
      </c>
      <c r="P285" s="10">
        <v>4.4361334536271597E-8</v>
      </c>
    </row>
    <row r="286" spans="1:16" x14ac:dyDescent="0.35">
      <c r="A286" s="16" t="s">
        <v>562</v>
      </c>
      <c r="B286" s="16" t="s">
        <v>554</v>
      </c>
      <c r="C286" s="16" t="s">
        <v>563</v>
      </c>
      <c r="D286" s="16">
        <v>4.49944255709258E-7</v>
      </c>
      <c r="E286" s="16">
        <v>8.5950188569406496E-8</v>
      </c>
      <c r="F286" s="10">
        <v>6.1595091543065704E-9</v>
      </c>
      <c r="G286" s="10">
        <v>2.6280801029761301E-7</v>
      </c>
      <c r="H286" s="10">
        <v>6.7608843938431303E-8</v>
      </c>
      <c r="I286" s="10">
        <v>1.5303945253184799E-7</v>
      </c>
      <c r="J286" s="10">
        <v>7.1573427781626296E-8</v>
      </c>
      <c r="K286" s="10">
        <v>4.7064000069348001E-8</v>
      </c>
      <c r="L286" s="10">
        <v>9.0135979729112101E-8</v>
      </c>
      <c r="M286" s="10">
        <v>1.7845943129115799E-7</v>
      </c>
      <c r="N286" s="10">
        <v>3.0536898390838397E-8</v>
      </c>
      <c r="O286" s="10">
        <v>1.5339441310950399E-7</v>
      </c>
      <c r="P286" s="10">
        <v>2.4682449559068301E-7</v>
      </c>
    </row>
    <row r="287" spans="1:16" x14ac:dyDescent="0.35">
      <c r="A287" s="16" t="s">
        <v>564</v>
      </c>
      <c r="B287" s="16" t="s">
        <v>554</v>
      </c>
      <c r="C287" s="16" t="s">
        <v>565</v>
      </c>
      <c r="D287" s="16">
        <v>1.3357365708704E-7</v>
      </c>
      <c r="E287" s="16">
        <v>2.5405164289970501E-8</v>
      </c>
      <c r="F287" s="10">
        <v>1.8455479877056E-9</v>
      </c>
      <c r="G287" s="10">
        <v>7.5318176598226895E-8</v>
      </c>
      <c r="H287" s="10">
        <v>1.93998792478042E-8</v>
      </c>
      <c r="I287" s="10">
        <v>4.4182561169925101E-8</v>
      </c>
      <c r="J287" s="10">
        <v>2.0552867696961099E-8</v>
      </c>
      <c r="K287" s="10">
        <v>1.35248939449063E-8</v>
      </c>
      <c r="L287" s="10">
        <v>2.6233498346748499E-8</v>
      </c>
      <c r="M287" s="10">
        <v>5.0461585160134301E-8</v>
      </c>
      <c r="N287" s="10">
        <v>8.8461478449561308E-9</v>
      </c>
      <c r="O287" s="10">
        <v>4.2926646876304001E-8</v>
      </c>
      <c r="P287" s="10">
        <v>7.1188003350154698E-8</v>
      </c>
    </row>
    <row r="288" spans="1:16" x14ac:dyDescent="0.35">
      <c r="A288" s="16" t="s">
        <v>566</v>
      </c>
      <c r="B288" s="16" t="s">
        <v>554</v>
      </c>
      <c r="C288" s="16" t="s">
        <v>567</v>
      </c>
      <c r="D288" s="16">
        <v>5.4091703742046099E-8</v>
      </c>
      <c r="E288" s="16">
        <v>1.01930854829508E-8</v>
      </c>
      <c r="F288" s="10">
        <v>7.4232074687911104E-10</v>
      </c>
      <c r="G288" s="10">
        <v>2.9594650458200301E-8</v>
      </c>
      <c r="H288" s="10">
        <v>7.6235497158181497E-9</v>
      </c>
      <c r="I288" s="10">
        <v>1.7314256511487199E-8</v>
      </c>
      <c r="J288" s="10">
        <v>7.9998650944443693E-9</v>
      </c>
      <c r="K288" s="10">
        <v>5.2681809823494499E-9</v>
      </c>
      <c r="L288" s="10">
        <v>1.0286578531563499E-8</v>
      </c>
      <c r="M288" s="10">
        <v>1.9824744037390799E-8</v>
      </c>
      <c r="N288" s="10">
        <v>3.4899385113691599E-9</v>
      </c>
      <c r="O288" s="10">
        <v>1.6761265046008999E-8</v>
      </c>
      <c r="P288" s="10">
        <v>2.8001285218687101E-8</v>
      </c>
    </row>
    <row r="289" spans="1:16" x14ac:dyDescent="0.35">
      <c r="A289" s="16" t="s">
        <v>568</v>
      </c>
      <c r="B289" s="16" t="s">
        <v>554</v>
      </c>
      <c r="C289" s="16" t="s">
        <v>569</v>
      </c>
      <c r="D289" s="16">
        <v>5.4371702188242402E-8</v>
      </c>
      <c r="E289" s="16">
        <v>1.0271510640547899E-8</v>
      </c>
      <c r="F289" s="10">
        <v>7.5167608615003703E-10</v>
      </c>
      <c r="G289" s="10">
        <v>2.97134230031206E-8</v>
      </c>
      <c r="H289" s="10">
        <v>7.6649557444708297E-9</v>
      </c>
      <c r="I289" s="10">
        <v>1.7457915561988499E-8</v>
      </c>
      <c r="J289" s="10">
        <v>8.0306737288186693E-9</v>
      </c>
      <c r="K289" s="10">
        <v>5.2875562011816903E-9</v>
      </c>
      <c r="L289" s="10">
        <v>1.03680583272555E-8</v>
      </c>
      <c r="M289" s="10">
        <v>1.9914181769841201E-8</v>
      </c>
      <c r="N289" s="10">
        <v>3.5096828955925301E-9</v>
      </c>
      <c r="O289" s="10">
        <v>1.6898404269140901E-8</v>
      </c>
      <c r="P289" s="10">
        <v>2.8168660015799001E-8</v>
      </c>
    </row>
    <row r="290" spans="1:16" x14ac:dyDescent="0.35">
      <c r="A290" s="16" t="s">
        <v>570</v>
      </c>
      <c r="B290" s="16" t="s">
        <v>571</v>
      </c>
      <c r="C290" s="16" t="s">
        <v>572</v>
      </c>
      <c r="D290" s="16">
        <v>8.1710049657602301E-8</v>
      </c>
      <c r="E290" s="16">
        <v>1.6783289324226701E-8</v>
      </c>
      <c r="F290" s="10">
        <v>1.10804314260152E-9</v>
      </c>
      <c r="G290" s="10">
        <v>6.3594132556311701E-8</v>
      </c>
      <c r="H290" s="10">
        <v>1.6292248343792099E-8</v>
      </c>
      <c r="I290" s="10">
        <v>3.6498636595756002E-8</v>
      </c>
      <c r="J290" s="10">
        <v>1.80037978076607E-8</v>
      </c>
      <c r="K290" s="10">
        <v>1.19462415268238E-8</v>
      </c>
      <c r="L290" s="10">
        <v>2.1111993781066999E-8</v>
      </c>
      <c r="M290" s="10">
        <v>4.3774279029608902E-8</v>
      </c>
      <c r="N290" s="10">
        <v>7.0718206315442699E-9</v>
      </c>
      <c r="O290" s="10">
        <v>3.8463492611899403E-8</v>
      </c>
      <c r="P290" s="10">
        <v>6.0946871456717205E-8</v>
      </c>
    </row>
    <row r="291" spans="1:16" x14ac:dyDescent="0.35">
      <c r="A291" s="16" t="s">
        <v>573</v>
      </c>
      <c r="B291" s="16" t="s">
        <v>571</v>
      </c>
      <c r="C291" s="16" t="s">
        <v>574</v>
      </c>
      <c r="D291" s="16">
        <v>2.2187159222884799E-7</v>
      </c>
      <c r="E291" s="16">
        <v>4.4816335526802897E-8</v>
      </c>
      <c r="F291" s="10">
        <v>2.98702989377202E-9</v>
      </c>
      <c r="G291" s="10">
        <v>1.6491908686856801E-7</v>
      </c>
      <c r="H291" s="10">
        <v>4.2226190652050897E-8</v>
      </c>
      <c r="I291" s="10">
        <v>9.4395291281846497E-8</v>
      </c>
      <c r="J291" s="10">
        <v>4.6276199374819402E-8</v>
      </c>
      <c r="K291" s="10">
        <v>3.0639325520709198E-8</v>
      </c>
      <c r="L291" s="10">
        <v>5.45672362933509E-8</v>
      </c>
      <c r="M291" s="10">
        <v>1.13603140568935E-7</v>
      </c>
      <c r="N291" s="10">
        <v>1.8414079249048499E-8</v>
      </c>
      <c r="O291" s="10">
        <v>9.9327156742637298E-8</v>
      </c>
      <c r="P291" s="10">
        <v>1.58453127194608E-7</v>
      </c>
    </row>
    <row r="292" spans="1:16" x14ac:dyDescent="0.35">
      <c r="A292" s="16" t="s">
        <v>575</v>
      </c>
      <c r="B292" s="16" t="s">
        <v>571</v>
      </c>
      <c r="C292" s="16" t="s">
        <v>576</v>
      </c>
      <c r="D292" s="16">
        <v>1.3295731994689301E-7</v>
      </c>
      <c r="E292" s="16">
        <v>2.7485184950662799E-8</v>
      </c>
      <c r="F292" s="10">
        <v>1.8009462521789101E-9</v>
      </c>
      <c r="G292" s="10">
        <v>1.0631836942142501E-7</v>
      </c>
      <c r="H292" s="10">
        <v>2.72067965164753E-8</v>
      </c>
      <c r="I292" s="10">
        <v>6.1095468909581204E-8</v>
      </c>
      <c r="J292" s="10">
        <v>3.0528640218250903E-8</v>
      </c>
      <c r="K292" s="10">
        <v>2.02288216094465E-8</v>
      </c>
      <c r="L292" s="10">
        <v>3.54842864204666E-8</v>
      </c>
      <c r="M292" s="10">
        <v>7.2124189243683599E-8</v>
      </c>
      <c r="N292" s="10">
        <v>1.17354838141369E-8</v>
      </c>
      <c r="O292" s="10">
        <v>6.3303205418475394E-8</v>
      </c>
      <c r="P292" s="10">
        <v>9.9144471043814598E-8</v>
      </c>
    </row>
    <row r="293" spans="1:16" x14ac:dyDescent="0.35">
      <c r="A293" s="16" t="s">
        <v>577</v>
      </c>
      <c r="B293" s="16" t="s">
        <v>578</v>
      </c>
      <c r="C293" s="16" t="s">
        <v>578</v>
      </c>
      <c r="D293" s="16">
        <v>1.7210137948746099E-7</v>
      </c>
      <c r="E293" s="16">
        <v>3.45387700341224E-8</v>
      </c>
      <c r="F293" s="10">
        <v>2.35646440702592E-9</v>
      </c>
      <c r="G293" s="10">
        <v>1.2460566784081301E-7</v>
      </c>
      <c r="H293" s="10">
        <v>3.1857169276586998E-8</v>
      </c>
      <c r="I293" s="10">
        <v>7.1062420074688394E-8</v>
      </c>
      <c r="J293" s="10">
        <v>3.4956802484777499E-8</v>
      </c>
      <c r="K293" s="10">
        <v>2.3054747698349101E-8</v>
      </c>
      <c r="L293" s="10">
        <v>4.1198388235669197E-8</v>
      </c>
      <c r="M293" s="10">
        <v>8.4537515490248297E-8</v>
      </c>
      <c r="N293" s="10">
        <v>1.38766130039669E-8</v>
      </c>
      <c r="O293" s="10">
        <v>7.3036978292226996E-8</v>
      </c>
      <c r="P293" s="10">
        <v>1.16631053732761E-7</v>
      </c>
    </row>
    <row r="294" spans="1:16" x14ac:dyDescent="0.35">
      <c r="A294" s="16" t="s">
        <v>579</v>
      </c>
      <c r="B294" s="16" t="s">
        <v>580</v>
      </c>
      <c r="C294" s="16" t="s">
        <v>581</v>
      </c>
      <c r="D294" s="16">
        <v>2.7010412006504099E-8</v>
      </c>
      <c r="E294" s="16">
        <v>9.3145479991826505E-9</v>
      </c>
      <c r="F294" s="10">
        <v>3.6370423034479899E-10</v>
      </c>
      <c r="G294" s="10">
        <v>6.7913912311917799E-8</v>
      </c>
      <c r="H294" s="10">
        <v>1.73267868735738E-8</v>
      </c>
      <c r="I294" s="10">
        <v>3.8941150662598801E-8</v>
      </c>
      <c r="J294" s="10">
        <v>2.1739593768336801E-8</v>
      </c>
      <c r="K294" s="10">
        <v>1.46531474802778E-8</v>
      </c>
      <c r="L294" s="10">
        <v>2.2604217915929199E-8</v>
      </c>
      <c r="M294" s="10">
        <v>4.6476027734662397E-8</v>
      </c>
      <c r="N294" s="10">
        <v>6.9843611234053898E-9</v>
      </c>
      <c r="O294" s="10">
        <v>4.2600924480443302E-8</v>
      </c>
      <c r="P294" s="10">
        <v>6.3058047536552894E-8</v>
      </c>
    </row>
    <row r="295" spans="1:16" x14ac:dyDescent="0.35">
      <c r="A295" s="16" t="s">
        <v>582</v>
      </c>
      <c r="B295" s="16" t="s">
        <v>580</v>
      </c>
      <c r="C295" s="16" t="s">
        <v>583</v>
      </c>
      <c r="D295" s="16">
        <v>4.1965771229846397E-9</v>
      </c>
      <c r="E295" s="16">
        <v>1.3836869169204799E-9</v>
      </c>
      <c r="F295" s="10">
        <v>5.6261043720729702E-11</v>
      </c>
      <c r="G295" s="10">
        <v>9.7385059027729493E-9</v>
      </c>
      <c r="H295" s="10">
        <v>2.4845568021622801E-9</v>
      </c>
      <c r="I295" s="10">
        <v>5.55326737785102E-9</v>
      </c>
      <c r="J295" s="10">
        <v>3.1118512416511901E-9</v>
      </c>
      <c r="K295" s="10">
        <v>2.0915933893029099E-9</v>
      </c>
      <c r="L295" s="10">
        <v>3.2245893023890801E-9</v>
      </c>
      <c r="M295" s="10">
        <v>6.66525988785912E-9</v>
      </c>
      <c r="N295" s="10">
        <v>1.00443780838458E-9</v>
      </c>
      <c r="O295" s="10">
        <v>6.0680937232225798E-9</v>
      </c>
      <c r="P295" s="10">
        <v>9.0465274610024408E-9</v>
      </c>
    </row>
    <row r="296" spans="1:16" x14ac:dyDescent="0.35">
      <c r="A296" s="16" t="s">
        <v>584</v>
      </c>
      <c r="B296" s="16" t="s">
        <v>580</v>
      </c>
      <c r="C296" s="16" t="s">
        <v>585</v>
      </c>
      <c r="D296" s="16">
        <v>6.2345971412350206E-8</v>
      </c>
      <c r="E296" s="16">
        <v>1.9306920337056498E-8</v>
      </c>
      <c r="F296" s="10">
        <v>8.5568049463588804E-10</v>
      </c>
      <c r="G296" s="10">
        <v>1.2913015621379001E-7</v>
      </c>
      <c r="H296" s="10">
        <v>3.2894623250407E-8</v>
      </c>
      <c r="I296" s="10">
        <v>7.2274381857463597E-8</v>
      </c>
      <c r="J296" s="10">
        <v>4.0976189961264697E-8</v>
      </c>
      <c r="K296" s="10">
        <v>2.7536133878361101E-8</v>
      </c>
      <c r="L296" s="10">
        <v>4.2060890823582503E-8</v>
      </c>
      <c r="M296" s="10">
        <v>8.7561701125845896E-8</v>
      </c>
      <c r="N296" s="10">
        <v>1.33251264478397E-8</v>
      </c>
      <c r="O296" s="10">
        <v>7.7693691656824206E-8</v>
      </c>
      <c r="P296" s="10">
        <v>1.18030218503226E-7</v>
      </c>
    </row>
    <row r="297" spans="1:16" x14ac:dyDescent="0.35">
      <c r="A297" s="16" t="s">
        <v>586</v>
      </c>
      <c r="B297" s="16" t="s">
        <v>580</v>
      </c>
      <c r="C297" s="16" t="s">
        <v>587</v>
      </c>
      <c r="D297" s="16">
        <v>4.2952231235810099E-9</v>
      </c>
      <c r="E297" s="16">
        <v>1.4436830052272E-9</v>
      </c>
      <c r="F297" s="10">
        <v>5.7723213066739803E-11</v>
      </c>
      <c r="G297" s="10">
        <v>1.0328571210457001E-8</v>
      </c>
      <c r="H297" s="10">
        <v>2.6391963728379999E-9</v>
      </c>
      <c r="I297" s="10">
        <v>5.9146873750961303E-9</v>
      </c>
      <c r="J297" s="10">
        <v>3.3016740374195001E-9</v>
      </c>
      <c r="K297" s="10">
        <v>2.2326562028517102E-9</v>
      </c>
      <c r="L297" s="10">
        <v>3.4347320703239199E-9</v>
      </c>
      <c r="M297" s="10">
        <v>7.0689507435780298E-9</v>
      </c>
      <c r="N297" s="10">
        <v>1.06607140605858E-9</v>
      </c>
      <c r="O297" s="10">
        <v>6.4670087920038597E-9</v>
      </c>
      <c r="P297" s="10">
        <v>9.6030801543490708E-9</v>
      </c>
    </row>
    <row r="298" spans="1:16" x14ac:dyDescent="0.35">
      <c r="A298" s="16" t="s">
        <v>588</v>
      </c>
      <c r="B298" s="16" t="s">
        <v>580</v>
      </c>
      <c r="C298" s="16" t="s">
        <v>589</v>
      </c>
      <c r="D298" s="16">
        <v>1.52131736770736E-7</v>
      </c>
      <c r="E298" s="16">
        <v>5.4090973058216699E-8</v>
      </c>
      <c r="F298" s="10">
        <v>2.11410751448381E-9</v>
      </c>
      <c r="G298" s="10">
        <v>3.9552633700336002E-7</v>
      </c>
      <c r="H298" s="10">
        <v>1.01169145030861E-7</v>
      </c>
      <c r="I298" s="10">
        <v>2.31170423007596E-7</v>
      </c>
      <c r="J298" s="10">
        <v>1.28433198230893E-7</v>
      </c>
      <c r="K298" s="10">
        <v>8.7106207627672003E-8</v>
      </c>
      <c r="L298" s="10">
        <v>1.3559534024464099E-7</v>
      </c>
      <c r="M298" s="10">
        <v>2.6472857407635597E-7</v>
      </c>
      <c r="N298" s="10">
        <v>4.0846299490655898E-8</v>
      </c>
      <c r="O298" s="10">
        <v>2.4384884555582497E-7</v>
      </c>
      <c r="P298" s="10">
        <v>3.6342270434964199E-7</v>
      </c>
    </row>
    <row r="299" spans="1:16" x14ac:dyDescent="0.35">
      <c r="A299" s="16" t="s">
        <v>590</v>
      </c>
      <c r="B299" s="16" t="s">
        <v>580</v>
      </c>
      <c r="C299" s="16" t="s">
        <v>591</v>
      </c>
      <c r="D299" s="16">
        <v>3.2350922591350599E-7</v>
      </c>
      <c r="E299" s="16">
        <v>1.2188115468467201E-7</v>
      </c>
      <c r="F299" s="10">
        <v>4.5885458070349202E-9</v>
      </c>
      <c r="G299" s="10">
        <v>9.3368868844739602E-7</v>
      </c>
      <c r="H299" s="10">
        <v>2.3916036634827399E-7</v>
      </c>
      <c r="I299" s="10">
        <v>5.4362545251083104E-7</v>
      </c>
      <c r="J299" s="10">
        <v>3.0485360536957602E-7</v>
      </c>
      <c r="K299" s="10">
        <v>2.0713767550078401E-7</v>
      </c>
      <c r="L299" s="10">
        <v>3.1814699099594199E-7</v>
      </c>
      <c r="M299" s="10">
        <v>6.3264659047081703E-7</v>
      </c>
      <c r="N299" s="10">
        <v>9.5994387865275794E-8</v>
      </c>
      <c r="O299" s="10">
        <v>5.8762860200924302E-7</v>
      </c>
      <c r="P299" s="10">
        <v>8.5421306548744499E-7</v>
      </c>
    </row>
    <row r="300" spans="1:16" x14ac:dyDescent="0.35">
      <c r="A300" s="16" t="s">
        <v>592</v>
      </c>
      <c r="B300" s="16" t="s">
        <v>580</v>
      </c>
      <c r="C300" s="16" t="s">
        <v>36</v>
      </c>
      <c r="D300" s="16">
        <v>4.9514819373121898E-9</v>
      </c>
      <c r="E300" s="16">
        <v>1.4996530075192701E-9</v>
      </c>
      <c r="F300" s="10">
        <v>6.7785654915770394E-11</v>
      </c>
      <c r="G300" s="10">
        <v>9.8226980910794703E-9</v>
      </c>
      <c r="H300" s="10">
        <v>2.5025750644694998E-9</v>
      </c>
      <c r="I300" s="10">
        <v>5.5075571729953504E-9</v>
      </c>
      <c r="J300" s="10">
        <v>3.1092621337478501E-9</v>
      </c>
      <c r="K300" s="10">
        <v>2.0885840920424302E-9</v>
      </c>
      <c r="L300" s="10">
        <v>3.2024810537125299E-9</v>
      </c>
      <c r="M300" s="10">
        <v>6.6575846528250699E-9</v>
      </c>
      <c r="N300" s="10">
        <v>1.01572965251135E-9</v>
      </c>
      <c r="O300" s="10">
        <v>5.9150715772125398E-9</v>
      </c>
      <c r="P300" s="10">
        <v>8.9781244883393302E-9</v>
      </c>
    </row>
    <row r="301" spans="1:16" x14ac:dyDescent="0.35">
      <c r="A301" s="16" t="s">
        <v>593</v>
      </c>
      <c r="B301" s="16" t="s">
        <v>580</v>
      </c>
      <c r="C301" s="16" t="s">
        <v>594</v>
      </c>
      <c r="D301" s="16">
        <v>5.0666626394547999E-8</v>
      </c>
      <c r="E301" s="16">
        <v>2.0667074038905801E-8</v>
      </c>
      <c r="F301" s="10">
        <v>7.02840410640439E-10</v>
      </c>
      <c r="G301" s="10">
        <v>1.6311073929227901E-7</v>
      </c>
      <c r="H301" s="10">
        <v>4.1709149671705E-8</v>
      </c>
      <c r="I301" s="10">
        <v>9.5608726924035103E-8</v>
      </c>
      <c r="J301" s="10">
        <v>5.4493138057388303E-8</v>
      </c>
      <c r="K301" s="10">
        <v>3.6907173740087103E-8</v>
      </c>
      <c r="L301" s="10">
        <v>5.66321425477089E-8</v>
      </c>
      <c r="M301" s="10">
        <v>1.08904603988499E-7</v>
      </c>
      <c r="N301" s="10">
        <v>1.6818131299130199E-8</v>
      </c>
      <c r="O301" s="10">
        <v>1.00604530366607E-7</v>
      </c>
      <c r="P301" s="10">
        <v>1.4908729011696401E-7</v>
      </c>
    </row>
    <row r="302" spans="1:16" x14ac:dyDescent="0.35">
      <c r="A302" s="16" t="s">
        <v>595</v>
      </c>
      <c r="B302" s="16" t="s">
        <v>580</v>
      </c>
      <c r="C302" s="16" t="s">
        <v>596</v>
      </c>
      <c r="D302" s="16">
        <v>3.3248438382288999E-8</v>
      </c>
      <c r="E302" s="16">
        <v>1.2275311386553E-8</v>
      </c>
      <c r="F302" s="10">
        <v>4.50087017386369E-10</v>
      </c>
      <c r="G302" s="10">
        <v>9.2955729289231905E-8</v>
      </c>
      <c r="H302" s="10">
        <v>2.3754270357034501E-8</v>
      </c>
      <c r="I302" s="10">
        <v>5.3524394508310497E-8</v>
      </c>
      <c r="J302" s="10">
        <v>3.0013727949346E-8</v>
      </c>
      <c r="K302" s="10">
        <v>2.0282916234537802E-8</v>
      </c>
      <c r="L302" s="10">
        <v>3.1173746035393302E-8</v>
      </c>
      <c r="M302" s="10">
        <v>6.3030742723468503E-8</v>
      </c>
      <c r="N302" s="10">
        <v>9.5167883779324099E-9</v>
      </c>
      <c r="O302" s="10">
        <v>5.7993364184807897E-8</v>
      </c>
      <c r="P302" s="10">
        <v>8.4939424305601606E-8</v>
      </c>
    </row>
    <row r="303" spans="1:16" x14ac:dyDescent="0.35">
      <c r="A303" s="16" t="s">
        <v>597</v>
      </c>
      <c r="B303" s="16" t="s">
        <v>580</v>
      </c>
      <c r="C303" s="16" t="s">
        <v>48</v>
      </c>
      <c r="D303" s="16">
        <v>2.75823741006929E-8</v>
      </c>
      <c r="E303" s="16">
        <v>9.1466627799311301E-9</v>
      </c>
      <c r="F303" s="10">
        <v>3.7180624964120599E-10</v>
      </c>
      <c r="G303" s="10">
        <v>6.4816059710296106E-8</v>
      </c>
      <c r="H303" s="10">
        <v>1.6549958884183199E-8</v>
      </c>
      <c r="I303" s="10">
        <v>3.7238266384752803E-8</v>
      </c>
      <c r="J303" s="10">
        <v>2.06860171129948E-8</v>
      </c>
      <c r="K303" s="10">
        <v>1.39686920873928E-8</v>
      </c>
      <c r="L303" s="10">
        <v>2.1672028963942701E-8</v>
      </c>
      <c r="M303" s="10">
        <v>4.4357172698468199E-8</v>
      </c>
      <c r="N303" s="10">
        <v>6.68793171839212E-9</v>
      </c>
      <c r="O303" s="10">
        <v>4.0663541002854E-8</v>
      </c>
      <c r="P303" s="10">
        <v>6.0263914405397402E-8</v>
      </c>
    </row>
    <row r="304" spans="1:16" x14ac:dyDescent="0.35">
      <c r="A304" s="16" t="s">
        <v>598</v>
      </c>
      <c r="B304" s="16" t="s">
        <v>580</v>
      </c>
      <c r="C304" s="16" t="s">
        <v>599</v>
      </c>
      <c r="D304" s="16">
        <v>1.00757425278417E-7</v>
      </c>
      <c r="E304" s="16">
        <v>3.9375621293676E-8</v>
      </c>
      <c r="F304" s="10">
        <v>1.4128939469795501E-9</v>
      </c>
      <c r="G304" s="10">
        <v>3.1545903374961599E-7</v>
      </c>
      <c r="H304" s="10">
        <v>8.0883827023660693E-8</v>
      </c>
      <c r="I304" s="10">
        <v>1.84171898985902E-7</v>
      </c>
      <c r="J304" s="10">
        <v>1.0202728925433101E-7</v>
      </c>
      <c r="K304" s="10">
        <v>6.9227262767995998E-8</v>
      </c>
      <c r="L304" s="10">
        <v>1.07958114033377E-7</v>
      </c>
      <c r="M304" s="10">
        <v>2.1310406207480099E-7</v>
      </c>
      <c r="N304" s="10">
        <v>3.2421640319495502E-8</v>
      </c>
      <c r="O304" s="10">
        <v>1.9743963153996999E-7</v>
      </c>
      <c r="P304" s="10">
        <v>2.9233888218337501E-7</v>
      </c>
    </row>
    <row r="305" spans="1:16" x14ac:dyDescent="0.35">
      <c r="A305" s="16" t="s">
        <v>600</v>
      </c>
      <c r="B305" s="16" t="s">
        <v>580</v>
      </c>
      <c r="C305" s="16" t="s">
        <v>210</v>
      </c>
      <c r="D305" s="16">
        <v>1.5220413835155301E-8</v>
      </c>
      <c r="E305" s="16">
        <v>5.10504527510565E-9</v>
      </c>
      <c r="F305" s="10">
        <v>2.03001517083094E-10</v>
      </c>
      <c r="G305" s="10">
        <v>3.6504119643597499E-8</v>
      </c>
      <c r="H305" s="10">
        <v>9.3145700554386997E-9</v>
      </c>
      <c r="I305" s="10">
        <v>2.0800515198323599E-8</v>
      </c>
      <c r="J305" s="10">
        <v>1.1664000792330001E-8</v>
      </c>
      <c r="K305" s="10">
        <v>7.8875941196827401E-9</v>
      </c>
      <c r="L305" s="10">
        <v>1.20801267872768E-8</v>
      </c>
      <c r="M305" s="10">
        <v>2.49789480276875E-8</v>
      </c>
      <c r="N305" s="10">
        <v>3.7632106702011101E-9</v>
      </c>
      <c r="O305" s="10">
        <v>2.2745750572616699E-8</v>
      </c>
      <c r="P305" s="10">
        <v>3.38866112131761E-8</v>
      </c>
    </row>
    <row r="306" spans="1:16" x14ac:dyDescent="0.35">
      <c r="A306" s="16" t="s">
        <v>601</v>
      </c>
      <c r="B306" s="16" t="s">
        <v>580</v>
      </c>
      <c r="C306" s="16" t="s">
        <v>602</v>
      </c>
      <c r="D306" s="16">
        <v>5.6045458070929798E-9</v>
      </c>
      <c r="E306" s="16">
        <v>2.2316642538623001E-9</v>
      </c>
      <c r="F306" s="10">
        <v>7.7608995893305895E-11</v>
      </c>
      <c r="G306" s="10">
        <v>1.7525774322620501E-8</v>
      </c>
      <c r="H306" s="10">
        <v>4.4838124151772799E-9</v>
      </c>
      <c r="I306" s="10">
        <v>1.02620996155157E-8</v>
      </c>
      <c r="J306" s="10">
        <v>5.80897925968999E-9</v>
      </c>
      <c r="K306" s="10">
        <v>3.9504871812031598E-9</v>
      </c>
      <c r="L306" s="10">
        <v>6.0721602884466496E-9</v>
      </c>
      <c r="M306" s="10">
        <v>1.17200400383686E-8</v>
      </c>
      <c r="N306" s="10">
        <v>1.8067076787879801E-9</v>
      </c>
      <c r="O306" s="10">
        <v>1.0829361884279399E-8</v>
      </c>
      <c r="P306" s="10">
        <v>1.6070538045966E-8</v>
      </c>
    </row>
    <row r="307" spans="1:16" x14ac:dyDescent="0.35">
      <c r="A307" s="16" t="s">
        <v>603</v>
      </c>
      <c r="B307" s="16" t="s">
        <v>580</v>
      </c>
      <c r="C307" s="16" t="s">
        <v>604</v>
      </c>
      <c r="D307" s="16">
        <v>4.6438703417005099E-9</v>
      </c>
      <c r="E307" s="16">
        <v>1.6709011308326501E-9</v>
      </c>
      <c r="F307" s="10">
        <v>6.2091753035361402E-11</v>
      </c>
      <c r="G307" s="10">
        <v>1.25062134517801E-8</v>
      </c>
      <c r="H307" s="10">
        <v>3.1926012046143099E-9</v>
      </c>
      <c r="I307" s="10">
        <v>7.1470822850654203E-9</v>
      </c>
      <c r="J307" s="10">
        <v>4.0183813311477001E-9</v>
      </c>
      <c r="K307" s="10">
        <v>2.71239483951316E-9</v>
      </c>
      <c r="L307" s="10">
        <v>4.1523608662167202E-9</v>
      </c>
      <c r="M307" s="10">
        <v>8.5569569201280601E-9</v>
      </c>
      <c r="N307" s="10">
        <v>1.2836314510999601E-9</v>
      </c>
      <c r="O307" s="10">
        <v>7.8213002603790106E-9</v>
      </c>
      <c r="P307" s="10">
        <v>1.1603471702552399E-8</v>
      </c>
    </row>
    <row r="308" spans="1:16" x14ac:dyDescent="0.35">
      <c r="A308" s="16" t="s">
        <v>605</v>
      </c>
      <c r="B308" s="16" t="s">
        <v>580</v>
      </c>
      <c r="C308" s="16" t="s">
        <v>606</v>
      </c>
      <c r="D308" s="16">
        <v>1.39109416297641E-7</v>
      </c>
      <c r="E308" s="16">
        <v>4.4787473683234501E-8</v>
      </c>
      <c r="F308" s="10">
        <v>1.8782573789968499E-9</v>
      </c>
      <c r="G308" s="10">
        <v>3.1010220808527898E-7</v>
      </c>
      <c r="H308" s="10">
        <v>7.9151402245585696E-8</v>
      </c>
      <c r="I308" s="10">
        <v>1.7776252575141799E-7</v>
      </c>
      <c r="J308" s="10">
        <v>9.8654641980785604E-8</v>
      </c>
      <c r="K308" s="10">
        <v>6.6645933282922698E-8</v>
      </c>
      <c r="L308" s="10">
        <v>1.03248452196886E-7</v>
      </c>
      <c r="M308" s="10">
        <v>2.1222741717566099E-7</v>
      </c>
      <c r="N308" s="10">
        <v>3.2052227172816497E-8</v>
      </c>
      <c r="O308" s="10">
        <v>1.93940954000164E-7</v>
      </c>
      <c r="P308" s="10">
        <v>2.8822808183460698E-7</v>
      </c>
    </row>
    <row r="309" spans="1:16" x14ac:dyDescent="0.35">
      <c r="A309" s="16" t="s">
        <v>607</v>
      </c>
      <c r="B309" s="16" t="s">
        <v>580</v>
      </c>
      <c r="C309" s="16" t="s">
        <v>74</v>
      </c>
      <c r="D309" s="16">
        <v>8.6135262646450497E-8</v>
      </c>
      <c r="E309" s="16">
        <v>2.7279280577834599E-8</v>
      </c>
      <c r="F309" s="10">
        <v>1.1518491169300299E-9</v>
      </c>
      <c r="G309" s="10">
        <v>1.8827542939930499E-7</v>
      </c>
      <c r="H309" s="10">
        <v>4.7764870590308103E-8</v>
      </c>
      <c r="I309" s="10">
        <v>1.03354297332291E-7</v>
      </c>
      <c r="J309" s="10">
        <v>6.0892657480465306E-8</v>
      </c>
      <c r="K309" s="10">
        <v>4.0853060009848599E-8</v>
      </c>
      <c r="L309" s="10">
        <v>6.0616328233022897E-8</v>
      </c>
      <c r="M309" s="10">
        <v>1.27493733145145E-7</v>
      </c>
      <c r="N309" s="10">
        <v>1.9383136538221E-8</v>
      </c>
      <c r="O309" s="10">
        <v>1.10823777559792E-7</v>
      </c>
      <c r="P309" s="10">
        <v>1.70912503058708E-7</v>
      </c>
    </row>
    <row r="310" spans="1:16" x14ac:dyDescent="0.35">
      <c r="A310" s="16" t="s">
        <v>608</v>
      </c>
      <c r="B310" s="16" t="s">
        <v>580</v>
      </c>
      <c r="C310" s="16" t="s">
        <v>609</v>
      </c>
      <c r="D310" s="16">
        <v>2.8877833388545301E-8</v>
      </c>
      <c r="E310" s="16">
        <v>9.7392253761349504E-9</v>
      </c>
      <c r="F310" s="10">
        <v>3.9355002999803698E-10</v>
      </c>
      <c r="G310" s="10">
        <v>6.9170741664157797E-8</v>
      </c>
      <c r="H310" s="10">
        <v>1.7681228834244902E-8</v>
      </c>
      <c r="I310" s="10">
        <v>3.99479072084516E-8</v>
      </c>
      <c r="J310" s="10">
        <v>2.21968892401283E-8</v>
      </c>
      <c r="K310" s="10">
        <v>1.4953990846872199E-8</v>
      </c>
      <c r="L310" s="10">
        <v>2.3245546837409101E-8</v>
      </c>
      <c r="M310" s="10">
        <v>4.6898601531632001E-8</v>
      </c>
      <c r="N310" s="10">
        <v>7.1215259861634201E-9</v>
      </c>
      <c r="O310" s="10">
        <v>4.3148801014503399E-8</v>
      </c>
      <c r="P310" s="10">
        <v>6.3288731385428494E-8</v>
      </c>
    </row>
    <row r="311" spans="1:16" x14ac:dyDescent="0.35">
      <c r="A311" s="16" t="s">
        <v>610</v>
      </c>
      <c r="B311" s="16" t="s">
        <v>580</v>
      </c>
      <c r="C311" s="16" t="s">
        <v>80</v>
      </c>
      <c r="D311" s="16">
        <v>5.0671395693064499E-9</v>
      </c>
      <c r="E311" s="16">
        <v>1.56771743166068E-9</v>
      </c>
      <c r="F311" s="10">
        <v>7.0286985102980104E-11</v>
      </c>
      <c r="G311" s="10">
        <v>1.04529916019978E-8</v>
      </c>
      <c r="H311" s="10">
        <v>2.66304094018737E-9</v>
      </c>
      <c r="I311" s="10">
        <v>5.8990487997442699E-9</v>
      </c>
      <c r="J311" s="10">
        <v>3.3097182125170301E-9</v>
      </c>
      <c r="K311" s="10">
        <v>2.2275021935334501E-9</v>
      </c>
      <c r="L311" s="10">
        <v>3.4363519820794801E-9</v>
      </c>
      <c r="M311" s="10">
        <v>7.08825277455156E-9</v>
      </c>
      <c r="N311" s="10">
        <v>1.0787618099745701E-9</v>
      </c>
      <c r="O311" s="10">
        <v>6.3388744665075896E-9</v>
      </c>
      <c r="P311" s="10">
        <v>9.5541879131622892E-9</v>
      </c>
    </row>
    <row r="312" spans="1:16" x14ac:dyDescent="0.35">
      <c r="A312" s="16" t="s">
        <v>611</v>
      </c>
      <c r="B312" s="16" t="s">
        <v>580</v>
      </c>
      <c r="C312" s="16" t="s">
        <v>612</v>
      </c>
      <c r="D312" s="16">
        <v>1.18654507998166E-8</v>
      </c>
      <c r="E312" s="16">
        <v>3.4994297745810699E-9</v>
      </c>
      <c r="F312" s="10">
        <v>1.6346495909573599E-10</v>
      </c>
      <c r="G312" s="10">
        <v>2.24421702807018E-8</v>
      </c>
      <c r="H312" s="10">
        <v>5.7111602059824701E-9</v>
      </c>
      <c r="I312" s="10">
        <v>1.26067189823827E-8</v>
      </c>
      <c r="J312" s="10">
        <v>7.0863710929204603E-9</v>
      </c>
      <c r="K312" s="10">
        <v>4.7588529821595804E-9</v>
      </c>
      <c r="L312" s="10">
        <v>7.3503504902480498E-9</v>
      </c>
      <c r="M312" s="10">
        <v>1.52086394455651E-8</v>
      </c>
      <c r="N312" s="10">
        <v>2.3233902077534098E-9</v>
      </c>
      <c r="O312" s="10">
        <v>1.35027835277289E-8</v>
      </c>
      <c r="P312" s="10">
        <v>2.04962768029813E-8</v>
      </c>
    </row>
    <row r="313" spans="1:16" x14ac:dyDescent="0.35">
      <c r="A313" s="16" t="s">
        <v>613</v>
      </c>
      <c r="B313" s="16" t="s">
        <v>580</v>
      </c>
      <c r="C313" s="16" t="s">
        <v>614</v>
      </c>
      <c r="D313" s="16">
        <v>3.4397337559970599E-9</v>
      </c>
      <c r="E313" s="16">
        <v>1.2031609340835599E-9</v>
      </c>
      <c r="F313" s="10">
        <v>4.6088736325418501E-11</v>
      </c>
      <c r="G313" s="10">
        <v>8.8511748231215299E-9</v>
      </c>
      <c r="H313" s="10">
        <v>2.25839261012553E-9</v>
      </c>
      <c r="I313" s="10">
        <v>5.0559566399884198E-9</v>
      </c>
      <c r="J313" s="10">
        <v>2.8412036062869602E-9</v>
      </c>
      <c r="K313" s="10">
        <v>1.9116360982742901E-9</v>
      </c>
      <c r="L313" s="10">
        <v>2.94406832214369E-9</v>
      </c>
      <c r="M313" s="10">
        <v>6.0573067982006897E-9</v>
      </c>
      <c r="N313" s="10">
        <v>9.09484396821592E-10</v>
      </c>
      <c r="O313" s="10">
        <v>5.5284218500490001E-9</v>
      </c>
      <c r="P313" s="10">
        <v>8.2184009649725506E-9</v>
      </c>
    </row>
    <row r="314" spans="1:16" x14ac:dyDescent="0.35">
      <c r="A314" s="16" t="s">
        <v>615</v>
      </c>
      <c r="B314" s="16" t="s">
        <v>580</v>
      </c>
      <c r="C314" s="16" t="s">
        <v>616</v>
      </c>
      <c r="D314" s="16">
        <v>2.8242189819893901E-9</v>
      </c>
      <c r="E314" s="16">
        <v>1.1150134187289601E-9</v>
      </c>
      <c r="F314" s="10">
        <v>3.9288446813441403E-11</v>
      </c>
      <c r="G314" s="10">
        <v>8.3656658691350107E-9</v>
      </c>
      <c r="H314" s="10">
        <v>2.14103789724519E-9</v>
      </c>
      <c r="I314" s="10">
        <v>4.8941484395839904E-9</v>
      </c>
      <c r="J314" s="10">
        <v>2.5968568619160598E-9</v>
      </c>
      <c r="K314" s="10">
        <v>1.7547461034676999E-9</v>
      </c>
      <c r="L314" s="10">
        <v>2.8063384814272301E-9</v>
      </c>
      <c r="M314" s="10">
        <v>5.6186128024968599E-9</v>
      </c>
      <c r="N314" s="10">
        <v>8.5853162631155497E-10</v>
      </c>
      <c r="O314" s="10">
        <v>5.1901862781429702E-9</v>
      </c>
      <c r="P314" s="10">
        <v>7.7010221196675006E-9</v>
      </c>
    </row>
    <row r="315" spans="1:16" x14ac:dyDescent="0.35">
      <c r="A315" s="16" t="s">
        <v>617</v>
      </c>
      <c r="B315" s="16" t="s">
        <v>580</v>
      </c>
      <c r="C315" s="16" t="s">
        <v>618</v>
      </c>
      <c r="D315" s="16">
        <v>6.6268877895412104E-9</v>
      </c>
      <c r="E315" s="16">
        <v>2.0664787627889101E-9</v>
      </c>
      <c r="F315" s="10">
        <v>9.1578140590918398E-11</v>
      </c>
      <c r="G315" s="10">
        <v>1.38771495887189E-8</v>
      </c>
      <c r="H315" s="10">
        <v>3.5358975762534299E-9</v>
      </c>
      <c r="I315" s="10">
        <v>7.8040728969000596E-9</v>
      </c>
      <c r="J315" s="10">
        <v>4.3993548193309098E-9</v>
      </c>
      <c r="K315" s="10">
        <v>2.9611568133983299E-9</v>
      </c>
      <c r="L315" s="10">
        <v>4.5382635304500903E-9</v>
      </c>
      <c r="M315" s="10">
        <v>9.4095779562687699E-9</v>
      </c>
      <c r="N315" s="10">
        <v>1.43142408941661E-9</v>
      </c>
      <c r="O315" s="10">
        <v>8.3940549719160799E-9</v>
      </c>
      <c r="P315" s="10">
        <v>1.26897167615025E-8</v>
      </c>
    </row>
    <row r="316" spans="1:16" x14ac:dyDescent="0.35">
      <c r="A316" s="16" t="s">
        <v>619</v>
      </c>
      <c r="B316" s="16" t="s">
        <v>580</v>
      </c>
      <c r="C316" s="16" t="s">
        <v>620</v>
      </c>
      <c r="D316" s="16">
        <v>3.6286895096666999E-9</v>
      </c>
      <c r="E316" s="16">
        <v>1.0337794065014499E-9</v>
      </c>
      <c r="F316" s="10">
        <v>5.0670875503419199E-11</v>
      </c>
      <c r="G316" s="10">
        <v>6.3631705905262999E-9</v>
      </c>
      <c r="H316" s="10">
        <v>1.62424322098314E-9</v>
      </c>
      <c r="I316" s="10">
        <v>3.6268809491871901E-9</v>
      </c>
      <c r="J316" s="10">
        <v>1.99914533555397E-9</v>
      </c>
      <c r="K316" s="10">
        <v>1.3399562228510301E-9</v>
      </c>
      <c r="L316" s="10">
        <v>2.1131158278401302E-9</v>
      </c>
      <c r="M316" s="10">
        <v>4.3136973823184603E-9</v>
      </c>
      <c r="N316" s="10">
        <v>6.6265032327579204E-10</v>
      </c>
      <c r="O316" s="10">
        <v>3.8814826097936101E-9</v>
      </c>
      <c r="P316" s="10">
        <v>5.8361934852907399E-9</v>
      </c>
    </row>
    <row r="317" spans="1:16" x14ac:dyDescent="0.35">
      <c r="A317" s="16" t="s">
        <v>621</v>
      </c>
      <c r="B317" s="16" t="s">
        <v>580</v>
      </c>
      <c r="C317" s="16" t="s">
        <v>622</v>
      </c>
      <c r="D317" s="16">
        <v>3.4083533021087402E-9</v>
      </c>
      <c r="E317" s="16">
        <v>1.3346228272035101E-9</v>
      </c>
      <c r="F317" s="10">
        <v>4.6855018815799402E-11</v>
      </c>
      <c r="G317" s="10">
        <v>1.05549080606537E-8</v>
      </c>
      <c r="H317" s="10">
        <v>2.6956540000020199E-9</v>
      </c>
      <c r="I317" s="10">
        <v>6.1413609055802103E-9</v>
      </c>
      <c r="J317" s="10">
        <v>3.4374630304982798E-9</v>
      </c>
      <c r="K317" s="10">
        <v>2.3301755381256901E-9</v>
      </c>
      <c r="L317" s="10">
        <v>3.5828253701842702E-9</v>
      </c>
      <c r="M317" s="10">
        <v>7.15913016120927E-9</v>
      </c>
      <c r="N317" s="10">
        <v>1.0779448861559299E-9</v>
      </c>
      <c r="O317" s="10">
        <v>6.6637990229329098E-9</v>
      </c>
      <c r="P317" s="10">
        <v>9.6415612227036001E-9</v>
      </c>
    </row>
    <row r="318" spans="1:16" x14ac:dyDescent="0.35">
      <c r="A318" s="16" t="s">
        <v>623</v>
      </c>
      <c r="B318" s="16" t="s">
        <v>580</v>
      </c>
      <c r="C318" s="16" t="s">
        <v>624</v>
      </c>
      <c r="D318" s="16">
        <v>6.8097868814469602E-9</v>
      </c>
      <c r="E318" s="16">
        <v>2.5659241669849398E-9</v>
      </c>
      <c r="F318" s="10">
        <v>9.5091071309821903E-11</v>
      </c>
      <c r="G318" s="10">
        <v>2.0346291847009699E-8</v>
      </c>
      <c r="H318" s="10">
        <v>5.2148531830352099E-9</v>
      </c>
      <c r="I318" s="10">
        <v>1.1882163328182E-8</v>
      </c>
      <c r="J318" s="10">
        <v>6.5235544435298301E-9</v>
      </c>
      <c r="K318" s="10">
        <v>4.4101921539219002E-9</v>
      </c>
      <c r="L318" s="10">
        <v>6.9420958434779002E-9</v>
      </c>
      <c r="M318" s="10">
        <v>1.3761666809599E-8</v>
      </c>
      <c r="N318" s="10">
        <v>2.0852250526366298E-9</v>
      </c>
      <c r="O318" s="10">
        <v>1.27611322422059E-8</v>
      </c>
      <c r="P318" s="10">
        <v>1.89456329802316E-8</v>
      </c>
    </row>
    <row r="319" spans="1:16" x14ac:dyDescent="0.35">
      <c r="A319" s="16" t="s">
        <v>625</v>
      </c>
      <c r="B319" s="16" t="s">
        <v>580</v>
      </c>
      <c r="C319" s="16" t="s">
        <v>626</v>
      </c>
      <c r="D319" s="16">
        <v>3.4314924517504999E-8</v>
      </c>
      <c r="E319" s="16">
        <v>1.2899019612318E-8</v>
      </c>
      <c r="F319" s="10">
        <v>4.6562778831981198E-10</v>
      </c>
      <c r="G319" s="10">
        <v>9.9162068109983397E-8</v>
      </c>
      <c r="H319" s="10">
        <v>2.5342520851899201E-8</v>
      </c>
      <c r="I319" s="10">
        <v>5.7290652779988101E-8</v>
      </c>
      <c r="J319" s="10">
        <v>3.2026033895227897E-8</v>
      </c>
      <c r="K319" s="10">
        <v>2.1704320585052998E-8</v>
      </c>
      <c r="L319" s="10">
        <v>3.33866422983898E-8</v>
      </c>
      <c r="M319" s="10">
        <v>6.7272808660877394E-8</v>
      </c>
      <c r="N319" s="10">
        <v>1.01415278441968E-8</v>
      </c>
      <c r="O319" s="10">
        <v>6.1982016281973996E-8</v>
      </c>
      <c r="P319" s="10">
        <v>9.0657670918716906E-8</v>
      </c>
    </row>
    <row r="320" spans="1:16" x14ac:dyDescent="0.35">
      <c r="A320" s="16" t="s">
        <v>627</v>
      </c>
      <c r="B320" s="16" t="s">
        <v>580</v>
      </c>
      <c r="C320" s="16" t="s">
        <v>628</v>
      </c>
      <c r="D320" s="16">
        <v>3.33482180638398E-8</v>
      </c>
      <c r="E320" s="16">
        <v>1.2998291461094799E-8</v>
      </c>
      <c r="F320" s="10">
        <v>4.6221398971328001E-10</v>
      </c>
      <c r="G320" s="10">
        <v>1.00878029490266E-7</v>
      </c>
      <c r="H320" s="10">
        <v>2.5814130031513299E-8</v>
      </c>
      <c r="I320" s="10">
        <v>5.9068862709463699E-8</v>
      </c>
      <c r="J320" s="10">
        <v>3.2998951101687997E-8</v>
      </c>
      <c r="K320" s="10">
        <v>2.2451436374020299E-8</v>
      </c>
      <c r="L320" s="10">
        <v>3.4672652285491903E-8</v>
      </c>
      <c r="M320" s="10">
        <v>6.7546492833573302E-8</v>
      </c>
      <c r="N320" s="10">
        <v>1.0376877833720899E-8</v>
      </c>
      <c r="O320" s="10">
        <v>6.2461791417411699E-8</v>
      </c>
      <c r="P320" s="10">
        <v>9.2787547023705297E-8</v>
      </c>
    </row>
    <row r="321" spans="1:16" x14ac:dyDescent="0.35">
      <c r="A321" s="16" t="s">
        <v>629</v>
      </c>
      <c r="B321" s="16" t="s">
        <v>580</v>
      </c>
      <c r="C321" s="16" t="s">
        <v>630</v>
      </c>
      <c r="D321" s="16">
        <v>1.3247839385976999E-7</v>
      </c>
      <c r="E321" s="16">
        <v>5.1678510651980799E-8</v>
      </c>
      <c r="F321" s="10">
        <v>1.81680480871728E-9</v>
      </c>
      <c r="G321" s="10">
        <v>4.0683646173899298E-7</v>
      </c>
      <c r="H321" s="10">
        <v>1.03879695049183E-7</v>
      </c>
      <c r="I321" s="10">
        <v>2.36380913089967E-7</v>
      </c>
      <c r="J321" s="10">
        <v>1.32161137743675E-7</v>
      </c>
      <c r="K321" s="10">
        <v>8.9598604988700597E-8</v>
      </c>
      <c r="L321" s="10">
        <v>1.3759785766121901E-7</v>
      </c>
      <c r="M321" s="10">
        <v>2.7602879792944999E-7</v>
      </c>
      <c r="N321" s="10">
        <v>4.1542291863647299E-8</v>
      </c>
      <c r="O321" s="10">
        <v>2.5626077475319302E-7</v>
      </c>
      <c r="P321" s="10">
        <v>3.7147495809394598E-7</v>
      </c>
    </row>
    <row r="322" spans="1:16" x14ac:dyDescent="0.35">
      <c r="A322" s="16" t="s">
        <v>631</v>
      </c>
      <c r="B322" s="16" t="s">
        <v>580</v>
      </c>
      <c r="C322" s="16" t="s">
        <v>632</v>
      </c>
      <c r="D322" s="16">
        <v>7.3406623674923298E-9</v>
      </c>
      <c r="E322" s="16">
        <v>2.20352018758948E-9</v>
      </c>
      <c r="F322" s="10">
        <v>9.9428186021125197E-11</v>
      </c>
      <c r="G322" s="10">
        <v>1.43918692613445E-8</v>
      </c>
      <c r="H322" s="10">
        <v>3.6614732461058599E-9</v>
      </c>
      <c r="I322" s="10">
        <v>8.0029014056690201E-9</v>
      </c>
      <c r="J322" s="10">
        <v>4.5605971964222603E-9</v>
      </c>
      <c r="K322" s="10">
        <v>3.0599990830773098E-9</v>
      </c>
      <c r="L322" s="10">
        <v>4.6674695124472903E-9</v>
      </c>
      <c r="M322" s="10">
        <v>9.7512909472059097E-9</v>
      </c>
      <c r="N322" s="10">
        <v>1.4871525141906101E-9</v>
      </c>
      <c r="O322" s="10">
        <v>8.5842360231831297E-9</v>
      </c>
      <c r="P322" s="10">
        <v>1.31368697316942E-8</v>
      </c>
    </row>
    <row r="323" spans="1:16" x14ac:dyDescent="0.35">
      <c r="A323" s="16" t="s">
        <v>633</v>
      </c>
      <c r="B323" s="16" t="s">
        <v>580</v>
      </c>
      <c r="C323" s="16" t="s">
        <v>634</v>
      </c>
      <c r="D323" s="16">
        <v>6.0125529843521404E-8</v>
      </c>
      <c r="E323" s="16">
        <v>2.2241113778972199E-8</v>
      </c>
      <c r="F323" s="10">
        <v>8.3740035509215997E-10</v>
      </c>
      <c r="G323" s="10">
        <v>1.5952914590778299E-7</v>
      </c>
      <c r="H323" s="10">
        <v>4.0883295597066802E-8</v>
      </c>
      <c r="I323" s="10">
        <v>9.3340874362974802E-8</v>
      </c>
      <c r="J323" s="10">
        <v>4.8958194673329799E-8</v>
      </c>
      <c r="K323" s="10">
        <v>3.3089066205036799E-8</v>
      </c>
      <c r="L323" s="10">
        <v>5.3292213902436403E-8</v>
      </c>
      <c r="M323" s="10">
        <v>1.07115349769136E-7</v>
      </c>
      <c r="N323" s="10">
        <v>1.64309287065194E-8</v>
      </c>
      <c r="O323" s="10">
        <v>9.8855181049093595E-8</v>
      </c>
      <c r="P323" s="10">
        <v>1.4708566237036501E-7</v>
      </c>
    </row>
    <row r="324" spans="1:16" x14ac:dyDescent="0.35">
      <c r="A324" s="16" t="s">
        <v>635</v>
      </c>
      <c r="B324" s="16" t="s">
        <v>580</v>
      </c>
      <c r="C324" s="16" t="s">
        <v>92</v>
      </c>
      <c r="D324" s="16">
        <v>1.76276962889298E-8</v>
      </c>
      <c r="E324" s="16">
        <v>5.23344648648355E-9</v>
      </c>
      <c r="F324" s="10">
        <v>2.4090344867894798E-10</v>
      </c>
      <c r="G324" s="10">
        <v>3.3684609039638599E-8</v>
      </c>
      <c r="H324" s="10">
        <v>8.5797297982836098E-9</v>
      </c>
      <c r="I324" s="10">
        <v>1.8842811216225599E-8</v>
      </c>
      <c r="J324" s="10">
        <v>1.0641625517287899E-8</v>
      </c>
      <c r="K324" s="10">
        <v>7.1443898299207303E-9</v>
      </c>
      <c r="L324" s="10">
        <v>1.0967051957080601E-8</v>
      </c>
      <c r="M324" s="10">
        <v>2.2832063764709E-8</v>
      </c>
      <c r="N324" s="10">
        <v>3.4878011638941898E-9</v>
      </c>
      <c r="O324" s="10">
        <v>2.0212109520277899E-8</v>
      </c>
      <c r="P324" s="10">
        <v>3.0780455930590998E-8</v>
      </c>
    </row>
    <row r="325" spans="1:16" x14ac:dyDescent="0.35">
      <c r="A325" s="16" t="s">
        <v>636</v>
      </c>
      <c r="B325" s="16" t="s">
        <v>580</v>
      </c>
      <c r="C325" s="16" t="s">
        <v>94</v>
      </c>
      <c r="D325" s="16">
        <v>4.2472302312891502E-9</v>
      </c>
      <c r="E325" s="16">
        <v>1.2411420685787999E-9</v>
      </c>
      <c r="F325" s="10">
        <v>5.8970628987767497E-11</v>
      </c>
      <c r="G325" s="10">
        <v>7.8630609034338404E-9</v>
      </c>
      <c r="H325" s="10">
        <v>2.0057945577868502E-9</v>
      </c>
      <c r="I325" s="10">
        <v>4.4578002082478097E-9</v>
      </c>
      <c r="J325" s="10">
        <v>2.47583530229169E-9</v>
      </c>
      <c r="K325" s="10">
        <v>1.66838599988257E-9</v>
      </c>
      <c r="L325" s="10">
        <v>2.59356964577955E-9</v>
      </c>
      <c r="M325" s="10">
        <v>5.3308758889982903E-9</v>
      </c>
      <c r="N325" s="10">
        <v>8.1662251136276903E-10</v>
      </c>
      <c r="O325" s="10">
        <v>4.7767244052529999E-9</v>
      </c>
      <c r="P325" s="10">
        <v>7.2020036010557596E-9</v>
      </c>
    </row>
    <row r="326" spans="1:16" x14ac:dyDescent="0.35">
      <c r="A326" s="16" t="s">
        <v>637</v>
      </c>
      <c r="B326" s="16" t="s">
        <v>580</v>
      </c>
      <c r="C326" s="16" t="s">
        <v>251</v>
      </c>
      <c r="D326" s="16">
        <v>1.87868287162788E-9</v>
      </c>
      <c r="E326" s="16">
        <v>5.5057688581605199E-10</v>
      </c>
      <c r="F326" s="10">
        <v>2.6322022328451201E-11</v>
      </c>
      <c r="G326" s="10">
        <v>3.4926884645836398E-9</v>
      </c>
      <c r="H326" s="10">
        <v>8.91496171401036E-10</v>
      </c>
      <c r="I326" s="10">
        <v>1.99296669420436E-9</v>
      </c>
      <c r="J326" s="10">
        <v>1.1002035181184399E-9</v>
      </c>
      <c r="K326" s="10">
        <v>7.4054840075574798E-10</v>
      </c>
      <c r="L326" s="10">
        <v>1.15799476930768E-9</v>
      </c>
      <c r="M326" s="10">
        <v>2.3682218067496901E-9</v>
      </c>
      <c r="N326" s="10">
        <v>3.6275927884065901E-10</v>
      </c>
      <c r="O326" s="10">
        <v>2.1386563954073801E-9</v>
      </c>
      <c r="P326" s="10">
        <v>3.2028611429165801E-9</v>
      </c>
    </row>
    <row r="327" spans="1:16" x14ac:dyDescent="0.35">
      <c r="A327" s="16" t="s">
        <v>638</v>
      </c>
      <c r="B327" s="16" t="s">
        <v>580</v>
      </c>
      <c r="C327" s="16" t="s">
        <v>352</v>
      </c>
      <c r="D327" s="16">
        <v>5.3207376041567098E-8</v>
      </c>
      <c r="E327" s="16">
        <v>1.9043102076369701E-8</v>
      </c>
      <c r="F327" s="10">
        <v>7.29280981086272E-10</v>
      </c>
      <c r="G327" s="10">
        <v>1.4213229982622999E-7</v>
      </c>
      <c r="H327" s="10">
        <v>3.62832355879286E-8</v>
      </c>
      <c r="I327" s="10">
        <v>8.2510350810527007E-8</v>
      </c>
      <c r="J327" s="10">
        <v>4.5753556143971002E-8</v>
      </c>
      <c r="K327" s="10">
        <v>3.0937184098478003E-8</v>
      </c>
      <c r="L327" s="10">
        <v>4.80404159854883E-8</v>
      </c>
      <c r="M327" s="10">
        <v>9.6387353847324404E-8</v>
      </c>
      <c r="N327" s="10">
        <v>1.4554623027488E-8</v>
      </c>
      <c r="O327" s="10">
        <v>8.9215947363891696E-8</v>
      </c>
      <c r="P327" s="10">
        <v>1.2980857056733001E-7</v>
      </c>
    </row>
    <row r="328" spans="1:16" x14ac:dyDescent="0.35">
      <c r="A328" s="16" t="s">
        <v>639</v>
      </c>
      <c r="B328" s="16" t="s">
        <v>580</v>
      </c>
      <c r="C328" s="16" t="s">
        <v>102</v>
      </c>
      <c r="D328" s="16">
        <v>1.4156250735471201E-7</v>
      </c>
      <c r="E328" s="16">
        <v>5.9077914415085598E-8</v>
      </c>
      <c r="F328" s="10">
        <v>1.9615981481949502E-9</v>
      </c>
      <c r="G328" s="10">
        <v>4.5533140120996601E-7</v>
      </c>
      <c r="H328" s="10">
        <v>1.1661914208209001E-7</v>
      </c>
      <c r="I328" s="10">
        <v>2.6576304352198399E-7</v>
      </c>
      <c r="J328" s="10">
        <v>1.4100966564058499E-7</v>
      </c>
      <c r="K328" s="10">
        <v>9.5399462735195403E-8</v>
      </c>
      <c r="L328" s="10">
        <v>1.5056331873346299E-7</v>
      </c>
      <c r="M328" s="10">
        <v>3.0495388602780698E-7</v>
      </c>
      <c r="N328" s="10">
        <v>4.6303158772958803E-8</v>
      </c>
      <c r="O328" s="10">
        <v>2.8336259957830398E-7</v>
      </c>
      <c r="P328" s="10">
        <v>4.2075975682796002E-7</v>
      </c>
    </row>
    <row r="329" spans="1:16" x14ac:dyDescent="0.35">
      <c r="A329" s="16" t="s">
        <v>640</v>
      </c>
      <c r="B329" s="16" t="s">
        <v>580</v>
      </c>
      <c r="C329" s="16" t="s">
        <v>641</v>
      </c>
      <c r="D329" s="16">
        <v>4.7942363844283703E-8</v>
      </c>
      <c r="E329" s="16">
        <v>1.4109796474531499E-8</v>
      </c>
      <c r="F329" s="10">
        <v>6.6273474513148303E-10</v>
      </c>
      <c r="G329" s="10">
        <v>9.0056633375575999E-8</v>
      </c>
      <c r="H329" s="10">
        <v>2.2957015737566399E-8</v>
      </c>
      <c r="I329" s="10">
        <v>5.0889506368825901E-8</v>
      </c>
      <c r="J329" s="10">
        <v>2.83978942444136E-8</v>
      </c>
      <c r="K329" s="10">
        <v>1.9063759378994401E-8</v>
      </c>
      <c r="L329" s="10">
        <v>2.9603806717608599E-8</v>
      </c>
      <c r="M329" s="10">
        <v>6.1040269440793E-8</v>
      </c>
      <c r="N329" s="10">
        <v>9.3370307101233302E-9</v>
      </c>
      <c r="O329" s="10">
        <v>5.4559368993083997E-8</v>
      </c>
      <c r="P329" s="10">
        <v>8.2428978425055098E-8</v>
      </c>
    </row>
    <row r="330" spans="1:16" x14ac:dyDescent="0.35">
      <c r="A330" s="16" t="s">
        <v>642</v>
      </c>
      <c r="B330" s="16" t="s">
        <v>580</v>
      </c>
      <c r="C330" s="16" t="s">
        <v>643</v>
      </c>
      <c r="D330" s="16">
        <v>9.1815531512534497E-9</v>
      </c>
      <c r="E330" s="16">
        <v>3.3179645070997298E-9</v>
      </c>
      <c r="F330" s="10">
        <v>1.2323416762020201E-10</v>
      </c>
      <c r="G330" s="10">
        <v>2.49767948308341E-8</v>
      </c>
      <c r="H330" s="10">
        <v>6.3691647164417303E-9</v>
      </c>
      <c r="I330" s="10">
        <v>1.4296864901878999E-8</v>
      </c>
      <c r="J330" s="10">
        <v>8.0133807457649098E-9</v>
      </c>
      <c r="K330" s="10">
        <v>5.4056533940620899E-9</v>
      </c>
      <c r="L330" s="10">
        <v>8.3088267630082195E-9</v>
      </c>
      <c r="M330" s="10">
        <v>1.7088835841463701E-8</v>
      </c>
      <c r="N330" s="10">
        <v>2.5589927351193001E-9</v>
      </c>
      <c r="O330" s="10">
        <v>1.5642718128926401E-8</v>
      </c>
      <c r="P330" s="10">
        <v>2.3171304895759401E-8</v>
      </c>
    </row>
    <row r="331" spans="1:16" x14ac:dyDescent="0.35">
      <c r="A331" s="16" t="s">
        <v>644</v>
      </c>
      <c r="B331" s="16" t="s">
        <v>580</v>
      </c>
      <c r="C331" s="16" t="s">
        <v>645</v>
      </c>
      <c r="D331" s="16">
        <v>2.0251825312009398E-9</v>
      </c>
      <c r="E331" s="16">
        <v>6.1228621259537899E-10</v>
      </c>
      <c r="F331" s="10">
        <v>2.7966806383251101E-11</v>
      </c>
      <c r="G331" s="10">
        <v>4.01869144870706E-9</v>
      </c>
      <c r="H331" s="10">
        <v>1.02359114095595E-9</v>
      </c>
      <c r="I331" s="10">
        <v>2.2588620750540902E-9</v>
      </c>
      <c r="J331" s="10">
        <v>1.2716458643832601E-9</v>
      </c>
      <c r="K331" s="10">
        <v>8.5541359459632597E-10</v>
      </c>
      <c r="L331" s="10">
        <v>1.3170316514664201E-9</v>
      </c>
      <c r="M331" s="10">
        <v>2.7244129640718301E-9</v>
      </c>
      <c r="N331" s="10">
        <v>4.1546378534428802E-10</v>
      </c>
      <c r="O331" s="10">
        <v>2.4228204911403901E-9</v>
      </c>
      <c r="P331" s="10">
        <v>3.6738679587963301E-9</v>
      </c>
    </row>
    <row r="332" spans="1:16" x14ac:dyDescent="0.35">
      <c r="A332" s="16" t="s">
        <v>646</v>
      </c>
      <c r="B332" s="16" t="s">
        <v>580</v>
      </c>
      <c r="C332" s="16" t="s">
        <v>110</v>
      </c>
      <c r="D332" s="16">
        <v>6.6312505257034203E-9</v>
      </c>
      <c r="E332" s="16">
        <v>1.9169188747564198E-9</v>
      </c>
      <c r="F332" s="10">
        <v>9.2426675977637099E-11</v>
      </c>
      <c r="G332" s="10">
        <v>1.1989401477463201E-8</v>
      </c>
      <c r="H332" s="10">
        <v>3.05797292228933E-9</v>
      </c>
      <c r="I332" s="10">
        <v>6.8229060656098601E-9</v>
      </c>
      <c r="J332" s="10">
        <v>3.7738123352262401E-9</v>
      </c>
      <c r="K332" s="10">
        <v>2.5302062174372499E-9</v>
      </c>
      <c r="L332" s="10">
        <v>3.97382781604976E-9</v>
      </c>
      <c r="M332" s="10">
        <v>8.1292896279252296E-9</v>
      </c>
      <c r="N332" s="10">
        <v>1.2457869719412699E-9</v>
      </c>
      <c r="O332" s="10">
        <v>7.3105865941390397E-9</v>
      </c>
      <c r="P332" s="10">
        <v>1.09867278184024E-8</v>
      </c>
    </row>
    <row r="333" spans="1:16" x14ac:dyDescent="0.35">
      <c r="A333" s="16" t="s">
        <v>647</v>
      </c>
      <c r="B333" s="16" t="s">
        <v>580</v>
      </c>
      <c r="C333" s="16" t="s">
        <v>648</v>
      </c>
      <c r="D333" s="16">
        <v>6.0134189301031696E-8</v>
      </c>
      <c r="E333" s="16">
        <v>2.3981926617512799E-8</v>
      </c>
      <c r="F333" s="10">
        <v>8.2469262980218896E-10</v>
      </c>
      <c r="G333" s="10">
        <v>1.9111681923377999E-7</v>
      </c>
      <c r="H333" s="10">
        <v>4.8904188536560498E-8</v>
      </c>
      <c r="I333" s="10">
        <v>1.11220394672842E-7</v>
      </c>
      <c r="J333" s="10">
        <v>6.2857278782855505E-8</v>
      </c>
      <c r="K333" s="10">
        <v>4.2597864445207298E-8</v>
      </c>
      <c r="L333" s="10">
        <v>6.5262983997733897E-8</v>
      </c>
      <c r="M333" s="10">
        <v>1.2955102430312199E-7</v>
      </c>
      <c r="N333" s="10">
        <v>1.95748434852741E-8</v>
      </c>
      <c r="O333" s="10">
        <v>1.2053174001506101E-7</v>
      </c>
      <c r="P333" s="10">
        <v>1.7468458645552099E-7</v>
      </c>
    </row>
    <row r="334" spans="1:16" x14ac:dyDescent="0.35">
      <c r="A334" s="16" t="s">
        <v>649</v>
      </c>
      <c r="B334" s="16" t="s">
        <v>580</v>
      </c>
      <c r="C334" s="16" t="s">
        <v>114</v>
      </c>
      <c r="D334" s="16">
        <v>8.6610422940809502E-8</v>
      </c>
      <c r="E334" s="16">
        <v>3.0523170645274797E-8</v>
      </c>
      <c r="F334" s="10">
        <v>1.1767329818679101E-9</v>
      </c>
      <c r="G334" s="10">
        <v>2.24986037563301E-7</v>
      </c>
      <c r="H334" s="10">
        <v>5.7449785221908103E-8</v>
      </c>
      <c r="I334" s="10">
        <v>1.2955896487488699E-7</v>
      </c>
      <c r="J334" s="10">
        <v>7.2429905747660796E-8</v>
      </c>
      <c r="K334" s="10">
        <v>4.89007758705558E-8</v>
      </c>
      <c r="L334" s="10">
        <v>7.5399387003596197E-8</v>
      </c>
      <c r="M334" s="10">
        <v>1.5255060205538699E-7</v>
      </c>
      <c r="N334" s="10">
        <v>2.3069053824043801E-8</v>
      </c>
      <c r="O334" s="10">
        <v>1.40130760526837E-7</v>
      </c>
      <c r="P334" s="10">
        <v>2.05668373094986E-7</v>
      </c>
    </row>
    <row r="335" spans="1:16" x14ac:dyDescent="0.35">
      <c r="A335" s="16" t="s">
        <v>650</v>
      </c>
      <c r="B335" s="16" t="s">
        <v>580</v>
      </c>
      <c r="C335" s="16" t="s">
        <v>651</v>
      </c>
      <c r="D335" s="16">
        <v>5.2498836084174997E-8</v>
      </c>
      <c r="E335" s="16">
        <v>1.88195682458899E-8</v>
      </c>
      <c r="F335" s="10">
        <v>7.3383420883924203E-10</v>
      </c>
      <c r="G335" s="10">
        <v>1.45074503094203E-7</v>
      </c>
      <c r="H335" s="10">
        <v>3.7183148930852598E-8</v>
      </c>
      <c r="I335" s="10">
        <v>8.4802164780886404E-8</v>
      </c>
      <c r="J335" s="10">
        <v>4.5592552180334697E-8</v>
      </c>
      <c r="K335" s="10">
        <v>3.0866236704401303E-8</v>
      </c>
      <c r="L335" s="10">
        <v>4.9154484167442102E-8</v>
      </c>
      <c r="M335" s="10">
        <v>9.8318274203474396E-8</v>
      </c>
      <c r="N335" s="10">
        <v>1.48433035382121E-8</v>
      </c>
      <c r="O335" s="10">
        <v>9.1297217920353198E-8</v>
      </c>
      <c r="P335" s="10">
        <v>1.3560245827902199E-7</v>
      </c>
    </row>
    <row r="336" spans="1:16" x14ac:dyDescent="0.35">
      <c r="A336" s="16" t="s">
        <v>652</v>
      </c>
      <c r="B336" s="16" t="s">
        <v>580</v>
      </c>
      <c r="C336" s="16" t="s">
        <v>653</v>
      </c>
      <c r="D336" s="16">
        <v>5.7078748551475804E-7</v>
      </c>
      <c r="E336" s="16">
        <v>0</v>
      </c>
      <c r="F336" s="10">
        <v>5.6585338534744298E-9</v>
      </c>
      <c r="G336" s="10">
        <v>1.72292858689362E-6</v>
      </c>
      <c r="H336" s="10">
        <v>0</v>
      </c>
      <c r="I336" s="10">
        <v>7.0087633952320703E-7</v>
      </c>
      <c r="J336" s="10">
        <v>5.6866277452059705E-7</v>
      </c>
      <c r="K336" s="10">
        <v>0</v>
      </c>
      <c r="L336" s="10">
        <v>4.1145624734549801E-7</v>
      </c>
      <c r="M336" s="10">
        <v>1.16589650685874E-6</v>
      </c>
      <c r="N336" s="10">
        <v>0</v>
      </c>
      <c r="O336" s="10">
        <v>7.5610115625711496E-7</v>
      </c>
      <c r="P336" s="10">
        <v>0</v>
      </c>
    </row>
    <row r="337" spans="1:16" x14ac:dyDescent="0.35">
      <c r="A337" s="16" t="s">
        <v>654</v>
      </c>
      <c r="B337" s="16" t="s">
        <v>580</v>
      </c>
      <c r="C337" s="16" t="s">
        <v>120</v>
      </c>
      <c r="D337" s="16">
        <v>4.3067102300381902E-8</v>
      </c>
      <c r="E337" s="16">
        <v>0</v>
      </c>
      <c r="F337" s="10">
        <v>4.2390241075207699E-10</v>
      </c>
      <c r="G337" s="10">
        <v>1.4141717511314499E-7</v>
      </c>
      <c r="H337" s="10">
        <v>0</v>
      </c>
      <c r="I337" s="10">
        <v>5.7414266361844401E-8</v>
      </c>
      <c r="J337" s="10">
        <v>4.7201643419336899E-8</v>
      </c>
      <c r="K337" s="10">
        <v>0</v>
      </c>
      <c r="L337" s="10">
        <v>3.38364623331155E-8</v>
      </c>
      <c r="M337" s="10">
        <v>9.5749467659772497E-8</v>
      </c>
      <c r="N337" s="10">
        <v>0</v>
      </c>
      <c r="O337" s="10">
        <v>6.2007589926832106E-8</v>
      </c>
      <c r="P337" s="10">
        <v>0</v>
      </c>
    </row>
    <row r="338" spans="1:16" x14ac:dyDescent="0.35">
      <c r="A338" s="16" t="s">
        <v>655</v>
      </c>
      <c r="B338" s="16" t="s">
        <v>580</v>
      </c>
      <c r="C338" s="16" t="s">
        <v>656</v>
      </c>
      <c r="D338" s="16">
        <v>1.62352487078802E-8</v>
      </c>
      <c r="E338" s="16">
        <v>5.1654900067784102E-9</v>
      </c>
      <c r="F338" s="10">
        <v>2.1838225751635101E-10</v>
      </c>
      <c r="G338" s="10">
        <v>3.5309647393959001E-8</v>
      </c>
      <c r="H338" s="10">
        <v>9.0273697964389601E-9</v>
      </c>
      <c r="I338" s="10">
        <v>2.0216886509727102E-8</v>
      </c>
      <c r="J338" s="10">
        <v>1.12426220761582E-8</v>
      </c>
      <c r="K338" s="10">
        <v>7.5926218465197103E-9</v>
      </c>
      <c r="L338" s="10">
        <v>1.17731338134001E-8</v>
      </c>
      <c r="M338" s="10">
        <v>2.4164385149729098E-8</v>
      </c>
      <c r="N338" s="10">
        <v>3.6610186892815601E-9</v>
      </c>
      <c r="O338" s="10">
        <v>2.2037822438612501E-8</v>
      </c>
      <c r="P338" s="10">
        <v>3.2869871420200999E-8</v>
      </c>
    </row>
    <row r="339" spans="1:16" x14ac:dyDescent="0.35">
      <c r="A339" s="16" t="s">
        <v>657</v>
      </c>
      <c r="B339" s="16" t="s">
        <v>580</v>
      </c>
      <c r="C339" s="16" t="s">
        <v>658</v>
      </c>
      <c r="D339" s="16">
        <v>5.5591566799530803E-8</v>
      </c>
      <c r="E339" s="16">
        <v>1.7241670378064799E-8</v>
      </c>
      <c r="F339" s="10">
        <v>7.4945790457819795E-10</v>
      </c>
      <c r="G339" s="10">
        <v>1.16256271342702E-7</v>
      </c>
      <c r="H339" s="10">
        <v>2.95223207110653E-8</v>
      </c>
      <c r="I339" s="10">
        <v>6.4332984949616002E-8</v>
      </c>
      <c r="J339" s="10">
        <v>3.6904029590495199E-8</v>
      </c>
      <c r="K339" s="10">
        <v>2.4776506449845701E-8</v>
      </c>
      <c r="L339" s="10">
        <v>3.7475905100012698E-8</v>
      </c>
      <c r="M339" s="10">
        <v>7.8801435340408799E-8</v>
      </c>
      <c r="N339" s="10">
        <v>1.19555842539063E-8</v>
      </c>
      <c r="O339" s="10">
        <v>6.9123571043488706E-8</v>
      </c>
      <c r="P339" s="10">
        <v>1.05930532290921E-7</v>
      </c>
    </row>
    <row r="340" spans="1:16" x14ac:dyDescent="0.35">
      <c r="A340" s="16" t="s">
        <v>659</v>
      </c>
      <c r="B340" s="16" t="s">
        <v>580</v>
      </c>
      <c r="C340" s="16" t="s">
        <v>660</v>
      </c>
      <c r="D340" s="16">
        <v>1.1303074254120101E-8</v>
      </c>
      <c r="E340" s="16">
        <v>4.3436737388847904E-9</v>
      </c>
      <c r="F340" s="10">
        <v>1.5787861585942399E-10</v>
      </c>
      <c r="G340" s="10">
        <v>3.1856992356449903E-8</v>
      </c>
      <c r="H340" s="10">
        <v>8.1478011400752503E-9</v>
      </c>
      <c r="I340" s="10">
        <v>1.86454836930242E-8</v>
      </c>
      <c r="J340" s="10">
        <v>9.7967129945487998E-9</v>
      </c>
      <c r="K340" s="10">
        <v>6.61116703911337E-9</v>
      </c>
      <c r="L340" s="10">
        <v>1.0635634741564E-8</v>
      </c>
      <c r="M340" s="10">
        <v>2.13969592549771E-8</v>
      </c>
      <c r="N340" s="10">
        <v>3.26937107004524E-9</v>
      </c>
      <c r="O340" s="10">
        <v>1.9769985630498599E-8</v>
      </c>
      <c r="P340" s="10">
        <v>2.9299224659343799E-8</v>
      </c>
    </row>
    <row r="341" spans="1:16" x14ac:dyDescent="0.35">
      <c r="A341" s="16" t="s">
        <v>661</v>
      </c>
      <c r="B341" s="16" t="s">
        <v>580</v>
      </c>
      <c r="C341" s="16" t="s">
        <v>377</v>
      </c>
      <c r="D341" s="16">
        <v>9.6469643213021896E-8</v>
      </c>
      <c r="E341" s="16">
        <v>3.4694866778140003E-8</v>
      </c>
      <c r="F341" s="10">
        <v>1.3266181403234201E-9</v>
      </c>
      <c r="G341" s="10">
        <v>2.5869898716013998E-7</v>
      </c>
      <c r="H341" s="10">
        <v>6.6190640384773906E-8</v>
      </c>
      <c r="I341" s="10">
        <v>1.50475676219793E-7</v>
      </c>
      <c r="J341" s="10">
        <v>8.3255850551634998E-8</v>
      </c>
      <c r="K341" s="10">
        <v>5.6414225172326703E-8</v>
      </c>
      <c r="L341" s="10">
        <v>8.7550037423688304E-8</v>
      </c>
      <c r="M341" s="10">
        <v>1.7549045547210901E-7</v>
      </c>
      <c r="N341" s="10">
        <v>2.6537432684711699E-8</v>
      </c>
      <c r="O341" s="10">
        <v>1.6290194779405901E-7</v>
      </c>
      <c r="P341" s="10">
        <v>2.36901890632889E-7</v>
      </c>
    </row>
    <row r="342" spans="1:16" x14ac:dyDescent="0.35">
      <c r="A342" s="16" t="s">
        <v>662</v>
      </c>
      <c r="B342" s="16" t="s">
        <v>580</v>
      </c>
      <c r="C342" s="16" t="s">
        <v>663</v>
      </c>
      <c r="D342" s="16">
        <v>4.1199466454554203E-8</v>
      </c>
      <c r="E342" s="16">
        <v>1.5180170214039501E-8</v>
      </c>
      <c r="F342" s="10">
        <v>5.6729285895254195E-10</v>
      </c>
      <c r="G342" s="10">
        <v>1.13653031644578E-7</v>
      </c>
      <c r="H342" s="10">
        <v>2.9046908421029601E-8</v>
      </c>
      <c r="I342" s="10">
        <v>6.64541711520603E-8</v>
      </c>
      <c r="J342" s="10">
        <v>3.70226012678712E-8</v>
      </c>
      <c r="K342" s="10">
        <v>2.4999209998728499E-8</v>
      </c>
      <c r="L342" s="10">
        <v>3.9036751143234797E-8</v>
      </c>
      <c r="M342" s="10">
        <v>7.6036641771214501E-8</v>
      </c>
      <c r="N342" s="10">
        <v>1.1695506405711301E-8</v>
      </c>
      <c r="O342" s="10">
        <v>7.0080303321378399E-8</v>
      </c>
      <c r="P342" s="10">
        <v>1.04371477003984E-7</v>
      </c>
    </row>
    <row r="343" spans="1:16" x14ac:dyDescent="0.35">
      <c r="A343" s="16" t="s">
        <v>664</v>
      </c>
      <c r="B343" s="16" t="s">
        <v>580</v>
      </c>
      <c r="C343" s="16" t="s">
        <v>665</v>
      </c>
      <c r="D343" s="16">
        <v>3.7077075101049898E-7</v>
      </c>
      <c r="E343" s="16">
        <v>1.35808959118628E-7</v>
      </c>
      <c r="F343" s="10">
        <v>5.2072437087332503E-9</v>
      </c>
      <c r="G343" s="10">
        <v>1.0295734871522799E-6</v>
      </c>
      <c r="H343" s="10">
        <v>2.6344349120044002E-7</v>
      </c>
      <c r="I343" s="10">
        <v>5.9722226984050695E-7</v>
      </c>
      <c r="J343" s="10">
        <v>3.33169038769352E-7</v>
      </c>
      <c r="K343" s="10">
        <v>2.25124437934921E-7</v>
      </c>
      <c r="L343" s="10">
        <v>3.4792017874324602E-7</v>
      </c>
      <c r="M343" s="10">
        <v>6.98598859789302E-7</v>
      </c>
      <c r="N343" s="10">
        <v>1.0548825827485199E-7</v>
      </c>
      <c r="O343" s="10">
        <v>6.4703834334208905E-7</v>
      </c>
      <c r="P343" s="10">
        <v>9.4454575127711696E-7</v>
      </c>
    </row>
    <row r="344" spans="1:16" x14ac:dyDescent="0.35">
      <c r="A344" s="16" t="s">
        <v>666</v>
      </c>
      <c r="B344" s="16" t="s">
        <v>580</v>
      </c>
      <c r="C344" s="16" t="s">
        <v>667</v>
      </c>
      <c r="D344" s="16">
        <v>8.1413655484288397E-8</v>
      </c>
      <c r="E344" s="16">
        <v>3.1212725032973303E-8</v>
      </c>
      <c r="F344" s="10">
        <v>1.10914894701886E-9</v>
      </c>
      <c r="G344" s="10">
        <v>2.42538767769821E-7</v>
      </c>
      <c r="H344" s="10">
        <v>6.1973034048083505E-8</v>
      </c>
      <c r="I344" s="10">
        <v>1.4062708449672701E-7</v>
      </c>
      <c r="J344" s="10">
        <v>7.8309099819187803E-8</v>
      </c>
      <c r="K344" s="10">
        <v>5.2961862220150398E-8</v>
      </c>
      <c r="L344" s="10">
        <v>8.1803715042211206E-8</v>
      </c>
      <c r="M344" s="10">
        <v>1.6454012351714301E-7</v>
      </c>
      <c r="N344" s="10">
        <v>2.4762148262152999E-8</v>
      </c>
      <c r="O344" s="10">
        <v>1.5263932680092401E-7</v>
      </c>
      <c r="P344" s="10">
        <v>2.2189081913052099E-7</v>
      </c>
    </row>
    <row r="345" spans="1:16" x14ac:dyDescent="0.35">
      <c r="A345" s="16" t="s">
        <v>668</v>
      </c>
      <c r="B345" s="16" t="s">
        <v>580</v>
      </c>
      <c r="C345" s="16" t="s">
        <v>669</v>
      </c>
      <c r="D345" s="16">
        <v>1.4227903106552801E-7</v>
      </c>
      <c r="E345" s="16">
        <v>5.62125453777884E-8</v>
      </c>
      <c r="F345" s="10">
        <v>1.9455900089334399E-9</v>
      </c>
      <c r="G345" s="10">
        <v>4.4522188389270101E-7</v>
      </c>
      <c r="H345" s="10">
        <v>1.1379631775655399E-7</v>
      </c>
      <c r="I345" s="10">
        <v>2.5809338101219901E-7</v>
      </c>
      <c r="J345" s="10">
        <v>1.45743319658562E-7</v>
      </c>
      <c r="K345" s="10">
        <v>9.8609331915544204E-8</v>
      </c>
      <c r="L345" s="10">
        <v>1.5123857654549699E-7</v>
      </c>
      <c r="M345" s="10">
        <v>3.0190020286227998E-7</v>
      </c>
      <c r="N345" s="10">
        <v>4.55221492116808E-8</v>
      </c>
      <c r="O345" s="10">
        <v>2.7924132347632399E-7</v>
      </c>
      <c r="P345" s="10">
        <v>4.0676802178794399E-7</v>
      </c>
    </row>
    <row r="346" spans="1:16" x14ac:dyDescent="0.35">
      <c r="A346" s="16" t="s">
        <v>670</v>
      </c>
      <c r="B346" s="16" t="s">
        <v>580</v>
      </c>
      <c r="C346" s="16" t="s">
        <v>283</v>
      </c>
      <c r="D346" s="16">
        <v>1.06377255577596E-7</v>
      </c>
      <c r="E346" s="16">
        <v>4.06468746514565E-8</v>
      </c>
      <c r="F346" s="10">
        <v>1.4658538105122501E-9</v>
      </c>
      <c r="G346" s="10">
        <v>3.1378190380708202E-7</v>
      </c>
      <c r="H346" s="10">
        <v>8.0273837279700906E-8</v>
      </c>
      <c r="I346" s="10">
        <v>1.8216434306829999E-7</v>
      </c>
      <c r="J346" s="10">
        <v>1.01345305990578E-7</v>
      </c>
      <c r="K346" s="10">
        <v>6.8603109149489107E-8</v>
      </c>
      <c r="L346" s="10">
        <v>1.0595001457492501E-7</v>
      </c>
      <c r="M346" s="10">
        <v>2.1284801507833599E-7</v>
      </c>
      <c r="N346" s="10">
        <v>3.2097739032345303E-8</v>
      </c>
      <c r="O346" s="10">
        <v>1.97598244474567E-7</v>
      </c>
      <c r="P346" s="10">
        <v>2.8728001494440602E-7</v>
      </c>
    </row>
    <row r="347" spans="1:16" x14ac:dyDescent="0.35">
      <c r="A347" s="16" t="s">
        <v>671</v>
      </c>
      <c r="B347" s="16" t="s">
        <v>580</v>
      </c>
      <c r="C347" s="16" t="s">
        <v>672</v>
      </c>
      <c r="D347" s="16">
        <v>1.6214898433127899E-8</v>
      </c>
      <c r="E347" s="16">
        <v>5.4853301667822003E-9</v>
      </c>
      <c r="F347" s="10">
        <v>2.20155692536312E-10</v>
      </c>
      <c r="G347" s="10">
        <v>3.9270379575621699E-8</v>
      </c>
      <c r="H347" s="10">
        <v>1.0017299849316501E-8</v>
      </c>
      <c r="I347" s="10">
        <v>2.26326527094756E-8</v>
      </c>
      <c r="J347" s="10">
        <v>1.2591826418505799E-8</v>
      </c>
      <c r="K347" s="10">
        <v>8.5088016776142195E-9</v>
      </c>
      <c r="L347" s="10">
        <v>1.3170706386527699E-8</v>
      </c>
      <c r="M347" s="10">
        <v>2.66343061796945E-8</v>
      </c>
      <c r="N347" s="10">
        <v>4.0355401797563001E-9</v>
      </c>
      <c r="O347" s="10">
        <v>2.4442677844386901E-8</v>
      </c>
      <c r="P347" s="10">
        <v>3.5838756677940603E-8</v>
      </c>
    </row>
    <row r="348" spans="1:16" x14ac:dyDescent="0.35">
      <c r="A348" s="16" t="s">
        <v>673</v>
      </c>
      <c r="B348" s="16" t="s">
        <v>580</v>
      </c>
      <c r="C348" s="16" t="s">
        <v>674</v>
      </c>
      <c r="D348" s="16">
        <v>3.4986845916001302E-8</v>
      </c>
      <c r="E348" s="16">
        <v>1.14806185187288E-8</v>
      </c>
      <c r="F348" s="10">
        <v>4.7548063473674401E-10</v>
      </c>
      <c r="G348" s="10">
        <v>8.0215928500260106E-8</v>
      </c>
      <c r="H348" s="10">
        <v>2.0476370975923098E-8</v>
      </c>
      <c r="I348" s="10">
        <v>4.6265758299994203E-8</v>
      </c>
      <c r="J348" s="10">
        <v>2.56819244362204E-8</v>
      </c>
      <c r="K348" s="10">
        <v>1.7331375746162102E-8</v>
      </c>
      <c r="L348" s="10">
        <v>2.7001329892611E-8</v>
      </c>
      <c r="M348" s="10">
        <v>5.4378779892699702E-8</v>
      </c>
      <c r="N348" s="10">
        <v>8.2665400039208902E-9</v>
      </c>
      <c r="O348" s="10">
        <v>4.9877278923837799E-8</v>
      </c>
      <c r="P348" s="10">
        <v>7.3295233234661406E-8</v>
      </c>
    </row>
    <row r="349" spans="1:16" x14ac:dyDescent="0.35">
      <c r="A349" s="16" t="s">
        <v>675</v>
      </c>
      <c r="B349" s="16" t="s">
        <v>580</v>
      </c>
      <c r="C349" s="16" t="s">
        <v>676</v>
      </c>
      <c r="D349" s="16">
        <v>8.6768020924674005E-8</v>
      </c>
      <c r="E349" s="16">
        <v>3.04585785619625E-8</v>
      </c>
      <c r="F349" s="10">
        <v>1.2148640208355899E-9</v>
      </c>
      <c r="G349" s="10">
        <v>2.3212529888212599E-7</v>
      </c>
      <c r="H349" s="10">
        <v>5.9385495034792402E-8</v>
      </c>
      <c r="I349" s="10">
        <v>1.3535268181846299E-7</v>
      </c>
      <c r="J349" s="10">
        <v>7.2913055406494804E-8</v>
      </c>
      <c r="K349" s="10">
        <v>4.91652216394857E-8</v>
      </c>
      <c r="L349" s="10">
        <v>7.8490964251868105E-8</v>
      </c>
      <c r="M349" s="10">
        <v>1.57188412958966E-7</v>
      </c>
      <c r="N349" s="10">
        <v>2.3720255363742201E-8</v>
      </c>
      <c r="O349" s="10">
        <v>1.4554184111777699E-7</v>
      </c>
      <c r="P349" s="10">
        <v>2.1646500865778099E-7</v>
      </c>
    </row>
    <row r="350" spans="1:16" x14ac:dyDescent="0.35">
      <c r="A350" s="16" t="s">
        <v>677</v>
      </c>
      <c r="B350" s="16" t="s">
        <v>580</v>
      </c>
      <c r="C350" s="16" t="s">
        <v>678</v>
      </c>
      <c r="D350" s="16">
        <v>4.6650646902247397E-8</v>
      </c>
      <c r="E350" s="16">
        <v>1.4607548030821999E-8</v>
      </c>
      <c r="F350" s="10">
        <v>6.2556484019790804E-10</v>
      </c>
      <c r="G350" s="10">
        <v>9.9532894032387596E-8</v>
      </c>
      <c r="H350" s="10">
        <v>2.5282438813630099E-8</v>
      </c>
      <c r="I350" s="10">
        <v>5.4769248011056598E-8</v>
      </c>
      <c r="J350" s="10">
        <v>3.1898497512957298E-8</v>
      </c>
      <c r="K350" s="10">
        <v>2.1406622704366E-8</v>
      </c>
      <c r="L350" s="10">
        <v>3.2009993592812897E-8</v>
      </c>
      <c r="M350" s="10">
        <v>6.7427020057177906E-8</v>
      </c>
      <c r="N350" s="10">
        <v>1.0250768439828101E-8</v>
      </c>
      <c r="O350" s="10">
        <v>5.8813401338926103E-8</v>
      </c>
      <c r="P350" s="10">
        <v>9.0577603853738094E-8</v>
      </c>
    </row>
    <row r="351" spans="1:16" x14ac:dyDescent="0.35">
      <c r="A351" s="16" t="s">
        <v>679</v>
      </c>
      <c r="B351" s="16" t="s">
        <v>580</v>
      </c>
      <c r="C351" s="16" t="s">
        <v>680</v>
      </c>
      <c r="D351" s="16">
        <v>9.8870986907588604E-8</v>
      </c>
      <c r="E351" s="16">
        <v>4.0186016688387003E-8</v>
      </c>
      <c r="F351" s="10">
        <v>1.3620910745286501E-9</v>
      </c>
      <c r="G351" s="10">
        <v>3.2181844987121901E-7</v>
      </c>
      <c r="H351" s="10">
        <v>8.2253723226327195E-8</v>
      </c>
      <c r="I351" s="10">
        <v>1.87286904177719E-7</v>
      </c>
      <c r="J351" s="10">
        <v>1.0646826328241201E-7</v>
      </c>
      <c r="K351" s="10">
        <v>7.2095567174597198E-8</v>
      </c>
      <c r="L351" s="10">
        <v>1.09995349252876E-7</v>
      </c>
      <c r="M351" s="10">
        <v>2.1779848653112499E-7</v>
      </c>
      <c r="N351" s="10">
        <v>3.2972253695129503E-8</v>
      </c>
      <c r="O351" s="10">
        <v>2.02428259909922E-7</v>
      </c>
      <c r="P351" s="10">
        <v>2.93057420533669E-7</v>
      </c>
    </row>
    <row r="352" spans="1:16" x14ac:dyDescent="0.35">
      <c r="A352" s="16" t="s">
        <v>681</v>
      </c>
      <c r="B352" s="16" t="s">
        <v>580</v>
      </c>
      <c r="C352" s="16" t="s">
        <v>682</v>
      </c>
      <c r="D352" s="16">
        <v>5.0327688809934399E-8</v>
      </c>
      <c r="E352" s="16">
        <v>1.7827319708855001E-8</v>
      </c>
      <c r="F352" s="10">
        <v>6.9127556597071E-10</v>
      </c>
      <c r="G352" s="10">
        <v>1.3096583930367E-7</v>
      </c>
      <c r="H352" s="10">
        <v>3.3510866645307801E-8</v>
      </c>
      <c r="I352" s="10">
        <v>7.62672649452831E-8</v>
      </c>
      <c r="J352" s="10">
        <v>4.2120186664986101E-8</v>
      </c>
      <c r="K352" s="10">
        <v>2.8474749282025001E-8</v>
      </c>
      <c r="L352" s="10">
        <v>4.4426174801631101E-8</v>
      </c>
      <c r="M352" s="10">
        <v>8.8810679601438498E-8</v>
      </c>
      <c r="N352" s="10">
        <v>1.34519695173504E-8</v>
      </c>
      <c r="O352" s="10">
        <v>8.2419543071704902E-8</v>
      </c>
      <c r="P352" s="10">
        <v>1.19907662569664E-7</v>
      </c>
    </row>
    <row r="353" spans="1:16" x14ac:dyDescent="0.35">
      <c r="A353" s="16" t="s">
        <v>683</v>
      </c>
      <c r="B353" s="16" t="s">
        <v>580</v>
      </c>
      <c r="C353" s="16" t="s">
        <v>140</v>
      </c>
      <c r="D353" s="16">
        <v>2.3093286182669801E-8</v>
      </c>
      <c r="E353" s="16">
        <v>8.4599891757954206E-9</v>
      </c>
      <c r="F353" s="10">
        <v>3.1544416731055998E-10</v>
      </c>
      <c r="G353" s="10">
        <v>6.3779806400030398E-8</v>
      </c>
      <c r="H353" s="10">
        <v>1.6286008755262198E-8</v>
      </c>
      <c r="I353" s="10">
        <v>3.6896953474785999E-8</v>
      </c>
      <c r="J353" s="10">
        <v>2.0572043790466E-8</v>
      </c>
      <c r="K353" s="10">
        <v>1.38926387239218E-8</v>
      </c>
      <c r="L353" s="10">
        <v>2.14840972559012E-8</v>
      </c>
      <c r="M353" s="10">
        <v>4.3259373743165903E-8</v>
      </c>
      <c r="N353" s="10">
        <v>6.5272677697339003E-9</v>
      </c>
      <c r="O353" s="10">
        <v>3.9966660450933898E-8</v>
      </c>
      <c r="P353" s="10">
        <v>5.8225447014455802E-8</v>
      </c>
    </row>
    <row r="354" spans="1:16" x14ac:dyDescent="0.35">
      <c r="A354" s="16" t="s">
        <v>684</v>
      </c>
      <c r="B354" s="16" t="s">
        <v>580</v>
      </c>
      <c r="C354" s="16" t="s">
        <v>685</v>
      </c>
      <c r="D354" s="16">
        <v>1.47329546744455E-8</v>
      </c>
      <c r="E354" s="16">
        <v>4.2529829135356697E-9</v>
      </c>
      <c r="F354" s="10">
        <v>2.0631513164741101E-10</v>
      </c>
      <c r="G354" s="10">
        <v>2.6622260407776602E-8</v>
      </c>
      <c r="H354" s="10">
        <v>6.7950846001586899E-9</v>
      </c>
      <c r="I354" s="10">
        <v>1.5213173115471202E-8</v>
      </c>
      <c r="J354" s="10">
        <v>8.3803000031853097E-9</v>
      </c>
      <c r="K354" s="10">
        <v>5.6311223423888202E-9</v>
      </c>
      <c r="L354" s="10">
        <v>8.8442871369885393E-9</v>
      </c>
      <c r="M354" s="10">
        <v>1.80484527887991E-8</v>
      </c>
      <c r="N354" s="10">
        <v>2.7685791452107799E-9</v>
      </c>
      <c r="O354" s="10">
        <v>1.62849466205013E-8</v>
      </c>
      <c r="P354" s="10">
        <v>2.44248203854545E-8</v>
      </c>
    </row>
    <row r="355" spans="1:16" x14ac:dyDescent="0.35">
      <c r="A355" s="16" t="s">
        <v>686</v>
      </c>
      <c r="B355" s="16" t="s">
        <v>580</v>
      </c>
      <c r="C355" s="16" t="s">
        <v>687</v>
      </c>
      <c r="D355" s="16">
        <v>7.8751585102252695E-9</v>
      </c>
      <c r="E355" s="16">
        <v>2.3279020606859001E-9</v>
      </c>
      <c r="F355" s="10">
        <v>1.10181416644372E-10</v>
      </c>
      <c r="G355" s="10">
        <v>1.4938588533207201E-8</v>
      </c>
      <c r="H355" s="10">
        <v>3.8069128458430503E-9</v>
      </c>
      <c r="I355" s="10">
        <v>8.5246549476905401E-9</v>
      </c>
      <c r="J355" s="10">
        <v>4.7143894955648703E-9</v>
      </c>
      <c r="K355" s="10">
        <v>3.1663377505196801E-9</v>
      </c>
      <c r="L355" s="10">
        <v>4.9604367024086702E-9</v>
      </c>
      <c r="M355" s="10">
        <v>1.0126802983940199E-8</v>
      </c>
      <c r="N355" s="10">
        <v>1.5473130351863E-9</v>
      </c>
      <c r="O355" s="10">
        <v>9.1344883481172495E-9</v>
      </c>
      <c r="P355" s="10">
        <v>1.3676076560538499E-8</v>
      </c>
    </row>
    <row r="356" spans="1:16" x14ac:dyDescent="0.35">
      <c r="A356" s="16" t="s">
        <v>688</v>
      </c>
      <c r="B356" s="16" t="s">
        <v>580</v>
      </c>
      <c r="C356" s="16" t="s">
        <v>308</v>
      </c>
      <c r="D356" s="16">
        <v>3.4908022472997101E-9</v>
      </c>
      <c r="E356" s="16">
        <v>1.17570878063269E-9</v>
      </c>
      <c r="F356" s="10">
        <v>4.6871325191366701E-11</v>
      </c>
      <c r="G356" s="10">
        <v>8.4137575993366398E-9</v>
      </c>
      <c r="H356" s="10">
        <v>2.1464323711751801E-9</v>
      </c>
      <c r="I356" s="10">
        <v>4.8136046922564602E-9</v>
      </c>
      <c r="J356" s="10">
        <v>2.6893073162271599E-9</v>
      </c>
      <c r="K356" s="10">
        <v>1.81185340608565E-9</v>
      </c>
      <c r="L356" s="10">
        <v>2.7956309681244198E-9</v>
      </c>
      <c r="M356" s="10">
        <v>5.7586933097881402E-9</v>
      </c>
      <c r="N356" s="10">
        <v>8.6652830356309701E-10</v>
      </c>
      <c r="O356" s="10">
        <v>5.2635883328928498E-9</v>
      </c>
      <c r="P356" s="10">
        <v>7.8114303275787603E-9</v>
      </c>
    </row>
    <row r="357" spans="1:16" x14ac:dyDescent="0.35">
      <c r="A357" s="16" t="s">
        <v>689</v>
      </c>
      <c r="B357" s="16" t="s">
        <v>580</v>
      </c>
      <c r="C357" s="16" t="s">
        <v>690</v>
      </c>
      <c r="D357" s="16">
        <v>1.3036103856016199E-7</v>
      </c>
      <c r="E357" s="16">
        <v>4.4933526191015398E-8</v>
      </c>
      <c r="F357" s="10">
        <v>1.79425740391359E-9</v>
      </c>
      <c r="G357" s="10">
        <v>3.2430106672943001E-7</v>
      </c>
      <c r="H357" s="10">
        <v>8.2942458306775597E-8</v>
      </c>
      <c r="I357" s="10">
        <v>1.8839400423080301E-7</v>
      </c>
      <c r="J357" s="10">
        <v>1.04228669563651E-7</v>
      </c>
      <c r="K357" s="10">
        <v>7.0278356765083803E-8</v>
      </c>
      <c r="L357" s="10">
        <v>1.09680974918256E-7</v>
      </c>
      <c r="M357" s="10">
        <v>2.1996658586141999E-7</v>
      </c>
      <c r="N357" s="10">
        <v>3.3345676773659501E-8</v>
      </c>
      <c r="O357" s="10">
        <v>2.0348269623237399E-7</v>
      </c>
      <c r="P357" s="10">
        <v>2.9693675183216998E-7</v>
      </c>
    </row>
    <row r="358" spans="1:16" x14ac:dyDescent="0.35">
      <c r="A358" s="16" t="s">
        <v>691</v>
      </c>
      <c r="B358" s="16" t="s">
        <v>580</v>
      </c>
      <c r="C358" s="16" t="s">
        <v>692</v>
      </c>
      <c r="D358" s="16">
        <v>7.5159618409858302E-9</v>
      </c>
      <c r="E358" s="16">
        <v>2.25401851180855E-9</v>
      </c>
      <c r="F358" s="10">
        <v>1.04016580095932E-10</v>
      </c>
      <c r="G358" s="10">
        <v>1.46458644948589E-8</v>
      </c>
      <c r="H358" s="10">
        <v>3.7309072747922704E-9</v>
      </c>
      <c r="I358" s="10">
        <v>8.2980418500855108E-9</v>
      </c>
      <c r="J358" s="10">
        <v>4.6226263818309004E-9</v>
      </c>
      <c r="K358" s="10">
        <v>3.1153026853055899E-9</v>
      </c>
      <c r="L358" s="10">
        <v>4.8269315682355404E-9</v>
      </c>
      <c r="M358" s="10">
        <v>9.9283886815891295E-9</v>
      </c>
      <c r="N358" s="10">
        <v>1.5153296730191699E-9</v>
      </c>
      <c r="O358" s="10">
        <v>8.9035014617249797E-9</v>
      </c>
      <c r="P358" s="10">
        <v>1.33881316991043E-8</v>
      </c>
    </row>
    <row r="359" spans="1:16" x14ac:dyDescent="0.35">
      <c r="A359" s="16" t="s">
        <v>693</v>
      </c>
      <c r="B359" s="16" t="s">
        <v>580</v>
      </c>
      <c r="C359" s="16" t="s">
        <v>694</v>
      </c>
      <c r="D359" s="16">
        <v>2.0558510140448801E-8</v>
      </c>
      <c r="E359" s="16">
        <v>6.3283644613029599E-9</v>
      </c>
      <c r="F359" s="10">
        <v>2.7925838929874299E-10</v>
      </c>
      <c r="G359" s="10">
        <v>4.2239510289586902E-8</v>
      </c>
      <c r="H359" s="10">
        <v>1.07321405442525E-8</v>
      </c>
      <c r="I359" s="10">
        <v>2.3425385719166501E-8</v>
      </c>
      <c r="J359" s="10">
        <v>1.3395728327553801E-8</v>
      </c>
      <c r="K359" s="10">
        <v>8.9919522446043001E-9</v>
      </c>
      <c r="L359" s="10">
        <v>1.36362319203417E-8</v>
      </c>
      <c r="M359" s="10">
        <v>2.8632099625856299E-8</v>
      </c>
      <c r="N359" s="10">
        <v>4.3508904761584596E-9</v>
      </c>
      <c r="O359" s="10">
        <v>2.51566198420035E-8</v>
      </c>
      <c r="P359" s="10">
        <v>3.84857514795241E-8</v>
      </c>
    </row>
    <row r="360" spans="1:16" x14ac:dyDescent="0.35">
      <c r="A360" s="16" t="s">
        <v>695</v>
      </c>
      <c r="B360" s="16" t="s">
        <v>580</v>
      </c>
      <c r="C360" s="16" t="s">
        <v>150</v>
      </c>
      <c r="D360" s="16">
        <v>8.09474248215397E-9</v>
      </c>
      <c r="E360" s="16">
        <v>2.45795422718959E-9</v>
      </c>
      <c r="F360" s="10">
        <v>1.10164846256268E-10</v>
      </c>
      <c r="G360" s="10">
        <v>1.6177372917675299E-8</v>
      </c>
      <c r="H360" s="10">
        <v>4.1184001778621002E-9</v>
      </c>
      <c r="I360" s="10">
        <v>9.0139190060004603E-9</v>
      </c>
      <c r="J360" s="10">
        <v>5.1286909419548098E-9</v>
      </c>
      <c r="K360" s="10">
        <v>3.4373257968634102E-9</v>
      </c>
      <c r="L360" s="10">
        <v>5.2484723880500303E-9</v>
      </c>
      <c r="M360" s="10">
        <v>1.09640802429602E-8</v>
      </c>
      <c r="N360" s="10">
        <v>1.67054946695901E-9</v>
      </c>
      <c r="O360" s="10">
        <v>9.6692476798353996E-9</v>
      </c>
      <c r="P360" s="10">
        <v>1.47785836930004E-8</v>
      </c>
    </row>
    <row r="361" spans="1:16" x14ac:dyDescent="0.35">
      <c r="A361" s="16" t="s">
        <v>696</v>
      </c>
      <c r="B361" s="16" t="s">
        <v>697</v>
      </c>
      <c r="C361" s="16" t="s">
        <v>698</v>
      </c>
      <c r="D361" s="16">
        <v>5.9662728076899702E-9</v>
      </c>
      <c r="E361" s="16">
        <v>1.5842287290763401E-9</v>
      </c>
      <c r="F361" s="10">
        <v>8.2604607206874105E-11</v>
      </c>
      <c r="G361" s="10">
        <v>9.0559907273081508E-9</v>
      </c>
      <c r="H361" s="10">
        <v>2.3114908367050901E-9</v>
      </c>
      <c r="I361" s="10">
        <v>5.1488107834865802E-9</v>
      </c>
      <c r="J361" s="10">
        <v>2.8204215070046801E-9</v>
      </c>
      <c r="K361" s="10">
        <v>1.88911972760269E-9</v>
      </c>
      <c r="L361" s="10">
        <v>3.0016752506746101E-9</v>
      </c>
      <c r="M361" s="10">
        <v>6.1376391663840996E-9</v>
      </c>
      <c r="N361" s="10">
        <v>9.508967787176519E-10</v>
      </c>
      <c r="O361" s="10">
        <v>5.4811617466502501E-9</v>
      </c>
      <c r="P361" s="10">
        <v>8.3141222555106004E-9</v>
      </c>
    </row>
    <row r="362" spans="1:16" x14ac:dyDescent="0.35">
      <c r="A362" s="16" t="s">
        <v>699</v>
      </c>
      <c r="B362" s="16" t="s">
        <v>697</v>
      </c>
      <c r="C362" s="16" t="s">
        <v>700</v>
      </c>
      <c r="D362" s="16">
        <v>1.9777271257456399E-9</v>
      </c>
      <c r="E362" s="16">
        <v>5.4171849610892296E-10</v>
      </c>
      <c r="F362" s="10">
        <v>2.7428998539489101E-11</v>
      </c>
      <c r="G362" s="10">
        <v>3.20914212856839E-9</v>
      </c>
      <c r="H362" s="10">
        <v>8.1844210799160497E-10</v>
      </c>
      <c r="I362" s="10">
        <v>1.81977800661436E-9</v>
      </c>
      <c r="J362" s="10">
        <v>1.0024682109469299E-9</v>
      </c>
      <c r="K362" s="10">
        <v>6.7318502700152003E-10</v>
      </c>
      <c r="L362" s="10">
        <v>1.0587627236610701E-9</v>
      </c>
      <c r="M362" s="10">
        <v>2.1756282797181602E-9</v>
      </c>
      <c r="N362" s="10">
        <v>3.3543485090066501E-10</v>
      </c>
      <c r="O362" s="10">
        <v>1.9410199262214401E-9</v>
      </c>
      <c r="P362" s="10">
        <v>2.9411052112324101E-9</v>
      </c>
    </row>
    <row r="363" spans="1:16" x14ac:dyDescent="0.35">
      <c r="A363" s="16" t="s">
        <v>701</v>
      </c>
      <c r="B363" s="16" t="s">
        <v>697</v>
      </c>
      <c r="C363" s="16" t="s">
        <v>702</v>
      </c>
      <c r="D363" s="16">
        <v>3.4613562124957301E-9</v>
      </c>
      <c r="E363" s="16">
        <v>9.3078748341620701E-10</v>
      </c>
      <c r="F363" s="10">
        <v>4.7920890073277699E-11</v>
      </c>
      <c r="G363" s="10">
        <v>5.3835478463102503E-9</v>
      </c>
      <c r="H363" s="10">
        <v>1.3750546588619599E-9</v>
      </c>
      <c r="I363" s="10">
        <v>3.06452816773162E-9</v>
      </c>
      <c r="J363" s="10">
        <v>1.6797816434615801E-9</v>
      </c>
      <c r="K363" s="10">
        <v>1.1275720255030401E-9</v>
      </c>
      <c r="L363" s="10">
        <v>1.7860804362852799E-9</v>
      </c>
      <c r="M363" s="10">
        <v>3.6501492164390699E-9</v>
      </c>
      <c r="N363" s="10">
        <v>5.6524546032028198E-10</v>
      </c>
      <c r="O363" s="10">
        <v>3.2654501728289199E-9</v>
      </c>
      <c r="P363" s="10">
        <v>4.9413777411574697E-9</v>
      </c>
    </row>
    <row r="364" spans="1:16" x14ac:dyDescent="0.35">
      <c r="A364" s="16" t="s">
        <v>703</v>
      </c>
      <c r="B364" s="16" t="s">
        <v>697</v>
      </c>
      <c r="C364" s="16" t="s">
        <v>583</v>
      </c>
      <c r="D364" s="16">
        <v>8.0708617126678704E-10</v>
      </c>
      <c r="E364" s="16">
        <v>2.2866216339400901E-10</v>
      </c>
      <c r="F364" s="10">
        <v>1.1014158966914799E-11</v>
      </c>
      <c r="G364" s="10">
        <v>1.4071896323097399E-9</v>
      </c>
      <c r="H364" s="10">
        <v>3.58190666357862E-10</v>
      </c>
      <c r="I364" s="10">
        <v>7.8831600103640601E-10</v>
      </c>
      <c r="J364" s="10">
        <v>4.4256610133970301E-10</v>
      </c>
      <c r="K364" s="10">
        <v>2.9598683305206803E-10</v>
      </c>
      <c r="L364" s="10">
        <v>4.5952965047257E-10</v>
      </c>
      <c r="M364" s="10">
        <v>9.5385233139209597E-10</v>
      </c>
      <c r="N364" s="10">
        <v>1.46280241347356E-10</v>
      </c>
      <c r="O364" s="10">
        <v>8.4249594477806699E-10</v>
      </c>
      <c r="P364" s="10">
        <v>1.28643881598864E-9</v>
      </c>
    </row>
    <row r="365" spans="1:16" x14ac:dyDescent="0.35">
      <c r="A365" s="16" t="s">
        <v>704</v>
      </c>
      <c r="B365" s="16" t="s">
        <v>697</v>
      </c>
      <c r="C365" s="16" t="s">
        <v>24</v>
      </c>
      <c r="D365" s="16">
        <v>1.2084882784257599E-8</v>
      </c>
      <c r="E365" s="16">
        <v>3.0985152489505E-9</v>
      </c>
      <c r="F365" s="10">
        <v>1.63869911415982E-10</v>
      </c>
      <c r="G365" s="10">
        <v>1.6986512988527599E-8</v>
      </c>
      <c r="H365" s="10">
        <v>4.33095164546881E-9</v>
      </c>
      <c r="I365" s="10">
        <v>9.5161013633270004E-9</v>
      </c>
      <c r="J365" s="10">
        <v>5.2721345236958698E-9</v>
      </c>
      <c r="K365" s="10">
        <v>3.52470440223893E-9</v>
      </c>
      <c r="L365" s="10">
        <v>5.55556304899336E-9</v>
      </c>
      <c r="M365" s="10">
        <v>1.15122934713532E-8</v>
      </c>
      <c r="N365" s="10">
        <v>1.7917414189914E-9</v>
      </c>
      <c r="O365" s="10">
        <v>1.0090601430334499E-8</v>
      </c>
      <c r="P365" s="10">
        <v>1.55761944838371E-8</v>
      </c>
    </row>
    <row r="366" spans="1:16" x14ac:dyDescent="0.35">
      <c r="A366" s="16" t="s">
        <v>705</v>
      </c>
      <c r="B366" s="16" t="s">
        <v>697</v>
      </c>
      <c r="C366" s="16" t="s">
        <v>706</v>
      </c>
      <c r="D366" s="16">
        <v>4.96254620963648E-9</v>
      </c>
      <c r="E366" s="16">
        <v>1.2140003251000899E-9</v>
      </c>
      <c r="F366" s="10">
        <v>6.6261020755549996E-11</v>
      </c>
      <c r="G366" s="10">
        <v>6.2682574117398804E-9</v>
      </c>
      <c r="H366" s="10">
        <v>1.59349845776689E-9</v>
      </c>
      <c r="I366" s="10">
        <v>3.4637816780956899E-9</v>
      </c>
      <c r="J366" s="10">
        <v>1.92884601108676E-9</v>
      </c>
      <c r="K366" s="10">
        <v>1.28419834019231E-9</v>
      </c>
      <c r="L366" s="10">
        <v>2.0220684127014602E-9</v>
      </c>
      <c r="M366" s="10">
        <v>4.2497744760236001E-9</v>
      </c>
      <c r="N366" s="10">
        <v>6.6447324951838803E-10</v>
      </c>
      <c r="O366" s="10">
        <v>3.65866289776082E-9</v>
      </c>
      <c r="P366" s="10">
        <v>5.7323692093959097E-9</v>
      </c>
    </row>
    <row r="367" spans="1:16" x14ac:dyDescent="0.35">
      <c r="A367" s="16" t="s">
        <v>707</v>
      </c>
      <c r="B367" s="16" t="s">
        <v>697</v>
      </c>
      <c r="C367" s="16" t="s">
        <v>708</v>
      </c>
      <c r="D367" s="16">
        <v>1.5931667817786799E-8</v>
      </c>
      <c r="E367" s="16">
        <v>3.9490352315901897E-9</v>
      </c>
      <c r="F367" s="10">
        <v>2.1221841197706601E-10</v>
      </c>
      <c r="G367" s="10">
        <v>2.0891052813420399E-8</v>
      </c>
      <c r="H367" s="10">
        <v>5.3067449145112598E-9</v>
      </c>
      <c r="I367" s="10">
        <v>1.15617926844794E-8</v>
      </c>
      <c r="J367" s="10">
        <v>6.4424731108122599E-9</v>
      </c>
      <c r="K367" s="10">
        <v>4.2944682278409901E-9</v>
      </c>
      <c r="L367" s="10">
        <v>6.7489822699994801E-9</v>
      </c>
      <c r="M367" s="10">
        <v>1.41628813077915E-8</v>
      </c>
      <c r="N367" s="10">
        <v>2.2058125617785699E-9</v>
      </c>
      <c r="O367" s="10">
        <v>1.22277371443396E-8</v>
      </c>
      <c r="P367" s="10">
        <v>1.9084241696920701E-8</v>
      </c>
    </row>
    <row r="368" spans="1:16" x14ac:dyDescent="0.35">
      <c r="A368" s="16" t="s">
        <v>709</v>
      </c>
      <c r="B368" s="16" t="s">
        <v>697</v>
      </c>
      <c r="C368" s="16" t="s">
        <v>710</v>
      </c>
      <c r="D368" s="16">
        <v>2.82280426366761E-8</v>
      </c>
      <c r="E368" s="16">
        <v>7.0444124434063697E-9</v>
      </c>
      <c r="F368" s="10">
        <v>3.7020126630159901E-10</v>
      </c>
      <c r="G368" s="10">
        <v>3.7871118947823502E-8</v>
      </c>
      <c r="H368" s="10">
        <v>9.6018992635185307E-9</v>
      </c>
      <c r="I368" s="10">
        <v>2.06844075110642E-8</v>
      </c>
      <c r="J368" s="10">
        <v>1.1719379917539199E-8</v>
      </c>
      <c r="K368" s="10">
        <v>7.7918738984602503E-9</v>
      </c>
      <c r="L368" s="10">
        <v>1.20905615897367E-8</v>
      </c>
      <c r="M368" s="10">
        <v>2.5666830274159398E-8</v>
      </c>
      <c r="N368" s="10">
        <v>3.9859382104761104E-9</v>
      </c>
      <c r="O368" s="10">
        <v>2.1869914320417799E-8</v>
      </c>
      <c r="P368" s="10">
        <v>3.4512248348381499E-8</v>
      </c>
    </row>
    <row r="369" spans="1:16" x14ac:dyDescent="0.35">
      <c r="A369" s="16" t="s">
        <v>711</v>
      </c>
      <c r="B369" s="16" t="s">
        <v>697</v>
      </c>
      <c r="C369" s="16" t="s">
        <v>712</v>
      </c>
      <c r="D369" s="16">
        <v>5.51516467974332E-9</v>
      </c>
      <c r="E369" s="16">
        <v>1.49247290062712E-9</v>
      </c>
      <c r="F369" s="10">
        <v>7.57179699350922E-11</v>
      </c>
      <c r="G369" s="10">
        <v>8.7157623375593306E-9</v>
      </c>
      <c r="H369" s="10">
        <v>2.2221314928245098E-9</v>
      </c>
      <c r="I369" s="10">
        <v>4.92008476719686E-9</v>
      </c>
      <c r="J369" s="10">
        <v>2.7248224432853602E-9</v>
      </c>
      <c r="K369" s="10">
        <v>1.82640498082672E-9</v>
      </c>
      <c r="L369" s="10">
        <v>2.8703443719736501E-9</v>
      </c>
      <c r="M369" s="10">
        <v>5.9070261293151597E-9</v>
      </c>
      <c r="N369" s="10">
        <v>9.1257383568142902E-10</v>
      </c>
      <c r="O369" s="10">
        <v>5.2393016699674997E-9</v>
      </c>
      <c r="P369" s="10">
        <v>7.9823318169703397E-9</v>
      </c>
    </row>
    <row r="370" spans="1:16" x14ac:dyDescent="0.35">
      <c r="A370" s="16" t="s">
        <v>713</v>
      </c>
      <c r="B370" s="16" t="s">
        <v>697</v>
      </c>
      <c r="C370" s="16" t="s">
        <v>714</v>
      </c>
      <c r="D370" s="16">
        <v>5.50467976467249E-9</v>
      </c>
      <c r="E370" s="16">
        <v>1.52010782430409E-9</v>
      </c>
      <c r="F370" s="10">
        <v>7.6132810144316398E-11</v>
      </c>
      <c r="G370" s="10">
        <v>9.10326336335285E-9</v>
      </c>
      <c r="H370" s="10">
        <v>2.31843292195008E-9</v>
      </c>
      <c r="I370" s="10">
        <v>5.1474061887950198E-9</v>
      </c>
      <c r="J370" s="10">
        <v>2.8509530321167201E-9</v>
      </c>
      <c r="K370" s="10">
        <v>1.9072793417624502E-9</v>
      </c>
      <c r="L370" s="10">
        <v>2.9953914896170602E-9</v>
      </c>
      <c r="M370" s="10">
        <v>6.1702161354798E-9</v>
      </c>
      <c r="N370" s="10">
        <v>9.4908899484151907E-10</v>
      </c>
      <c r="O370" s="10">
        <v>5.4933030745732197E-9</v>
      </c>
      <c r="P370" s="10">
        <v>8.3359283695372704E-9</v>
      </c>
    </row>
    <row r="371" spans="1:16" x14ac:dyDescent="0.35">
      <c r="A371" s="16" t="s">
        <v>715</v>
      </c>
      <c r="B371" s="16" t="s">
        <v>697</v>
      </c>
      <c r="C371" s="16" t="s">
        <v>28</v>
      </c>
      <c r="D371" s="16">
        <v>4.7003113952249203E-8</v>
      </c>
      <c r="E371" s="16">
        <v>1.2230302420103999E-8</v>
      </c>
      <c r="F371" s="10">
        <v>6.3438516593661298E-10</v>
      </c>
      <c r="G371" s="10">
        <v>6.8830024338463099E-8</v>
      </c>
      <c r="H371" s="10">
        <v>1.75118653927901E-8</v>
      </c>
      <c r="I371" s="10">
        <v>3.8364979225978202E-8</v>
      </c>
      <c r="J371" s="10">
        <v>2.14131809301684E-8</v>
      </c>
      <c r="K371" s="10">
        <v>1.43158053448377E-8</v>
      </c>
      <c r="L371" s="10">
        <v>2.2339475212315E-8</v>
      </c>
      <c r="M371" s="10">
        <v>4.66453145893356E-8</v>
      </c>
      <c r="N371" s="10">
        <v>7.2249421676114196E-9</v>
      </c>
      <c r="O371" s="10">
        <v>4.0789127372141801E-8</v>
      </c>
      <c r="P371" s="10">
        <v>6.2947787488851695E-8</v>
      </c>
    </row>
    <row r="372" spans="1:16" x14ac:dyDescent="0.35">
      <c r="A372" s="16" t="s">
        <v>716</v>
      </c>
      <c r="B372" s="16" t="s">
        <v>697</v>
      </c>
      <c r="C372" s="16" t="s">
        <v>717</v>
      </c>
      <c r="D372" s="16">
        <v>3.8113356492806999E-9</v>
      </c>
      <c r="E372" s="16">
        <v>1.00168548329203E-9</v>
      </c>
      <c r="F372" s="10">
        <v>5.19215214518768E-11</v>
      </c>
      <c r="G372" s="10">
        <v>5.6849500422424602E-9</v>
      </c>
      <c r="H372" s="10">
        <v>1.4494574399731299E-9</v>
      </c>
      <c r="I372" s="10">
        <v>3.1890645586479301E-9</v>
      </c>
      <c r="J372" s="10">
        <v>1.76983432340118E-9</v>
      </c>
      <c r="K372" s="10">
        <v>1.1858195387502299E-9</v>
      </c>
      <c r="L372" s="10">
        <v>1.85887863065764E-9</v>
      </c>
      <c r="M372" s="10">
        <v>3.8532444091669702E-9</v>
      </c>
      <c r="N372" s="10">
        <v>5.9717621337555799E-10</v>
      </c>
      <c r="O372" s="10">
        <v>3.39511333753276E-9</v>
      </c>
      <c r="P372" s="10">
        <v>5.21271294173594E-9</v>
      </c>
    </row>
    <row r="373" spans="1:16" x14ac:dyDescent="0.35">
      <c r="A373" s="16" t="s">
        <v>718</v>
      </c>
      <c r="B373" s="16" t="s">
        <v>697</v>
      </c>
      <c r="C373" s="16" t="s">
        <v>719</v>
      </c>
      <c r="D373" s="16">
        <v>3.9049803616879897E-9</v>
      </c>
      <c r="E373" s="16">
        <v>1.20578196366398E-9</v>
      </c>
      <c r="F373" s="10">
        <v>5.2172659403312099E-11</v>
      </c>
      <c r="G373" s="10">
        <v>8.0518974231865693E-9</v>
      </c>
      <c r="H373" s="10">
        <v>2.0521246031969401E-9</v>
      </c>
      <c r="I373" s="10">
        <v>4.5788668358902002E-9</v>
      </c>
      <c r="J373" s="10">
        <v>2.5614824999331701E-9</v>
      </c>
      <c r="K373" s="10">
        <v>1.72256937991747E-9</v>
      </c>
      <c r="L373" s="10">
        <v>2.66574480734855E-9</v>
      </c>
      <c r="M373" s="10">
        <v>5.51125078245822E-9</v>
      </c>
      <c r="N373" s="10">
        <v>8.3480405614862002E-10</v>
      </c>
      <c r="O373" s="10">
        <v>4.9875734207306303E-9</v>
      </c>
      <c r="P373" s="10">
        <v>7.4722703837535896E-9</v>
      </c>
    </row>
    <row r="374" spans="1:16" x14ac:dyDescent="0.35">
      <c r="A374" s="16" t="s">
        <v>720</v>
      </c>
      <c r="B374" s="16" t="s">
        <v>697</v>
      </c>
      <c r="C374" s="16" t="s">
        <v>721</v>
      </c>
      <c r="D374" s="16">
        <v>4.5827967071884097E-9</v>
      </c>
      <c r="E374" s="16">
        <v>1.2999099995466601E-9</v>
      </c>
      <c r="F374" s="10">
        <v>6.3499163228694801E-11</v>
      </c>
      <c r="G374" s="10">
        <v>8.0186022199051893E-9</v>
      </c>
      <c r="H374" s="10">
        <v>2.0423494272779999E-9</v>
      </c>
      <c r="I374" s="10">
        <v>4.54141207903999E-9</v>
      </c>
      <c r="J374" s="10">
        <v>2.5165699920338798E-9</v>
      </c>
      <c r="K374" s="10">
        <v>1.68939824239169E-9</v>
      </c>
      <c r="L374" s="10">
        <v>2.6474543871557299E-9</v>
      </c>
      <c r="M374" s="10">
        <v>5.4358889354482304E-9</v>
      </c>
      <c r="N374" s="10">
        <v>8.3362182237393102E-10</v>
      </c>
      <c r="O374" s="10">
        <v>4.8584271444208496E-9</v>
      </c>
      <c r="P374" s="10">
        <v>7.3370979513352602E-9</v>
      </c>
    </row>
    <row r="375" spans="1:16" x14ac:dyDescent="0.35">
      <c r="A375" s="16" t="s">
        <v>722</v>
      </c>
      <c r="B375" s="16" t="s">
        <v>697</v>
      </c>
      <c r="C375" s="16" t="s">
        <v>723</v>
      </c>
      <c r="D375" s="16">
        <v>8.1203438021183497E-9</v>
      </c>
      <c r="E375" s="16">
        <v>2.1025395616466198E-9</v>
      </c>
      <c r="F375" s="10">
        <v>1.13144313415777E-10</v>
      </c>
      <c r="G375" s="10">
        <v>1.1627876447337399E-8</v>
      </c>
      <c r="H375" s="10">
        <v>2.9725132590201199E-9</v>
      </c>
      <c r="I375" s="10">
        <v>6.6452248159601602E-9</v>
      </c>
      <c r="J375" s="10">
        <v>3.6005231278075801E-9</v>
      </c>
      <c r="K375" s="10">
        <v>2.4142757168390402E-9</v>
      </c>
      <c r="L375" s="10">
        <v>3.8696533774793796E-9</v>
      </c>
      <c r="M375" s="10">
        <v>7.8845675531722404E-9</v>
      </c>
      <c r="N375" s="10">
        <v>1.2270265072621399E-9</v>
      </c>
      <c r="O375" s="10">
        <v>7.0608533797734297E-9</v>
      </c>
      <c r="P375" s="10">
        <v>1.06972055401627E-8</v>
      </c>
    </row>
    <row r="376" spans="1:16" x14ac:dyDescent="0.35">
      <c r="A376" s="16" t="s">
        <v>724</v>
      </c>
      <c r="B376" s="16" t="s">
        <v>697</v>
      </c>
      <c r="C376" s="16" t="s">
        <v>725</v>
      </c>
      <c r="D376" s="16">
        <v>1.6389621706131801E-8</v>
      </c>
      <c r="E376" s="16">
        <v>4.20465705594054E-9</v>
      </c>
      <c r="F376" s="10">
        <v>2.2673562388000801E-10</v>
      </c>
      <c r="G376" s="10">
        <v>2.29744567250863E-8</v>
      </c>
      <c r="H376" s="10">
        <v>5.8584291256857602E-9</v>
      </c>
      <c r="I376" s="10">
        <v>1.30499676083462E-8</v>
      </c>
      <c r="J376" s="10">
        <v>7.1047105342092604E-9</v>
      </c>
      <c r="K376" s="10">
        <v>4.75555035403821E-9</v>
      </c>
      <c r="L376" s="10">
        <v>7.6071112422285502E-9</v>
      </c>
      <c r="M376" s="10">
        <v>1.5574968036324001E-8</v>
      </c>
      <c r="N376" s="10">
        <v>2.4235373284669502E-9</v>
      </c>
      <c r="O376" s="10">
        <v>1.38549009166293E-8</v>
      </c>
      <c r="P376" s="10">
        <v>2.1069921171512301E-8</v>
      </c>
    </row>
    <row r="377" spans="1:16" x14ac:dyDescent="0.35">
      <c r="A377" s="16" t="s">
        <v>726</v>
      </c>
      <c r="B377" s="16" t="s">
        <v>697</v>
      </c>
      <c r="C377" s="16" t="s">
        <v>727</v>
      </c>
      <c r="D377" s="16">
        <v>7.4777875731261503E-9</v>
      </c>
      <c r="E377" s="16">
        <v>1.8728218999820298E-9</v>
      </c>
      <c r="F377" s="10">
        <v>1.02426339713412E-10</v>
      </c>
      <c r="G377" s="10">
        <v>9.98710505494184E-9</v>
      </c>
      <c r="H377" s="10">
        <v>2.5433232311464099E-9</v>
      </c>
      <c r="I377" s="10">
        <v>5.6382043754974499E-9</v>
      </c>
      <c r="J377" s="10">
        <v>3.0788754307562802E-9</v>
      </c>
      <c r="K377" s="10">
        <v>2.05798704032265E-9</v>
      </c>
      <c r="L377" s="10">
        <v>3.28735879920939E-9</v>
      </c>
      <c r="M377" s="10">
        <v>6.7685248013712802E-9</v>
      </c>
      <c r="N377" s="10">
        <v>1.05540550441593E-9</v>
      </c>
      <c r="O377" s="10">
        <v>5.9746823162434501E-9</v>
      </c>
      <c r="P377" s="10">
        <v>9.1520977153610694E-9</v>
      </c>
    </row>
    <row r="378" spans="1:16" x14ac:dyDescent="0.35">
      <c r="A378" s="16" t="s">
        <v>728</v>
      </c>
      <c r="B378" s="16" t="s">
        <v>697</v>
      </c>
      <c r="C378" s="16" t="s">
        <v>729</v>
      </c>
      <c r="D378" s="16">
        <v>7.7094277937743894E-9</v>
      </c>
      <c r="E378" s="16">
        <v>1.9798058088658801E-9</v>
      </c>
      <c r="F378" s="10">
        <v>1.03480184076388E-10</v>
      </c>
      <c r="G378" s="10">
        <v>1.09234150714489E-8</v>
      </c>
      <c r="H378" s="10">
        <v>2.78096061101535E-9</v>
      </c>
      <c r="I378" s="10">
        <v>6.0533134243183998E-9</v>
      </c>
      <c r="J378" s="10">
        <v>3.3897002048941399E-9</v>
      </c>
      <c r="K378" s="10">
        <v>2.2689833095725E-9</v>
      </c>
      <c r="L378" s="10">
        <v>3.5330563145794701E-9</v>
      </c>
      <c r="M378" s="10">
        <v>7.4006513064470003E-9</v>
      </c>
      <c r="N378" s="10">
        <v>1.15030027135301E-9</v>
      </c>
      <c r="O378" s="10">
        <v>6.4224276723430998E-9</v>
      </c>
      <c r="P378" s="10">
        <v>9.9940656398301604E-9</v>
      </c>
    </row>
    <row r="379" spans="1:16" x14ac:dyDescent="0.35">
      <c r="A379" s="16" t="s">
        <v>730</v>
      </c>
      <c r="B379" s="16" t="s">
        <v>697</v>
      </c>
      <c r="C379" s="16" t="s">
        <v>36</v>
      </c>
      <c r="D379" s="16">
        <v>2.02010220857697E-9</v>
      </c>
      <c r="E379" s="16">
        <v>5.6875703738411003E-10</v>
      </c>
      <c r="F379" s="10">
        <v>2.75060910135269E-11</v>
      </c>
      <c r="G379" s="10">
        <v>3.4841793174895401E-9</v>
      </c>
      <c r="H379" s="10">
        <v>8.8627369472761098E-10</v>
      </c>
      <c r="I379" s="10">
        <v>1.9454337016493E-9</v>
      </c>
      <c r="J379" s="10">
        <v>1.09531360450675E-9</v>
      </c>
      <c r="K379" s="10">
        <v>7.3337875842678298E-10</v>
      </c>
      <c r="L379" s="10">
        <v>1.13518467262902E-9</v>
      </c>
      <c r="M379" s="10">
        <v>2.3610724354041598E-9</v>
      </c>
      <c r="N379" s="10">
        <v>3.6226989707258698E-10</v>
      </c>
      <c r="O379" s="10">
        <v>2.0779703014459102E-9</v>
      </c>
      <c r="P379" s="10">
        <v>3.1817878192416398E-9</v>
      </c>
    </row>
    <row r="380" spans="1:16" x14ac:dyDescent="0.35">
      <c r="A380" s="16" t="s">
        <v>731</v>
      </c>
      <c r="B380" s="16" t="s">
        <v>697</v>
      </c>
      <c r="C380" s="16" t="s">
        <v>732</v>
      </c>
      <c r="D380" s="16">
        <v>8.2185700863092999E-9</v>
      </c>
      <c r="E380" s="16">
        <v>2.54972785720844E-9</v>
      </c>
      <c r="F380" s="10">
        <v>1.10146892500876E-10</v>
      </c>
      <c r="G380" s="10">
        <v>1.7165644811451901E-8</v>
      </c>
      <c r="H380" s="10">
        <v>4.3724094664947201E-9</v>
      </c>
      <c r="I380" s="10">
        <v>9.8058366995675792E-9</v>
      </c>
      <c r="J380" s="10">
        <v>5.4573755469824504E-9</v>
      </c>
      <c r="K380" s="10">
        <v>3.66593420616157E-9</v>
      </c>
      <c r="L380" s="10">
        <v>5.7109820506917801E-9</v>
      </c>
      <c r="M380" s="10">
        <v>1.1751790719555199E-8</v>
      </c>
      <c r="N380" s="10">
        <v>1.77632012979462E-9</v>
      </c>
      <c r="O380" s="10">
        <v>1.0680026914684299E-8</v>
      </c>
      <c r="P380" s="10">
        <v>1.5932383402523999E-8</v>
      </c>
    </row>
    <row r="381" spans="1:16" x14ac:dyDescent="0.35">
      <c r="A381" s="16" t="s">
        <v>733</v>
      </c>
      <c r="B381" s="16" t="s">
        <v>697</v>
      </c>
      <c r="C381" s="16" t="s">
        <v>734</v>
      </c>
      <c r="D381" s="16">
        <v>3.9285822179648202E-9</v>
      </c>
      <c r="E381" s="16">
        <v>1.0104642156522599E-9</v>
      </c>
      <c r="F381" s="10">
        <v>5.4158819844899998E-11</v>
      </c>
      <c r="G381" s="10">
        <v>5.5714469628311099E-9</v>
      </c>
      <c r="H381" s="10">
        <v>1.42115915756189E-9</v>
      </c>
      <c r="I381" s="10">
        <v>3.1646652658742802E-9</v>
      </c>
      <c r="J381" s="10">
        <v>1.7252076785949201E-9</v>
      </c>
      <c r="K381" s="10">
        <v>1.1562001613123099E-9</v>
      </c>
      <c r="L381" s="10">
        <v>1.8461019479976601E-9</v>
      </c>
      <c r="M381" s="10">
        <v>3.7772661010132203E-9</v>
      </c>
      <c r="N381" s="10">
        <v>5.8722096977229304E-10</v>
      </c>
      <c r="O381" s="10">
        <v>3.3590931630580601E-9</v>
      </c>
      <c r="P381" s="10">
        <v>5.1139578941517298E-9</v>
      </c>
    </row>
    <row r="382" spans="1:16" x14ac:dyDescent="0.35">
      <c r="A382" s="16" t="s">
        <v>735</v>
      </c>
      <c r="B382" s="16" t="s">
        <v>697</v>
      </c>
      <c r="C382" s="16" t="s">
        <v>200</v>
      </c>
      <c r="D382" s="16">
        <v>3.2427902953003002E-8</v>
      </c>
      <c r="E382" s="16">
        <v>8.3746874919678697E-9</v>
      </c>
      <c r="F382" s="10">
        <v>4.2678514793506198E-10</v>
      </c>
      <c r="G382" s="10">
        <v>4.6865387734031801E-8</v>
      </c>
      <c r="H382" s="10">
        <v>1.18845421834802E-8</v>
      </c>
      <c r="I382" s="10">
        <v>2.5641713077287601E-8</v>
      </c>
      <c r="J382" s="10">
        <v>1.45841406812845E-8</v>
      </c>
      <c r="K382" s="10">
        <v>9.73225503093174E-9</v>
      </c>
      <c r="L382" s="10">
        <v>1.49739676007442E-8</v>
      </c>
      <c r="M382" s="10">
        <v>3.17551219531142E-8</v>
      </c>
      <c r="N382" s="10">
        <v>4.9130903599297703E-9</v>
      </c>
      <c r="O382" s="10">
        <v>2.7210201461563001E-8</v>
      </c>
      <c r="P382" s="10">
        <v>4.2663919824299299E-8</v>
      </c>
    </row>
    <row r="383" spans="1:16" x14ac:dyDescent="0.35">
      <c r="A383" s="16" t="s">
        <v>736</v>
      </c>
      <c r="B383" s="16" t="s">
        <v>697</v>
      </c>
      <c r="C383" s="16" t="s">
        <v>737</v>
      </c>
      <c r="D383" s="16">
        <v>2.0429408734247299E-8</v>
      </c>
      <c r="E383" s="16">
        <v>4.9809953240491698E-9</v>
      </c>
      <c r="F383" s="10">
        <v>2.6420070625374201E-10</v>
      </c>
      <c r="G383" s="10">
        <v>2.6059880956878299E-8</v>
      </c>
      <c r="H383" s="10">
        <v>6.6019808666164801E-9</v>
      </c>
      <c r="I383" s="10">
        <v>1.40834424450551E-8</v>
      </c>
      <c r="J383" s="10">
        <v>8.0319127250512698E-9</v>
      </c>
      <c r="K383" s="10">
        <v>5.34408974793613E-9</v>
      </c>
      <c r="L383" s="10">
        <v>8.2355096710998804E-9</v>
      </c>
      <c r="M383" s="10">
        <v>1.7700919181656802E-8</v>
      </c>
      <c r="N383" s="10">
        <v>2.7539721794305502E-9</v>
      </c>
      <c r="O383" s="10">
        <v>1.4929518469879699E-8</v>
      </c>
      <c r="P383" s="10">
        <v>2.3834310189955202E-8</v>
      </c>
    </row>
    <row r="384" spans="1:16" x14ac:dyDescent="0.35">
      <c r="A384" s="16" t="s">
        <v>738</v>
      </c>
      <c r="B384" s="16" t="s">
        <v>697</v>
      </c>
      <c r="C384" s="16" t="s">
        <v>739</v>
      </c>
      <c r="D384" s="16">
        <v>2.2999390273706201E-9</v>
      </c>
      <c r="E384" s="16">
        <v>7.3172200769377898E-10</v>
      </c>
      <c r="F384" s="10">
        <v>3.0643690865569601E-11</v>
      </c>
      <c r="G384" s="10">
        <v>5.0188628323852702E-9</v>
      </c>
      <c r="H384" s="10">
        <v>1.28124408264704E-9</v>
      </c>
      <c r="I384" s="10">
        <v>2.8625175130426301E-9</v>
      </c>
      <c r="J384" s="10">
        <v>1.5993164784730399E-9</v>
      </c>
      <c r="K384" s="10">
        <v>1.0780788250973601E-9</v>
      </c>
      <c r="L384" s="10">
        <v>1.6633116579097099E-9</v>
      </c>
      <c r="M384" s="10">
        <v>3.4354446117278698E-9</v>
      </c>
      <c r="N384" s="10">
        <v>5.1954863104450797E-10</v>
      </c>
      <c r="O384" s="10">
        <v>3.1214205075210201E-9</v>
      </c>
      <c r="P384" s="10">
        <v>4.6672244689619799E-9</v>
      </c>
    </row>
    <row r="385" spans="1:16" x14ac:dyDescent="0.35">
      <c r="A385" s="16" t="s">
        <v>740</v>
      </c>
      <c r="B385" s="16" t="s">
        <v>697</v>
      </c>
      <c r="C385" s="16" t="s">
        <v>741</v>
      </c>
      <c r="D385" s="16">
        <v>6.3686917795323104E-8</v>
      </c>
      <c r="E385" s="16">
        <v>1.8370343122629101E-8</v>
      </c>
      <c r="F385" s="10">
        <v>8.5430106223527404E-10</v>
      </c>
      <c r="G385" s="10">
        <v>1.1535412754825E-7</v>
      </c>
      <c r="H385" s="10">
        <v>2.9416241890663198E-8</v>
      </c>
      <c r="I385" s="10">
        <v>6.5731604149530606E-8</v>
      </c>
      <c r="J385" s="10">
        <v>3.6391033397550499E-8</v>
      </c>
      <c r="K385" s="10">
        <v>2.44297747864127E-8</v>
      </c>
      <c r="L385" s="10">
        <v>3.8256718368528497E-8</v>
      </c>
      <c r="M385" s="10">
        <v>7.8992318866328701E-8</v>
      </c>
      <c r="N385" s="10">
        <v>1.2035886009976899E-8</v>
      </c>
      <c r="O385" s="10">
        <v>7.1358405648016094E-8</v>
      </c>
      <c r="P385" s="10">
        <v>1.0731419953065901E-7</v>
      </c>
    </row>
    <row r="386" spans="1:16" x14ac:dyDescent="0.35">
      <c r="A386" s="16" t="s">
        <v>742</v>
      </c>
      <c r="B386" s="16" t="s">
        <v>697</v>
      </c>
      <c r="C386" s="16" t="s">
        <v>743</v>
      </c>
      <c r="D386" s="16">
        <v>8.9964988608236996E-10</v>
      </c>
      <c r="E386" s="16">
        <v>2.4452890030275802E-10</v>
      </c>
      <c r="F386" s="10">
        <v>1.20633779630527E-11</v>
      </c>
      <c r="G386" s="10">
        <v>1.44440135678469E-9</v>
      </c>
      <c r="H386" s="10">
        <v>3.6759972598642598E-10</v>
      </c>
      <c r="I386" s="10">
        <v>7.9983134685868002E-10</v>
      </c>
      <c r="J386" s="10">
        <v>4.52502109808387E-10</v>
      </c>
      <c r="K386" s="10">
        <v>3.0267395201772101E-10</v>
      </c>
      <c r="L386" s="10">
        <v>4.6588435975313904E-10</v>
      </c>
      <c r="M386" s="10">
        <v>9.7881087611442707E-10</v>
      </c>
      <c r="N386" s="10">
        <v>1.50860318471996E-10</v>
      </c>
      <c r="O386" s="10">
        <v>8.5329583659510903E-10</v>
      </c>
      <c r="P386" s="10">
        <v>1.3202338603771E-9</v>
      </c>
    </row>
    <row r="387" spans="1:16" x14ac:dyDescent="0.35">
      <c r="A387" s="16" t="s">
        <v>744</v>
      </c>
      <c r="B387" s="16" t="s">
        <v>697</v>
      </c>
      <c r="C387" s="16" t="s">
        <v>745</v>
      </c>
      <c r="D387" s="16">
        <v>1.23934186448674E-8</v>
      </c>
      <c r="E387" s="16">
        <v>3.0972225540298401E-9</v>
      </c>
      <c r="F387" s="10">
        <v>1.61167521507125E-10</v>
      </c>
      <c r="G387" s="10">
        <v>1.6645613239250899E-8</v>
      </c>
      <c r="H387" s="10">
        <v>4.2169322393785101E-9</v>
      </c>
      <c r="I387" s="10">
        <v>9.0267916985992194E-9</v>
      </c>
      <c r="J387" s="10">
        <v>5.1476357019003198E-9</v>
      </c>
      <c r="K387" s="10">
        <v>3.4228982412024599E-9</v>
      </c>
      <c r="L387" s="10">
        <v>5.2683443108227403E-9</v>
      </c>
      <c r="M387" s="10">
        <v>1.1305779143439001E-8</v>
      </c>
      <c r="N387" s="10">
        <v>1.7523534524070401E-9</v>
      </c>
      <c r="O387" s="10">
        <v>9.5916575075111201E-9</v>
      </c>
      <c r="P387" s="10">
        <v>1.52083938857834E-8</v>
      </c>
    </row>
    <row r="388" spans="1:16" x14ac:dyDescent="0.35">
      <c r="A388" s="16" t="s">
        <v>746</v>
      </c>
      <c r="B388" s="16" t="s">
        <v>697</v>
      </c>
      <c r="C388" s="16" t="s">
        <v>40</v>
      </c>
      <c r="D388" s="16">
        <v>4.4723485910435503E-8</v>
      </c>
      <c r="E388" s="16">
        <v>1.10509422145095E-8</v>
      </c>
      <c r="F388" s="10">
        <v>5.8673652630745596E-10</v>
      </c>
      <c r="G388" s="10">
        <v>5.8945840211107E-8</v>
      </c>
      <c r="H388" s="10">
        <v>1.4950084625865199E-8</v>
      </c>
      <c r="I388" s="10">
        <v>3.2261341188686502E-8</v>
      </c>
      <c r="J388" s="10">
        <v>1.82112775166991E-8</v>
      </c>
      <c r="K388" s="10">
        <v>1.2149176423772499E-8</v>
      </c>
      <c r="L388" s="10">
        <v>1.8860607702601902E-8</v>
      </c>
      <c r="M388" s="10">
        <v>3.99300128778925E-8</v>
      </c>
      <c r="N388" s="10">
        <v>6.2141594276000199E-9</v>
      </c>
      <c r="O388" s="10">
        <v>3.4174241361470099E-8</v>
      </c>
      <c r="P388" s="10">
        <v>5.3736340632970901E-8</v>
      </c>
    </row>
    <row r="389" spans="1:16" x14ac:dyDescent="0.35">
      <c r="A389" s="16" t="s">
        <v>747</v>
      </c>
      <c r="B389" s="16" t="s">
        <v>697</v>
      </c>
      <c r="C389" s="16" t="s">
        <v>46</v>
      </c>
      <c r="D389" s="16">
        <v>2.1846700674706401E-8</v>
      </c>
      <c r="E389" s="16">
        <v>5.40727359054098E-9</v>
      </c>
      <c r="F389" s="10">
        <v>2.9277025087635401E-10</v>
      </c>
      <c r="G389" s="10">
        <v>2.8404922070984799E-8</v>
      </c>
      <c r="H389" s="10">
        <v>7.2264757855279697E-9</v>
      </c>
      <c r="I389" s="10">
        <v>1.57495295073153E-8</v>
      </c>
      <c r="J389" s="10">
        <v>8.7522366230463492E-9</v>
      </c>
      <c r="K389" s="10">
        <v>5.84449953540275E-9</v>
      </c>
      <c r="L389" s="10">
        <v>9.1876170247793794E-9</v>
      </c>
      <c r="M389" s="10">
        <v>1.9254719238724301E-8</v>
      </c>
      <c r="N389" s="10">
        <v>3.0062219800587498E-9</v>
      </c>
      <c r="O389" s="10">
        <v>1.66667644422958E-8</v>
      </c>
      <c r="P389" s="10">
        <v>2.5986925019047801E-8</v>
      </c>
    </row>
    <row r="390" spans="1:16" x14ac:dyDescent="0.35">
      <c r="A390" s="16" t="s">
        <v>748</v>
      </c>
      <c r="B390" s="16" t="s">
        <v>697</v>
      </c>
      <c r="C390" s="16" t="s">
        <v>48</v>
      </c>
      <c r="D390" s="16">
        <v>1.2723111731524599E-9</v>
      </c>
      <c r="E390" s="16">
        <v>3.5950693030869502E-10</v>
      </c>
      <c r="F390" s="10">
        <v>1.7206543507646299E-11</v>
      </c>
      <c r="G390" s="10">
        <v>2.2129772994363801E-9</v>
      </c>
      <c r="H390" s="10">
        <v>5.6279655771902303E-10</v>
      </c>
      <c r="I390" s="10">
        <v>1.23160700388045E-9</v>
      </c>
      <c r="J390" s="10">
        <v>6.9616172108763798E-10</v>
      </c>
      <c r="K390" s="10">
        <v>4.6651313341027796E-10</v>
      </c>
      <c r="L390" s="10">
        <v>7.1847434973473304E-10</v>
      </c>
      <c r="M390" s="10">
        <v>1.4998884244053299E-9</v>
      </c>
      <c r="N390" s="10">
        <v>2.3006285496225901E-10</v>
      </c>
      <c r="O390" s="10">
        <v>1.3164932607930401E-9</v>
      </c>
      <c r="P390" s="10">
        <v>2.0202274024837001E-9</v>
      </c>
    </row>
    <row r="391" spans="1:16" x14ac:dyDescent="0.35">
      <c r="A391" s="16" t="s">
        <v>749</v>
      </c>
      <c r="B391" s="16" t="s">
        <v>697</v>
      </c>
      <c r="C391" s="16" t="s">
        <v>750</v>
      </c>
      <c r="D391" s="16">
        <v>4.0170640609942603E-8</v>
      </c>
      <c r="E391" s="16">
        <v>1.02480023092295E-8</v>
      </c>
      <c r="F391" s="10">
        <v>5.3360217923725199E-10</v>
      </c>
      <c r="G391" s="10">
        <v>5.6438405906993098E-8</v>
      </c>
      <c r="H391" s="10">
        <v>1.4336585293486599E-8</v>
      </c>
      <c r="I391" s="10">
        <v>3.1133556807588003E-8</v>
      </c>
      <c r="J391" s="10">
        <v>1.7535831312348202E-8</v>
      </c>
      <c r="K391" s="10">
        <v>1.16895397554199E-8</v>
      </c>
      <c r="L391" s="10">
        <v>1.8181023300931599E-8</v>
      </c>
      <c r="M391" s="10">
        <v>3.8237431700754197E-8</v>
      </c>
      <c r="N391" s="10">
        <v>5.9342108006556E-9</v>
      </c>
      <c r="O391" s="10">
        <v>3.3036332132409301E-8</v>
      </c>
      <c r="P391" s="10">
        <v>5.1520338673262698E-8</v>
      </c>
    </row>
    <row r="392" spans="1:16" x14ac:dyDescent="0.35">
      <c r="A392" s="16" t="s">
        <v>751</v>
      </c>
      <c r="B392" s="16" t="s">
        <v>697</v>
      </c>
      <c r="C392" s="16" t="s">
        <v>752</v>
      </c>
      <c r="D392" s="16">
        <v>1.83353703115495E-9</v>
      </c>
      <c r="E392" s="16">
        <v>5.0911260136134202E-10</v>
      </c>
      <c r="F392" s="10">
        <v>2.55463132796484E-11</v>
      </c>
      <c r="G392" s="10">
        <v>3.05789990013539E-9</v>
      </c>
      <c r="H392" s="10">
        <v>7.8108472908672398E-10</v>
      </c>
      <c r="I392" s="10">
        <v>1.7440319262540501E-9</v>
      </c>
      <c r="J392" s="10">
        <v>9.5735119043555995E-10</v>
      </c>
      <c r="K392" s="10">
        <v>6.4378879661230397E-10</v>
      </c>
      <c r="L392" s="10">
        <v>1.01501641215904E-9</v>
      </c>
      <c r="M392" s="10">
        <v>2.07290970692215E-9</v>
      </c>
      <c r="N392" s="10">
        <v>3.1966994687676502E-10</v>
      </c>
      <c r="O392" s="10">
        <v>1.8615945718322401E-9</v>
      </c>
      <c r="P392" s="10">
        <v>2.8072887066935899E-9</v>
      </c>
    </row>
    <row r="393" spans="1:16" x14ac:dyDescent="0.35">
      <c r="A393" s="16" t="s">
        <v>753</v>
      </c>
      <c r="B393" s="16" t="s">
        <v>697</v>
      </c>
      <c r="C393" s="16" t="s">
        <v>754</v>
      </c>
      <c r="D393" s="16">
        <v>1.3034877973948601E-7</v>
      </c>
      <c r="E393" s="16">
        <v>3.2930857597763297E-8</v>
      </c>
      <c r="F393" s="10">
        <v>1.72590806943997E-9</v>
      </c>
      <c r="G393" s="10">
        <v>1.7861154895521101E-7</v>
      </c>
      <c r="H393" s="10">
        <v>4.5301764117494999E-8</v>
      </c>
      <c r="I393" s="10">
        <v>9.7926770725452101E-8</v>
      </c>
      <c r="J393" s="10">
        <v>5.5316397904360899E-8</v>
      </c>
      <c r="K393" s="10">
        <v>3.6826017558661001E-8</v>
      </c>
      <c r="L393" s="10">
        <v>5.71714168084784E-8</v>
      </c>
      <c r="M393" s="10">
        <v>1.2102526865589401E-7</v>
      </c>
      <c r="N393" s="10">
        <v>1.8781829068097E-8</v>
      </c>
      <c r="O393" s="10">
        <v>1.0381555386887101E-7</v>
      </c>
      <c r="P393" s="10">
        <v>1.6281635728340599E-7</v>
      </c>
    </row>
    <row r="394" spans="1:16" x14ac:dyDescent="0.35">
      <c r="A394" s="16" t="s">
        <v>755</v>
      </c>
      <c r="B394" s="16" t="s">
        <v>697</v>
      </c>
      <c r="C394" s="16" t="s">
        <v>52</v>
      </c>
      <c r="D394" s="16">
        <v>1.10164683147191E-8</v>
      </c>
      <c r="E394" s="16">
        <v>2.97980509192242E-9</v>
      </c>
      <c r="F394" s="10">
        <v>1.5233232827421999E-10</v>
      </c>
      <c r="G394" s="10">
        <v>1.7438129988558202E-8</v>
      </c>
      <c r="H394" s="10">
        <v>4.4477031110591203E-9</v>
      </c>
      <c r="I394" s="10">
        <v>9.9001198449291499E-9</v>
      </c>
      <c r="J394" s="10">
        <v>5.44082623063178E-9</v>
      </c>
      <c r="K394" s="10">
        <v>3.66233758336618E-9</v>
      </c>
      <c r="L394" s="10">
        <v>5.7692819201429604E-9</v>
      </c>
      <c r="M394" s="10">
        <v>1.18220518630983E-8</v>
      </c>
      <c r="N394" s="10">
        <v>1.8264192997546301E-9</v>
      </c>
      <c r="O394" s="10">
        <v>1.05573798105151E-8</v>
      </c>
      <c r="P394" s="10">
        <v>1.5981996765941499E-8</v>
      </c>
    </row>
    <row r="395" spans="1:16" x14ac:dyDescent="0.35">
      <c r="A395" s="16" t="s">
        <v>756</v>
      </c>
      <c r="B395" s="16" t="s">
        <v>697</v>
      </c>
      <c r="C395" s="16" t="s">
        <v>757</v>
      </c>
      <c r="D395" s="16">
        <v>1.30951257968009E-8</v>
      </c>
      <c r="E395" s="16">
        <v>3.6745705939648099E-9</v>
      </c>
      <c r="F395" s="10">
        <v>1.79915442889594E-10</v>
      </c>
      <c r="G395" s="10">
        <v>2.2382560173093001E-8</v>
      </c>
      <c r="H395" s="10">
        <v>5.7031327761646202E-9</v>
      </c>
      <c r="I395" s="10">
        <v>1.2615040010036199E-8</v>
      </c>
      <c r="J395" s="10">
        <v>7.0178436048001698E-9</v>
      </c>
      <c r="K395" s="10">
        <v>4.7173331089823597E-9</v>
      </c>
      <c r="L395" s="10">
        <v>7.3380391392622801E-9</v>
      </c>
      <c r="M395" s="10">
        <v>1.5169756293096999E-8</v>
      </c>
      <c r="N395" s="10">
        <v>2.3320527649287899E-9</v>
      </c>
      <c r="O395" s="10">
        <v>1.34851501046567E-8</v>
      </c>
      <c r="P395" s="10">
        <v>2.04801670673371E-8</v>
      </c>
    </row>
    <row r="396" spans="1:16" x14ac:dyDescent="0.35">
      <c r="A396" s="16" t="s">
        <v>758</v>
      </c>
      <c r="B396" s="16" t="s">
        <v>697</v>
      </c>
      <c r="C396" s="16" t="s">
        <v>210</v>
      </c>
      <c r="D396" s="16">
        <v>3.15289455936678E-8</v>
      </c>
      <c r="E396" s="16">
        <v>7.7632182751392305E-9</v>
      </c>
      <c r="F396" s="10">
        <v>4.2690838022508799E-10</v>
      </c>
      <c r="G396" s="10">
        <v>4.0662613515498902E-8</v>
      </c>
      <c r="H396" s="10">
        <v>1.03642046972688E-8</v>
      </c>
      <c r="I396" s="10">
        <v>2.2794326388093199E-8</v>
      </c>
      <c r="J396" s="10">
        <v>1.2520051047311399E-8</v>
      </c>
      <c r="K396" s="10">
        <v>8.3798181909153892E-9</v>
      </c>
      <c r="L396" s="10">
        <v>1.32861918064485E-8</v>
      </c>
      <c r="M396" s="10">
        <v>2.7554436767791E-8</v>
      </c>
      <c r="N396" s="10">
        <v>4.31148784961489E-9</v>
      </c>
      <c r="O396" s="10">
        <v>2.4134867866112799E-8</v>
      </c>
      <c r="P396" s="10">
        <v>3.73057288577501E-8</v>
      </c>
    </row>
    <row r="397" spans="1:16" x14ac:dyDescent="0.35">
      <c r="A397" s="16" t="s">
        <v>759</v>
      </c>
      <c r="B397" s="16" t="s">
        <v>697</v>
      </c>
      <c r="C397" s="16" t="s">
        <v>760</v>
      </c>
      <c r="D397" s="16">
        <v>4.6256131397088999E-9</v>
      </c>
      <c r="E397" s="16">
        <v>1.28873611584096E-9</v>
      </c>
      <c r="F397" s="10">
        <v>6.3772852142134905E-11</v>
      </c>
      <c r="G397" s="10">
        <v>7.8000608756795598E-9</v>
      </c>
      <c r="H397" s="10">
        <v>1.9872403318625199E-9</v>
      </c>
      <c r="I397" s="10">
        <v>4.4108584763921298E-9</v>
      </c>
      <c r="J397" s="10">
        <v>2.44451499294695E-9</v>
      </c>
      <c r="K397" s="10">
        <v>1.6380298510398199E-9</v>
      </c>
      <c r="L397" s="10">
        <v>2.5729764953690298E-9</v>
      </c>
      <c r="M397" s="10">
        <v>5.2887342458604597E-9</v>
      </c>
      <c r="N397" s="10">
        <v>8.12604338555231E-10</v>
      </c>
      <c r="O397" s="10">
        <v>4.7078684633595899E-9</v>
      </c>
      <c r="P397" s="10">
        <v>7.1428924574237701E-9</v>
      </c>
    </row>
    <row r="398" spans="1:16" x14ac:dyDescent="0.35">
      <c r="A398" s="16" t="s">
        <v>761</v>
      </c>
      <c r="B398" s="16" t="s">
        <v>697</v>
      </c>
      <c r="C398" s="16" t="s">
        <v>762</v>
      </c>
      <c r="D398" s="16">
        <v>2.8629157228426302E-8</v>
      </c>
      <c r="E398" s="16">
        <v>7.44424483354076E-9</v>
      </c>
      <c r="F398" s="10">
        <v>3.8040934684974202E-10</v>
      </c>
      <c r="G398" s="10">
        <v>4.1812739972208798E-8</v>
      </c>
      <c r="H398" s="10">
        <v>1.0629178319090301E-8</v>
      </c>
      <c r="I398" s="10">
        <v>2.2963945706154201E-8</v>
      </c>
      <c r="J398" s="10">
        <v>1.3010772759558999E-8</v>
      </c>
      <c r="K398" s="10">
        <v>8.6982541269516002E-9</v>
      </c>
      <c r="L398" s="10">
        <v>1.33916368695251E-8</v>
      </c>
      <c r="M398" s="10">
        <v>2.8336971926153899E-8</v>
      </c>
      <c r="N398" s="10">
        <v>4.38914621771702E-9</v>
      </c>
      <c r="O398" s="10">
        <v>2.4410319797792699E-8</v>
      </c>
      <c r="P398" s="10">
        <v>3.8181229106376598E-8</v>
      </c>
    </row>
    <row r="399" spans="1:16" x14ac:dyDescent="0.35">
      <c r="A399" s="16" t="s">
        <v>763</v>
      </c>
      <c r="B399" s="16" t="s">
        <v>697</v>
      </c>
      <c r="C399" s="16" t="s">
        <v>216</v>
      </c>
      <c r="D399" s="16">
        <v>3.4934090622027702E-9</v>
      </c>
      <c r="E399" s="16">
        <v>9.1803734996650296E-10</v>
      </c>
      <c r="F399" s="10">
        <v>4.7076827746638099E-11</v>
      </c>
      <c r="G399" s="10">
        <v>5.22636433656082E-9</v>
      </c>
      <c r="H399" s="10">
        <v>1.32965245631093E-9</v>
      </c>
      <c r="I399" s="10">
        <v>2.90786324412812E-9</v>
      </c>
      <c r="J399" s="10">
        <v>1.6270912252887199E-9</v>
      </c>
      <c r="K399" s="10">
        <v>1.08914502038821E-9</v>
      </c>
      <c r="L399" s="10">
        <v>1.69570681264847E-9</v>
      </c>
      <c r="M399" s="10">
        <v>3.5419758284177901E-9</v>
      </c>
      <c r="N399" s="10">
        <v>5.4785298875168603E-10</v>
      </c>
      <c r="O399" s="10">
        <v>3.0959614409436699E-9</v>
      </c>
      <c r="P399" s="10">
        <v>4.7782065288339498E-9</v>
      </c>
    </row>
    <row r="400" spans="1:16" x14ac:dyDescent="0.35">
      <c r="A400" s="16" t="s">
        <v>764</v>
      </c>
      <c r="B400" s="16" t="s">
        <v>697</v>
      </c>
      <c r="C400" s="16" t="s">
        <v>765</v>
      </c>
      <c r="D400" s="16">
        <v>6.8128423073705297E-9</v>
      </c>
      <c r="E400" s="16">
        <v>1.8479646918294899E-9</v>
      </c>
      <c r="F400" s="10">
        <v>9.2805566258325804E-11</v>
      </c>
      <c r="G400" s="10">
        <v>1.0865627258083301E-8</v>
      </c>
      <c r="H400" s="10">
        <v>2.7655618386422298E-9</v>
      </c>
      <c r="I400" s="10">
        <v>6.0996265766415198E-9</v>
      </c>
      <c r="J400" s="10">
        <v>3.3951644880270101E-9</v>
      </c>
      <c r="K400" s="10">
        <v>2.2755528523838598E-9</v>
      </c>
      <c r="L400" s="10">
        <v>3.5508862833679299E-9</v>
      </c>
      <c r="M400" s="10">
        <v>7.3636207747375696E-9</v>
      </c>
      <c r="N400" s="10">
        <v>1.1354094989386001E-9</v>
      </c>
      <c r="O400" s="10">
        <v>6.5028298820046402E-9</v>
      </c>
      <c r="P400" s="10">
        <v>9.9310763067583692E-9</v>
      </c>
    </row>
    <row r="401" spans="1:16" x14ac:dyDescent="0.35">
      <c r="A401" s="16" t="s">
        <v>766</v>
      </c>
      <c r="B401" s="16" t="s">
        <v>697</v>
      </c>
      <c r="C401" s="16" t="s">
        <v>767</v>
      </c>
      <c r="D401" s="16">
        <v>6.9158277859195598E-9</v>
      </c>
      <c r="E401" s="16">
        <v>1.6969920808254699E-9</v>
      </c>
      <c r="F401" s="10">
        <v>8.8972339023044299E-11</v>
      </c>
      <c r="G401" s="10">
        <v>8.9911491490509803E-9</v>
      </c>
      <c r="H401" s="10">
        <v>2.2747436313743302E-9</v>
      </c>
      <c r="I401" s="10">
        <v>4.8449244199569296E-9</v>
      </c>
      <c r="J401" s="10">
        <v>2.7776079427848001E-9</v>
      </c>
      <c r="K401" s="10">
        <v>1.8448418870682901E-9</v>
      </c>
      <c r="L401" s="10">
        <v>2.8286554942301801E-9</v>
      </c>
      <c r="M401" s="10">
        <v>6.1039661279708299E-9</v>
      </c>
      <c r="N401" s="10">
        <v>9.4746355124835001E-10</v>
      </c>
      <c r="O401" s="10">
        <v>5.1386993604086401E-9</v>
      </c>
      <c r="P401" s="10">
        <v>8.2090761650819605E-9</v>
      </c>
    </row>
    <row r="402" spans="1:16" x14ac:dyDescent="0.35">
      <c r="A402" s="16" t="s">
        <v>768</v>
      </c>
      <c r="B402" s="16" t="s">
        <v>697</v>
      </c>
      <c r="C402" s="16" t="s">
        <v>769</v>
      </c>
      <c r="D402" s="16">
        <v>5.9684798441744399E-9</v>
      </c>
      <c r="E402" s="16">
        <v>1.4659447598005499E-9</v>
      </c>
      <c r="F402" s="10">
        <v>7.8714714830389194E-11</v>
      </c>
      <c r="G402" s="10">
        <v>7.6642947095791697E-9</v>
      </c>
      <c r="H402" s="10">
        <v>1.9464204470467602E-9</v>
      </c>
      <c r="I402" s="10">
        <v>4.1919034143733602E-9</v>
      </c>
      <c r="J402" s="10">
        <v>2.36326581082917E-9</v>
      </c>
      <c r="K402" s="10">
        <v>1.57607416579558E-9</v>
      </c>
      <c r="L402" s="10">
        <v>2.4468306691963099E-9</v>
      </c>
      <c r="M402" s="10">
        <v>5.1928573488615503E-9</v>
      </c>
      <c r="N402" s="10">
        <v>8.1086390523130695E-10</v>
      </c>
      <c r="O402" s="10">
        <v>4.4316517939698197E-9</v>
      </c>
      <c r="P402" s="10">
        <v>6.9993355810176399E-9</v>
      </c>
    </row>
    <row r="403" spans="1:16" x14ac:dyDescent="0.35">
      <c r="A403" s="16" t="s">
        <v>770</v>
      </c>
      <c r="B403" s="16" t="s">
        <v>697</v>
      </c>
      <c r="C403" s="16" t="s">
        <v>771</v>
      </c>
      <c r="D403" s="16">
        <v>8.4179130559326495E-9</v>
      </c>
      <c r="E403" s="16">
        <v>2.4445094452622599E-9</v>
      </c>
      <c r="F403" s="10">
        <v>1.15442047989138E-10</v>
      </c>
      <c r="G403" s="10">
        <v>1.5424034534520202E-8</v>
      </c>
      <c r="H403" s="10">
        <v>3.9250296316307099E-9</v>
      </c>
      <c r="I403" s="10">
        <v>8.6582223965918193E-9</v>
      </c>
      <c r="J403" s="10">
        <v>4.8628758760812003E-9</v>
      </c>
      <c r="K403" s="10">
        <v>3.2583827633263302E-9</v>
      </c>
      <c r="L403" s="10">
        <v>5.0352821765941899E-9</v>
      </c>
      <c r="M403" s="10">
        <v>1.0452802743312099E-8</v>
      </c>
      <c r="N403" s="10">
        <v>1.59919571245979E-9</v>
      </c>
      <c r="O403" s="10">
        <v>9.2785686103689601E-9</v>
      </c>
      <c r="P403" s="10">
        <v>1.4087025737964199E-8</v>
      </c>
    </row>
    <row r="404" spans="1:16" x14ac:dyDescent="0.35">
      <c r="A404" s="16" t="s">
        <v>772</v>
      </c>
      <c r="B404" s="16" t="s">
        <v>697</v>
      </c>
      <c r="C404" s="16" t="s">
        <v>70</v>
      </c>
      <c r="D404" s="16">
        <v>1.2661633984092199E-7</v>
      </c>
      <c r="E404" s="16">
        <v>3.1999131009976903E-8</v>
      </c>
      <c r="F404" s="10">
        <v>1.6815128895297999E-9</v>
      </c>
      <c r="G404" s="10">
        <v>1.73431950759406E-7</v>
      </c>
      <c r="H404" s="10">
        <v>4.4100688814824498E-8</v>
      </c>
      <c r="I404" s="10">
        <v>9.5453025461111196E-8</v>
      </c>
      <c r="J404" s="10">
        <v>5.3732339320127698E-8</v>
      </c>
      <c r="K404" s="10">
        <v>3.5846258619747199E-8</v>
      </c>
      <c r="L404" s="10">
        <v>5.5696409604725302E-8</v>
      </c>
      <c r="M404" s="10">
        <v>1.17567587458312E-7</v>
      </c>
      <c r="N404" s="10">
        <v>1.8284229757067001E-8</v>
      </c>
      <c r="O404" s="10">
        <v>1.01169378915177E-7</v>
      </c>
      <c r="P404" s="10">
        <v>1.58551253261111E-7</v>
      </c>
    </row>
    <row r="405" spans="1:16" x14ac:dyDescent="0.35">
      <c r="A405" s="16" t="s">
        <v>773</v>
      </c>
      <c r="B405" s="16" t="s">
        <v>697</v>
      </c>
      <c r="C405" s="16" t="s">
        <v>774</v>
      </c>
      <c r="D405" s="16">
        <v>6.1026306112537102E-9</v>
      </c>
      <c r="E405" s="16">
        <v>1.6159175901096299E-9</v>
      </c>
      <c r="F405" s="10">
        <v>8.3302449266886798E-11</v>
      </c>
      <c r="G405" s="10">
        <v>9.2599714751994302E-9</v>
      </c>
      <c r="H405" s="10">
        <v>2.3591740890803299E-9</v>
      </c>
      <c r="I405" s="10">
        <v>5.2134776966378501E-9</v>
      </c>
      <c r="J405" s="10">
        <v>2.8854131836616998E-9</v>
      </c>
      <c r="K405" s="10">
        <v>1.9342753756937099E-9</v>
      </c>
      <c r="L405" s="10">
        <v>3.04175754429365E-9</v>
      </c>
      <c r="M405" s="10">
        <v>6.2757947577612497E-9</v>
      </c>
      <c r="N405" s="10">
        <v>9.7123721783046394E-10</v>
      </c>
      <c r="O405" s="10">
        <v>5.54378268388844E-9</v>
      </c>
      <c r="P405" s="10">
        <v>8.4816229995690704E-9</v>
      </c>
    </row>
    <row r="406" spans="1:16" x14ac:dyDescent="0.35">
      <c r="A406" s="16" t="s">
        <v>775</v>
      </c>
      <c r="B406" s="16" t="s">
        <v>697</v>
      </c>
      <c r="C406" s="16" t="s">
        <v>776</v>
      </c>
      <c r="D406" s="16">
        <v>3.4030885991558498E-9</v>
      </c>
      <c r="E406" s="16">
        <v>9.1450840820380204E-10</v>
      </c>
      <c r="F406" s="10">
        <v>4.6202002672716703E-11</v>
      </c>
      <c r="G406" s="10">
        <v>5.3123036196297303E-9</v>
      </c>
      <c r="H406" s="10">
        <v>1.3538907774609599E-9</v>
      </c>
      <c r="I406" s="10">
        <v>2.9719405123234602E-9</v>
      </c>
      <c r="J406" s="10">
        <v>1.6581885520841899E-9</v>
      </c>
      <c r="K406" s="10">
        <v>1.11141631300437E-9</v>
      </c>
      <c r="L406" s="10">
        <v>1.7316616508903701E-9</v>
      </c>
      <c r="M406" s="10">
        <v>3.60034070225713E-9</v>
      </c>
      <c r="N406" s="10">
        <v>5.5638331470743302E-10</v>
      </c>
      <c r="O406" s="10">
        <v>3.1706488390046798E-9</v>
      </c>
      <c r="P406" s="10">
        <v>4.8632836979526003E-9</v>
      </c>
    </row>
    <row r="407" spans="1:16" x14ac:dyDescent="0.35">
      <c r="A407" s="16" t="s">
        <v>777</v>
      </c>
      <c r="B407" s="16" t="s">
        <v>697</v>
      </c>
      <c r="C407" s="16" t="s">
        <v>778</v>
      </c>
      <c r="D407" s="16">
        <v>2.7177357302193199E-8</v>
      </c>
      <c r="E407" s="16">
        <v>7.5835456365841696E-9</v>
      </c>
      <c r="F407" s="10">
        <v>3.7146184322135202E-10</v>
      </c>
      <c r="G407" s="10">
        <v>4.59413840529338E-8</v>
      </c>
      <c r="H407" s="10">
        <v>1.17020487668692E-8</v>
      </c>
      <c r="I407" s="10">
        <v>2.5754754510373501E-8</v>
      </c>
      <c r="J407" s="10">
        <v>1.4414760955997501E-8</v>
      </c>
      <c r="K407" s="10">
        <v>9.6704166706730893E-9</v>
      </c>
      <c r="L407" s="10">
        <v>1.4992568251999699E-8</v>
      </c>
      <c r="M407" s="10">
        <v>3.11387496852105E-8</v>
      </c>
      <c r="N407" s="10">
        <v>4.7887756049338804E-9</v>
      </c>
      <c r="O407" s="10">
        <v>2.7511993186819399E-8</v>
      </c>
      <c r="P407" s="10">
        <v>4.2018218616066898E-8</v>
      </c>
    </row>
    <row r="408" spans="1:16" x14ac:dyDescent="0.35">
      <c r="A408" s="16" t="s">
        <v>779</v>
      </c>
      <c r="B408" s="16" t="s">
        <v>697</v>
      </c>
      <c r="C408" s="16" t="s">
        <v>471</v>
      </c>
      <c r="D408" s="16">
        <v>2.8446901412487299E-8</v>
      </c>
      <c r="E408" s="16">
        <v>7.2682312954535501E-9</v>
      </c>
      <c r="F408" s="10">
        <v>3.7561426159610399E-10</v>
      </c>
      <c r="G408" s="10">
        <v>4.0078444231817597E-8</v>
      </c>
      <c r="H408" s="10">
        <v>1.01731510670304E-8</v>
      </c>
      <c r="I408" s="10">
        <v>2.2002140300239701E-8</v>
      </c>
      <c r="J408" s="10">
        <v>1.24465389075199E-8</v>
      </c>
      <c r="K408" s="10">
        <v>8.2986812494318102E-9</v>
      </c>
      <c r="L408" s="10">
        <v>1.2850329535045001E-8</v>
      </c>
      <c r="M408" s="10">
        <v>2.7151635989250699E-8</v>
      </c>
      <c r="N408" s="10">
        <v>4.2095066993313999E-9</v>
      </c>
      <c r="O408" s="10">
        <v>2.3319862075269401E-8</v>
      </c>
      <c r="P408" s="10">
        <v>3.6541992529153203E-8</v>
      </c>
    </row>
    <row r="409" spans="1:16" x14ac:dyDescent="0.35">
      <c r="A409" s="16" t="s">
        <v>780</v>
      </c>
      <c r="B409" s="16" t="s">
        <v>697</v>
      </c>
      <c r="C409" s="16" t="s">
        <v>781</v>
      </c>
      <c r="D409" s="16">
        <v>4.2033559463850898E-9</v>
      </c>
      <c r="E409" s="16">
        <v>1.20149465552092E-9</v>
      </c>
      <c r="F409" s="10">
        <v>5.7206265799389003E-11</v>
      </c>
      <c r="G409" s="10">
        <v>7.5024680391281893E-9</v>
      </c>
      <c r="H409" s="10">
        <v>1.9075060784168E-9</v>
      </c>
      <c r="I409" s="10">
        <v>4.1864941223153797E-9</v>
      </c>
      <c r="J409" s="10">
        <v>2.3644386803834099E-9</v>
      </c>
      <c r="K409" s="10">
        <v>1.58171737313168E-9</v>
      </c>
      <c r="L409" s="10">
        <v>2.4426488430897601E-9</v>
      </c>
      <c r="M409" s="10">
        <v>5.0846064035683802E-9</v>
      </c>
      <c r="N409" s="10">
        <v>7.7822047220023896E-10</v>
      </c>
      <c r="O409" s="10">
        <v>4.4774502780715699E-9</v>
      </c>
      <c r="P409" s="10">
        <v>6.8505318663437002E-9</v>
      </c>
    </row>
    <row r="410" spans="1:16" x14ac:dyDescent="0.35">
      <c r="A410" s="16" t="s">
        <v>782</v>
      </c>
      <c r="B410" s="16" t="s">
        <v>697</v>
      </c>
      <c r="C410" s="16" t="s">
        <v>783</v>
      </c>
      <c r="D410" s="16">
        <v>6.3282584752459801E-10</v>
      </c>
      <c r="E410" s="16">
        <v>1.7816814644664901E-10</v>
      </c>
      <c r="F410" s="10">
        <v>8.8209708613333694E-12</v>
      </c>
      <c r="G410" s="10">
        <v>1.08439055814544E-9</v>
      </c>
      <c r="H410" s="10">
        <v>2.7700108766843901E-10</v>
      </c>
      <c r="I410" s="10">
        <v>6.1722408989191095E-10</v>
      </c>
      <c r="J410" s="10">
        <v>3.3974715753776198E-10</v>
      </c>
      <c r="K410" s="10">
        <v>2.2886344965038701E-10</v>
      </c>
      <c r="L410" s="10">
        <v>3.5914377653898098E-10</v>
      </c>
      <c r="M410" s="10">
        <v>7.3520383165492196E-10</v>
      </c>
      <c r="N410" s="10">
        <v>1.1321534684735E-10</v>
      </c>
      <c r="O410" s="10">
        <v>6.5951478633431103E-10</v>
      </c>
      <c r="P410" s="10">
        <v>9.9519347180926E-10</v>
      </c>
    </row>
    <row r="411" spans="1:16" x14ac:dyDescent="0.35">
      <c r="A411" s="16" t="s">
        <v>784</v>
      </c>
      <c r="B411" s="16" t="s">
        <v>697</v>
      </c>
      <c r="C411" s="16" t="s">
        <v>785</v>
      </c>
      <c r="D411" s="16">
        <v>1.4390066992011E-8</v>
      </c>
      <c r="E411" s="16">
        <v>3.6667739115162502E-9</v>
      </c>
      <c r="F411" s="10">
        <v>1.9971833199239299E-10</v>
      </c>
      <c r="G411" s="10">
        <v>1.9915119440252198E-8</v>
      </c>
      <c r="H411" s="10">
        <v>5.0817870789462297E-9</v>
      </c>
      <c r="I411" s="10">
        <v>1.1350560920858E-8</v>
      </c>
      <c r="J411" s="10">
        <v>6.1539797273354897E-9</v>
      </c>
      <c r="K411" s="10">
        <v>4.1259503698213402E-9</v>
      </c>
      <c r="L411" s="10">
        <v>6.61462039628569E-9</v>
      </c>
      <c r="M411" s="10">
        <v>1.34991436214858E-8</v>
      </c>
      <c r="N411" s="10">
        <v>2.1038754689306199E-9</v>
      </c>
      <c r="O411" s="10">
        <v>1.20426444857779E-8</v>
      </c>
      <c r="P411" s="10">
        <v>1.8287112430980901E-8</v>
      </c>
    </row>
    <row r="412" spans="1:16" x14ac:dyDescent="0.35">
      <c r="A412" s="16" t="s">
        <v>786</v>
      </c>
      <c r="B412" s="16" t="s">
        <v>697</v>
      </c>
      <c r="C412" s="16" t="s">
        <v>475</v>
      </c>
      <c r="D412" s="16">
        <v>8.6182704325474097E-9</v>
      </c>
      <c r="E412" s="16">
        <v>2.0994659407598999E-9</v>
      </c>
      <c r="F412" s="10">
        <v>1.15805915189513E-10</v>
      </c>
      <c r="G412" s="10">
        <v>1.08159836858945E-8</v>
      </c>
      <c r="H412" s="10">
        <v>2.7532350948896198E-9</v>
      </c>
      <c r="I412" s="10">
        <v>6.0193662131622304E-9</v>
      </c>
      <c r="J412" s="10">
        <v>3.32227243975101E-9</v>
      </c>
      <c r="K412" s="10">
        <v>2.2126727206957802E-9</v>
      </c>
      <c r="L412" s="10">
        <v>3.5123558646331402E-9</v>
      </c>
      <c r="M412" s="10">
        <v>7.32985020804245E-9</v>
      </c>
      <c r="N412" s="10">
        <v>1.14720054239107E-9</v>
      </c>
      <c r="O412" s="10">
        <v>6.3596796557041697E-9</v>
      </c>
      <c r="P412" s="10">
        <v>9.9162785782102201E-9</v>
      </c>
    </row>
    <row r="413" spans="1:16" x14ac:dyDescent="0.35">
      <c r="A413" s="16" t="s">
        <v>787</v>
      </c>
      <c r="B413" s="16" t="s">
        <v>697</v>
      </c>
      <c r="C413" s="16" t="s">
        <v>788</v>
      </c>
      <c r="D413" s="16">
        <v>8.5733829820832197E-9</v>
      </c>
      <c r="E413" s="16">
        <v>2.1980330178473401E-9</v>
      </c>
      <c r="F413" s="10">
        <v>1.1755694964673501E-10</v>
      </c>
      <c r="G413" s="10">
        <v>1.20817653359564E-8</v>
      </c>
      <c r="H413" s="10">
        <v>3.0776262318099599E-9</v>
      </c>
      <c r="I413" s="10">
        <v>6.8263935473695201E-9</v>
      </c>
      <c r="J413" s="10">
        <v>3.7446607902069401E-9</v>
      </c>
      <c r="K413" s="10">
        <v>2.5061450021404301E-9</v>
      </c>
      <c r="L413" s="10">
        <v>3.97278746725863E-9</v>
      </c>
      <c r="M413" s="10">
        <v>8.1908019186343494E-9</v>
      </c>
      <c r="N413" s="10">
        <v>1.2728389850436601E-9</v>
      </c>
      <c r="O413" s="10">
        <v>7.2481398302262298E-9</v>
      </c>
      <c r="P413" s="10">
        <v>1.1064389002699801E-8</v>
      </c>
    </row>
    <row r="414" spans="1:16" x14ac:dyDescent="0.35">
      <c r="A414" s="16" t="s">
        <v>789</v>
      </c>
      <c r="B414" s="16" t="s">
        <v>697</v>
      </c>
      <c r="C414" s="16" t="s">
        <v>790</v>
      </c>
      <c r="D414" s="16">
        <v>3.1870516097716502E-9</v>
      </c>
      <c r="E414" s="16">
        <v>8.248987448593E-10</v>
      </c>
      <c r="F414" s="10">
        <v>4.4077775026403398E-11</v>
      </c>
      <c r="G414" s="10">
        <v>4.5848587444179303E-9</v>
      </c>
      <c r="H414" s="10">
        <v>1.1695114716819199E-9</v>
      </c>
      <c r="I414" s="10">
        <v>2.60605673242887E-9</v>
      </c>
      <c r="J414" s="10">
        <v>1.42147615536518E-9</v>
      </c>
      <c r="K414" s="10">
        <v>9.5343538991299994E-10</v>
      </c>
      <c r="L414" s="10">
        <v>1.51864236298017E-9</v>
      </c>
      <c r="M414" s="10">
        <v>3.1081891025607501E-9</v>
      </c>
      <c r="N414" s="10">
        <v>4.8290449972141699E-10</v>
      </c>
      <c r="O414" s="10">
        <v>2.7704306366187701E-9</v>
      </c>
      <c r="P414" s="10">
        <v>4.2070785829219797E-9</v>
      </c>
    </row>
    <row r="415" spans="1:16" x14ac:dyDescent="0.35">
      <c r="A415" s="16" t="s">
        <v>791</v>
      </c>
      <c r="B415" s="16" t="s">
        <v>697</v>
      </c>
      <c r="C415" s="16" t="s">
        <v>792</v>
      </c>
      <c r="D415" s="16">
        <v>1.10302917976819E-8</v>
      </c>
      <c r="E415" s="16">
        <v>2.6658585245405E-9</v>
      </c>
      <c r="F415" s="10">
        <v>1.44644529408142E-10</v>
      </c>
      <c r="G415" s="10">
        <v>1.36790510226685E-8</v>
      </c>
      <c r="H415" s="10">
        <v>3.4718573262398201E-9</v>
      </c>
      <c r="I415" s="10">
        <v>7.4723161809615206E-9</v>
      </c>
      <c r="J415" s="10">
        <v>4.2108579633234401E-9</v>
      </c>
      <c r="K415" s="10">
        <v>2.8000880260385499E-9</v>
      </c>
      <c r="L415" s="10">
        <v>4.3632749016197196E-9</v>
      </c>
      <c r="M415" s="10">
        <v>9.2697634604309902E-9</v>
      </c>
      <c r="N415" s="10">
        <v>1.44994287808108E-9</v>
      </c>
      <c r="O415" s="10">
        <v>7.8866632987878495E-9</v>
      </c>
      <c r="P415" s="10">
        <v>1.2489639290517601E-8</v>
      </c>
    </row>
    <row r="416" spans="1:16" x14ac:dyDescent="0.35">
      <c r="A416" s="16" t="s">
        <v>793</v>
      </c>
      <c r="B416" s="16" t="s">
        <v>697</v>
      </c>
      <c r="C416" s="16" t="s">
        <v>78</v>
      </c>
      <c r="D416" s="16">
        <v>2.5133742613827799E-8</v>
      </c>
      <c r="E416" s="16">
        <v>6.4561435771968204E-9</v>
      </c>
      <c r="F416" s="10">
        <v>3.32945595281319E-10</v>
      </c>
      <c r="G416" s="10">
        <v>3.5895063340240802E-8</v>
      </c>
      <c r="H416" s="10">
        <v>9.1241692426728305E-9</v>
      </c>
      <c r="I416" s="10">
        <v>1.98230373239295E-8</v>
      </c>
      <c r="J416" s="10">
        <v>1.11634103216888E-8</v>
      </c>
      <c r="K416" s="10">
        <v>7.45376375307021E-9</v>
      </c>
      <c r="L416" s="10">
        <v>1.15730023451165E-8</v>
      </c>
      <c r="M416" s="10">
        <v>2.4320641616825401E-8</v>
      </c>
      <c r="N416" s="10">
        <v>3.7723019821033297E-9</v>
      </c>
      <c r="O416" s="10">
        <v>2.1046135881016599E-8</v>
      </c>
      <c r="P416" s="10">
        <v>3.2778919668935498E-8</v>
      </c>
    </row>
    <row r="417" spans="1:16" x14ac:dyDescent="0.35">
      <c r="A417" s="16" t="s">
        <v>794</v>
      </c>
      <c r="B417" s="16" t="s">
        <v>697</v>
      </c>
      <c r="C417" s="16" t="s">
        <v>795</v>
      </c>
      <c r="D417" s="16">
        <v>3.7807971423997301E-8</v>
      </c>
      <c r="E417" s="16">
        <v>9.4559791587741905E-9</v>
      </c>
      <c r="F417" s="10">
        <v>4.9172217169938703E-10</v>
      </c>
      <c r="G417" s="10">
        <v>5.13412348562617E-8</v>
      </c>
      <c r="H417" s="10">
        <v>1.3000974767620799E-8</v>
      </c>
      <c r="I417" s="10">
        <v>2.7907871238423498E-8</v>
      </c>
      <c r="J417" s="10">
        <v>1.59083964208877E-8</v>
      </c>
      <c r="K417" s="10">
        <v>1.05585436086218E-8</v>
      </c>
      <c r="L417" s="10">
        <v>1.6299288581222899E-8</v>
      </c>
      <c r="M417" s="10">
        <v>3.48377068799267E-8</v>
      </c>
      <c r="N417" s="10">
        <v>5.3946400963834497E-9</v>
      </c>
      <c r="O417" s="10">
        <v>2.9618698594035699E-8</v>
      </c>
      <c r="P417" s="10">
        <v>4.6909169635808597E-8</v>
      </c>
    </row>
    <row r="418" spans="1:16" x14ac:dyDescent="0.35">
      <c r="A418" s="16" t="s">
        <v>796</v>
      </c>
      <c r="B418" s="16" t="s">
        <v>697</v>
      </c>
      <c r="C418" s="16" t="s">
        <v>797</v>
      </c>
      <c r="D418" s="16">
        <v>3.2366883833451297E-8</v>
      </c>
      <c r="E418" s="16">
        <v>8.0035468926289501E-9</v>
      </c>
      <c r="F418" s="10">
        <v>4.2722292953151201E-10</v>
      </c>
      <c r="G418" s="10">
        <v>4.2224340894175E-8</v>
      </c>
      <c r="H418" s="10">
        <v>1.07349254887671E-8</v>
      </c>
      <c r="I418" s="10">
        <v>2.32309588314918E-8</v>
      </c>
      <c r="J418" s="10">
        <v>1.30272138517756E-8</v>
      </c>
      <c r="K418" s="10">
        <v>8.6916131552466405E-9</v>
      </c>
      <c r="L418" s="10">
        <v>1.3567650857632999E-8</v>
      </c>
      <c r="M418" s="10">
        <v>2.86187146650281E-8</v>
      </c>
      <c r="N418" s="10">
        <v>4.4661410361080297E-9</v>
      </c>
      <c r="O418" s="10">
        <v>2.45769484055881E-8</v>
      </c>
      <c r="P418" s="10">
        <v>3.8585113572782397E-8</v>
      </c>
    </row>
    <row r="419" spans="1:16" x14ac:dyDescent="0.35">
      <c r="A419" s="16" t="s">
        <v>798</v>
      </c>
      <c r="B419" s="16" t="s">
        <v>697</v>
      </c>
      <c r="C419" s="16" t="s">
        <v>80</v>
      </c>
      <c r="D419" s="16">
        <v>9.1896444433077795E-9</v>
      </c>
      <c r="E419" s="16">
        <v>2.2344915862918701E-9</v>
      </c>
      <c r="F419" s="10">
        <v>1.2264482677753001E-10</v>
      </c>
      <c r="G419" s="10">
        <v>1.14462959467548E-8</v>
      </c>
      <c r="H419" s="10">
        <v>2.91113434194782E-9</v>
      </c>
      <c r="I419" s="10">
        <v>6.3388010471333998E-9</v>
      </c>
      <c r="J419" s="10">
        <v>3.5188351331211301E-9</v>
      </c>
      <c r="K419" s="10">
        <v>2.3395016441621602E-9</v>
      </c>
      <c r="L419" s="10">
        <v>3.7071611557909101E-9</v>
      </c>
      <c r="M419" s="10">
        <v>7.7565699209778394E-9</v>
      </c>
      <c r="N419" s="10">
        <v>1.2142037489868799E-9</v>
      </c>
      <c r="O419" s="10">
        <v>6.6934262679133499E-9</v>
      </c>
      <c r="P419" s="10">
        <v>1.0476250564260999E-8</v>
      </c>
    </row>
    <row r="420" spans="1:16" x14ac:dyDescent="0.35">
      <c r="A420" s="16" t="s">
        <v>799</v>
      </c>
      <c r="B420" s="16" t="s">
        <v>697</v>
      </c>
      <c r="C420" s="16" t="s">
        <v>230</v>
      </c>
      <c r="D420" s="16">
        <v>1.9412796690650301E-7</v>
      </c>
      <c r="E420" s="16">
        <v>4.9019294812119902E-8</v>
      </c>
      <c r="F420" s="10">
        <v>2.5633081502343599E-9</v>
      </c>
      <c r="G420" s="10">
        <v>2.6712445193563998E-7</v>
      </c>
      <c r="H420" s="10">
        <v>6.7819296132694403E-8</v>
      </c>
      <c r="I420" s="10">
        <v>1.46864263640344E-7</v>
      </c>
      <c r="J420" s="10">
        <v>8.2836467274399898E-8</v>
      </c>
      <c r="K420" s="10">
        <v>5.5293186575545802E-8</v>
      </c>
      <c r="L420" s="10">
        <v>8.5761008253021194E-8</v>
      </c>
      <c r="M420" s="10">
        <v>1.8097186729664699E-7</v>
      </c>
      <c r="N420" s="10">
        <v>2.8122698155587002E-8</v>
      </c>
      <c r="O420" s="10">
        <v>1.55723137523708E-7</v>
      </c>
      <c r="P420" s="10">
        <v>2.4358941070056798E-7</v>
      </c>
    </row>
    <row r="421" spans="1:16" x14ac:dyDescent="0.35">
      <c r="A421" s="16" t="s">
        <v>800</v>
      </c>
      <c r="B421" s="16" t="s">
        <v>697</v>
      </c>
      <c r="C421" s="16" t="s">
        <v>801</v>
      </c>
      <c r="D421" s="16">
        <v>8.3881596811297305E-9</v>
      </c>
      <c r="E421" s="16">
        <v>2.0542081280971999E-9</v>
      </c>
      <c r="F421" s="10">
        <v>1.10341832548161E-10</v>
      </c>
      <c r="G421" s="10">
        <v>1.0657435273265401E-8</v>
      </c>
      <c r="H421" s="10">
        <v>2.7056874508067E-9</v>
      </c>
      <c r="I421" s="10">
        <v>5.8088037176476399E-9</v>
      </c>
      <c r="J421" s="10">
        <v>3.2814471686657801E-9</v>
      </c>
      <c r="K421" s="10">
        <v>2.1858915246651501E-9</v>
      </c>
      <c r="L421" s="10">
        <v>3.3911282716777299E-9</v>
      </c>
      <c r="M421" s="10">
        <v>7.2235578005944802E-9</v>
      </c>
      <c r="N421" s="10">
        <v>1.12852604785784E-9</v>
      </c>
      <c r="O421" s="10">
        <v>6.1374505889617399E-9</v>
      </c>
      <c r="P421" s="10">
        <v>9.7247494599421598E-9</v>
      </c>
    </row>
    <row r="422" spans="1:16" x14ac:dyDescent="0.35">
      <c r="A422" s="16" t="s">
        <v>802</v>
      </c>
      <c r="B422" s="16" t="s">
        <v>697</v>
      </c>
      <c r="C422" s="16" t="s">
        <v>803</v>
      </c>
      <c r="D422" s="16">
        <v>1.19685373415899E-9</v>
      </c>
      <c r="E422" s="16">
        <v>3.0172193923234101E-10</v>
      </c>
      <c r="F422" s="10">
        <v>1.6276067996809299E-11</v>
      </c>
      <c r="G422" s="10">
        <v>1.61446474052181E-9</v>
      </c>
      <c r="H422" s="10">
        <v>4.1163734310866699E-10</v>
      </c>
      <c r="I422" s="10">
        <v>9.0682805442861205E-10</v>
      </c>
      <c r="J422" s="10">
        <v>4.9902597627876895E-10</v>
      </c>
      <c r="K422" s="10">
        <v>3.3281096060284302E-10</v>
      </c>
      <c r="L422" s="10">
        <v>5.2911938710691203E-10</v>
      </c>
      <c r="M422" s="10">
        <v>1.0942365884323001E-9</v>
      </c>
      <c r="N422" s="10">
        <v>1.7067361940909501E-10</v>
      </c>
      <c r="O422" s="10">
        <v>9.6070357099464703E-10</v>
      </c>
      <c r="P422" s="10">
        <v>1.4807152860097301E-9</v>
      </c>
    </row>
    <row r="423" spans="1:16" x14ac:dyDescent="0.35">
      <c r="A423" s="16" t="s">
        <v>804</v>
      </c>
      <c r="B423" s="16" t="s">
        <v>697</v>
      </c>
      <c r="C423" s="16" t="s">
        <v>805</v>
      </c>
      <c r="D423" s="16">
        <v>2.2696608864870199E-8</v>
      </c>
      <c r="E423" s="16">
        <v>6.89562261746045E-9</v>
      </c>
      <c r="F423" s="10">
        <v>3.0486554757397101E-10</v>
      </c>
      <c r="G423" s="10">
        <v>4.5507972640997898E-8</v>
      </c>
      <c r="H423" s="10">
        <v>1.1603825368168401E-8</v>
      </c>
      <c r="I423" s="10">
        <v>2.59759217122374E-8</v>
      </c>
      <c r="J423" s="10">
        <v>1.44453482290884E-8</v>
      </c>
      <c r="K423" s="10">
        <v>9.7354241547116005E-9</v>
      </c>
      <c r="L423" s="10">
        <v>1.50879757321301E-8</v>
      </c>
      <c r="M423" s="10">
        <v>3.1158253504624098E-8</v>
      </c>
      <c r="N423" s="10">
        <v>4.7263722783236998E-9</v>
      </c>
      <c r="O423" s="10">
        <v>2.8279817813916299E-8</v>
      </c>
      <c r="P423" s="10">
        <v>4.2284698441961497E-8</v>
      </c>
    </row>
    <row r="424" spans="1:16" x14ac:dyDescent="0.35">
      <c r="A424" s="16" t="s">
        <v>806</v>
      </c>
      <c r="B424" s="16" t="s">
        <v>697</v>
      </c>
      <c r="C424" s="16" t="s">
        <v>807</v>
      </c>
      <c r="D424" s="16">
        <v>1.6790811267046301E-8</v>
      </c>
      <c r="E424" s="16">
        <v>4.1524609781795696E-9</v>
      </c>
      <c r="F424" s="10">
        <v>2.1898188033158401E-10</v>
      </c>
      <c r="G424" s="10">
        <v>2.2019971095504899E-8</v>
      </c>
      <c r="H424" s="10">
        <v>5.5835826846709096E-9</v>
      </c>
      <c r="I424" s="10">
        <v>1.19737789794821E-8</v>
      </c>
      <c r="J424" s="10">
        <v>6.8043725227356503E-9</v>
      </c>
      <c r="K424" s="10">
        <v>4.5233871465790601E-9</v>
      </c>
      <c r="L424" s="10">
        <v>6.9856813249020703E-9</v>
      </c>
      <c r="M424" s="10">
        <v>1.49572363750807E-8</v>
      </c>
      <c r="N424" s="10">
        <v>2.3242354356815301E-9</v>
      </c>
      <c r="O424" s="10">
        <v>1.2714606972766E-8</v>
      </c>
      <c r="P424" s="10">
        <v>2.0142235616445401E-8</v>
      </c>
    </row>
    <row r="425" spans="1:16" x14ac:dyDescent="0.35">
      <c r="A425" s="16" t="s">
        <v>808</v>
      </c>
      <c r="B425" s="16" t="s">
        <v>697</v>
      </c>
      <c r="C425" s="16" t="s">
        <v>809</v>
      </c>
      <c r="D425" s="16">
        <v>7.1356048403813899E-9</v>
      </c>
      <c r="E425" s="16">
        <v>2.0579581495177302E-9</v>
      </c>
      <c r="F425" s="10">
        <v>9.8334497954276697E-11</v>
      </c>
      <c r="G425" s="10">
        <v>1.28702399885917E-8</v>
      </c>
      <c r="H425" s="10">
        <v>3.2819732499594601E-9</v>
      </c>
      <c r="I425" s="10">
        <v>7.2427276871866497E-9</v>
      </c>
      <c r="J425" s="10">
        <v>4.04923173309183E-9</v>
      </c>
      <c r="K425" s="10">
        <v>2.7240912401282899E-9</v>
      </c>
      <c r="L425" s="10">
        <v>4.2127068978672698E-9</v>
      </c>
      <c r="M425" s="10">
        <v>8.7238613722552006E-9</v>
      </c>
      <c r="N425" s="10">
        <v>1.33820425476907E-9</v>
      </c>
      <c r="O425" s="10">
        <v>7.7556584802597404E-9</v>
      </c>
      <c r="P425" s="10">
        <v>1.17845226210821E-8</v>
      </c>
    </row>
    <row r="426" spans="1:16" x14ac:dyDescent="0.35">
      <c r="A426" s="16" t="s">
        <v>810</v>
      </c>
      <c r="B426" s="16" t="s">
        <v>697</v>
      </c>
      <c r="C426" s="16" t="s">
        <v>84</v>
      </c>
      <c r="D426" s="16">
        <v>6.5946464962625501E-9</v>
      </c>
      <c r="E426" s="16">
        <v>1.6509705106393601E-9</v>
      </c>
      <c r="F426" s="10">
        <v>8.8997082477747894E-11</v>
      </c>
      <c r="G426" s="10">
        <v>8.8099648585257493E-9</v>
      </c>
      <c r="H426" s="10">
        <v>2.2420921176836399E-9</v>
      </c>
      <c r="I426" s="10">
        <v>4.9086928557184204E-9</v>
      </c>
      <c r="J426" s="10">
        <v>2.7185157028134701E-9</v>
      </c>
      <c r="K426" s="10">
        <v>1.81730363229326E-9</v>
      </c>
      <c r="L426" s="10">
        <v>2.8639522348709201E-9</v>
      </c>
      <c r="M426" s="10">
        <v>5.9729263115948897E-9</v>
      </c>
      <c r="N426" s="10">
        <v>9.3097105302587504E-10</v>
      </c>
      <c r="O426" s="10">
        <v>5.1990528339280596E-9</v>
      </c>
      <c r="P426" s="10">
        <v>8.0617456761224105E-9</v>
      </c>
    </row>
    <row r="427" spans="1:16" x14ac:dyDescent="0.35">
      <c r="A427" s="16" t="s">
        <v>811</v>
      </c>
      <c r="B427" s="16" t="s">
        <v>697</v>
      </c>
      <c r="C427" s="16" t="s">
        <v>812</v>
      </c>
      <c r="D427" s="16">
        <v>1.1935941264117201E-7</v>
      </c>
      <c r="E427" s="16">
        <v>2.97645902023676E-8</v>
      </c>
      <c r="F427" s="10">
        <v>1.58524009290108E-9</v>
      </c>
      <c r="G427" s="10">
        <v>1.58932001921727E-7</v>
      </c>
      <c r="H427" s="10">
        <v>4.0438000963924302E-8</v>
      </c>
      <c r="I427" s="10">
        <v>8.7689658608333904E-8</v>
      </c>
      <c r="J427" s="10">
        <v>4.91073950547501E-8</v>
      </c>
      <c r="K427" s="10">
        <v>3.2855988115961599E-8</v>
      </c>
      <c r="L427" s="10">
        <v>5.1205771254820398E-8</v>
      </c>
      <c r="M427" s="10">
        <v>1.0772263601817E-7</v>
      </c>
      <c r="N427" s="10">
        <v>1.67968948845884E-8</v>
      </c>
      <c r="O427" s="10">
        <v>9.2838992923709903E-8</v>
      </c>
      <c r="P427" s="10">
        <v>1.4544667718585799E-7</v>
      </c>
    </row>
    <row r="428" spans="1:16" x14ac:dyDescent="0.35">
      <c r="A428" s="16" t="s">
        <v>813</v>
      </c>
      <c r="B428" s="16" t="s">
        <v>697</v>
      </c>
      <c r="C428" s="16" t="s">
        <v>814</v>
      </c>
      <c r="D428" s="16">
        <v>1.2715218288878199E-8</v>
      </c>
      <c r="E428" s="16">
        <v>3.07360943257537E-9</v>
      </c>
      <c r="F428" s="10">
        <v>1.6910312893350601E-10</v>
      </c>
      <c r="G428" s="10">
        <v>1.56624711518385E-8</v>
      </c>
      <c r="H428" s="10">
        <v>3.98371569330547E-9</v>
      </c>
      <c r="I428" s="10">
        <v>8.6390419760779208E-9</v>
      </c>
      <c r="J428" s="10">
        <v>4.8101177883218303E-9</v>
      </c>
      <c r="K428" s="10">
        <v>3.2097581655585801E-9</v>
      </c>
      <c r="L428" s="10">
        <v>5.0540744737710101E-9</v>
      </c>
      <c r="M428" s="10">
        <v>1.06181888414355E-8</v>
      </c>
      <c r="N428" s="10">
        <v>1.66438530632382E-9</v>
      </c>
      <c r="O428" s="10">
        <v>9.1133028115111505E-9</v>
      </c>
      <c r="P428" s="10">
        <v>1.43306427783616E-8</v>
      </c>
    </row>
    <row r="429" spans="1:16" x14ac:dyDescent="0.35">
      <c r="A429" s="16" t="s">
        <v>815</v>
      </c>
      <c r="B429" s="16" t="s">
        <v>697</v>
      </c>
      <c r="C429" s="16" t="s">
        <v>816</v>
      </c>
      <c r="D429" s="16">
        <v>4.6165908580713402E-8</v>
      </c>
      <c r="E429" s="16">
        <v>1.1262542127990699E-8</v>
      </c>
      <c r="F429" s="10">
        <v>6.0929791287343897E-10</v>
      </c>
      <c r="G429" s="10">
        <v>5.8845574471764502E-8</v>
      </c>
      <c r="H429" s="10">
        <v>1.4929104970250001E-8</v>
      </c>
      <c r="I429" s="10">
        <v>3.2394339034437803E-8</v>
      </c>
      <c r="J429" s="10">
        <v>1.8116980384710598E-8</v>
      </c>
      <c r="K429" s="10">
        <v>1.2092898286853099E-8</v>
      </c>
      <c r="L429" s="10">
        <v>1.89186022368564E-8</v>
      </c>
      <c r="M429" s="10">
        <v>3.9877993303005003E-8</v>
      </c>
      <c r="N429" s="10">
        <v>6.22195698274564E-9</v>
      </c>
      <c r="O429" s="10">
        <v>3.42346407691403E-8</v>
      </c>
      <c r="P429" s="10">
        <v>5.36750318938701E-8</v>
      </c>
    </row>
    <row r="430" spans="1:16" x14ac:dyDescent="0.35">
      <c r="A430" s="16" t="s">
        <v>817</v>
      </c>
      <c r="B430" s="16" t="s">
        <v>697</v>
      </c>
      <c r="C430" s="16" t="s">
        <v>818</v>
      </c>
      <c r="D430" s="16">
        <v>2.8341751815133098E-9</v>
      </c>
      <c r="E430" s="16">
        <v>7.1541268442361898E-10</v>
      </c>
      <c r="F430" s="10">
        <v>3.8280323688939198E-11</v>
      </c>
      <c r="G430" s="10">
        <v>3.86274470032749E-9</v>
      </c>
      <c r="H430" s="10">
        <v>9.8391922025124897E-10</v>
      </c>
      <c r="I430" s="10">
        <v>2.1614171389674199E-9</v>
      </c>
      <c r="J430" s="10">
        <v>1.1931607999727801E-9</v>
      </c>
      <c r="K430" s="10">
        <v>7.9824251593380798E-10</v>
      </c>
      <c r="L430" s="10">
        <v>1.2612147087531201E-9</v>
      </c>
      <c r="M430" s="10">
        <v>2.6177371428360402E-9</v>
      </c>
      <c r="N430" s="10">
        <v>4.0781949897363201E-10</v>
      </c>
      <c r="O430" s="10">
        <v>2.2910340327640898E-9</v>
      </c>
      <c r="P430" s="10">
        <v>3.5401941688126299E-9</v>
      </c>
    </row>
    <row r="431" spans="1:16" x14ac:dyDescent="0.35">
      <c r="A431" s="16" t="s">
        <v>819</v>
      </c>
      <c r="B431" s="16" t="s">
        <v>697</v>
      </c>
      <c r="C431" s="16" t="s">
        <v>820</v>
      </c>
      <c r="D431" s="16">
        <v>1.12446907368698E-8</v>
      </c>
      <c r="E431" s="16">
        <v>2.89395113838419E-9</v>
      </c>
      <c r="F431" s="10">
        <v>1.48022097489072E-10</v>
      </c>
      <c r="G431" s="10">
        <v>1.6055483363060201E-8</v>
      </c>
      <c r="H431" s="10">
        <v>4.0788724962519499E-9</v>
      </c>
      <c r="I431" s="10">
        <v>8.7624167499026696E-9</v>
      </c>
      <c r="J431" s="10">
        <v>4.9969371149844701E-9</v>
      </c>
      <c r="K431" s="10">
        <v>3.3341456254844999E-9</v>
      </c>
      <c r="L431" s="10">
        <v>5.1135380227651002E-9</v>
      </c>
      <c r="M431" s="10">
        <v>1.08813366947437E-8</v>
      </c>
      <c r="N431" s="10">
        <v>1.6872136464297699E-9</v>
      </c>
      <c r="O431" s="10">
        <v>9.3082668488424993E-9</v>
      </c>
      <c r="P431" s="10">
        <v>1.4648305485572301E-8</v>
      </c>
    </row>
    <row r="432" spans="1:16" x14ac:dyDescent="0.35">
      <c r="A432" s="16" t="s">
        <v>821</v>
      </c>
      <c r="B432" s="16" t="s">
        <v>697</v>
      </c>
      <c r="C432" s="16" t="s">
        <v>822</v>
      </c>
      <c r="D432" s="16">
        <v>7.9948906887413105E-9</v>
      </c>
      <c r="E432" s="16">
        <v>2.1360358922460498E-9</v>
      </c>
      <c r="F432" s="10">
        <v>1.0654502405571399E-10</v>
      </c>
      <c r="G432" s="10">
        <v>1.2431826878877499E-8</v>
      </c>
      <c r="H432" s="10">
        <v>3.16181950888882E-9</v>
      </c>
      <c r="I432" s="10">
        <v>6.8580759417668004E-9</v>
      </c>
      <c r="J432" s="10">
        <v>3.8836103976163898E-9</v>
      </c>
      <c r="K432" s="10">
        <v>2.6012923352416902E-9</v>
      </c>
      <c r="L432" s="10">
        <v>3.99599916537377E-9</v>
      </c>
      <c r="M432" s="10">
        <v>8.4247305032419701E-9</v>
      </c>
      <c r="N432" s="10">
        <v>1.3000854043363401E-9</v>
      </c>
      <c r="O432" s="10">
        <v>7.2985407448159496E-9</v>
      </c>
      <c r="P432" s="10">
        <v>1.13568141486267E-8</v>
      </c>
    </row>
    <row r="433" spans="1:16" x14ac:dyDescent="0.35">
      <c r="A433" s="16" t="s">
        <v>823</v>
      </c>
      <c r="B433" s="16" t="s">
        <v>697</v>
      </c>
      <c r="C433" s="16" t="s">
        <v>824</v>
      </c>
      <c r="D433" s="16">
        <v>8.8556737391041696E-9</v>
      </c>
      <c r="E433" s="16">
        <v>2.1354217347783599E-9</v>
      </c>
      <c r="F433" s="10">
        <v>1.17869647933035E-10</v>
      </c>
      <c r="G433" s="10">
        <v>1.0892351609202899E-8</v>
      </c>
      <c r="H433" s="10">
        <v>2.7739861593627199E-9</v>
      </c>
      <c r="I433" s="10">
        <v>6.0401341679172801E-9</v>
      </c>
      <c r="J433" s="10">
        <v>3.34047067767936E-9</v>
      </c>
      <c r="K433" s="10">
        <v>2.2286832902518002E-9</v>
      </c>
      <c r="L433" s="10">
        <v>3.5243149329914098E-9</v>
      </c>
      <c r="M433" s="10">
        <v>7.3815555523221997E-9</v>
      </c>
      <c r="N433" s="10">
        <v>1.1575771290928799E-9</v>
      </c>
      <c r="O433" s="10">
        <v>6.3784175655263704E-9</v>
      </c>
      <c r="P433" s="10">
        <v>9.9834096624042795E-9</v>
      </c>
    </row>
    <row r="434" spans="1:16" x14ac:dyDescent="0.35">
      <c r="A434" s="16" t="s">
        <v>825</v>
      </c>
      <c r="B434" s="16" t="s">
        <v>697</v>
      </c>
      <c r="C434" s="16" t="s">
        <v>826</v>
      </c>
      <c r="D434" s="16">
        <v>3.8278584180651696E-9</v>
      </c>
      <c r="E434" s="16">
        <v>1.0023217964543799E-9</v>
      </c>
      <c r="F434" s="10">
        <v>5.0569189762995601E-11</v>
      </c>
      <c r="G434" s="10">
        <v>5.6968147610018803E-9</v>
      </c>
      <c r="H434" s="10">
        <v>1.44614397604897E-9</v>
      </c>
      <c r="I434" s="10">
        <v>3.1239083263297401E-9</v>
      </c>
      <c r="J434" s="10">
        <v>1.7770148133889399E-9</v>
      </c>
      <c r="K434" s="10">
        <v>1.18596212343904E-9</v>
      </c>
      <c r="L434" s="10">
        <v>1.8243475750071E-9</v>
      </c>
      <c r="M434" s="10">
        <v>3.8603036102171103E-9</v>
      </c>
      <c r="N434" s="10">
        <v>5.9650067732702705E-10</v>
      </c>
      <c r="O434" s="10">
        <v>3.3187952411176898E-9</v>
      </c>
      <c r="P434" s="10">
        <v>5.1945211129239897E-9</v>
      </c>
    </row>
    <row r="435" spans="1:16" x14ac:dyDescent="0.35">
      <c r="A435" s="16" t="s">
        <v>827</v>
      </c>
      <c r="B435" s="16" t="s">
        <v>697</v>
      </c>
      <c r="C435" s="16" t="s">
        <v>88</v>
      </c>
      <c r="D435" s="16">
        <v>4.06799639891371E-8</v>
      </c>
      <c r="E435" s="16">
        <v>1.0375436764305E-8</v>
      </c>
      <c r="F435" s="10">
        <v>5.4229512322127101E-10</v>
      </c>
      <c r="G435" s="10">
        <v>5.7086008479659798E-8</v>
      </c>
      <c r="H435" s="10">
        <v>1.45061392283144E-8</v>
      </c>
      <c r="I435" s="10">
        <v>3.1634222611713598E-8</v>
      </c>
      <c r="J435" s="10">
        <v>1.77190591109021E-8</v>
      </c>
      <c r="K435" s="10">
        <v>1.18201953976704E-8</v>
      </c>
      <c r="L435" s="10">
        <v>1.8469693603496599E-8</v>
      </c>
      <c r="M435" s="10">
        <v>3.8685761332620997E-8</v>
      </c>
      <c r="N435" s="10">
        <v>6.0023525503059903E-9</v>
      </c>
      <c r="O435" s="10">
        <v>3.3553532030873398E-8</v>
      </c>
      <c r="P435" s="10">
        <v>5.21430548141401E-8</v>
      </c>
    </row>
    <row r="436" spans="1:16" x14ac:dyDescent="0.35">
      <c r="A436" s="16" t="s">
        <v>828</v>
      </c>
      <c r="B436" s="16" t="s">
        <v>697</v>
      </c>
      <c r="C436" s="16" t="s">
        <v>90</v>
      </c>
      <c r="D436" s="16">
        <v>2.7929394609414799E-8</v>
      </c>
      <c r="E436" s="16">
        <v>7.3850097967422801E-9</v>
      </c>
      <c r="F436" s="10">
        <v>3.7869393065845799E-10</v>
      </c>
      <c r="G436" s="10">
        <v>4.21617357622107E-8</v>
      </c>
      <c r="H436" s="10">
        <v>1.07418541656661E-8</v>
      </c>
      <c r="I436" s="10">
        <v>2.3587563501657102E-8</v>
      </c>
      <c r="J436" s="10">
        <v>1.31342721985571E-8</v>
      </c>
      <c r="K436" s="10">
        <v>8.7869423784223198E-9</v>
      </c>
      <c r="L436" s="10">
        <v>1.3759930037277499E-8</v>
      </c>
      <c r="M436" s="10">
        <v>2.8579916191057299E-8</v>
      </c>
      <c r="N436" s="10">
        <v>4.4226382722542999E-9</v>
      </c>
      <c r="O436" s="10">
        <v>2.50820178959412E-8</v>
      </c>
      <c r="P436" s="10">
        <v>3.8610762938934101E-8</v>
      </c>
    </row>
    <row r="437" spans="1:16" x14ac:dyDescent="0.35">
      <c r="A437" s="16" t="s">
        <v>829</v>
      </c>
      <c r="B437" s="16" t="s">
        <v>697</v>
      </c>
      <c r="C437" s="16" t="s">
        <v>830</v>
      </c>
      <c r="D437" s="16">
        <v>2.7941803631050899E-9</v>
      </c>
      <c r="E437" s="16">
        <v>7.6051881975428796E-10</v>
      </c>
      <c r="F437" s="10">
        <v>3.8399138355101003E-11</v>
      </c>
      <c r="G437" s="10">
        <v>4.4896676766240396E-9</v>
      </c>
      <c r="H437" s="10">
        <v>1.14423461140323E-9</v>
      </c>
      <c r="I437" s="10">
        <v>2.5385229419513901E-9</v>
      </c>
      <c r="J437" s="10">
        <v>1.40377328517775E-9</v>
      </c>
      <c r="K437" s="10">
        <v>9.4305252289205195E-10</v>
      </c>
      <c r="L437" s="10">
        <v>1.4776319149325401E-9</v>
      </c>
      <c r="M437" s="10">
        <v>3.04326951059279E-9</v>
      </c>
      <c r="N437" s="10">
        <v>4.6937894120906304E-10</v>
      </c>
      <c r="O437" s="10">
        <v>2.7068636621325499E-9</v>
      </c>
      <c r="P437" s="10">
        <v>4.11114219913075E-9</v>
      </c>
    </row>
    <row r="438" spans="1:16" x14ac:dyDescent="0.35">
      <c r="A438" s="16" t="s">
        <v>831</v>
      </c>
      <c r="B438" s="16" t="s">
        <v>697</v>
      </c>
      <c r="C438" s="16" t="s">
        <v>92</v>
      </c>
      <c r="D438" s="16">
        <v>1.7850761603268501E-8</v>
      </c>
      <c r="E438" s="16">
        <v>4.3959371305217304E-9</v>
      </c>
      <c r="F438" s="10">
        <v>2.3835603126844098E-10</v>
      </c>
      <c r="G438" s="10">
        <v>2.30471947157254E-8</v>
      </c>
      <c r="H438" s="10">
        <v>5.8641016308133701E-9</v>
      </c>
      <c r="I438" s="10">
        <v>1.2743559210209601E-8</v>
      </c>
      <c r="J438" s="10">
        <v>7.0966264078852198E-9</v>
      </c>
      <c r="K438" s="10">
        <v>4.7460692379918303E-9</v>
      </c>
      <c r="L438" s="10">
        <v>7.4405110068434603E-9</v>
      </c>
      <c r="M438" s="10">
        <v>1.5623117372576201E-8</v>
      </c>
      <c r="N438" s="10">
        <v>2.4407385971083498E-9</v>
      </c>
      <c r="O438" s="10">
        <v>1.34678627513803E-8</v>
      </c>
      <c r="P438" s="10">
        <v>2.1096070644385001E-8</v>
      </c>
    </row>
    <row r="439" spans="1:16" x14ac:dyDescent="0.35">
      <c r="A439" s="16" t="s">
        <v>832</v>
      </c>
      <c r="B439" s="16" t="s">
        <v>697</v>
      </c>
      <c r="C439" s="16" t="s">
        <v>833</v>
      </c>
      <c r="D439" s="16">
        <v>4.1589481542736802E-9</v>
      </c>
      <c r="E439" s="16">
        <v>1.06141527581869E-9</v>
      </c>
      <c r="F439" s="10">
        <v>5.5968683589157702E-11</v>
      </c>
      <c r="G439" s="10">
        <v>5.8084838976697298E-9</v>
      </c>
      <c r="H439" s="10">
        <v>1.4786772162007099E-9</v>
      </c>
      <c r="I439" s="10">
        <v>3.22124805920969E-9</v>
      </c>
      <c r="J439" s="10">
        <v>1.80206966145755E-9</v>
      </c>
      <c r="K439" s="10">
        <v>1.20493130392117E-9</v>
      </c>
      <c r="L439" s="10">
        <v>1.8781601137453402E-9</v>
      </c>
      <c r="M439" s="10">
        <v>3.9370952244274398E-9</v>
      </c>
      <c r="N439" s="10">
        <v>6.12285845296754E-10</v>
      </c>
      <c r="O439" s="10">
        <v>3.4216634428187999E-9</v>
      </c>
      <c r="P439" s="10">
        <v>5.31493895218943E-9</v>
      </c>
    </row>
    <row r="440" spans="1:16" x14ac:dyDescent="0.35">
      <c r="A440" s="16" t="s">
        <v>834</v>
      </c>
      <c r="B440" s="16" t="s">
        <v>697</v>
      </c>
      <c r="C440" s="16" t="s">
        <v>835</v>
      </c>
      <c r="D440" s="16">
        <v>4.9884545671606401E-9</v>
      </c>
      <c r="E440" s="16">
        <v>1.3316197814559401E-9</v>
      </c>
      <c r="F440" s="10">
        <v>6.8831388965821198E-11</v>
      </c>
      <c r="G440" s="10">
        <v>7.6457475737903803E-9</v>
      </c>
      <c r="H440" s="10">
        <v>1.95054479249688E-9</v>
      </c>
      <c r="I440" s="10">
        <v>4.3322520814259998E-9</v>
      </c>
      <c r="J440" s="10">
        <v>2.3801463179050502E-9</v>
      </c>
      <c r="K440" s="10">
        <v>1.5962415360113699E-9</v>
      </c>
      <c r="L440" s="10">
        <v>2.5208938719080501E-9</v>
      </c>
      <c r="M440" s="10">
        <v>5.1834272812614397E-9</v>
      </c>
      <c r="N440" s="10">
        <v>8.0237627234509499E-10</v>
      </c>
      <c r="O440" s="10">
        <v>4.6114057328959201E-9</v>
      </c>
      <c r="P440" s="10">
        <v>7.0116588442299601E-9</v>
      </c>
    </row>
    <row r="441" spans="1:16" x14ac:dyDescent="0.35">
      <c r="A441" s="16" t="s">
        <v>836</v>
      </c>
      <c r="B441" s="16" t="s">
        <v>697</v>
      </c>
      <c r="C441" s="16" t="s">
        <v>94</v>
      </c>
      <c r="D441" s="16">
        <v>7.0220862438736102E-9</v>
      </c>
      <c r="E441" s="16">
        <v>1.7715367928257499E-9</v>
      </c>
      <c r="F441" s="10">
        <v>9.5816772982880996E-11</v>
      </c>
      <c r="G441" s="10">
        <v>9.5352917943271501E-9</v>
      </c>
      <c r="H441" s="10">
        <v>2.4309199632332198E-9</v>
      </c>
      <c r="I441" s="10">
        <v>5.3630430360037801E-9</v>
      </c>
      <c r="J441" s="10">
        <v>2.9447555081872698E-9</v>
      </c>
      <c r="K441" s="10">
        <v>1.9701106886844899E-9</v>
      </c>
      <c r="L441" s="10">
        <v>3.1265028003486599E-9</v>
      </c>
      <c r="M441" s="10">
        <v>6.4623145701315102E-9</v>
      </c>
      <c r="N441" s="10">
        <v>1.00739927655165E-9</v>
      </c>
      <c r="O441" s="10">
        <v>5.6877415637305502E-9</v>
      </c>
      <c r="P441" s="10">
        <v>8.7461889906682298E-9</v>
      </c>
    </row>
    <row r="442" spans="1:16" x14ac:dyDescent="0.35">
      <c r="A442" s="16" t="s">
        <v>837</v>
      </c>
      <c r="B442" s="16" t="s">
        <v>697</v>
      </c>
      <c r="C442" s="16" t="s">
        <v>838</v>
      </c>
      <c r="D442" s="16">
        <v>3.3350130100068702E-9</v>
      </c>
      <c r="E442" s="16">
        <v>8.4443221339434895E-10</v>
      </c>
      <c r="F442" s="10">
        <v>4.5775380575585601E-11</v>
      </c>
      <c r="G442" s="10">
        <v>4.5526852031175197E-9</v>
      </c>
      <c r="H442" s="10">
        <v>1.16132964241762E-9</v>
      </c>
      <c r="I442" s="10">
        <v>2.5772362985556001E-9</v>
      </c>
      <c r="J442" s="10">
        <v>1.4048687880197599E-9</v>
      </c>
      <c r="K442" s="10">
        <v>9.3953674445138892E-10</v>
      </c>
      <c r="L442" s="10">
        <v>1.5000203888768699E-9</v>
      </c>
      <c r="M442" s="10">
        <v>3.0872140474976899E-9</v>
      </c>
      <c r="N442" s="10">
        <v>4.8102982189428999E-10</v>
      </c>
      <c r="O442" s="10">
        <v>2.7331314764130198E-9</v>
      </c>
      <c r="P442" s="10">
        <v>4.1799159214019903E-9</v>
      </c>
    </row>
    <row r="443" spans="1:16" x14ac:dyDescent="0.35">
      <c r="A443" s="16" t="s">
        <v>839</v>
      </c>
      <c r="B443" s="16" t="s">
        <v>697</v>
      </c>
      <c r="C443" s="16" t="s">
        <v>249</v>
      </c>
      <c r="D443" s="16">
        <v>2.7611952849872101E-9</v>
      </c>
      <c r="E443" s="16">
        <v>7.0914816950698298E-10</v>
      </c>
      <c r="F443" s="10">
        <v>3.7730278784968197E-11</v>
      </c>
      <c r="G443" s="10">
        <v>3.9058628834378602E-9</v>
      </c>
      <c r="H443" s="10">
        <v>9.949044996797431E-10</v>
      </c>
      <c r="I443" s="10">
        <v>2.19930468792558E-9</v>
      </c>
      <c r="J443" s="10">
        <v>1.20972706354304E-9</v>
      </c>
      <c r="K443" s="10">
        <v>8.1052723889851099E-10</v>
      </c>
      <c r="L443" s="10">
        <v>1.2822188882398299E-9</v>
      </c>
      <c r="M443" s="10">
        <v>2.64754124208472E-9</v>
      </c>
      <c r="N443" s="10">
        <v>4.1139057878319898E-10</v>
      </c>
      <c r="O443" s="10">
        <v>2.3359295646195799E-9</v>
      </c>
      <c r="P443" s="10">
        <v>3.5779547574350202E-9</v>
      </c>
    </row>
    <row r="444" spans="1:16" x14ac:dyDescent="0.35">
      <c r="A444" s="16" t="s">
        <v>840</v>
      </c>
      <c r="B444" s="16" t="s">
        <v>697</v>
      </c>
      <c r="C444" s="16" t="s">
        <v>841</v>
      </c>
      <c r="D444" s="16">
        <v>6.6248133560211997E-9</v>
      </c>
      <c r="E444" s="16">
        <v>1.7075445075341501E-9</v>
      </c>
      <c r="F444" s="10">
        <v>8.9516565362127903E-11</v>
      </c>
      <c r="G444" s="10">
        <v>9.4610891140314E-9</v>
      </c>
      <c r="H444" s="10">
        <v>2.4088288173221802E-9</v>
      </c>
      <c r="I444" s="10">
        <v>5.2756021641281697E-9</v>
      </c>
      <c r="J444" s="10">
        <v>2.9342312358587201E-9</v>
      </c>
      <c r="K444" s="10">
        <v>1.9633824240523999E-9</v>
      </c>
      <c r="L444" s="10">
        <v>3.0753960820711898E-9</v>
      </c>
      <c r="M444" s="10">
        <v>6.4136269005069597E-9</v>
      </c>
      <c r="N444" s="10">
        <v>9.9541779752623902E-10</v>
      </c>
      <c r="O444" s="10">
        <v>5.6072300605085098E-9</v>
      </c>
      <c r="P444" s="10">
        <v>8.6614220396866496E-9</v>
      </c>
    </row>
    <row r="445" spans="1:16" x14ac:dyDescent="0.35">
      <c r="A445" s="16" t="s">
        <v>842</v>
      </c>
      <c r="B445" s="16" t="s">
        <v>697</v>
      </c>
      <c r="C445" s="16" t="s">
        <v>96</v>
      </c>
      <c r="D445" s="16">
        <v>6.0497922797860604E-9</v>
      </c>
      <c r="E445" s="16">
        <v>1.5710155807116199E-9</v>
      </c>
      <c r="F445" s="10">
        <v>8.1209775221925297E-11</v>
      </c>
      <c r="G445" s="10">
        <v>8.8081888470315002E-9</v>
      </c>
      <c r="H445" s="10">
        <v>2.23893238448722E-9</v>
      </c>
      <c r="I445" s="10">
        <v>4.8830497113050997E-9</v>
      </c>
      <c r="J445" s="10">
        <v>2.7393900241083899E-9</v>
      </c>
      <c r="K445" s="10">
        <v>1.83206757091969E-9</v>
      </c>
      <c r="L445" s="10">
        <v>2.8469497795884899E-9</v>
      </c>
      <c r="M445" s="10">
        <v>5.9704063647641602E-9</v>
      </c>
      <c r="N445" s="10">
        <v>9.2460112876783099E-10</v>
      </c>
      <c r="O445" s="10">
        <v>5.1937778938031801E-9</v>
      </c>
      <c r="P445" s="10">
        <v>8.0425995299127396E-9</v>
      </c>
    </row>
    <row r="446" spans="1:16" x14ac:dyDescent="0.35">
      <c r="A446" s="16" t="s">
        <v>843</v>
      </c>
      <c r="B446" s="16" t="s">
        <v>697</v>
      </c>
      <c r="C446" s="16" t="s">
        <v>844</v>
      </c>
      <c r="D446" s="16">
        <v>2.06280391530178E-9</v>
      </c>
      <c r="E446" s="16">
        <v>5.7378298795817201E-10</v>
      </c>
      <c r="F446" s="10">
        <v>2.85629148796411E-11</v>
      </c>
      <c r="G446" s="10">
        <v>3.45780838799539E-9</v>
      </c>
      <c r="H446" s="10">
        <v>8.8215319101561602E-10</v>
      </c>
      <c r="I446" s="10">
        <v>1.96475549245637E-9</v>
      </c>
      <c r="J446" s="10">
        <v>1.0830733257626399E-9</v>
      </c>
      <c r="K446" s="10">
        <v>7.2703546132954502E-10</v>
      </c>
      <c r="L446" s="10">
        <v>1.14502244457812E-9</v>
      </c>
      <c r="M446" s="10">
        <v>2.3442692090926501E-9</v>
      </c>
      <c r="N446" s="10">
        <v>3.6089883543504302E-10</v>
      </c>
      <c r="O446" s="10">
        <v>2.0996380172738802E-9</v>
      </c>
      <c r="P446" s="10">
        <v>3.17089805304343E-9</v>
      </c>
    </row>
    <row r="447" spans="1:16" x14ac:dyDescent="0.35">
      <c r="A447" s="16" t="s">
        <v>845</v>
      </c>
      <c r="B447" s="16" t="s">
        <v>697</v>
      </c>
      <c r="C447" s="16" t="s">
        <v>846</v>
      </c>
      <c r="D447" s="16">
        <v>1.6453109184246799E-8</v>
      </c>
      <c r="E447" s="16">
        <v>4.2857996846936003E-9</v>
      </c>
      <c r="F447" s="10">
        <v>2.24926375366424E-10</v>
      </c>
      <c r="G447" s="10">
        <v>2.4067371114263099E-8</v>
      </c>
      <c r="H447" s="10">
        <v>6.1330090983282E-9</v>
      </c>
      <c r="I447" s="10">
        <v>1.35549571102808E-8</v>
      </c>
      <c r="J447" s="10">
        <v>7.4826918255546193E-9</v>
      </c>
      <c r="K447" s="10">
        <v>5.0091240716633302E-9</v>
      </c>
      <c r="L447" s="10">
        <v>7.9032929447373194E-9</v>
      </c>
      <c r="M447" s="10">
        <v>1.6310709752360101E-8</v>
      </c>
      <c r="N447" s="10">
        <v>2.53032836660136E-9</v>
      </c>
      <c r="O447" s="10">
        <v>1.4416324303161601E-8</v>
      </c>
      <c r="P447" s="10">
        <v>2.2060958139978999E-8</v>
      </c>
    </row>
    <row r="448" spans="1:16" x14ac:dyDescent="0.35">
      <c r="A448" s="16" t="s">
        <v>847</v>
      </c>
      <c r="B448" s="16" t="s">
        <v>697</v>
      </c>
      <c r="C448" s="16" t="s">
        <v>102</v>
      </c>
      <c r="D448" s="16">
        <v>5.9823969381717898E-9</v>
      </c>
      <c r="E448" s="16">
        <v>1.6470745679258999E-9</v>
      </c>
      <c r="F448" s="10">
        <v>8.1377114042423505E-11</v>
      </c>
      <c r="G448" s="10">
        <v>9.8316367655453301E-9</v>
      </c>
      <c r="H448" s="10">
        <v>2.5040036091818201E-9</v>
      </c>
      <c r="I448" s="10">
        <v>5.5093507509115101E-9</v>
      </c>
      <c r="J448" s="10">
        <v>3.0789825292311699E-9</v>
      </c>
      <c r="K448" s="10">
        <v>2.0657506986745101E-9</v>
      </c>
      <c r="L448" s="10">
        <v>3.21517462659795E-9</v>
      </c>
      <c r="M448" s="10">
        <v>6.6636243810933498E-9</v>
      </c>
      <c r="N448" s="10">
        <v>1.02622369348743E-9</v>
      </c>
      <c r="O448" s="10">
        <v>5.8757924738493996E-9</v>
      </c>
      <c r="P448" s="10">
        <v>8.9889008896144795E-9</v>
      </c>
    </row>
    <row r="449" spans="1:16" x14ac:dyDescent="0.35">
      <c r="A449" s="16" t="s">
        <v>848</v>
      </c>
      <c r="B449" s="16" t="s">
        <v>697</v>
      </c>
      <c r="C449" s="16" t="s">
        <v>645</v>
      </c>
      <c r="D449" s="16">
        <v>6.6806469253959399E-9</v>
      </c>
      <c r="E449" s="16">
        <v>1.9599428560360402E-9</v>
      </c>
      <c r="F449" s="10">
        <v>8.9163422980632106E-11</v>
      </c>
      <c r="G449" s="10">
        <v>1.25407149511137E-8</v>
      </c>
      <c r="H449" s="10">
        <v>3.1984537846658501E-9</v>
      </c>
      <c r="I449" s="10">
        <v>7.1444344290233801E-9</v>
      </c>
      <c r="J449" s="10">
        <v>3.9653969264274497E-9</v>
      </c>
      <c r="K449" s="10">
        <v>2.6718731985995402E-9</v>
      </c>
      <c r="L449" s="10">
        <v>4.1637597230353203E-9</v>
      </c>
      <c r="M449" s="10">
        <v>8.5881245086047601E-9</v>
      </c>
      <c r="N449" s="10">
        <v>1.3064679158745101E-9</v>
      </c>
      <c r="O449" s="10">
        <v>7.7588013967887804E-9</v>
      </c>
      <c r="P449" s="10">
        <v>1.16621626134822E-8</v>
      </c>
    </row>
    <row r="450" spans="1:16" x14ac:dyDescent="0.35">
      <c r="A450" s="16" t="s">
        <v>849</v>
      </c>
      <c r="B450" s="16" t="s">
        <v>697</v>
      </c>
      <c r="C450" s="16" t="s">
        <v>255</v>
      </c>
      <c r="D450" s="16">
        <v>2.9055134761201102E-9</v>
      </c>
      <c r="E450" s="16">
        <v>7.1414710951747102E-10</v>
      </c>
      <c r="F450" s="10">
        <v>3.94375997869303E-11</v>
      </c>
      <c r="G450" s="10">
        <v>3.7100907507540998E-9</v>
      </c>
      <c r="H450" s="10">
        <v>9.4611594118924702E-10</v>
      </c>
      <c r="I450" s="10">
        <v>2.07857985511007E-9</v>
      </c>
      <c r="J450" s="10">
        <v>1.1411011540505501E-9</v>
      </c>
      <c r="K450" s="10">
        <v>7.6330401978594102E-10</v>
      </c>
      <c r="L450" s="10">
        <v>1.2130201870769799E-9</v>
      </c>
      <c r="M450" s="10">
        <v>2.5150599832761498E-9</v>
      </c>
      <c r="N450" s="10">
        <v>3.9385428537824602E-10</v>
      </c>
      <c r="O450" s="10">
        <v>2.1968733317860102E-9</v>
      </c>
      <c r="P450" s="10">
        <v>3.40713037492888E-9</v>
      </c>
    </row>
    <row r="451" spans="1:16" x14ac:dyDescent="0.35">
      <c r="A451" s="16" t="s">
        <v>850</v>
      </c>
      <c r="B451" s="16" t="s">
        <v>697</v>
      </c>
      <c r="C451" s="16" t="s">
        <v>851</v>
      </c>
      <c r="D451" s="16">
        <v>2.8024862726785602E-9</v>
      </c>
      <c r="E451" s="16">
        <v>7.3690446556087296E-10</v>
      </c>
      <c r="F451" s="10">
        <v>3.9062332595118201E-11</v>
      </c>
      <c r="G451" s="10">
        <v>4.1579062880889497E-9</v>
      </c>
      <c r="H451" s="10">
        <v>1.0612720658411099E-9</v>
      </c>
      <c r="I451" s="10">
        <v>2.3728435397724698E-9</v>
      </c>
      <c r="J451" s="10">
        <v>1.2919544563533799E-9</v>
      </c>
      <c r="K451" s="10">
        <v>8.6510189006122603E-10</v>
      </c>
      <c r="L451" s="10">
        <v>1.3824202431052599E-9</v>
      </c>
      <c r="M451" s="10">
        <v>2.8185833877589601E-9</v>
      </c>
      <c r="N451" s="10">
        <v>4.3717618276371602E-10</v>
      </c>
      <c r="O451" s="10">
        <v>2.5253154138140799E-9</v>
      </c>
      <c r="P451" s="10">
        <v>3.8167762253049796E-9</v>
      </c>
    </row>
    <row r="452" spans="1:16" x14ac:dyDescent="0.35">
      <c r="A452" s="16" t="s">
        <v>852</v>
      </c>
      <c r="B452" s="16" t="s">
        <v>697</v>
      </c>
      <c r="C452" s="16" t="s">
        <v>106</v>
      </c>
      <c r="D452" s="16">
        <v>2.0793132378803999E-8</v>
      </c>
      <c r="E452" s="16">
        <v>5.8630982173405503E-9</v>
      </c>
      <c r="F452" s="10">
        <v>2.8842423992609099E-10</v>
      </c>
      <c r="G452" s="10">
        <v>3.5874804713451701E-8</v>
      </c>
      <c r="H452" s="10">
        <v>9.1415631950128501E-9</v>
      </c>
      <c r="I452" s="10">
        <v>2.0371405899573201E-8</v>
      </c>
      <c r="J452" s="10">
        <v>1.12622973075273E-8</v>
      </c>
      <c r="K452" s="10">
        <v>7.5534879617007799E-9</v>
      </c>
      <c r="L452" s="10">
        <v>1.18534478158055E-8</v>
      </c>
      <c r="M452" s="10">
        <v>2.4323166369304398E-8</v>
      </c>
      <c r="N452" s="10">
        <v>3.7346630125967102E-9</v>
      </c>
      <c r="O452" s="10">
        <v>2.17761217940893E-8</v>
      </c>
      <c r="P452" s="10">
        <v>3.28464418738971E-8</v>
      </c>
    </row>
    <row r="453" spans="1:16" x14ac:dyDescent="0.35">
      <c r="A453" s="16" t="s">
        <v>853</v>
      </c>
      <c r="B453" s="16" t="s">
        <v>697</v>
      </c>
      <c r="C453" s="16" t="s">
        <v>854</v>
      </c>
      <c r="D453" s="16">
        <v>7.9519374677837493E-9</v>
      </c>
      <c r="E453" s="16">
        <v>1.94109163117821E-9</v>
      </c>
      <c r="F453" s="10">
        <v>1.05210090191359E-10</v>
      </c>
      <c r="G453" s="10">
        <v>1.0034268465116001E-8</v>
      </c>
      <c r="H453" s="10">
        <v>2.55122957763258E-9</v>
      </c>
      <c r="I453" s="10">
        <v>5.5044215567402303E-9</v>
      </c>
      <c r="J453" s="10">
        <v>3.08838809609864E-9</v>
      </c>
      <c r="K453" s="10">
        <v>2.0614961764081401E-9</v>
      </c>
      <c r="L453" s="10">
        <v>3.2137423501668999E-9</v>
      </c>
      <c r="M453" s="10">
        <v>6.8002668415643298E-9</v>
      </c>
      <c r="N453" s="10">
        <v>1.0641298454857901E-9</v>
      </c>
      <c r="O453" s="10">
        <v>5.8134905853658396E-9</v>
      </c>
      <c r="P453" s="10">
        <v>9.17699040526902E-9</v>
      </c>
    </row>
    <row r="454" spans="1:16" x14ac:dyDescent="0.35">
      <c r="A454" s="16" t="s">
        <v>855</v>
      </c>
      <c r="B454" s="16" t="s">
        <v>697</v>
      </c>
      <c r="C454" s="16" t="s">
        <v>856</v>
      </c>
      <c r="D454" s="16">
        <v>7.3350926911106297E-9</v>
      </c>
      <c r="E454" s="16">
        <v>1.8310700400170899E-9</v>
      </c>
      <c r="F454" s="10">
        <v>9.9978882924869002E-11</v>
      </c>
      <c r="G454" s="10">
        <v>9.6477400269544806E-9</v>
      </c>
      <c r="H454" s="10">
        <v>2.4610604331634301E-9</v>
      </c>
      <c r="I454" s="10">
        <v>5.42073160146674E-9</v>
      </c>
      <c r="J454" s="10">
        <v>2.9755690449955602E-9</v>
      </c>
      <c r="K454" s="10">
        <v>1.9906412743939699E-9</v>
      </c>
      <c r="L454" s="10">
        <v>3.1638749509093598E-9</v>
      </c>
      <c r="M454" s="10">
        <v>6.5409394408160397E-9</v>
      </c>
      <c r="N454" s="10">
        <v>1.02294443225697E-9</v>
      </c>
      <c r="O454" s="10">
        <v>5.7346406077068998E-9</v>
      </c>
      <c r="P454" s="10">
        <v>8.8526487031904708E-9</v>
      </c>
    </row>
    <row r="455" spans="1:16" x14ac:dyDescent="0.35">
      <c r="A455" s="16" t="s">
        <v>857</v>
      </c>
      <c r="B455" s="16" t="s">
        <v>697</v>
      </c>
      <c r="C455" s="16" t="s">
        <v>858</v>
      </c>
      <c r="D455" s="16">
        <v>3.6868303831855298E-9</v>
      </c>
      <c r="E455" s="16">
        <v>1.09951420135671E-9</v>
      </c>
      <c r="F455" s="10">
        <v>4.9491478678260898E-11</v>
      </c>
      <c r="G455" s="10">
        <v>7.1347167466591099E-9</v>
      </c>
      <c r="H455" s="10">
        <v>1.8207228540037599E-9</v>
      </c>
      <c r="I455" s="10">
        <v>4.0748783489578403E-9</v>
      </c>
      <c r="J455" s="10">
        <v>2.2556243516804499E-9</v>
      </c>
      <c r="K455" s="10">
        <v>1.5173289983389E-9</v>
      </c>
      <c r="L455" s="10">
        <v>2.3736724698118799E-9</v>
      </c>
      <c r="M455" s="10">
        <v>4.8858671219206896E-9</v>
      </c>
      <c r="N455" s="10">
        <v>7.4207241349506203E-10</v>
      </c>
      <c r="O455" s="10">
        <v>4.4295023300382897E-9</v>
      </c>
      <c r="P455" s="10">
        <v>6.6428595800007897E-9</v>
      </c>
    </row>
    <row r="456" spans="1:16" x14ac:dyDescent="0.35">
      <c r="A456" s="16" t="s">
        <v>859</v>
      </c>
      <c r="B456" s="16" t="s">
        <v>697</v>
      </c>
      <c r="C456" s="16" t="s">
        <v>108</v>
      </c>
      <c r="D456" s="16">
        <v>4.2917730907167804E-9</v>
      </c>
      <c r="E456" s="16">
        <v>1.14888686830722E-9</v>
      </c>
      <c r="F456" s="10">
        <v>5.8063711935431498E-11</v>
      </c>
      <c r="G456" s="10">
        <v>6.65398786472938E-9</v>
      </c>
      <c r="H456" s="10">
        <v>1.69346371802941E-9</v>
      </c>
      <c r="I456" s="10">
        <v>3.7070291073210301E-9</v>
      </c>
      <c r="J456" s="10">
        <v>2.07583613268413E-9</v>
      </c>
      <c r="K456" s="10">
        <v>1.3896225572402099E-9</v>
      </c>
      <c r="L456" s="10">
        <v>2.1619801101386602E-9</v>
      </c>
      <c r="M456" s="10">
        <v>4.5100045002682399E-9</v>
      </c>
      <c r="N456" s="10">
        <v>6.9649743011679103E-10</v>
      </c>
      <c r="O456" s="10">
        <v>3.9513708232172302E-9</v>
      </c>
      <c r="P456" s="10">
        <v>6.0822990345060002E-9</v>
      </c>
    </row>
    <row r="457" spans="1:16" x14ac:dyDescent="0.35">
      <c r="A457" s="16" t="s">
        <v>860</v>
      </c>
      <c r="B457" s="16" t="s">
        <v>697</v>
      </c>
      <c r="C457" s="16" t="s">
        <v>110</v>
      </c>
      <c r="D457" s="16">
        <v>9.9545006823250298E-9</v>
      </c>
      <c r="E457" s="16">
        <v>2.4314355257968899E-9</v>
      </c>
      <c r="F457" s="10">
        <v>1.3252855512666501E-10</v>
      </c>
      <c r="G457" s="10">
        <v>1.26202846195365E-8</v>
      </c>
      <c r="H457" s="10">
        <v>3.2100496318373699E-9</v>
      </c>
      <c r="I457" s="10">
        <v>6.9970548635160698E-9</v>
      </c>
      <c r="J457" s="10">
        <v>3.8857825210309903E-9</v>
      </c>
      <c r="K457" s="10">
        <v>2.5895782490793698E-9</v>
      </c>
      <c r="L457" s="10">
        <v>4.08383240132972E-9</v>
      </c>
      <c r="M457" s="10">
        <v>8.5527971708145108E-9</v>
      </c>
      <c r="N457" s="10">
        <v>1.337314304268E-9</v>
      </c>
      <c r="O457" s="10">
        <v>7.3960556763079897E-9</v>
      </c>
      <c r="P457" s="10">
        <v>1.15480981828924E-8</v>
      </c>
    </row>
    <row r="458" spans="1:16" x14ac:dyDescent="0.35">
      <c r="A458" s="16" t="s">
        <v>861</v>
      </c>
      <c r="B458" s="16" t="s">
        <v>697</v>
      </c>
      <c r="C458" s="16" t="s">
        <v>114</v>
      </c>
      <c r="D458" s="16">
        <v>2.2726941932940799E-9</v>
      </c>
      <c r="E458" s="16">
        <v>6.1436834907452904E-10</v>
      </c>
      <c r="F458" s="10">
        <v>3.06182247051074E-11</v>
      </c>
      <c r="G458" s="10">
        <v>3.6034067313511699E-9</v>
      </c>
      <c r="H458" s="10">
        <v>9.1674666804243998E-10</v>
      </c>
      <c r="I458" s="10">
        <v>2.00368515416285E-9</v>
      </c>
      <c r="J458" s="10">
        <v>1.12604762172544E-9</v>
      </c>
      <c r="K458" s="10">
        <v>7.5400986973459497E-10</v>
      </c>
      <c r="L458" s="10">
        <v>1.1688587944828301E-9</v>
      </c>
      <c r="M458" s="10">
        <v>2.44191804752947E-9</v>
      </c>
      <c r="N458" s="10">
        <v>3.7657189841140099E-10</v>
      </c>
      <c r="O458" s="10">
        <v>2.1348357639230002E-9</v>
      </c>
      <c r="P458" s="10">
        <v>3.2929960106719299E-9</v>
      </c>
    </row>
    <row r="459" spans="1:16" x14ac:dyDescent="0.35">
      <c r="A459" s="16" t="s">
        <v>862</v>
      </c>
      <c r="B459" s="16" t="s">
        <v>697</v>
      </c>
      <c r="C459" s="16" t="s">
        <v>863</v>
      </c>
      <c r="D459" s="16">
        <v>7.4442408781744799E-9</v>
      </c>
      <c r="E459" s="16">
        <v>1.9574369010269502E-9</v>
      </c>
      <c r="F459" s="10">
        <v>9.9305639965455304E-11</v>
      </c>
      <c r="G459" s="10">
        <v>1.1144993867763501E-8</v>
      </c>
      <c r="H459" s="10">
        <v>2.8315496914644499E-9</v>
      </c>
      <c r="I459" s="10">
        <v>6.1618033804857499E-9</v>
      </c>
      <c r="J459" s="10">
        <v>3.4751952916225698E-9</v>
      </c>
      <c r="K459" s="10">
        <v>2.32403092361852E-9</v>
      </c>
      <c r="L459" s="10">
        <v>3.5973747025913102E-9</v>
      </c>
      <c r="M459" s="10">
        <v>7.5535886615072203E-9</v>
      </c>
      <c r="N459" s="10">
        <v>1.1677339045600799E-9</v>
      </c>
      <c r="O459" s="10">
        <v>6.5526101265295904E-9</v>
      </c>
      <c r="P459" s="10">
        <v>1.0164713306059599E-8</v>
      </c>
    </row>
    <row r="460" spans="1:16" x14ac:dyDescent="0.35">
      <c r="A460" s="16" t="s">
        <v>864</v>
      </c>
      <c r="B460" s="16" t="s">
        <v>697</v>
      </c>
      <c r="C460" s="16" t="s">
        <v>265</v>
      </c>
      <c r="D460" s="16">
        <v>1.9701249207007802E-9</v>
      </c>
      <c r="E460" s="16">
        <v>5.6630860431572205E-10</v>
      </c>
      <c r="F460" s="10">
        <v>2.6848130403228101E-11</v>
      </c>
      <c r="G460" s="10">
        <v>3.5410626011756798E-9</v>
      </c>
      <c r="H460" s="10">
        <v>9.01635312014319E-10</v>
      </c>
      <c r="I460" s="10">
        <v>1.9827242188771302E-9</v>
      </c>
      <c r="J460" s="10">
        <v>1.11637322569584E-9</v>
      </c>
      <c r="K460" s="10">
        <v>7.4909268696145504E-10</v>
      </c>
      <c r="L460" s="10">
        <v>1.1557106853387199E-9</v>
      </c>
      <c r="M460" s="10">
        <v>2.3997107170005299E-9</v>
      </c>
      <c r="N460" s="10">
        <v>3.6778325387359499E-10</v>
      </c>
      <c r="O460" s="10">
        <v>2.12123794957653E-9</v>
      </c>
      <c r="P460" s="10">
        <v>3.23498763063964E-9</v>
      </c>
    </row>
    <row r="461" spans="1:16" x14ac:dyDescent="0.35">
      <c r="A461" s="16" t="s">
        <v>865</v>
      </c>
      <c r="B461" s="16" t="s">
        <v>697</v>
      </c>
      <c r="C461" s="16" t="s">
        <v>866</v>
      </c>
      <c r="D461" s="16">
        <v>6.8522582875863603E-9</v>
      </c>
      <c r="E461" s="16">
        <v>1.93648008279154E-9</v>
      </c>
      <c r="F461" s="10">
        <v>9.3686950993011997E-11</v>
      </c>
      <c r="G461" s="10">
        <v>1.19007906365362E-8</v>
      </c>
      <c r="H461" s="10">
        <v>3.0298306870714601E-9</v>
      </c>
      <c r="I461" s="10">
        <v>6.6829848106930303E-9</v>
      </c>
      <c r="J461" s="10">
        <v>3.73930365419475E-9</v>
      </c>
      <c r="K461" s="10">
        <v>2.5085809087420698E-9</v>
      </c>
      <c r="L461" s="10">
        <v>3.8967401962033998E-9</v>
      </c>
      <c r="M461" s="10">
        <v>8.06562373390322E-9</v>
      </c>
      <c r="N461" s="10">
        <v>1.2376762811921E-9</v>
      </c>
      <c r="O461" s="10">
        <v>7.1434575018343203E-9</v>
      </c>
      <c r="P461" s="10">
        <v>1.08790455262446E-8</v>
      </c>
    </row>
    <row r="462" spans="1:16" x14ac:dyDescent="0.35">
      <c r="A462" s="16" t="s">
        <v>867</v>
      </c>
      <c r="B462" s="16" t="s">
        <v>697</v>
      </c>
      <c r="C462" s="16" t="s">
        <v>120</v>
      </c>
      <c r="D462" s="16">
        <v>7.1399769950214702E-9</v>
      </c>
      <c r="E462" s="16">
        <v>1.8560632943797101E-9</v>
      </c>
      <c r="F462" s="10">
        <v>9.6169667455925498E-11</v>
      </c>
      <c r="G462" s="10">
        <v>1.0383050704540101E-8</v>
      </c>
      <c r="H462" s="10">
        <v>2.6398122215865301E-9</v>
      </c>
      <c r="I462" s="10">
        <v>5.7709137361330597E-9</v>
      </c>
      <c r="J462" s="10">
        <v>3.2267068060197301E-9</v>
      </c>
      <c r="K462" s="10">
        <v>2.1600361986740799E-9</v>
      </c>
      <c r="L462" s="10">
        <v>3.3642452330092201E-9</v>
      </c>
      <c r="M462" s="10">
        <v>7.0372041285676901E-9</v>
      </c>
      <c r="N462" s="10">
        <v>1.0905437114148201E-9</v>
      </c>
      <c r="O462" s="10">
        <v>6.1384918136802799E-9</v>
      </c>
      <c r="P462" s="10">
        <v>9.4819680105253107E-9</v>
      </c>
    </row>
    <row r="463" spans="1:16" x14ac:dyDescent="0.35">
      <c r="A463" s="16" t="s">
        <v>868</v>
      </c>
      <c r="B463" s="16" t="s">
        <v>697</v>
      </c>
      <c r="C463" s="16" t="s">
        <v>122</v>
      </c>
      <c r="D463" s="16">
        <v>2.2459833832120398E-9</v>
      </c>
      <c r="E463" s="16">
        <v>5.88468513672766E-10</v>
      </c>
      <c r="F463" s="10">
        <v>3.0899613138784299E-11</v>
      </c>
      <c r="G463" s="10">
        <v>3.3185267268363802E-9</v>
      </c>
      <c r="H463" s="10">
        <v>8.4621370972466601E-10</v>
      </c>
      <c r="I463" s="10">
        <v>1.8765447803597801E-9</v>
      </c>
      <c r="J463" s="10">
        <v>1.0314776239983301E-9</v>
      </c>
      <c r="K463" s="10">
        <v>6.9167742558530405E-10</v>
      </c>
      <c r="L463" s="10">
        <v>1.0921494061354E-9</v>
      </c>
      <c r="M463" s="10">
        <v>2.2494230433016999E-9</v>
      </c>
      <c r="N463" s="10">
        <v>3.4883886075974502E-10</v>
      </c>
      <c r="O463" s="10">
        <v>1.9953659272348301E-9</v>
      </c>
      <c r="P463" s="10">
        <v>3.0441373977950601E-9</v>
      </c>
    </row>
    <row r="464" spans="1:16" x14ac:dyDescent="0.35">
      <c r="A464" s="16" t="s">
        <v>869</v>
      </c>
      <c r="B464" s="16" t="s">
        <v>697</v>
      </c>
      <c r="C464" s="16" t="s">
        <v>124</v>
      </c>
      <c r="D464" s="16">
        <v>5.9811905906946601E-9</v>
      </c>
      <c r="E464" s="16">
        <v>1.4962226012982501E-9</v>
      </c>
      <c r="F464" s="10">
        <v>7.9986465821537504E-11</v>
      </c>
      <c r="G464" s="10">
        <v>8.0485059870601303E-9</v>
      </c>
      <c r="H464" s="10">
        <v>2.04626169005341E-9</v>
      </c>
      <c r="I464" s="10">
        <v>4.4777445420424796E-9</v>
      </c>
      <c r="J464" s="10">
        <v>2.4879050230889601E-9</v>
      </c>
      <c r="K464" s="10">
        <v>1.6602036653145499E-9</v>
      </c>
      <c r="L464" s="10">
        <v>2.6141391701399098E-9</v>
      </c>
      <c r="M464" s="10">
        <v>5.4544515241969896E-9</v>
      </c>
      <c r="N464" s="10">
        <v>8.48843154907858E-10</v>
      </c>
      <c r="O464" s="10">
        <v>4.7411360979966699E-9</v>
      </c>
      <c r="P464" s="10">
        <v>7.3575656294926997E-9</v>
      </c>
    </row>
    <row r="465" spans="1:16" x14ac:dyDescent="0.35">
      <c r="A465" s="16" t="s">
        <v>870</v>
      </c>
      <c r="B465" s="16" t="s">
        <v>697</v>
      </c>
      <c r="C465" s="16" t="s">
        <v>871</v>
      </c>
      <c r="D465" s="16">
        <v>1.09107019504787E-8</v>
      </c>
      <c r="E465" s="16">
        <v>2.6595210022808999E-9</v>
      </c>
      <c r="F465" s="10">
        <v>1.42293266951212E-10</v>
      </c>
      <c r="G465" s="10">
        <v>1.3853313412593601E-8</v>
      </c>
      <c r="H465" s="10">
        <v>3.5141117562484E-9</v>
      </c>
      <c r="I465" s="10">
        <v>7.52275910733309E-9</v>
      </c>
      <c r="J465" s="10">
        <v>4.2622319056805601E-9</v>
      </c>
      <c r="K465" s="10">
        <v>2.8409615406888999E-9</v>
      </c>
      <c r="L465" s="10">
        <v>4.3984577611321101E-9</v>
      </c>
      <c r="M465" s="10">
        <v>9.4131318079980196E-9</v>
      </c>
      <c r="N465" s="10">
        <v>1.4657370109139201E-9</v>
      </c>
      <c r="O465" s="10">
        <v>7.9722462496649506E-9</v>
      </c>
      <c r="P465" s="10">
        <v>1.2688037943752501E-8</v>
      </c>
    </row>
    <row r="466" spans="1:16" x14ac:dyDescent="0.35">
      <c r="A466" s="16" t="s">
        <v>872</v>
      </c>
      <c r="B466" s="16" t="s">
        <v>697</v>
      </c>
      <c r="C466" s="16" t="s">
        <v>873</v>
      </c>
      <c r="D466" s="16">
        <v>5.15868936355889E-8</v>
      </c>
      <c r="E466" s="16">
        <v>1.39168698897195E-8</v>
      </c>
      <c r="F466" s="10">
        <v>6.89563823931609E-10</v>
      </c>
      <c r="G466" s="10">
        <v>8.1877704511554496E-8</v>
      </c>
      <c r="H466" s="10">
        <v>2.0810908212970802E-8</v>
      </c>
      <c r="I466" s="10">
        <v>4.5270824990748901E-8</v>
      </c>
      <c r="J466" s="10">
        <v>2.5617856029681899E-8</v>
      </c>
      <c r="K466" s="10">
        <v>1.71594997740661E-8</v>
      </c>
      <c r="L466" s="10">
        <v>2.64330132647008E-8</v>
      </c>
      <c r="M466" s="10">
        <v>5.5477489526182103E-8</v>
      </c>
      <c r="N466" s="10">
        <v>8.5491514922936194E-9</v>
      </c>
      <c r="O466" s="10">
        <v>4.8241869123094703E-8</v>
      </c>
      <c r="P466" s="10">
        <v>7.4718880079577697E-8</v>
      </c>
    </row>
    <row r="467" spans="1:16" x14ac:dyDescent="0.35">
      <c r="A467" s="16" t="s">
        <v>874</v>
      </c>
      <c r="B467" s="16" t="s">
        <v>697</v>
      </c>
      <c r="C467" s="16" t="s">
        <v>273</v>
      </c>
      <c r="D467" s="16">
        <v>2.3133273780394801E-8</v>
      </c>
      <c r="E467" s="16">
        <v>5.8352277254419701E-9</v>
      </c>
      <c r="F467" s="10">
        <v>3.0833260776363E-10</v>
      </c>
      <c r="G467" s="10">
        <v>3.1699771935566203E-8</v>
      </c>
      <c r="H467" s="10">
        <v>8.0658598816693394E-9</v>
      </c>
      <c r="I467" s="10">
        <v>1.7579312018818301E-8</v>
      </c>
      <c r="J467" s="10">
        <v>9.8195134181518697E-9</v>
      </c>
      <c r="K467" s="10">
        <v>6.5588345759516903E-9</v>
      </c>
      <c r="L467" s="10">
        <v>1.02629899681765E-8</v>
      </c>
      <c r="M467" s="10">
        <v>2.14786122352324E-8</v>
      </c>
      <c r="N467" s="10">
        <v>3.34206805112488E-9</v>
      </c>
      <c r="O467" s="10">
        <v>1.8629232813947101E-8</v>
      </c>
      <c r="P467" s="10">
        <v>2.90044641795477E-8</v>
      </c>
    </row>
    <row r="468" spans="1:16" x14ac:dyDescent="0.35">
      <c r="A468" s="16" t="s">
        <v>875</v>
      </c>
      <c r="B468" s="16" t="s">
        <v>697</v>
      </c>
      <c r="C468" s="16" t="s">
        <v>876</v>
      </c>
      <c r="D468" s="16">
        <v>6.6063344087248699E-9</v>
      </c>
      <c r="E468" s="16">
        <v>1.64258857345919E-9</v>
      </c>
      <c r="F468" s="10">
        <v>8.8310093849831505E-11</v>
      </c>
      <c r="G468" s="10">
        <v>8.6979194086387206E-9</v>
      </c>
      <c r="H468" s="10">
        <v>2.2152503730820898E-9</v>
      </c>
      <c r="I468" s="10">
        <v>4.8275837507035898E-9</v>
      </c>
      <c r="J468" s="10">
        <v>2.6848143037057899E-9</v>
      </c>
      <c r="K468" s="10">
        <v>1.7928094583393601E-9</v>
      </c>
      <c r="L468" s="10">
        <v>2.8180604889426502E-9</v>
      </c>
      <c r="M468" s="10">
        <v>5.8963649926620998E-9</v>
      </c>
      <c r="N468" s="10">
        <v>9.2053900304903995E-10</v>
      </c>
      <c r="O468" s="10">
        <v>5.1079266429721502E-9</v>
      </c>
      <c r="P468" s="10">
        <v>7.9694132040084208E-9</v>
      </c>
    </row>
    <row r="469" spans="1:16" x14ac:dyDescent="0.35">
      <c r="A469" s="16" t="s">
        <v>877</v>
      </c>
      <c r="B469" s="16" t="s">
        <v>697</v>
      </c>
      <c r="C469" s="16" t="s">
        <v>878</v>
      </c>
      <c r="D469" s="16">
        <v>4.0459331807406203E-9</v>
      </c>
      <c r="E469" s="16">
        <v>9.9767378449337001E-10</v>
      </c>
      <c r="F469" s="10">
        <v>5.4398030580336897E-11</v>
      </c>
      <c r="G469" s="10">
        <v>5.23278350289117E-9</v>
      </c>
      <c r="H469" s="10">
        <v>1.3317958732815399E-9</v>
      </c>
      <c r="I469" s="10">
        <v>2.9141760716698399E-9</v>
      </c>
      <c r="J469" s="10">
        <v>1.6108537149274201E-9</v>
      </c>
      <c r="K469" s="10">
        <v>1.07431765505544E-9</v>
      </c>
      <c r="L469" s="10">
        <v>1.70099571235341E-9</v>
      </c>
      <c r="M469" s="10">
        <v>3.5479218177120099E-9</v>
      </c>
      <c r="N469" s="10">
        <v>5.5377079267033097E-10</v>
      </c>
      <c r="O469" s="10">
        <v>3.08119366715771E-9</v>
      </c>
      <c r="P469" s="10">
        <v>4.7943550732511401E-9</v>
      </c>
    </row>
    <row r="470" spans="1:16" x14ac:dyDescent="0.35">
      <c r="A470" s="16" t="s">
        <v>879</v>
      </c>
      <c r="B470" s="16" t="s">
        <v>697</v>
      </c>
      <c r="C470" s="16" t="s">
        <v>880</v>
      </c>
      <c r="D470" s="16">
        <v>2.8256114869266502E-8</v>
      </c>
      <c r="E470" s="16">
        <v>7.1958699965604303E-9</v>
      </c>
      <c r="F470" s="10">
        <v>3.7293902122846602E-10</v>
      </c>
      <c r="G470" s="10">
        <v>3.9302020465413797E-8</v>
      </c>
      <c r="H470" s="10">
        <v>9.9911753621967603E-9</v>
      </c>
      <c r="I470" s="10">
        <v>2.1503061702259999E-8</v>
      </c>
      <c r="J470" s="10">
        <v>1.21907820634899E-8</v>
      </c>
      <c r="K470" s="10">
        <v>8.1453974527834293E-9</v>
      </c>
      <c r="L470" s="10">
        <v>1.25702841937876E-8</v>
      </c>
      <c r="M470" s="10">
        <v>2.66340617660663E-8</v>
      </c>
      <c r="N470" s="10">
        <v>4.1401636269710901E-9</v>
      </c>
      <c r="O470" s="10">
        <v>2.2766653230707899E-8</v>
      </c>
      <c r="P470" s="10">
        <v>3.5892292271324898E-8</v>
      </c>
    </row>
    <row r="471" spans="1:16" x14ac:dyDescent="0.35">
      <c r="A471" s="16" t="s">
        <v>881</v>
      </c>
      <c r="B471" s="16" t="s">
        <v>697</v>
      </c>
      <c r="C471" s="16" t="s">
        <v>882</v>
      </c>
      <c r="D471" s="16">
        <v>7.9307130542313998E-9</v>
      </c>
      <c r="E471" s="16">
        <v>2.0924358999992098E-9</v>
      </c>
      <c r="F471" s="10">
        <v>1.0738876659010399E-10</v>
      </c>
      <c r="G471" s="10">
        <v>1.19445656113575E-8</v>
      </c>
      <c r="H471" s="10">
        <v>3.0389968113954301E-9</v>
      </c>
      <c r="I471" s="10">
        <v>6.6642889109757996E-9</v>
      </c>
      <c r="J471" s="10">
        <v>3.7219551498995302E-9</v>
      </c>
      <c r="K471" s="10">
        <v>2.4929723106817801E-9</v>
      </c>
      <c r="L471" s="10">
        <v>3.8896184938159402E-9</v>
      </c>
      <c r="M471" s="10">
        <v>8.0944940836693701E-9</v>
      </c>
      <c r="N471" s="10">
        <v>1.2522109241480799E-9</v>
      </c>
      <c r="O471" s="10">
        <v>7.0872637833049597E-9</v>
      </c>
      <c r="P471" s="10">
        <v>1.0919568787108701E-8</v>
      </c>
    </row>
    <row r="472" spans="1:16" x14ac:dyDescent="0.35">
      <c r="A472" s="16" t="s">
        <v>883</v>
      </c>
      <c r="B472" s="16" t="s">
        <v>697</v>
      </c>
      <c r="C472" s="16" t="s">
        <v>128</v>
      </c>
      <c r="D472" s="16">
        <v>1.02254121891778E-8</v>
      </c>
      <c r="E472" s="16">
        <v>2.5127142245833799E-9</v>
      </c>
      <c r="F472" s="10">
        <v>1.34131960333002E-10</v>
      </c>
      <c r="G472" s="10">
        <v>1.32283511674166E-8</v>
      </c>
      <c r="H472" s="10">
        <v>3.3568268626242102E-9</v>
      </c>
      <c r="I472" s="10">
        <v>7.2312193497223998E-9</v>
      </c>
      <c r="J472" s="10">
        <v>4.0851817814735497E-9</v>
      </c>
      <c r="K472" s="10">
        <v>2.7201226585887101E-9</v>
      </c>
      <c r="L472" s="10">
        <v>4.2226211052120303E-9</v>
      </c>
      <c r="M472" s="10">
        <v>8.9624403500752007E-9</v>
      </c>
      <c r="N472" s="10">
        <v>1.3971772964002E-9</v>
      </c>
      <c r="O472" s="10">
        <v>7.6480206357763506E-9</v>
      </c>
      <c r="P472" s="10">
        <v>1.20711414603245E-8</v>
      </c>
    </row>
    <row r="473" spans="1:16" x14ac:dyDescent="0.35">
      <c r="A473" s="16" t="s">
        <v>884</v>
      </c>
      <c r="B473" s="16" t="s">
        <v>697</v>
      </c>
      <c r="C473" s="16" t="s">
        <v>885</v>
      </c>
      <c r="D473" s="16">
        <v>6.0137143689700498E-9</v>
      </c>
      <c r="E473" s="16">
        <v>1.62232045473245E-9</v>
      </c>
      <c r="F473" s="10">
        <v>8.3714298146790697E-11</v>
      </c>
      <c r="G473" s="10">
        <v>9.4185703977907199E-9</v>
      </c>
      <c r="H473" s="10">
        <v>2.4058843871030099E-9</v>
      </c>
      <c r="I473" s="10">
        <v>5.3716200073339501E-9</v>
      </c>
      <c r="J473" s="10">
        <v>2.9367867983094401E-9</v>
      </c>
      <c r="K473" s="10">
        <v>1.9732655991743501E-9</v>
      </c>
      <c r="L473" s="10">
        <v>3.1300795059919101E-9</v>
      </c>
      <c r="M473" s="10">
        <v>6.3840220041397898E-9</v>
      </c>
      <c r="N473" s="10">
        <v>9.8819888339604494E-10</v>
      </c>
      <c r="O473" s="10">
        <v>5.7268837465215202E-9</v>
      </c>
      <c r="P473" s="10">
        <v>8.6482944492529793E-9</v>
      </c>
    </row>
    <row r="474" spans="1:16" x14ac:dyDescent="0.35">
      <c r="A474" s="16" t="s">
        <v>886</v>
      </c>
      <c r="B474" s="16" t="s">
        <v>697</v>
      </c>
      <c r="C474" s="16" t="s">
        <v>130</v>
      </c>
      <c r="D474" s="16">
        <v>5.1288044740384002E-9</v>
      </c>
      <c r="E474" s="16">
        <v>1.34325448292819E-9</v>
      </c>
      <c r="F474" s="10">
        <v>6.8878655607663697E-11</v>
      </c>
      <c r="G474" s="10">
        <v>7.5601164115540193E-9</v>
      </c>
      <c r="H474" s="10">
        <v>1.9228490580940801E-9</v>
      </c>
      <c r="I474" s="10">
        <v>4.18570601253184E-9</v>
      </c>
      <c r="J474" s="10">
        <v>2.3549902028849202E-9</v>
      </c>
      <c r="K474" s="10">
        <v>1.5704092081389801E-9</v>
      </c>
      <c r="L474" s="10">
        <v>2.4441462197228699E-9</v>
      </c>
      <c r="M474" s="10">
        <v>5.1232121065562397E-9</v>
      </c>
      <c r="N474" s="10">
        <v>7.9339199099481699E-10</v>
      </c>
      <c r="O474" s="10">
        <v>4.4467770383718698E-9</v>
      </c>
      <c r="P474" s="10">
        <v>6.9064933747537298E-9</v>
      </c>
    </row>
    <row r="475" spans="1:16" x14ac:dyDescent="0.35">
      <c r="A475" s="16" t="s">
        <v>887</v>
      </c>
      <c r="B475" s="16" t="s">
        <v>697</v>
      </c>
      <c r="C475" s="16" t="s">
        <v>283</v>
      </c>
      <c r="D475" s="16">
        <v>1.68175725779635E-8</v>
      </c>
      <c r="E475" s="16">
        <v>4.2589851597102597E-9</v>
      </c>
      <c r="F475" s="10">
        <v>2.19337627995399E-10</v>
      </c>
      <c r="G475" s="10">
        <v>2.3401902875336201E-8</v>
      </c>
      <c r="H475" s="10">
        <v>5.9375213000817399E-9</v>
      </c>
      <c r="I475" s="10">
        <v>1.2743236089365301E-8</v>
      </c>
      <c r="J475" s="10">
        <v>7.2527929602957904E-9</v>
      </c>
      <c r="K475" s="10">
        <v>4.8373858103523501E-9</v>
      </c>
      <c r="L475" s="10">
        <v>7.4314087693411603E-9</v>
      </c>
      <c r="M475" s="10">
        <v>1.58874345228985E-8</v>
      </c>
      <c r="N475" s="10">
        <v>2.4600072373649001E-9</v>
      </c>
      <c r="O475" s="10">
        <v>1.3557241549646801E-8</v>
      </c>
      <c r="P475" s="10">
        <v>2.1405133260947801E-8</v>
      </c>
    </row>
    <row r="476" spans="1:16" x14ac:dyDescent="0.35">
      <c r="A476" s="16" t="s">
        <v>888</v>
      </c>
      <c r="B476" s="16" t="s">
        <v>697</v>
      </c>
      <c r="C476" s="16" t="s">
        <v>289</v>
      </c>
      <c r="D476" s="16">
        <v>2.8470941395975098E-9</v>
      </c>
      <c r="E476" s="16">
        <v>7.5694273844540097E-10</v>
      </c>
      <c r="F476" s="10">
        <v>3.8726537345289999E-11</v>
      </c>
      <c r="G476" s="10">
        <v>4.3549366777525899E-9</v>
      </c>
      <c r="H476" s="10">
        <v>1.1101137104710599E-9</v>
      </c>
      <c r="I476" s="10">
        <v>2.4418175168389101E-9</v>
      </c>
      <c r="J476" s="10">
        <v>1.3566515028604701E-9</v>
      </c>
      <c r="K476" s="10">
        <v>9.1057916529065098E-10</v>
      </c>
      <c r="L476" s="10">
        <v>1.42168951275548E-9</v>
      </c>
      <c r="M476" s="10">
        <v>2.9511878741619301E-9</v>
      </c>
      <c r="N476" s="10">
        <v>4.5672389884329902E-10</v>
      </c>
      <c r="O476" s="10">
        <v>2.6003212134051401E-9</v>
      </c>
      <c r="P476" s="10">
        <v>3.99078495712933E-9</v>
      </c>
    </row>
    <row r="477" spans="1:16" x14ac:dyDescent="0.35">
      <c r="A477" s="16" t="s">
        <v>889</v>
      </c>
      <c r="B477" s="16" t="s">
        <v>697</v>
      </c>
      <c r="C477" s="16" t="s">
        <v>672</v>
      </c>
      <c r="D477" s="16">
        <v>7.0777245063817899E-9</v>
      </c>
      <c r="E477" s="16">
        <v>1.7929697697306299E-9</v>
      </c>
      <c r="F477" s="10">
        <v>9.5283782148592701E-11</v>
      </c>
      <c r="G477" s="10">
        <v>9.73620655459083E-9</v>
      </c>
      <c r="H477" s="10">
        <v>2.4789377205599702E-9</v>
      </c>
      <c r="I477" s="10">
        <v>5.4321972483054703E-9</v>
      </c>
      <c r="J477" s="10">
        <v>3.0142368465697101E-9</v>
      </c>
      <c r="K477" s="10">
        <v>2.01779002546611E-9</v>
      </c>
      <c r="L477" s="10">
        <v>3.1711969820616602E-9</v>
      </c>
      <c r="M477" s="10">
        <v>6.5982405981317898E-9</v>
      </c>
      <c r="N477" s="10">
        <v>1.0274731993765899E-9</v>
      </c>
      <c r="O477" s="10">
        <v>5.7556889150131003E-9</v>
      </c>
      <c r="P477" s="10">
        <v>8.9104316999317298E-9</v>
      </c>
    </row>
    <row r="478" spans="1:16" x14ac:dyDescent="0.35">
      <c r="A478" s="16" t="s">
        <v>890</v>
      </c>
      <c r="B478" s="16" t="s">
        <v>697</v>
      </c>
      <c r="C478" s="16" t="s">
        <v>891</v>
      </c>
      <c r="D478" s="16">
        <v>7.8919452229327203E-10</v>
      </c>
      <c r="E478" s="16">
        <v>2.20502293805158E-10</v>
      </c>
      <c r="F478" s="10">
        <v>1.06313273463434E-11</v>
      </c>
      <c r="G478" s="10">
        <v>1.3421662883363801E-9</v>
      </c>
      <c r="H478" s="10">
        <v>3.4102170170862701E-10</v>
      </c>
      <c r="I478" s="10">
        <v>7.4691746340051603E-10</v>
      </c>
      <c r="J478" s="10">
        <v>4.2157898656299802E-10</v>
      </c>
      <c r="K478" s="10">
        <v>2.8231666646691E-10</v>
      </c>
      <c r="L478" s="10">
        <v>4.35673408281355E-10</v>
      </c>
      <c r="M478" s="10">
        <v>9.0966428009821796E-10</v>
      </c>
      <c r="N478" s="10">
        <v>1.3956022068723001E-10</v>
      </c>
      <c r="O478" s="10">
        <v>7.9793293963340805E-10</v>
      </c>
      <c r="P478" s="10">
        <v>1.2237073595216399E-9</v>
      </c>
    </row>
    <row r="479" spans="1:16" x14ac:dyDescent="0.35">
      <c r="A479" s="16" t="s">
        <v>892</v>
      </c>
      <c r="B479" s="16" t="s">
        <v>697</v>
      </c>
      <c r="C479" s="16" t="s">
        <v>893</v>
      </c>
      <c r="D479" s="16">
        <v>6.94510685184393E-9</v>
      </c>
      <c r="E479" s="16">
        <v>1.6530857846586499E-9</v>
      </c>
      <c r="F479" s="10">
        <v>9.1846014178224901E-11</v>
      </c>
      <c r="G479" s="10">
        <v>8.2881767210137108E-9</v>
      </c>
      <c r="H479" s="10">
        <v>2.10614213174255E-9</v>
      </c>
      <c r="I479" s="10">
        <v>4.5640915401305497E-9</v>
      </c>
      <c r="J479" s="10">
        <v>2.5366406418385202E-9</v>
      </c>
      <c r="K479" s="10">
        <v>1.69259761702488E-9</v>
      </c>
      <c r="L479" s="10">
        <v>2.6646266853805698E-9</v>
      </c>
      <c r="M479" s="10">
        <v>5.61595160633195E-9</v>
      </c>
      <c r="N479" s="10">
        <v>8.81750230220839E-10</v>
      </c>
      <c r="O479" s="10">
        <v>4.8103756298556097E-9</v>
      </c>
      <c r="P479" s="10">
        <v>7.5749216605469307E-9</v>
      </c>
    </row>
    <row r="480" spans="1:16" x14ac:dyDescent="0.35">
      <c r="A480" s="16" t="s">
        <v>894</v>
      </c>
      <c r="B480" s="16" t="s">
        <v>697</v>
      </c>
      <c r="C480" s="16" t="s">
        <v>132</v>
      </c>
      <c r="D480" s="16">
        <v>2.8703896273342201E-9</v>
      </c>
      <c r="E480" s="16">
        <v>8.0075161581815505E-10</v>
      </c>
      <c r="F480" s="10">
        <v>3.8821905117316198E-11</v>
      </c>
      <c r="G480" s="10">
        <v>4.8679639792485302E-9</v>
      </c>
      <c r="H480" s="10">
        <v>1.23833507098289E-9</v>
      </c>
      <c r="I480" s="10">
        <v>2.7111161849843302E-9</v>
      </c>
      <c r="J480" s="10">
        <v>1.5285626912208201E-9</v>
      </c>
      <c r="K480" s="10">
        <v>1.02294125655376E-9</v>
      </c>
      <c r="L480" s="10">
        <v>1.5787242595885201E-9</v>
      </c>
      <c r="M480" s="10">
        <v>3.29902491237695E-9</v>
      </c>
      <c r="N480" s="10">
        <v>5.0649831548079697E-10</v>
      </c>
      <c r="O480" s="10">
        <v>2.8942447712897798E-9</v>
      </c>
      <c r="P480" s="10">
        <v>4.4474398417328803E-9</v>
      </c>
    </row>
    <row r="481" spans="1:16" x14ac:dyDescent="0.35">
      <c r="A481" s="16" t="s">
        <v>895</v>
      </c>
      <c r="B481" s="16" t="s">
        <v>697</v>
      </c>
      <c r="C481" s="16" t="s">
        <v>896</v>
      </c>
      <c r="D481" s="16">
        <v>5.9549724686082597E-8</v>
      </c>
      <c r="E481" s="16">
        <v>1.47420074464188E-8</v>
      </c>
      <c r="F481" s="10">
        <v>8.1187742386739204E-10</v>
      </c>
      <c r="G481" s="10">
        <v>7.7469971947079402E-8</v>
      </c>
      <c r="H481" s="10">
        <v>1.9762998191799E-8</v>
      </c>
      <c r="I481" s="10">
        <v>4.37045621178853E-8</v>
      </c>
      <c r="J481" s="10">
        <v>2.38516421552394E-8</v>
      </c>
      <c r="K481" s="10">
        <v>1.59415380546553E-8</v>
      </c>
      <c r="L481" s="10">
        <v>2.5497769883758999E-8</v>
      </c>
      <c r="M481" s="10">
        <v>5.2513023431524501E-8</v>
      </c>
      <c r="N481" s="10">
        <v>8.2121379911801308E-9</v>
      </c>
      <c r="O481" s="10">
        <v>4.6245174830093603E-8</v>
      </c>
      <c r="P481" s="10">
        <v>7.1147481886808403E-8</v>
      </c>
    </row>
    <row r="482" spans="1:16" x14ac:dyDescent="0.35">
      <c r="A482" s="16" t="s">
        <v>897</v>
      </c>
      <c r="B482" s="16" t="s">
        <v>697</v>
      </c>
      <c r="C482" s="16" t="s">
        <v>898</v>
      </c>
      <c r="D482" s="16">
        <v>1.9367124838028501E-8</v>
      </c>
      <c r="E482" s="16">
        <v>4.88203066118286E-9</v>
      </c>
      <c r="F482" s="10">
        <v>2.5729272127815598E-10</v>
      </c>
      <c r="G482" s="10">
        <v>2.6527426348781801E-8</v>
      </c>
      <c r="H482" s="10">
        <v>6.7382138646895597E-9</v>
      </c>
      <c r="I482" s="10">
        <v>1.4643206173805799E-8</v>
      </c>
      <c r="J482" s="10">
        <v>8.2186342627404301E-9</v>
      </c>
      <c r="K482" s="10">
        <v>5.4725584653915096E-9</v>
      </c>
      <c r="L482" s="10">
        <v>8.5593116971128593E-9</v>
      </c>
      <c r="M482" s="10">
        <v>1.7975708887834099E-8</v>
      </c>
      <c r="N482" s="10">
        <v>2.7914893296170199E-9</v>
      </c>
      <c r="O482" s="10">
        <v>1.5536440231560701E-8</v>
      </c>
      <c r="P482" s="10">
        <v>2.4229258600458401E-8</v>
      </c>
    </row>
    <row r="483" spans="1:16" x14ac:dyDescent="0.35">
      <c r="A483" s="16" t="s">
        <v>899</v>
      </c>
      <c r="B483" s="16" t="s">
        <v>697</v>
      </c>
      <c r="C483" s="16" t="s">
        <v>900</v>
      </c>
      <c r="D483" s="16">
        <v>1.06655597962751E-9</v>
      </c>
      <c r="E483" s="16">
        <v>2.8812403456397502E-10</v>
      </c>
      <c r="F483" s="10">
        <v>1.44048913984778E-11</v>
      </c>
      <c r="G483" s="10">
        <v>1.68932075384757E-9</v>
      </c>
      <c r="H483" s="10">
        <v>4.2986676823996099E-10</v>
      </c>
      <c r="I483" s="10">
        <v>9.4120110299429803E-10</v>
      </c>
      <c r="J483" s="10">
        <v>5.2856080281849503E-10</v>
      </c>
      <c r="K483" s="10">
        <v>3.53474545511223E-10</v>
      </c>
      <c r="L483" s="10">
        <v>5.4914171496817104E-10</v>
      </c>
      <c r="M483" s="10">
        <v>1.1450097877838E-9</v>
      </c>
      <c r="N483" s="10">
        <v>1.76562562126158E-10</v>
      </c>
      <c r="O483" s="10">
        <v>1.0026206247788301E-9</v>
      </c>
      <c r="P483" s="10">
        <v>1.5436907086662299E-9</v>
      </c>
    </row>
    <row r="484" spans="1:16" x14ac:dyDescent="0.35">
      <c r="A484" s="16" t="s">
        <v>901</v>
      </c>
      <c r="B484" s="16" t="s">
        <v>697</v>
      </c>
      <c r="C484" s="16" t="s">
        <v>902</v>
      </c>
      <c r="D484" s="16">
        <v>5.9510856649069401E-9</v>
      </c>
      <c r="E484" s="16">
        <v>1.50193847688611E-9</v>
      </c>
      <c r="F484" s="10">
        <v>8.2011753045704295E-11</v>
      </c>
      <c r="G484" s="10">
        <v>8.0457402195553401E-9</v>
      </c>
      <c r="H484" s="10">
        <v>2.0519424962599399E-9</v>
      </c>
      <c r="I484" s="10">
        <v>4.5671996366546597E-9</v>
      </c>
      <c r="J484" s="10">
        <v>2.4832039260206101E-9</v>
      </c>
      <c r="K484" s="10">
        <v>1.6586004791978101E-9</v>
      </c>
      <c r="L484" s="10">
        <v>2.6619887808369399E-9</v>
      </c>
      <c r="M484" s="10">
        <v>5.4554494182394301E-9</v>
      </c>
      <c r="N484" s="10">
        <v>8.5071378054141601E-10</v>
      </c>
      <c r="O484" s="10">
        <v>4.8414539936139499E-9</v>
      </c>
      <c r="P484" s="10">
        <v>7.3854286669825902E-9</v>
      </c>
    </row>
    <row r="485" spans="1:16" x14ac:dyDescent="0.35">
      <c r="A485" s="16" t="s">
        <v>903</v>
      </c>
      <c r="B485" s="16" t="s">
        <v>697</v>
      </c>
      <c r="C485" s="16" t="s">
        <v>682</v>
      </c>
      <c r="D485" s="16">
        <v>3.2587621832934401E-9</v>
      </c>
      <c r="E485" s="16">
        <v>9.5188383936234691E-10</v>
      </c>
      <c r="F485" s="10">
        <v>4.4485037042414601E-11</v>
      </c>
      <c r="G485" s="10">
        <v>6.0272294256670301E-9</v>
      </c>
      <c r="H485" s="10">
        <v>1.5346404899886799E-9</v>
      </c>
      <c r="I485" s="10">
        <v>3.3794768224576701E-9</v>
      </c>
      <c r="J485" s="10">
        <v>1.9000628134467401E-9</v>
      </c>
      <c r="K485" s="10">
        <v>1.27450030932124E-9</v>
      </c>
      <c r="L485" s="10">
        <v>1.9681630349226999E-9</v>
      </c>
      <c r="M485" s="10">
        <v>4.08492048656887E-9</v>
      </c>
      <c r="N485" s="10">
        <v>6.2492281515665299E-10</v>
      </c>
      <c r="O485" s="10">
        <v>3.6159751649845301E-9</v>
      </c>
      <c r="P485" s="10">
        <v>5.50756209959396E-9</v>
      </c>
    </row>
    <row r="486" spans="1:16" x14ac:dyDescent="0.35">
      <c r="A486" s="16" t="s">
        <v>904</v>
      </c>
      <c r="B486" s="16" t="s">
        <v>697</v>
      </c>
      <c r="C486" s="16" t="s">
        <v>905</v>
      </c>
      <c r="D486" s="16">
        <v>2.0290453002949899E-8</v>
      </c>
      <c r="E486" s="16">
        <v>5.23724782095018E-9</v>
      </c>
      <c r="F486" s="10">
        <v>2.7055708940880399E-10</v>
      </c>
      <c r="G486" s="10">
        <v>2.9196249007363399E-8</v>
      </c>
      <c r="H486" s="10">
        <v>7.4224655160708799E-9</v>
      </c>
      <c r="I486" s="10">
        <v>1.6152706674870399E-8</v>
      </c>
      <c r="J486" s="10">
        <v>9.0742090729588995E-9</v>
      </c>
      <c r="K486" s="10">
        <v>6.0643652581851899E-9</v>
      </c>
      <c r="L486" s="10">
        <v>9.4321283655776606E-9</v>
      </c>
      <c r="M486" s="10">
        <v>1.9783220743247999E-8</v>
      </c>
      <c r="N486" s="10">
        <v>3.0668119434828601E-9</v>
      </c>
      <c r="O486" s="10">
        <v>1.71489015320061E-8</v>
      </c>
      <c r="P486" s="10">
        <v>2.6672212121086199E-8</v>
      </c>
    </row>
    <row r="487" spans="1:16" x14ac:dyDescent="0.35">
      <c r="A487" s="16" t="s">
        <v>906</v>
      </c>
      <c r="B487" s="16" t="s">
        <v>697</v>
      </c>
      <c r="C487" s="16" t="s">
        <v>907</v>
      </c>
      <c r="D487" s="16">
        <v>1.0300280481497601E-8</v>
      </c>
      <c r="E487" s="16">
        <v>2.48544833750964E-9</v>
      </c>
      <c r="F487" s="10">
        <v>1.37057131034635E-10</v>
      </c>
      <c r="G487" s="10">
        <v>1.2639930003077499E-8</v>
      </c>
      <c r="H487" s="10">
        <v>3.2193596149120802E-9</v>
      </c>
      <c r="I487" s="10">
        <v>6.9827330130311102E-9</v>
      </c>
      <c r="J487" s="10">
        <v>3.8806836873815999E-9</v>
      </c>
      <c r="K487" s="10">
        <v>2.5923778759592101E-9</v>
      </c>
      <c r="L487" s="10">
        <v>4.0735471103807901E-9</v>
      </c>
      <c r="M487" s="10">
        <v>8.5654462836007797E-9</v>
      </c>
      <c r="N487" s="10">
        <v>1.34465845869288E-9</v>
      </c>
      <c r="O487" s="10">
        <v>7.3736892598149899E-9</v>
      </c>
      <c r="P487" s="10">
        <v>1.1583981298198399E-8</v>
      </c>
    </row>
    <row r="488" spans="1:16" x14ac:dyDescent="0.35">
      <c r="A488" s="16" t="s">
        <v>908</v>
      </c>
      <c r="B488" s="16" t="s">
        <v>697</v>
      </c>
      <c r="C488" s="16" t="s">
        <v>909</v>
      </c>
      <c r="D488" s="16">
        <v>2.3701975864633601E-9</v>
      </c>
      <c r="E488" s="16">
        <v>6.5288830103420601E-10</v>
      </c>
      <c r="F488" s="10">
        <v>3.1908199816364002E-11</v>
      </c>
      <c r="G488" s="10">
        <v>3.9137567525799703E-9</v>
      </c>
      <c r="H488" s="10">
        <v>9.9603439989268705E-10</v>
      </c>
      <c r="I488" s="10">
        <v>2.1729816452025301E-9</v>
      </c>
      <c r="J488" s="10">
        <v>1.2270364714799001E-9</v>
      </c>
      <c r="K488" s="10">
        <v>8.2250032568306704E-10</v>
      </c>
      <c r="L488" s="10">
        <v>1.26645639333637E-9</v>
      </c>
      <c r="M488" s="10">
        <v>2.6525186794218898E-9</v>
      </c>
      <c r="N488" s="10">
        <v>4.0819229369246397E-10</v>
      </c>
      <c r="O488" s="10">
        <v>2.3168676837494502E-9</v>
      </c>
      <c r="P488" s="10">
        <v>3.57594530587828E-9</v>
      </c>
    </row>
    <row r="489" spans="1:16" x14ac:dyDescent="0.35">
      <c r="A489" s="16" t="s">
        <v>910</v>
      </c>
      <c r="B489" s="16" t="s">
        <v>697</v>
      </c>
      <c r="C489" s="16" t="s">
        <v>140</v>
      </c>
      <c r="D489" s="16">
        <v>9.3750087432124999E-9</v>
      </c>
      <c r="E489" s="16">
        <v>2.5507047369268498E-9</v>
      </c>
      <c r="F489" s="10">
        <v>1.27284898127034E-10</v>
      </c>
      <c r="G489" s="10">
        <v>1.5082096881893399E-8</v>
      </c>
      <c r="H489" s="10">
        <v>3.8360353951880398E-9</v>
      </c>
      <c r="I489" s="10">
        <v>8.4391650406951305E-9</v>
      </c>
      <c r="J489" s="10">
        <v>4.7195547794725897E-9</v>
      </c>
      <c r="K489" s="10">
        <v>3.1573001350923598E-9</v>
      </c>
      <c r="L489" s="10">
        <v>4.9244094216105598E-9</v>
      </c>
      <c r="M489" s="10">
        <v>1.0219531701644301E-8</v>
      </c>
      <c r="N489" s="10">
        <v>1.57367855213457E-9</v>
      </c>
      <c r="O489" s="10">
        <v>8.9930130129332095E-9</v>
      </c>
      <c r="P489" s="10">
        <v>1.37765275722403E-8</v>
      </c>
    </row>
    <row r="490" spans="1:16" x14ac:dyDescent="0.35">
      <c r="A490" s="16" t="s">
        <v>911</v>
      </c>
      <c r="B490" s="16" t="s">
        <v>697</v>
      </c>
      <c r="C490" s="16" t="s">
        <v>912</v>
      </c>
      <c r="D490" s="16">
        <v>2.3652803069640299E-9</v>
      </c>
      <c r="E490" s="16">
        <v>6.2902768939150298E-10</v>
      </c>
      <c r="F490" s="10">
        <v>3.1695608222470499E-11</v>
      </c>
      <c r="G490" s="10">
        <v>3.6288797432032801E-9</v>
      </c>
      <c r="H490" s="10">
        <v>9.2334405145730104E-10</v>
      </c>
      <c r="I490" s="10">
        <v>2.0075549019019898E-9</v>
      </c>
      <c r="J490" s="10">
        <v>1.1335547444603201E-9</v>
      </c>
      <c r="K490" s="10">
        <v>7.5884063600344398E-10</v>
      </c>
      <c r="L490" s="10">
        <v>1.1710083287546999E-9</v>
      </c>
      <c r="M490" s="10">
        <v>2.4589766606295599E-9</v>
      </c>
      <c r="N490" s="10">
        <v>3.8007990040005299E-10</v>
      </c>
      <c r="O490" s="10">
        <v>2.1365478271538399E-9</v>
      </c>
      <c r="P490" s="10">
        <v>3.3164872581129601E-9</v>
      </c>
    </row>
    <row r="491" spans="1:16" x14ac:dyDescent="0.35">
      <c r="A491" s="16" t="s">
        <v>913</v>
      </c>
      <c r="B491" s="16" t="s">
        <v>697</v>
      </c>
      <c r="C491" s="16" t="s">
        <v>914</v>
      </c>
      <c r="D491" s="16">
        <v>5.9920997164248603E-10</v>
      </c>
      <c r="E491" s="16">
        <v>1.4873281633242901E-10</v>
      </c>
      <c r="F491" s="10">
        <v>8.0630766534813202E-12</v>
      </c>
      <c r="G491" s="10">
        <v>7.8936731161660296E-10</v>
      </c>
      <c r="H491" s="10">
        <v>2.00708712823083E-10</v>
      </c>
      <c r="I491" s="10">
        <v>4.4070259613146802E-10</v>
      </c>
      <c r="J491" s="10">
        <v>2.4336284526921698E-10</v>
      </c>
      <c r="K491" s="10">
        <v>1.62383135695304E-10</v>
      </c>
      <c r="L491" s="10">
        <v>2.5756565777733201E-10</v>
      </c>
      <c r="M491" s="10">
        <v>5.3500029836435095E-10</v>
      </c>
      <c r="N491" s="10">
        <v>8.3368307758225897E-11</v>
      </c>
      <c r="O491" s="10">
        <v>4.6671131479578896E-10</v>
      </c>
      <c r="P491" s="10">
        <v>7.2203792140556397E-10</v>
      </c>
    </row>
    <row r="492" spans="1:16" x14ac:dyDescent="0.35">
      <c r="A492" s="16" t="s">
        <v>915</v>
      </c>
      <c r="B492" s="16" t="s">
        <v>697</v>
      </c>
      <c r="C492" s="16" t="s">
        <v>916</v>
      </c>
      <c r="D492" s="16">
        <v>6.9097546423661097E-9</v>
      </c>
      <c r="E492" s="16">
        <v>1.80345336782856E-9</v>
      </c>
      <c r="F492" s="10">
        <v>9.5417860735979101E-11</v>
      </c>
      <c r="G492" s="10">
        <v>1.0110590152509399E-8</v>
      </c>
      <c r="H492" s="10">
        <v>2.5816593229325801E-9</v>
      </c>
      <c r="I492" s="10">
        <v>5.74013762216968E-9</v>
      </c>
      <c r="J492" s="10">
        <v>3.1374772389794298E-9</v>
      </c>
      <c r="K492" s="10">
        <v>2.1084252863531301E-9</v>
      </c>
      <c r="L492" s="10">
        <v>3.34444420963482E-9</v>
      </c>
      <c r="M492" s="10">
        <v>6.8543098141978902E-9</v>
      </c>
      <c r="N492" s="10">
        <v>1.06481462770278E-9</v>
      </c>
      <c r="O492" s="10">
        <v>6.1070981774934896E-9</v>
      </c>
      <c r="P492" s="10">
        <v>9.2842948130472194E-9</v>
      </c>
    </row>
    <row r="493" spans="1:16" x14ac:dyDescent="0.35">
      <c r="A493" s="16" t="s">
        <v>917</v>
      </c>
      <c r="B493" s="16" t="s">
        <v>697</v>
      </c>
      <c r="C493" s="16" t="s">
        <v>687</v>
      </c>
      <c r="D493" s="16">
        <v>2.9535505360547901E-9</v>
      </c>
      <c r="E493" s="16">
        <v>7.8518245953815298E-10</v>
      </c>
      <c r="F493" s="10">
        <v>3.9812954425318501E-11</v>
      </c>
      <c r="G493" s="10">
        <v>4.5345651957617996E-9</v>
      </c>
      <c r="H493" s="10">
        <v>1.1524412366466501E-9</v>
      </c>
      <c r="I493" s="10">
        <v>2.52248318639105E-9</v>
      </c>
      <c r="J493" s="10">
        <v>1.4161009545818101E-9</v>
      </c>
      <c r="K493" s="10">
        <v>9.4681586480662991E-10</v>
      </c>
      <c r="L493" s="10">
        <v>1.47164137407357E-9</v>
      </c>
      <c r="M493" s="10">
        <v>3.07359603012617E-9</v>
      </c>
      <c r="N493" s="10">
        <v>4.7425047517473098E-10</v>
      </c>
      <c r="O493" s="10">
        <v>2.6839368492016201E-9</v>
      </c>
      <c r="P493" s="10">
        <v>4.1406820670765499E-9</v>
      </c>
    </row>
    <row r="494" spans="1:16" x14ac:dyDescent="0.35">
      <c r="A494" s="16" t="s">
        <v>918</v>
      </c>
      <c r="B494" s="16" t="s">
        <v>697</v>
      </c>
      <c r="C494" s="16" t="s">
        <v>919</v>
      </c>
      <c r="D494" s="16">
        <v>4.6558897286561901E-9</v>
      </c>
      <c r="E494" s="16">
        <v>1.2443014050588999E-9</v>
      </c>
      <c r="F494" s="10">
        <v>6.40635367988665E-11</v>
      </c>
      <c r="G494" s="10">
        <v>7.1509095875351301E-9</v>
      </c>
      <c r="H494" s="10">
        <v>1.8239391595456901E-9</v>
      </c>
      <c r="I494" s="10">
        <v>4.0396034956890203E-9</v>
      </c>
      <c r="J494" s="10">
        <v>2.2273932752678799E-9</v>
      </c>
      <c r="K494" s="10">
        <v>1.4949584597238E-9</v>
      </c>
      <c r="L494" s="10">
        <v>2.3550212450730798E-9</v>
      </c>
      <c r="M494" s="10">
        <v>4.8466186779460798E-9</v>
      </c>
      <c r="N494" s="10">
        <v>7.5029560126262899E-10</v>
      </c>
      <c r="O494" s="10">
        <v>4.3040928554612903E-9</v>
      </c>
      <c r="P494" s="10">
        <v>6.5536962494969504E-9</v>
      </c>
    </row>
    <row r="495" spans="1:16" x14ac:dyDescent="0.35">
      <c r="A495" s="16" t="s">
        <v>920</v>
      </c>
      <c r="B495" s="16" t="s">
        <v>697</v>
      </c>
      <c r="C495" s="16" t="s">
        <v>921</v>
      </c>
      <c r="D495" s="16">
        <v>3.4027926449348501E-9</v>
      </c>
      <c r="E495" s="16">
        <v>9.4311325563024192E-10</v>
      </c>
      <c r="F495" s="10">
        <v>4.6137747278025602E-11</v>
      </c>
      <c r="G495" s="10">
        <v>5.6785492444095099E-9</v>
      </c>
      <c r="H495" s="10">
        <v>1.4465335470345001E-9</v>
      </c>
      <c r="I495" s="10">
        <v>3.1744771058328499E-9</v>
      </c>
      <c r="J495" s="10">
        <v>1.7808518983395701E-9</v>
      </c>
      <c r="K495" s="10">
        <v>1.19348556952779E-9</v>
      </c>
      <c r="L495" s="10">
        <v>1.84755735544804E-9</v>
      </c>
      <c r="M495" s="10">
        <v>3.8492794680641001E-9</v>
      </c>
      <c r="N495" s="10">
        <v>5.9220578994835397E-10</v>
      </c>
      <c r="O495" s="10">
        <v>3.39104299169461E-9</v>
      </c>
      <c r="P495" s="10">
        <v>5.1954639964348997E-9</v>
      </c>
    </row>
    <row r="496" spans="1:16" x14ac:dyDescent="0.35">
      <c r="A496" s="16" t="s">
        <v>922</v>
      </c>
      <c r="B496" s="16" t="s">
        <v>697</v>
      </c>
      <c r="C496" s="16" t="s">
        <v>923</v>
      </c>
      <c r="D496" s="16">
        <v>1.3050080576202001E-8</v>
      </c>
      <c r="E496" s="16">
        <v>3.7374666541632502E-9</v>
      </c>
      <c r="F496" s="10">
        <v>1.7991610265173501E-10</v>
      </c>
      <c r="G496" s="10">
        <v>2.3197325061398401E-8</v>
      </c>
      <c r="H496" s="10">
        <v>5.9089046756931699E-9</v>
      </c>
      <c r="I496" s="10">
        <v>1.31009264312992E-8</v>
      </c>
      <c r="J496" s="10">
        <v>7.2999951215583998E-9</v>
      </c>
      <c r="K496" s="10">
        <v>4.9044323634577001E-9</v>
      </c>
      <c r="L496" s="10">
        <v>7.6400341851340492E-9</v>
      </c>
      <c r="M496" s="10">
        <v>1.57263029726948E-8</v>
      </c>
      <c r="N496" s="10">
        <v>2.4118002456259301E-9</v>
      </c>
      <c r="O496" s="10">
        <v>1.4005247816828E-8</v>
      </c>
      <c r="P496" s="10">
        <v>2.1205566098906699E-8</v>
      </c>
    </row>
    <row r="497" spans="1:16" x14ac:dyDescent="0.35">
      <c r="A497" s="16" t="s">
        <v>924</v>
      </c>
      <c r="B497" s="16" t="s">
        <v>697</v>
      </c>
      <c r="C497" s="16" t="s">
        <v>925</v>
      </c>
      <c r="D497" s="16">
        <v>1.08912943600331E-8</v>
      </c>
      <c r="E497" s="16">
        <v>3.0034911490714698E-9</v>
      </c>
      <c r="F497" s="10">
        <v>1.49486953188608E-10</v>
      </c>
      <c r="G497" s="10">
        <v>1.79448639290067E-8</v>
      </c>
      <c r="H497" s="10">
        <v>4.5717646687239898E-9</v>
      </c>
      <c r="I497" s="10">
        <v>1.01123369570078E-8</v>
      </c>
      <c r="J497" s="10">
        <v>5.6232633985901001E-9</v>
      </c>
      <c r="K497" s="10">
        <v>3.7660174891416797E-9</v>
      </c>
      <c r="L497" s="10">
        <v>5.8978586083003601E-9</v>
      </c>
      <c r="M497" s="10">
        <v>1.21605939733084E-8</v>
      </c>
      <c r="N497" s="10">
        <v>1.8726053813411599E-9</v>
      </c>
      <c r="O497" s="10">
        <v>1.0787082129226001E-8</v>
      </c>
      <c r="P497" s="10">
        <v>1.6420793540673299E-8</v>
      </c>
    </row>
    <row r="498" spans="1:16" x14ac:dyDescent="0.35">
      <c r="A498" s="16" t="s">
        <v>926</v>
      </c>
      <c r="B498" s="16" t="s">
        <v>697</v>
      </c>
      <c r="C498" s="16" t="s">
        <v>927</v>
      </c>
      <c r="D498" s="16">
        <v>9.4139610041157496E-9</v>
      </c>
      <c r="E498" s="16">
        <v>2.4618631306704999E-9</v>
      </c>
      <c r="F498" s="10">
        <v>1.2993739742488301E-10</v>
      </c>
      <c r="G498" s="10">
        <v>1.38563892401619E-8</v>
      </c>
      <c r="H498" s="10">
        <v>3.53176587262212E-9</v>
      </c>
      <c r="I498" s="10">
        <v>7.8537492262485202E-9</v>
      </c>
      <c r="J498" s="10">
        <v>4.2980457070917903E-9</v>
      </c>
      <c r="K498" s="10">
        <v>2.8844864074193001E-9</v>
      </c>
      <c r="L498" s="10">
        <v>4.5702332569119399E-9</v>
      </c>
      <c r="M498" s="10">
        <v>9.3928435975464201E-9</v>
      </c>
      <c r="N498" s="10">
        <v>1.45613804451421E-9</v>
      </c>
      <c r="O498" s="10">
        <v>8.3514184006100895E-9</v>
      </c>
      <c r="P498" s="10">
        <v>1.27019480855924E-8</v>
      </c>
    </row>
    <row r="499" spans="1:16" x14ac:dyDescent="0.35">
      <c r="A499" s="16" t="s">
        <v>928</v>
      </c>
      <c r="B499" s="16" t="s">
        <v>697</v>
      </c>
      <c r="C499" s="16" t="s">
        <v>929</v>
      </c>
      <c r="D499" s="16">
        <v>5.6259830380759199E-9</v>
      </c>
      <c r="E499" s="16">
        <v>1.3428089550849099E-9</v>
      </c>
      <c r="F499" s="10">
        <v>7.3976306332634101E-11</v>
      </c>
      <c r="G499" s="10">
        <v>6.7724999569420801E-9</v>
      </c>
      <c r="H499" s="10">
        <v>1.7223043177902599E-9</v>
      </c>
      <c r="I499" s="10">
        <v>3.71313953878693E-9</v>
      </c>
      <c r="J499" s="10">
        <v>2.0754292122152502E-9</v>
      </c>
      <c r="K499" s="10">
        <v>1.3835036455204999E-9</v>
      </c>
      <c r="L499" s="10">
        <v>2.1711814250048799E-9</v>
      </c>
      <c r="M499" s="10">
        <v>4.5912799934995799E-9</v>
      </c>
      <c r="N499" s="10">
        <v>7.2030374266264197E-10</v>
      </c>
      <c r="O499" s="10">
        <v>3.9168060397809998E-9</v>
      </c>
      <c r="P499" s="10">
        <v>6.1991063633377098E-9</v>
      </c>
    </row>
    <row r="500" spans="1:16" x14ac:dyDescent="0.35">
      <c r="A500" s="16" t="s">
        <v>930</v>
      </c>
      <c r="B500" s="16" t="s">
        <v>697</v>
      </c>
      <c r="C500" s="16" t="s">
        <v>931</v>
      </c>
      <c r="D500" s="16">
        <v>1.83935633548994E-9</v>
      </c>
      <c r="E500" s="16">
        <v>4.7760013591925902E-10</v>
      </c>
      <c r="F500" s="10">
        <v>2.5279982703333902E-11</v>
      </c>
      <c r="G500" s="10">
        <v>2.6660658681746701E-9</v>
      </c>
      <c r="H500" s="10">
        <v>6.7903583383934702E-10</v>
      </c>
      <c r="I500" s="10">
        <v>1.50428325069393E-9</v>
      </c>
      <c r="J500" s="10">
        <v>8.2790846766545705E-10</v>
      </c>
      <c r="K500" s="10">
        <v>5.54902199859413E-10</v>
      </c>
      <c r="L500" s="10">
        <v>8.7677237870914703E-10</v>
      </c>
      <c r="M500" s="10">
        <v>1.8072775141764E-9</v>
      </c>
      <c r="N500" s="10">
        <v>2.80404573906614E-10</v>
      </c>
      <c r="O500" s="10">
        <v>1.5991014622793099E-9</v>
      </c>
      <c r="P500" s="10">
        <v>2.4406368494817798E-9</v>
      </c>
    </row>
    <row r="501" spans="1:16" x14ac:dyDescent="0.35">
      <c r="A501" s="16" t="s">
        <v>932</v>
      </c>
      <c r="B501" s="16" t="s">
        <v>697</v>
      </c>
      <c r="C501" s="16" t="s">
        <v>933</v>
      </c>
      <c r="D501" s="16">
        <v>2.0388140274378399E-8</v>
      </c>
      <c r="E501" s="16">
        <v>5.4054117503740502E-9</v>
      </c>
      <c r="F501" s="10">
        <v>2.7119545651230901E-10</v>
      </c>
      <c r="G501" s="10">
        <v>3.1049194667129599E-8</v>
      </c>
      <c r="H501" s="10">
        <v>7.8865965843505305E-9</v>
      </c>
      <c r="I501" s="10">
        <v>1.7106347071259101E-8</v>
      </c>
      <c r="J501" s="10">
        <v>9.6993398118189606E-9</v>
      </c>
      <c r="K501" s="10">
        <v>6.46364088596169E-9</v>
      </c>
      <c r="L501" s="10">
        <v>9.9905243723866206E-9</v>
      </c>
      <c r="M501" s="10">
        <v>2.10398745700341E-8</v>
      </c>
      <c r="N501" s="10">
        <v>3.2473343744864999E-9</v>
      </c>
      <c r="O501" s="10">
        <v>1.81775542072409E-8</v>
      </c>
      <c r="P501" s="10">
        <v>2.83278422396521E-8</v>
      </c>
    </row>
    <row r="502" spans="1:16" x14ac:dyDescent="0.35">
      <c r="A502" s="16" t="s">
        <v>934</v>
      </c>
      <c r="B502" s="16" t="s">
        <v>697</v>
      </c>
      <c r="C502" s="16" t="s">
        <v>935</v>
      </c>
      <c r="D502" s="16">
        <v>3.1195064224095601E-9</v>
      </c>
      <c r="E502" s="16">
        <v>8.5273462142184201E-10</v>
      </c>
      <c r="F502" s="10">
        <v>4.2784346747086001E-11</v>
      </c>
      <c r="G502" s="10">
        <v>5.0379052280516696E-9</v>
      </c>
      <c r="H502" s="10">
        <v>1.28333680808341E-9</v>
      </c>
      <c r="I502" s="10">
        <v>2.8319946442975001E-9</v>
      </c>
      <c r="J502" s="10">
        <v>1.5763660245768799E-9</v>
      </c>
      <c r="K502" s="10">
        <v>1.05743642523044E-9</v>
      </c>
      <c r="L502" s="10">
        <v>1.65150482358689E-9</v>
      </c>
      <c r="M502" s="10">
        <v>3.41401179566298E-9</v>
      </c>
      <c r="N502" s="10">
        <v>5.2662497393104403E-10</v>
      </c>
      <c r="O502" s="10">
        <v>3.0183775847081698E-9</v>
      </c>
      <c r="P502" s="10">
        <v>4.6067706569848802E-9</v>
      </c>
    </row>
    <row r="503" spans="1:16" x14ac:dyDescent="0.35">
      <c r="A503" s="16" t="s">
        <v>936</v>
      </c>
      <c r="B503" s="16" t="s">
        <v>697</v>
      </c>
      <c r="C503" s="16" t="s">
        <v>937</v>
      </c>
      <c r="D503" s="16">
        <v>2.6413066219106E-9</v>
      </c>
      <c r="E503" s="16">
        <v>6.8917250411167503E-10</v>
      </c>
      <c r="F503" s="10">
        <v>3.5840098076911997E-11</v>
      </c>
      <c r="G503" s="10">
        <v>3.8703396094183901E-9</v>
      </c>
      <c r="H503" s="10">
        <v>9.8564613965820398E-10</v>
      </c>
      <c r="I503" s="10">
        <v>2.1646984813023599E-9</v>
      </c>
      <c r="J503" s="10">
        <v>1.2032281168924E-9</v>
      </c>
      <c r="K503" s="10">
        <v>8.0368704778529901E-10</v>
      </c>
      <c r="L503" s="10">
        <v>1.2617452224797999E-9</v>
      </c>
      <c r="M503" s="10">
        <v>2.6230390325271601E-9</v>
      </c>
      <c r="N503" s="10">
        <v>4.0655703982155299E-10</v>
      </c>
      <c r="O503" s="10">
        <v>2.3029978173361201E-9</v>
      </c>
      <c r="P503" s="10">
        <v>3.54439020836254E-9</v>
      </c>
    </row>
    <row r="504" spans="1:16" x14ac:dyDescent="0.35">
      <c r="A504" s="16" t="s">
        <v>938</v>
      </c>
      <c r="B504" s="16" t="s">
        <v>697</v>
      </c>
      <c r="C504" s="16" t="s">
        <v>308</v>
      </c>
      <c r="D504" s="16">
        <v>1.0990965375548699E-8</v>
      </c>
      <c r="E504" s="16">
        <v>2.6521447120011501E-9</v>
      </c>
      <c r="F504" s="10">
        <v>1.4493920111335599E-10</v>
      </c>
      <c r="G504" s="10">
        <v>1.35184667867446E-8</v>
      </c>
      <c r="H504" s="10">
        <v>3.4323602999325099E-9</v>
      </c>
      <c r="I504" s="10">
        <v>7.3928552230999903E-9</v>
      </c>
      <c r="J504" s="10">
        <v>4.14698189121592E-9</v>
      </c>
      <c r="K504" s="10">
        <v>2.7669342061350702E-9</v>
      </c>
      <c r="L504" s="10">
        <v>4.3155261068180501E-9</v>
      </c>
      <c r="M504" s="10">
        <v>9.1636725249826495E-9</v>
      </c>
      <c r="N504" s="10">
        <v>1.4341700859024701E-9</v>
      </c>
      <c r="O504" s="10">
        <v>7.7984790857794801E-9</v>
      </c>
      <c r="P504" s="10">
        <v>1.23445401471842E-8</v>
      </c>
    </row>
    <row r="505" spans="1:16" x14ac:dyDescent="0.35">
      <c r="A505" s="16" t="s">
        <v>939</v>
      </c>
      <c r="B505" s="16" t="s">
        <v>697</v>
      </c>
      <c r="C505" s="16" t="s">
        <v>940</v>
      </c>
      <c r="D505" s="16">
        <v>1.0539454644106601E-8</v>
      </c>
      <c r="E505" s="16">
        <v>2.7632645137023701E-9</v>
      </c>
      <c r="F505" s="10">
        <v>1.4118394327184601E-10</v>
      </c>
      <c r="G505" s="10">
        <v>1.5733134790256801E-8</v>
      </c>
      <c r="H505" s="10">
        <v>3.9976876763001002E-9</v>
      </c>
      <c r="I505" s="10">
        <v>8.7208360991700697E-9</v>
      </c>
      <c r="J505" s="10">
        <v>4.9030073217670303E-9</v>
      </c>
      <c r="K505" s="10">
        <v>3.2768679244052599E-9</v>
      </c>
      <c r="L505" s="10">
        <v>5.0929624196062602E-9</v>
      </c>
      <c r="M505" s="10">
        <v>1.06605276104533E-8</v>
      </c>
      <c r="N505" s="10">
        <v>1.6482044773079501E-9</v>
      </c>
      <c r="O505" s="10">
        <v>9.2701833109665804E-9</v>
      </c>
      <c r="P505" s="10">
        <v>1.4364285624001801E-8</v>
      </c>
    </row>
    <row r="506" spans="1:16" x14ac:dyDescent="0.35">
      <c r="A506" s="16" t="s">
        <v>941</v>
      </c>
      <c r="B506" s="16" t="s">
        <v>697</v>
      </c>
      <c r="C506" s="16" t="s">
        <v>148</v>
      </c>
      <c r="D506" s="16">
        <v>3.2717309765656398E-8</v>
      </c>
      <c r="E506" s="16">
        <v>8.0809159366438093E-9</v>
      </c>
      <c r="F506" s="10">
        <v>4.2437051915135301E-10</v>
      </c>
      <c r="G506" s="10">
        <v>4.2769062724984702E-8</v>
      </c>
      <c r="H506" s="10">
        <v>1.08330863065679E-8</v>
      </c>
      <c r="I506" s="10">
        <v>2.3107989607338899E-8</v>
      </c>
      <c r="J506" s="10">
        <v>1.3203528039256201E-8</v>
      </c>
      <c r="K506" s="10">
        <v>8.7793862382395599E-9</v>
      </c>
      <c r="L506" s="10">
        <v>1.34865658580847E-8</v>
      </c>
      <c r="M506" s="10">
        <v>2.9037631911795101E-8</v>
      </c>
      <c r="N506" s="10">
        <v>4.5118462830352204E-9</v>
      </c>
      <c r="O506" s="10">
        <v>2.4542916865162701E-8</v>
      </c>
      <c r="P506" s="10">
        <v>3.9059591416509902E-8</v>
      </c>
    </row>
    <row r="507" spans="1:16" x14ac:dyDescent="0.35">
      <c r="A507" s="16" t="s">
        <v>942</v>
      </c>
      <c r="B507" s="16" t="s">
        <v>697</v>
      </c>
      <c r="C507" s="16" t="s">
        <v>694</v>
      </c>
      <c r="D507" s="16">
        <v>2.56080232961558E-8</v>
      </c>
      <c r="E507" s="16">
        <v>6.3992517829949797E-9</v>
      </c>
      <c r="F507" s="10">
        <v>3.4131115558714201E-10</v>
      </c>
      <c r="G507" s="10">
        <v>3.4253812835569597E-8</v>
      </c>
      <c r="H507" s="10">
        <v>8.7115066567389193E-9</v>
      </c>
      <c r="I507" s="10">
        <v>1.89624272901244E-8</v>
      </c>
      <c r="J507" s="10">
        <v>1.05907123180518E-8</v>
      </c>
      <c r="K507" s="10">
        <v>7.0613612367383101E-9</v>
      </c>
      <c r="L507" s="10">
        <v>1.1074283938599799E-8</v>
      </c>
      <c r="M507" s="10">
        <v>2.32074491751397E-8</v>
      </c>
      <c r="N507" s="10">
        <v>3.6157709899345699E-9</v>
      </c>
      <c r="O507" s="10">
        <v>2.0078098813729701E-8</v>
      </c>
      <c r="P507" s="10">
        <v>3.1337188403073199E-8</v>
      </c>
    </row>
    <row r="508" spans="1:16" x14ac:dyDescent="0.35">
      <c r="A508" s="16" t="s">
        <v>943</v>
      </c>
      <c r="B508" s="16" t="s">
        <v>697</v>
      </c>
      <c r="C508" s="16" t="s">
        <v>944</v>
      </c>
      <c r="D508" s="16">
        <v>1.18911455581162E-8</v>
      </c>
      <c r="E508" s="16">
        <v>3.2640185678562499E-9</v>
      </c>
      <c r="F508" s="10">
        <v>1.6616821799995499E-10</v>
      </c>
      <c r="G508" s="10">
        <v>1.9347798408588399E-8</v>
      </c>
      <c r="H508" s="10">
        <v>4.9372780417328401E-9</v>
      </c>
      <c r="I508" s="10">
        <v>1.10323827593541E-8</v>
      </c>
      <c r="J508" s="10">
        <v>6.0459741847817197E-9</v>
      </c>
      <c r="K508" s="10">
        <v>4.0597386234895296E-9</v>
      </c>
      <c r="L508" s="10">
        <v>6.4146964015380603E-9</v>
      </c>
      <c r="M508" s="10">
        <v>1.3114739046281E-8</v>
      </c>
      <c r="N508" s="10">
        <v>2.0236915120708801E-9</v>
      </c>
      <c r="O508" s="10">
        <v>1.17859770313844E-8</v>
      </c>
      <c r="P508" s="10">
        <v>1.77491589717176E-8</v>
      </c>
    </row>
    <row r="509" spans="1:16" x14ac:dyDescent="0.35">
      <c r="A509" s="16" t="s">
        <v>945</v>
      </c>
      <c r="B509" s="16" t="s">
        <v>697</v>
      </c>
      <c r="C509" s="16" t="s">
        <v>946</v>
      </c>
      <c r="D509" s="16">
        <v>2.3561576727524402E-9</v>
      </c>
      <c r="E509" s="16">
        <v>5.8867436642159498E-10</v>
      </c>
      <c r="F509" s="10">
        <v>3.1913636654942501E-11</v>
      </c>
      <c r="G509" s="10">
        <v>3.1295969065998101E-9</v>
      </c>
      <c r="H509" s="10">
        <v>7.9798693708016904E-10</v>
      </c>
      <c r="I509" s="10">
        <v>1.75495797460862E-9</v>
      </c>
      <c r="J509" s="10">
        <v>9.65018400914755E-10</v>
      </c>
      <c r="K509" s="10">
        <v>6.4646611719175597E-10</v>
      </c>
      <c r="L509" s="10">
        <v>1.0240107663836801E-9</v>
      </c>
      <c r="M509" s="10">
        <v>2.12061004847361E-9</v>
      </c>
      <c r="N509" s="10">
        <v>3.3133720781252402E-10</v>
      </c>
      <c r="O509" s="10">
        <v>1.8581946141792399E-9</v>
      </c>
      <c r="P509" s="10">
        <v>2.8700369883457299E-9</v>
      </c>
    </row>
    <row r="510" spans="1:16" x14ac:dyDescent="0.35">
      <c r="A510" s="16" t="s">
        <v>947</v>
      </c>
      <c r="B510" s="16" t="s">
        <v>697</v>
      </c>
      <c r="C510" s="16" t="s">
        <v>150</v>
      </c>
      <c r="D510" s="16">
        <v>6.2189403976543004E-9</v>
      </c>
      <c r="E510" s="16">
        <v>1.5835049000351999E-9</v>
      </c>
      <c r="F510" s="10">
        <v>8.4648926266160497E-11</v>
      </c>
      <c r="G510" s="10">
        <v>8.6417273896673392E-9</v>
      </c>
      <c r="H510" s="10">
        <v>2.20120182275538E-9</v>
      </c>
      <c r="I510" s="10">
        <v>4.8430773824166802E-9</v>
      </c>
      <c r="J510" s="10">
        <v>2.6743313805836001E-9</v>
      </c>
      <c r="K510" s="10">
        <v>1.7907699393068199E-9</v>
      </c>
      <c r="L510" s="10">
        <v>2.8229498348794999E-9</v>
      </c>
      <c r="M510" s="10">
        <v>5.8565092130734298E-9</v>
      </c>
      <c r="N510" s="10">
        <v>9.1144801019696196E-10</v>
      </c>
      <c r="O510" s="10">
        <v>5.1411150877511201E-9</v>
      </c>
      <c r="P510" s="10">
        <v>7.9157344839277394E-9</v>
      </c>
    </row>
    <row r="511" spans="1:16" x14ac:dyDescent="0.35">
      <c r="A511" s="16" t="s">
        <v>948</v>
      </c>
      <c r="B511" s="16" t="s">
        <v>697</v>
      </c>
      <c r="C511" s="16" t="s">
        <v>949</v>
      </c>
      <c r="D511" s="16">
        <v>9.5500573963642695E-9</v>
      </c>
      <c r="E511" s="16">
        <v>2.5431765161634802E-9</v>
      </c>
      <c r="F511" s="10">
        <v>1.33187669659018E-10</v>
      </c>
      <c r="G511" s="10">
        <v>1.4529108070245E-8</v>
      </c>
      <c r="H511" s="10">
        <v>3.71008044585044E-9</v>
      </c>
      <c r="I511" s="10">
        <v>8.3040225865310595E-9</v>
      </c>
      <c r="J511" s="10">
        <v>4.5221122457482396E-9</v>
      </c>
      <c r="K511" s="10">
        <v>3.0339649666511702E-9</v>
      </c>
      <c r="L511" s="10">
        <v>4.8316297704209396E-9</v>
      </c>
      <c r="M511" s="10">
        <v>9.8493977901327995E-9</v>
      </c>
      <c r="N511" s="10">
        <v>1.5265696356266201E-9</v>
      </c>
      <c r="O511" s="10">
        <v>8.8404606314367705E-9</v>
      </c>
      <c r="P511" s="10">
        <v>1.33403011849164E-8</v>
      </c>
    </row>
    <row r="512" spans="1:16" x14ac:dyDescent="0.35">
      <c r="A512" s="16" t="s">
        <v>950</v>
      </c>
      <c r="B512" s="16" t="s">
        <v>697</v>
      </c>
      <c r="C512" s="16" t="s">
        <v>951</v>
      </c>
      <c r="D512" s="16">
        <v>5.7473843597867903E-10</v>
      </c>
      <c r="E512" s="16">
        <v>1.5760093786117401E-10</v>
      </c>
      <c r="F512" s="10">
        <v>7.7609025044405705E-12</v>
      </c>
      <c r="G512" s="10">
        <v>9.3950525828585592E-10</v>
      </c>
      <c r="H512" s="10">
        <v>2.3887458883276099E-10</v>
      </c>
      <c r="I512" s="10">
        <v>5.2294476256794299E-10</v>
      </c>
      <c r="J512" s="10">
        <v>2.9440336174620202E-10</v>
      </c>
      <c r="K512" s="10">
        <v>1.9710137694166299E-10</v>
      </c>
      <c r="L512" s="10">
        <v>3.0431370830408602E-10</v>
      </c>
      <c r="M512" s="10">
        <v>6.36675899666218E-10</v>
      </c>
      <c r="N512" s="10">
        <v>9.7971483772004197E-11</v>
      </c>
      <c r="O512" s="10">
        <v>5.5823881010941997E-10</v>
      </c>
      <c r="P512" s="10">
        <v>8.5750044396821895E-10</v>
      </c>
    </row>
    <row r="513" spans="1:16" x14ac:dyDescent="0.35">
      <c r="A513" s="16" t="s">
        <v>952</v>
      </c>
      <c r="B513" s="16" t="s">
        <v>697</v>
      </c>
      <c r="C513" s="16" t="s">
        <v>953</v>
      </c>
      <c r="D513" s="16">
        <v>1.9258779820310201E-9</v>
      </c>
      <c r="E513" s="16">
        <v>5.0731810403819905E-10</v>
      </c>
      <c r="F513" s="10">
        <v>2.6486798027306198E-11</v>
      </c>
      <c r="G513" s="10">
        <v>2.8778865274821002E-9</v>
      </c>
      <c r="H513" s="10">
        <v>7.3442073735760899E-10</v>
      </c>
      <c r="I513" s="10">
        <v>1.6284429983423699E-9</v>
      </c>
      <c r="J513" s="10">
        <v>8.9530637560875102E-10</v>
      </c>
      <c r="K513" s="10">
        <v>6.0155355192623797E-10</v>
      </c>
      <c r="L513" s="10">
        <v>9.4773847754481496E-10</v>
      </c>
      <c r="M513" s="10">
        <v>1.9508176540053299E-9</v>
      </c>
      <c r="N513" s="10">
        <v>3.02679741008305E-10</v>
      </c>
      <c r="O513" s="10">
        <v>1.7315744210351399E-9</v>
      </c>
      <c r="P513" s="10">
        <v>2.6399849543127801E-9</v>
      </c>
    </row>
    <row r="514" spans="1:16" x14ac:dyDescent="0.35">
      <c r="A514" s="16" t="s">
        <v>954</v>
      </c>
      <c r="B514" s="16" t="s">
        <v>697</v>
      </c>
      <c r="C514" s="16" t="s">
        <v>313</v>
      </c>
      <c r="D514" s="16">
        <v>8.6653712317745594E-9</v>
      </c>
      <c r="E514" s="16">
        <v>2.0917976651876699E-9</v>
      </c>
      <c r="F514" s="10">
        <v>1.1432195305744099E-10</v>
      </c>
      <c r="G514" s="10">
        <v>1.0714650442824E-8</v>
      </c>
      <c r="H514" s="10">
        <v>2.7209360017079599E-9</v>
      </c>
      <c r="I514" s="10">
        <v>5.8851912168798198E-9</v>
      </c>
      <c r="J514" s="10">
        <v>3.2910753881777001E-9</v>
      </c>
      <c r="K514" s="10">
        <v>2.19319253780828E-9</v>
      </c>
      <c r="L514" s="10">
        <v>3.44221807745568E-9</v>
      </c>
      <c r="M514" s="10">
        <v>7.2617721189417901E-9</v>
      </c>
      <c r="N514" s="10">
        <v>1.1361126996233501E-9</v>
      </c>
      <c r="O514" s="10">
        <v>6.2132694905253598E-9</v>
      </c>
      <c r="P514" s="10">
        <v>9.7870252063595597E-9</v>
      </c>
    </row>
    <row r="515" spans="1:16" x14ac:dyDescent="0.35">
      <c r="A515" s="16" t="s">
        <v>955</v>
      </c>
      <c r="B515" s="16" t="s">
        <v>697</v>
      </c>
      <c r="C515" s="16" t="s">
        <v>956</v>
      </c>
      <c r="D515" s="16">
        <v>2.9408784562788602E-8</v>
      </c>
      <c r="E515" s="16">
        <v>7.1654879907990699E-9</v>
      </c>
      <c r="F515" s="10">
        <v>3.8048381078528301E-10</v>
      </c>
      <c r="G515" s="10">
        <v>3.7485691025529698E-8</v>
      </c>
      <c r="H515" s="10">
        <v>9.4975729867776499E-9</v>
      </c>
      <c r="I515" s="10">
        <v>2.0318416387248201E-8</v>
      </c>
      <c r="J515" s="10">
        <v>1.15550900215891E-8</v>
      </c>
      <c r="K515" s="10">
        <v>7.6751233037694708E-9</v>
      </c>
      <c r="L515" s="10">
        <v>1.18602515919695E-8</v>
      </c>
      <c r="M515" s="10">
        <v>2.5460853561210399E-8</v>
      </c>
      <c r="N515" s="10">
        <v>3.95974245829976E-9</v>
      </c>
      <c r="O515" s="10">
        <v>2.1561523799584899E-8</v>
      </c>
      <c r="P515" s="10">
        <v>3.4277621927773702E-8</v>
      </c>
    </row>
    <row r="516" spans="1:16" x14ac:dyDescent="0.35">
      <c r="A516" s="16" t="s">
        <v>957</v>
      </c>
      <c r="B516" s="16" t="s">
        <v>697</v>
      </c>
      <c r="C516" s="16" t="s">
        <v>152</v>
      </c>
      <c r="D516" s="16">
        <v>3.1456363104429902E-9</v>
      </c>
      <c r="E516" s="16">
        <v>8.44870684426682E-10</v>
      </c>
      <c r="F516" s="10">
        <v>4.30089889750615E-11</v>
      </c>
      <c r="G516" s="10">
        <v>4.9154633829050902E-9</v>
      </c>
      <c r="H516" s="10">
        <v>1.25369528430031E-9</v>
      </c>
      <c r="I516" s="10">
        <v>2.76757342348479E-9</v>
      </c>
      <c r="J516" s="10">
        <v>1.5354304745941199E-9</v>
      </c>
      <c r="K516" s="10">
        <v>1.0309718714266699E-9</v>
      </c>
      <c r="L516" s="10">
        <v>1.6108516882973299E-9</v>
      </c>
      <c r="M516" s="10">
        <v>3.3316178951377098E-9</v>
      </c>
      <c r="N516" s="10">
        <v>5.15222810641741E-10</v>
      </c>
      <c r="O516" s="10">
        <v>2.9481968249034102E-9</v>
      </c>
      <c r="P516" s="10">
        <v>4.5053709985956E-9</v>
      </c>
    </row>
    <row r="517" spans="1:16" x14ac:dyDescent="0.35">
      <c r="A517" s="16" t="s">
        <v>958</v>
      </c>
      <c r="B517" s="16" t="s">
        <v>697</v>
      </c>
      <c r="C517" s="16" t="s">
        <v>959</v>
      </c>
      <c r="D517" s="16">
        <v>5.0482397537487596E-9</v>
      </c>
      <c r="E517" s="16">
        <v>1.23867220332058E-9</v>
      </c>
      <c r="F517" s="10">
        <v>6.7890878928456096E-11</v>
      </c>
      <c r="G517" s="10">
        <v>6.4884189109116102E-9</v>
      </c>
      <c r="H517" s="10">
        <v>1.64798627956687E-9</v>
      </c>
      <c r="I517" s="10">
        <v>3.6147873390606899E-9</v>
      </c>
      <c r="J517" s="10">
        <v>1.99633309962704E-9</v>
      </c>
      <c r="K517" s="10">
        <v>1.32930275315161E-9</v>
      </c>
      <c r="L517" s="10">
        <v>2.1078657711967902E-9</v>
      </c>
      <c r="M517" s="10">
        <v>4.3972223357011204E-9</v>
      </c>
      <c r="N517" s="10">
        <v>6.8563553175934695E-10</v>
      </c>
      <c r="O517" s="10">
        <v>3.8252851584546199E-9</v>
      </c>
      <c r="P517" s="10">
        <v>5.9311821269758599E-9</v>
      </c>
    </row>
    <row r="518" spans="1:16" x14ac:dyDescent="0.35">
      <c r="A518" s="16" t="s">
        <v>960</v>
      </c>
      <c r="B518" s="16" t="s">
        <v>697</v>
      </c>
      <c r="C518" s="16" t="s">
        <v>961</v>
      </c>
      <c r="D518" s="16">
        <v>3.1363525052734499E-9</v>
      </c>
      <c r="E518" s="16">
        <v>8.0950450418032601E-10</v>
      </c>
      <c r="F518" s="10">
        <v>4.2561116771047203E-11</v>
      </c>
      <c r="G518" s="10">
        <v>4.49153715518792E-9</v>
      </c>
      <c r="H518" s="10">
        <v>1.14513214529094E-9</v>
      </c>
      <c r="I518" s="10">
        <v>2.51862105171884E-9</v>
      </c>
      <c r="J518" s="10">
        <v>1.39419900695461E-9</v>
      </c>
      <c r="K518" s="10">
        <v>9.3455878783977804E-10</v>
      </c>
      <c r="L518" s="10">
        <v>1.47011950720879E-9</v>
      </c>
      <c r="M518" s="10">
        <v>3.0448560252219298E-9</v>
      </c>
      <c r="N518" s="10">
        <v>4.7318239263289005E-10</v>
      </c>
      <c r="O518" s="10">
        <v>2.6730911188808899E-9</v>
      </c>
      <c r="P518" s="10">
        <v>4.1163743042095698E-9</v>
      </c>
    </row>
    <row r="519" spans="1:16" x14ac:dyDescent="0.35">
      <c r="A519" s="16" t="s">
        <v>962</v>
      </c>
      <c r="B519" s="16" t="s">
        <v>697</v>
      </c>
      <c r="C519" s="16" t="s">
        <v>963</v>
      </c>
      <c r="D519" s="16">
        <v>6.2481208148574802E-9</v>
      </c>
      <c r="E519" s="16">
        <v>1.72586768374982E-9</v>
      </c>
      <c r="F519" s="10">
        <v>8.5517237641241998E-11</v>
      </c>
      <c r="G519" s="10">
        <v>1.0354829789022001E-8</v>
      </c>
      <c r="H519" s="10">
        <v>2.6360288669843598E-9</v>
      </c>
      <c r="I519" s="10">
        <v>5.8213342927898301E-9</v>
      </c>
      <c r="J519" s="10">
        <v>3.24245803512016E-9</v>
      </c>
      <c r="K519" s="10">
        <v>2.1732103294969102E-9</v>
      </c>
      <c r="L519" s="10">
        <v>3.3892673303227598E-9</v>
      </c>
      <c r="M519" s="10">
        <v>7.01975159938274E-9</v>
      </c>
      <c r="N519" s="10">
        <v>1.07945520868604E-9</v>
      </c>
      <c r="O519" s="10">
        <v>6.2132647790532003E-9</v>
      </c>
      <c r="P519" s="10">
        <v>9.4703049614059308E-9</v>
      </c>
    </row>
    <row r="520" spans="1:16" x14ac:dyDescent="0.35">
      <c r="A520" s="16" t="s">
        <v>964</v>
      </c>
      <c r="B520" s="16" t="s">
        <v>965</v>
      </c>
      <c r="C520" s="16" t="s">
        <v>966</v>
      </c>
      <c r="D520" s="16">
        <v>2.6158390495130198E-5</v>
      </c>
      <c r="E520" s="16">
        <v>4.3891818144792603E-6</v>
      </c>
      <c r="F520" s="10">
        <v>1.5996742823583701E-5</v>
      </c>
      <c r="G520" s="10">
        <v>3.2449781336398298E-5</v>
      </c>
      <c r="H520" s="10">
        <v>4.2511240477733804E-6</v>
      </c>
      <c r="I520" s="10">
        <v>1.3392068372350701E-5</v>
      </c>
      <c r="J520" s="10">
        <v>1.7982516563348799E-5</v>
      </c>
      <c r="K520" s="10">
        <v>3.73273220114542E-6</v>
      </c>
      <c r="L520" s="10">
        <v>1.21745410314132E-5</v>
      </c>
      <c r="M520" s="10">
        <v>2.6467247327630299E-5</v>
      </c>
      <c r="N520" s="10">
        <v>3.3605343624635801E-6</v>
      </c>
      <c r="O520" s="10">
        <v>1.30300366372855E-5</v>
      </c>
      <c r="P520" s="10">
        <v>7.5920941019427403E-6</v>
      </c>
    </row>
    <row r="521" spans="1:16" x14ac:dyDescent="0.35">
      <c r="A521" s="16" t="s">
        <v>967</v>
      </c>
      <c r="B521" s="16" t="s">
        <v>965</v>
      </c>
      <c r="C521" s="16" t="s">
        <v>435</v>
      </c>
      <c r="D521" s="16">
        <v>6.7080153296451901E-7</v>
      </c>
      <c r="E521" s="16">
        <v>8.7060581294436795E-8</v>
      </c>
      <c r="F521" s="10">
        <v>4.0147455277540202E-7</v>
      </c>
      <c r="G521" s="10">
        <v>4.3501726731497097E-7</v>
      </c>
      <c r="H521" s="10">
        <v>5.2541690641744198E-8</v>
      </c>
      <c r="I521" s="10">
        <v>1.76464322732306E-7</v>
      </c>
      <c r="J521" s="10">
        <v>2.34470043728734E-7</v>
      </c>
      <c r="K521" s="10">
        <v>4.9324358275116302E-8</v>
      </c>
      <c r="L521" s="10">
        <v>1.66075771723062E-7</v>
      </c>
      <c r="M521" s="10">
        <v>3.8170248328998701E-7</v>
      </c>
      <c r="N521" s="10">
        <v>4.6630578496601799E-8</v>
      </c>
      <c r="O521" s="10">
        <v>1.7523093990067899E-7</v>
      </c>
      <c r="P521" s="10">
        <v>9.3117988379538003E-8</v>
      </c>
    </row>
    <row r="522" spans="1:16" x14ac:dyDescent="0.35">
      <c r="A522" s="16" t="s">
        <v>968</v>
      </c>
      <c r="B522" s="16" t="s">
        <v>965</v>
      </c>
      <c r="C522" s="16" t="s">
        <v>969</v>
      </c>
      <c r="D522" s="16">
        <v>2.3069957534053E-6</v>
      </c>
      <c r="E522" s="16">
        <v>4.1228169688892402E-7</v>
      </c>
      <c r="F522" s="10">
        <v>1.61933254950847E-6</v>
      </c>
      <c r="G522" s="10">
        <v>2.1251251607417599E-6</v>
      </c>
      <c r="H522" s="10">
        <v>3.7899642223909801E-7</v>
      </c>
      <c r="I522" s="10">
        <v>1.2776757487088101E-6</v>
      </c>
      <c r="J522" s="10">
        <v>1.5515752849804599E-6</v>
      </c>
      <c r="K522" s="10">
        <v>3.6603981350459502E-7</v>
      </c>
      <c r="L522" s="10">
        <v>1.1910994642635999E-6</v>
      </c>
      <c r="M522" s="10">
        <v>1.85377775804622E-6</v>
      </c>
      <c r="N522" s="10">
        <v>3.0033700227236898E-7</v>
      </c>
      <c r="O522" s="10">
        <v>1.2562035409736299E-6</v>
      </c>
      <c r="P522" s="10">
        <v>6.9834000363187801E-7</v>
      </c>
    </row>
    <row r="523" spans="1:16" x14ac:dyDescent="0.35">
      <c r="A523" s="16" t="s">
        <v>970</v>
      </c>
      <c r="B523" s="16" t="s">
        <v>965</v>
      </c>
      <c r="C523" s="16" t="s">
        <v>971</v>
      </c>
      <c r="D523" s="16">
        <v>2.1414541786973401E-7</v>
      </c>
      <c r="E523" s="16">
        <v>4.00607489263422E-8</v>
      </c>
      <c r="F523" s="10">
        <v>1.6677958769085701E-7</v>
      </c>
      <c r="G523" s="10">
        <v>1.98596497501517E-7</v>
      </c>
      <c r="H523" s="10">
        <v>3.6600176319859301E-8</v>
      </c>
      <c r="I523" s="10">
        <v>1.2595679233710501E-7</v>
      </c>
      <c r="J523" s="10">
        <v>1.43953269205834E-7</v>
      </c>
      <c r="K523" s="10">
        <v>3.4566075505008502E-8</v>
      </c>
      <c r="L523" s="10">
        <v>1.1908374262096E-7</v>
      </c>
      <c r="M523" s="10">
        <v>1.7568726508957999E-7</v>
      </c>
      <c r="N523" s="10">
        <v>2.9735240366715101E-8</v>
      </c>
      <c r="O523" s="10">
        <v>1.2506555794296001E-7</v>
      </c>
      <c r="P523" s="10">
        <v>6.7277335756086198E-8</v>
      </c>
    </row>
    <row r="524" spans="1:16" x14ac:dyDescent="0.35">
      <c r="A524" s="16" t="s">
        <v>972</v>
      </c>
      <c r="B524" s="16" t="s">
        <v>965</v>
      </c>
      <c r="C524" s="16" t="s">
        <v>973</v>
      </c>
      <c r="D524" s="16">
        <v>5.4168722150255104E-6</v>
      </c>
      <c r="E524" s="16">
        <v>5.11862676477971E-7</v>
      </c>
      <c r="F524" s="10">
        <v>1.9180659740466702E-6</v>
      </c>
      <c r="G524" s="10">
        <v>2.0324786480675399E-6</v>
      </c>
      <c r="H524" s="10">
        <v>2.6129270904478699E-7</v>
      </c>
      <c r="I524" s="10">
        <v>9.4324707657468805E-7</v>
      </c>
      <c r="J524" s="10">
        <v>8.1130718549235101E-7</v>
      </c>
      <c r="K524" s="10">
        <v>1.9107676505284901E-7</v>
      </c>
      <c r="L524" s="10">
        <v>8.8065163127688202E-7</v>
      </c>
      <c r="M524" s="10">
        <v>1.87606529970305E-6</v>
      </c>
      <c r="N524" s="10">
        <v>2.4409700915406102E-7</v>
      </c>
      <c r="O524" s="10">
        <v>9.09779339050922E-7</v>
      </c>
      <c r="P524" s="10">
        <v>3.9509859489383302E-7</v>
      </c>
    </row>
    <row r="525" spans="1:16" x14ac:dyDescent="0.35">
      <c r="A525" s="16" t="s">
        <v>974</v>
      </c>
      <c r="B525" s="16" t="s">
        <v>965</v>
      </c>
      <c r="C525" s="16" t="s">
        <v>975</v>
      </c>
      <c r="D525" s="16">
        <v>1.5891175648924099E-6</v>
      </c>
      <c r="E525" s="16">
        <v>2.76736741737246E-7</v>
      </c>
      <c r="F525" s="10">
        <v>1.2957404459085801E-6</v>
      </c>
      <c r="G525" s="10">
        <v>1.1329773760150701E-6</v>
      </c>
      <c r="H525" s="10">
        <v>1.9855866943182501E-7</v>
      </c>
      <c r="I525" s="10">
        <v>6.8937867374221098E-7</v>
      </c>
      <c r="J525" s="10">
        <v>7.8877976712989404E-7</v>
      </c>
      <c r="K525" s="10">
        <v>1.84365675829041E-7</v>
      </c>
      <c r="L525" s="10">
        <v>6.5000029380760296E-7</v>
      </c>
      <c r="M525" s="10">
        <v>1.01009673872119E-6</v>
      </c>
      <c r="N525" s="10">
        <v>1.6247887729327699E-7</v>
      </c>
      <c r="O525" s="10">
        <v>6.8063708030192302E-7</v>
      </c>
      <c r="P525" s="10">
        <v>3.5598656508393602E-7</v>
      </c>
    </row>
    <row r="526" spans="1:16" x14ac:dyDescent="0.35">
      <c r="A526" s="16" t="s">
        <v>976</v>
      </c>
      <c r="B526" s="16" t="s">
        <v>965</v>
      </c>
      <c r="C526" s="16" t="s">
        <v>977</v>
      </c>
      <c r="D526" s="16">
        <v>6.7209965368021405E-7</v>
      </c>
      <c r="E526" s="16">
        <v>1.10389432501591E-7</v>
      </c>
      <c r="F526" s="10">
        <v>4.6597751195317302E-7</v>
      </c>
      <c r="G526" s="10">
        <v>5.7513694990391396E-7</v>
      </c>
      <c r="H526" s="10">
        <v>9.2811062940271697E-8</v>
      </c>
      <c r="I526" s="10">
        <v>3.1664813909421102E-7</v>
      </c>
      <c r="J526" s="10">
        <v>3.8743737900529698E-7</v>
      </c>
      <c r="K526" s="10">
        <v>8.8050024775991995E-8</v>
      </c>
      <c r="L526" s="10">
        <v>2.9626780211873799E-7</v>
      </c>
      <c r="M526" s="10">
        <v>5.0128467427219802E-7</v>
      </c>
      <c r="N526" s="10">
        <v>7.6491019970228499E-8</v>
      </c>
      <c r="O526" s="10">
        <v>3.1085407682867703E-7</v>
      </c>
      <c r="P526" s="10">
        <v>1.6034263512061E-7</v>
      </c>
    </row>
    <row r="527" spans="1:16" x14ac:dyDescent="0.35">
      <c r="A527" s="16" t="s">
        <v>978</v>
      </c>
      <c r="B527" s="16" t="s">
        <v>965</v>
      </c>
      <c r="C527" s="16" t="s">
        <v>979</v>
      </c>
      <c r="D527" s="16">
        <v>3.8329275639496302E-7</v>
      </c>
      <c r="E527" s="16">
        <v>5.7546506223533703E-8</v>
      </c>
      <c r="F527" s="10">
        <v>2.4181989313742301E-7</v>
      </c>
      <c r="G527" s="10">
        <v>3.4547278844121098E-7</v>
      </c>
      <c r="H527" s="10">
        <v>4.7433454371278897E-8</v>
      </c>
      <c r="I527" s="10">
        <v>1.61655744388663E-7</v>
      </c>
      <c r="J527" s="10">
        <v>2.0193999686566199E-7</v>
      </c>
      <c r="K527" s="10">
        <v>4.6220296715534902E-8</v>
      </c>
      <c r="L527" s="10">
        <v>1.5295495641381999E-7</v>
      </c>
      <c r="M527" s="10">
        <v>2.9409608196861298E-7</v>
      </c>
      <c r="N527" s="10">
        <v>4.08438817703302E-8</v>
      </c>
      <c r="O527" s="10">
        <v>1.5765399298922401E-7</v>
      </c>
      <c r="P527" s="10">
        <v>7.5591027492354904E-8</v>
      </c>
    </row>
    <row r="528" spans="1:16" x14ac:dyDescent="0.35">
      <c r="A528" s="16" t="s">
        <v>980</v>
      </c>
      <c r="B528" s="16" t="s">
        <v>965</v>
      </c>
      <c r="C528" s="16" t="s">
        <v>981</v>
      </c>
      <c r="D528" s="16">
        <v>1.2713599389639799E-5</v>
      </c>
      <c r="E528" s="16">
        <v>1.47651790681428E-6</v>
      </c>
      <c r="F528" s="10">
        <v>6.5484394639821596E-6</v>
      </c>
      <c r="G528" s="10">
        <v>6.0582156338858399E-6</v>
      </c>
      <c r="H528" s="10">
        <v>8.5346679948027098E-7</v>
      </c>
      <c r="I528" s="10">
        <v>3.5150138224092801E-6</v>
      </c>
      <c r="J528" s="10">
        <v>2.7905834524145601E-6</v>
      </c>
      <c r="K528" s="10">
        <v>6.9382540200615503E-7</v>
      </c>
      <c r="L528" s="10">
        <v>3.4507453444536501E-6</v>
      </c>
      <c r="M528" s="10">
        <v>6.2666775779567804E-6</v>
      </c>
      <c r="N528" s="10">
        <v>9.1198131469642095E-7</v>
      </c>
      <c r="O528" s="10">
        <v>3.5516412377671899E-6</v>
      </c>
      <c r="P528" s="10">
        <v>9.1106550804570301E-7</v>
      </c>
    </row>
    <row r="529" spans="1:16" x14ac:dyDescent="0.35">
      <c r="A529" s="16" t="s">
        <v>982</v>
      </c>
      <c r="B529" s="16" t="s">
        <v>965</v>
      </c>
      <c r="C529" s="16" t="s">
        <v>983</v>
      </c>
      <c r="D529" s="16">
        <v>2.7734551418726201E-6</v>
      </c>
      <c r="E529" s="16">
        <v>4.7758017118666304E-7</v>
      </c>
      <c r="F529" s="10">
        <v>1.9792442455342198E-6</v>
      </c>
      <c r="G529" s="10">
        <v>2.15743872555419E-6</v>
      </c>
      <c r="H529" s="10">
        <v>3.88556664367406E-7</v>
      </c>
      <c r="I529" s="10">
        <v>1.3791907403974901E-6</v>
      </c>
      <c r="J529" s="10">
        <v>1.4697721970757399E-6</v>
      </c>
      <c r="K529" s="10">
        <v>3.5040108298338701E-7</v>
      </c>
      <c r="L529" s="10">
        <v>1.29138443407528E-6</v>
      </c>
      <c r="M529" s="10">
        <v>1.9494723598016802E-6</v>
      </c>
      <c r="N529" s="10">
        <v>3.2354699118844699E-7</v>
      </c>
      <c r="O529" s="10">
        <v>1.3651374724826401E-6</v>
      </c>
      <c r="P529" s="10">
        <v>6.7621998390786298E-7</v>
      </c>
    </row>
    <row r="530" spans="1:16" x14ac:dyDescent="0.35">
      <c r="A530" s="16" t="s">
        <v>984</v>
      </c>
      <c r="B530" s="16" t="s">
        <v>965</v>
      </c>
      <c r="C530" s="16" t="s">
        <v>985</v>
      </c>
      <c r="D530" s="16">
        <v>3.0083384493099701E-6</v>
      </c>
      <c r="E530" s="16">
        <v>3.7324601001818698E-7</v>
      </c>
      <c r="F530" s="10">
        <v>1.70299213503711E-6</v>
      </c>
      <c r="G530" s="10">
        <v>1.5444248186442101E-6</v>
      </c>
      <c r="H530" s="10">
        <v>2.2233792556124801E-7</v>
      </c>
      <c r="I530" s="10">
        <v>9.4003102719181199E-7</v>
      </c>
      <c r="J530" s="10">
        <v>7.2559887872292604E-7</v>
      </c>
      <c r="K530" s="10">
        <v>1.8507592122571899E-7</v>
      </c>
      <c r="L530" s="10">
        <v>9.2734158799143097E-7</v>
      </c>
      <c r="M530" s="10">
        <v>1.6484740128407199E-6</v>
      </c>
      <c r="N530" s="10">
        <v>2.4628989659663101E-7</v>
      </c>
      <c r="O530" s="10">
        <v>9.7504288606132107E-7</v>
      </c>
      <c r="P530" s="10">
        <v>2.2699361725123901E-7</v>
      </c>
    </row>
    <row r="531" spans="1:16" x14ac:dyDescent="0.35">
      <c r="A531" s="16" t="s">
        <v>986</v>
      </c>
      <c r="B531" s="16" t="s">
        <v>965</v>
      </c>
      <c r="C531" s="16" t="s">
        <v>326</v>
      </c>
      <c r="D531" s="16">
        <v>1.63233692373141E-7</v>
      </c>
      <c r="E531" s="16">
        <v>2.69933235857818E-8</v>
      </c>
      <c r="F531" s="10">
        <v>1.2068704108809099E-7</v>
      </c>
      <c r="G531" s="10">
        <v>1.16077852933057E-7</v>
      </c>
      <c r="H531" s="10">
        <v>1.97751205465025E-8</v>
      </c>
      <c r="I531" s="10">
        <v>7.1941757778541905E-8</v>
      </c>
      <c r="J531" s="10">
        <v>7.7630330099486899E-8</v>
      </c>
      <c r="K531" s="10">
        <v>1.7782822189533301E-8</v>
      </c>
      <c r="L531" s="10">
        <v>6.8063472401159605E-8</v>
      </c>
      <c r="M531" s="10">
        <v>1.06457609241675E-7</v>
      </c>
      <c r="N531" s="10">
        <v>1.72070102459449E-8</v>
      </c>
      <c r="O531" s="10">
        <v>7.1458360909937795E-8</v>
      </c>
      <c r="P531" s="10">
        <v>3.2185167620647798E-8</v>
      </c>
    </row>
    <row r="532" spans="1:16" x14ac:dyDescent="0.35">
      <c r="A532" s="16" t="s">
        <v>987</v>
      </c>
      <c r="B532" s="16" t="s">
        <v>965</v>
      </c>
      <c r="C532" s="16" t="s">
        <v>988</v>
      </c>
      <c r="D532" s="16">
        <v>4.94809009479859E-8</v>
      </c>
      <c r="E532" s="16">
        <v>8.25987189818679E-9</v>
      </c>
      <c r="F532" s="10">
        <v>3.7084391812048798E-8</v>
      </c>
      <c r="G532" s="10">
        <v>4.5647610572683602E-8</v>
      </c>
      <c r="H532" s="10">
        <v>6.89694074178526E-9</v>
      </c>
      <c r="I532" s="10">
        <v>2.3416789906842899E-8</v>
      </c>
      <c r="J532" s="10">
        <v>2.81030030602506E-8</v>
      </c>
      <c r="K532" s="10">
        <v>6.5316833914690698E-9</v>
      </c>
      <c r="L532" s="10">
        <v>2.1826691850076199E-8</v>
      </c>
      <c r="M532" s="10">
        <v>3.9577197753645597E-8</v>
      </c>
      <c r="N532" s="10">
        <v>5.8052413501252597E-9</v>
      </c>
      <c r="O532" s="12">
        <v>2.39338276535623E-8</v>
      </c>
      <c r="P532" s="10">
        <v>1.18238367240321E-8</v>
      </c>
    </row>
    <row r="533" spans="1:16" x14ac:dyDescent="0.35">
      <c r="A533" s="16" t="s">
        <v>989</v>
      </c>
      <c r="B533" s="16" t="s">
        <v>965</v>
      </c>
      <c r="C533" s="16" t="s">
        <v>990</v>
      </c>
      <c r="D533" s="16">
        <v>1.44308807211903E-5</v>
      </c>
      <c r="E533" s="16">
        <v>2.26952986315792E-6</v>
      </c>
      <c r="F533" s="10">
        <v>7.6438271665878892E-6</v>
      </c>
      <c r="G533" s="10">
        <v>1.77726496632601E-5</v>
      </c>
      <c r="H533" s="10">
        <v>2.1403831042284901E-6</v>
      </c>
      <c r="I533" s="10">
        <v>6.5439377553389004E-6</v>
      </c>
      <c r="J533" s="10">
        <v>9.1618780843402692E-6</v>
      </c>
      <c r="K533" s="10">
        <v>1.8001482898572201E-6</v>
      </c>
      <c r="L533" s="10">
        <v>5.9193155945286297E-6</v>
      </c>
      <c r="M533" s="10">
        <v>1.4223845923462499E-5</v>
      </c>
      <c r="N533" s="10">
        <v>1.67224849375995E-6</v>
      </c>
      <c r="O533" s="10">
        <v>6.3246394804028299E-6</v>
      </c>
      <c r="P533" s="10">
        <v>3.8379570737145697E-6</v>
      </c>
    </row>
    <row r="534" spans="1:16" x14ac:dyDescent="0.35">
      <c r="A534" s="16" t="s">
        <v>991</v>
      </c>
      <c r="B534" s="16" t="s">
        <v>965</v>
      </c>
      <c r="C534" s="16" t="s">
        <v>992</v>
      </c>
      <c r="D534" s="16">
        <v>2.1665461555782801E-7</v>
      </c>
      <c r="E534" s="16">
        <v>3.8912832750248202E-8</v>
      </c>
      <c r="F534" s="10">
        <v>1.6102257285490999E-7</v>
      </c>
      <c r="G534" s="10">
        <v>1.82899650929848E-7</v>
      </c>
      <c r="H534" s="10">
        <v>3.3238065784414197E-8</v>
      </c>
      <c r="I534" s="10">
        <v>1.15957582579474E-7</v>
      </c>
      <c r="J534" s="10">
        <v>1.2929744962978499E-7</v>
      </c>
      <c r="K534" s="10">
        <v>3.04326006456044E-8</v>
      </c>
      <c r="L534" s="10">
        <v>1.07887613197156E-7</v>
      </c>
      <c r="M534" s="10">
        <v>1.6283274819754799E-7</v>
      </c>
      <c r="N534" s="10">
        <v>2.7124706119244599E-8</v>
      </c>
      <c r="O534" s="10">
        <v>1.14610792290667E-7</v>
      </c>
      <c r="P534" s="10">
        <v>6.0161634866275394E-8</v>
      </c>
    </row>
    <row r="535" spans="1:16" x14ac:dyDescent="0.35">
      <c r="A535" s="16" t="s">
        <v>993</v>
      </c>
      <c r="B535" s="16" t="s">
        <v>965</v>
      </c>
      <c r="C535" s="16" t="s">
        <v>994</v>
      </c>
      <c r="D535" s="16">
        <v>6.9678249234133401E-7</v>
      </c>
      <c r="E535" s="16">
        <v>1.36091936876422E-7</v>
      </c>
      <c r="F535" s="10">
        <v>5.4511804966237703E-7</v>
      </c>
      <c r="G535" s="10">
        <v>7.8776534629268098E-7</v>
      </c>
      <c r="H535" s="10">
        <v>1.3495574786190501E-7</v>
      </c>
      <c r="I535" s="10">
        <v>4.4088702911024001E-7</v>
      </c>
      <c r="J535" s="10">
        <v>5.9437818614022603E-7</v>
      </c>
      <c r="K535" s="10">
        <v>1.34927362460945E-7</v>
      </c>
      <c r="L535" s="10">
        <v>4.0908850913632499E-7</v>
      </c>
      <c r="M535" s="10">
        <v>6.7043422701041896E-7</v>
      </c>
      <c r="N535" s="10">
        <v>1.04046923405519E-7</v>
      </c>
      <c r="O535" s="10">
        <v>4.37449389575841E-7</v>
      </c>
      <c r="P535" s="10">
        <v>2.4966364384154302E-7</v>
      </c>
    </row>
    <row r="536" spans="1:16" x14ac:dyDescent="0.35">
      <c r="A536" s="16" t="s">
        <v>995</v>
      </c>
      <c r="B536" s="16" t="s">
        <v>965</v>
      </c>
      <c r="C536" s="16" t="s">
        <v>204</v>
      </c>
      <c r="D536" s="16">
        <v>4.4785414140047501E-8</v>
      </c>
      <c r="E536" s="16">
        <v>7.3649321084607499E-9</v>
      </c>
      <c r="F536" s="10">
        <v>3.3992351262896898E-8</v>
      </c>
      <c r="G536" s="10">
        <v>2.7079730990881801E-8</v>
      </c>
      <c r="H536" s="10">
        <v>4.6862103193996996E-9</v>
      </c>
      <c r="I536" s="10">
        <v>1.7220297399006599E-8</v>
      </c>
      <c r="J536" s="10">
        <v>1.6857569346128499E-8</v>
      </c>
      <c r="K536" s="10">
        <v>4.12177144076225E-9</v>
      </c>
      <c r="L536" s="10">
        <v>1.6141683569345201E-8</v>
      </c>
      <c r="M536" s="10">
        <v>2.53971725949985E-8</v>
      </c>
      <c r="N536" s="10">
        <v>4.1356700001175801E-9</v>
      </c>
      <c r="O536" s="12">
        <v>1.7619726022767601E-8</v>
      </c>
      <c r="P536" s="10">
        <v>7.5742443888289794E-9</v>
      </c>
    </row>
    <row r="537" spans="1:16" x14ac:dyDescent="0.35">
      <c r="A537" s="16" t="s">
        <v>996</v>
      </c>
      <c r="B537" s="16" t="s">
        <v>965</v>
      </c>
      <c r="C537" s="16" t="s">
        <v>997</v>
      </c>
      <c r="D537" s="16">
        <v>3.0870422230712099E-6</v>
      </c>
      <c r="E537" s="16">
        <v>3.32395490067304E-7</v>
      </c>
      <c r="F537" s="10">
        <v>1.3329924383458599E-6</v>
      </c>
      <c r="G537" s="10">
        <v>1.2907740178357899E-6</v>
      </c>
      <c r="H537" s="10">
        <v>1.75411991210238E-7</v>
      </c>
      <c r="I537" s="10">
        <v>6.4992474933461201E-7</v>
      </c>
      <c r="J537" s="10">
        <v>5.3403944071346402E-7</v>
      </c>
      <c r="K537" s="10">
        <v>1.2618189036571E-7</v>
      </c>
      <c r="L537" s="10">
        <v>6.1263494864438604E-7</v>
      </c>
      <c r="M537" s="10">
        <v>1.3164659009644201E-6</v>
      </c>
      <c r="N537" s="10">
        <v>1.6755144899249E-7</v>
      </c>
      <c r="O537" s="10">
        <v>6.5898980429178795E-7</v>
      </c>
      <c r="P537" s="10">
        <v>3.4200366837086198E-7</v>
      </c>
    </row>
    <row r="538" spans="1:16" x14ac:dyDescent="0.35">
      <c r="A538" s="16" t="s">
        <v>998</v>
      </c>
      <c r="B538" s="16" t="s">
        <v>965</v>
      </c>
      <c r="C538" s="16" t="s">
        <v>463</v>
      </c>
      <c r="D538" s="16">
        <v>6.0812273821260596E-7</v>
      </c>
      <c r="E538" s="16">
        <v>9.4608625843167803E-8</v>
      </c>
      <c r="F538" s="10">
        <v>4.62294543638879E-7</v>
      </c>
      <c r="G538" s="10">
        <v>3.6810279096919699E-7</v>
      </c>
      <c r="H538" s="10">
        <v>5.7229901914566403E-8</v>
      </c>
      <c r="I538" s="10">
        <v>2.0432965870636101E-7</v>
      </c>
      <c r="J538" s="10">
        <v>2.22440701274169E-7</v>
      </c>
      <c r="K538" s="10">
        <v>4.9996947900823603E-8</v>
      </c>
      <c r="L538" s="10">
        <v>1.9065663177419999E-7</v>
      </c>
      <c r="M538" s="10">
        <v>3.3328732231007998E-7</v>
      </c>
      <c r="N538" s="10">
        <v>5.0017971359804203E-8</v>
      </c>
      <c r="O538" s="10">
        <v>2.03971494796006E-7</v>
      </c>
      <c r="P538" s="10">
        <v>9.2977475764327302E-8</v>
      </c>
    </row>
    <row r="539" spans="1:16" x14ac:dyDescent="0.35">
      <c r="A539" s="16" t="s">
        <v>999</v>
      </c>
      <c r="B539" s="16" t="s">
        <v>965</v>
      </c>
      <c r="C539" s="16" t="s">
        <v>72</v>
      </c>
      <c r="D539" s="16">
        <v>1.5305146570060501E-6</v>
      </c>
      <c r="E539" s="16">
        <v>2.6689537144132802E-7</v>
      </c>
      <c r="F539" s="10">
        <v>1.09044316216915E-6</v>
      </c>
      <c r="G539" s="10">
        <v>1.7375222476810101E-6</v>
      </c>
      <c r="H539" s="10">
        <v>2.4744338512404098E-7</v>
      </c>
      <c r="I539" s="10">
        <v>7.9165688186699502E-7</v>
      </c>
      <c r="J539" s="10">
        <v>1.04652216584534E-6</v>
      </c>
      <c r="K539" s="10">
        <v>2.3580149206504201E-7</v>
      </c>
      <c r="L539" s="10">
        <v>7.3113148539111402E-7</v>
      </c>
      <c r="M539" s="10">
        <v>1.4374924847867799E-6</v>
      </c>
      <c r="N539" s="10">
        <v>1.9612069732586199E-7</v>
      </c>
      <c r="O539" s="10">
        <v>7.8036851948031799E-7</v>
      </c>
      <c r="P539" s="10">
        <v>4.39834934563629E-7</v>
      </c>
    </row>
    <row r="540" spans="1:16" x14ac:dyDescent="0.35">
      <c r="A540" s="16" t="s">
        <v>1000</v>
      </c>
      <c r="B540" s="16" t="s">
        <v>965</v>
      </c>
      <c r="C540" s="16" t="s">
        <v>80</v>
      </c>
      <c r="D540" s="16">
        <v>2.9645743295157402E-7</v>
      </c>
      <c r="E540" s="16">
        <v>5.6566182490842699E-8</v>
      </c>
      <c r="F540" s="10">
        <v>2.1730695955424599E-7</v>
      </c>
      <c r="G540" s="10">
        <v>2.9197082762868E-7</v>
      </c>
      <c r="H540" s="10">
        <v>5.3360843934893402E-8</v>
      </c>
      <c r="I540" s="10">
        <v>1.7978454666223599E-7</v>
      </c>
      <c r="J540" s="10">
        <v>2.1593025438778301E-7</v>
      </c>
      <c r="K540" s="10">
        <v>5.04741563897738E-8</v>
      </c>
      <c r="L540" s="10">
        <v>1.6658591855556801E-7</v>
      </c>
      <c r="M540" s="10">
        <v>2.5349967017991298E-7</v>
      </c>
      <c r="N540" s="10">
        <v>4.2082262695449298E-8</v>
      </c>
      <c r="O540" s="10">
        <v>1.7737598344122201E-7</v>
      </c>
      <c r="P540" s="10">
        <v>9.8447994985730795E-8</v>
      </c>
    </row>
    <row r="541" spans="1:16" x14ac:dyDescent="0.35">
      <c r="A541" s="16" t="s">
        <v>1001</v>
      </c>
      <c r="B541" s="16" t="s">
        <v>965</v>
      </c>
      <c r="C541" s="16" t="s">
        <v>479</v>
      </c>
      <c r="D541" s="16">
        <v>4.4679243513676298E-7</v>
      </c>
      <c r="E541" s="16">
        <v>7.2426242384674594E-8</v>
      </c>
      <c r="F541" s="10">
        <v>2.9115725575203102E-7</v>
      </c>
      <c r="G541" s="10">
        <v>3.0527751194940399E-7</v>
      </c>
      <c r="H541" s="10">
        <v>5.4461185467866103E-8</v>
      </c>
      <c r="I541" s="10">
        <v>1.9631007521099601E-7</v>
      </c>
      <c r="J541" s="10">
        <v>1.92708543857109E-7</v>
      </c>
      <c r="K541" s="10">
        <v>4.8759275506445001E-8</v>
      </c>
      <c r="L541" s="10">
        <v>1.8475203160500201E-7</v>
      </c>
      <c r="M541" s="10">
        <v>2.7974692029145202E-7</v>
      </c>
      <c r="N541" s="10">
        <v>4.6947616664848397E-8</v>
      </c>
      <c r="O541" s="10">
        <v>1.9260495133178199E-7</v>
      </c>
      <c r="P541" s="10">
        <v>9.0283883422414896E-8</v>
      </c>
    </row>
    <row r="542" spans="1:16" x14ac:dyDescent="0.35">
      <c r="A542" s="16" t="s">
        <v>1002</v>
      </c>
      <c r="B542" s="16" t="s">
        <v>965</v>
      </c>
      <c r="C542" s="16" t="s">
        <v>1003</v>
      </c>
      <c r="D542" s="16">
        <v>2.3166443179905302E-6</v>
      </c>
      <c r="E542" s="16">
        <v>3.5238379666468601E-7</v>
      </c>
      <c r="F542" s="10">
        <v>1.23114786097724E-6</v>
      </c>
      <c r="G542" s="10">
        <v>2.4648087366560198E-6</v>
      </c>
      <c r="H542" s="10">
        <v>2.9353299758770801E-7</v>
      </c>
      <c r="I542" s="10">
        <v>9.1452230467194002E-7</v>
      </c>
      <c r="J542" s="10">
        <v>1.2897342988519599E-6</v>
      </c>
      <c r="K542" s="10">
        <v>2.8069585602928698E-7</v>
      </c>
      <c r="L542" s="10">
        <v>8.4173538140956504E-7</v>
      </c>
      <c r="M542" s="10">
        <v>1.9285293829956499E-6</v>
      </c>
      <c r="N542" s="10">
        <v>2.38166532242973E-7</v>
      </c>
      <c r="O542" s="10">
        <v>8.7031731178184801E-7</v>
      </c>
      <c r="P542" s="10">
        <v>4.7397202138624297E-7</v>
      </c>
    </row>
    <row r="543" spans="1:16" x14ac:dyDescent="0.35">
      <c r="A543" s="16" t="s">
        <v>1004</v>
      </c>
      <c r="B543" s="16" t="s">
        <v>965</v>
      </c>
      <c r="C543" s="16" t="s">
        <v>1005</v>
      </c>
      <c r="D543" s="16">
        <v>5.75466475083679E-7</v>
      </c>
      <c r="E543" s="16">
        <v>1.03022218179354E-7</v>
      </c>
      <c r="F543" s="10">
        <v>3.8319107875892598E-7</v>
      </c>
      <c r="G543" s="10">
        <v>6.9805737251848601E-7</v>
      </c>
      <c r="H543" s="10">
        <v>1.06677488857337E-7</v>
      </c>
      <c r="I543" s="10">
        <v>3.3811073521820799E-7</v>
      </c>
      <c r="J543" s="10">
        <v>4.5482979875241202E-7</v>
      </c>
      <c r="K543" s="10">
        <v>1.03234185298954E-7</v>
      </c>
      <c r="L543" s="10">
        <v>3.1510703755808398E-7</v>
      </c>
      <c r="M543" s="10">
        <v>5.7784899436234201E-7</v>
      </c>
      <c r="N543" s="10">
        <v>8.2755404044086105E-8</v>
      </c>
      <c r="O543" s="10">
        <v>3.2962676943929802E-7</v>
      </c>
      <c r="P543" s="10">
        <v>2.0058543712114701E-7</v>
      </c>
    </row>
    <row r="544" spans="1:16" x14ac:dyDescent="0.35">
      <c r="A544" s="16" t="s">
        <v>1006</v>
      </c>
      <c r="B544" s="16" t="s">
        <v>965</v>
      </c>
      <c r="C544" s="16" t="s">
        <v>965</v>
      </c>
      <c r="D544" s="16">
        <v>6.0635128915921403E-6</v>
      </c>
      <c r="E544" s="16">
        <v>7.3137929018141195E-7</v>
      </c>
      <c r="F544" s="10">
        <v>3.37235203235499E-6</v>
      </c>
      <c r="G544" s="10">
        <v>2.87068634947924E-6</v>
      </c>
      <c r="H544" s="10">
        <v>3.8736254815429301E-7</v>
      </c>
      <c r="I544" s="10">
        <v>1.45344872116773E-6</v>
      </c>
      <c r="J544" s="10">
        <v>1.2941362235682501E-6</v>
      </c>
      <c r="K544" s="10">
        <v>3.1175184401334399E-7</v>
      </c>
      <c r="L544" s="10">
        <v>1.3948315415514499E-6</v>
      </c>
      <c r="M544" s="10">
        <v>2.8654000812382E-6</v>
      </c>
      <c r="N544" s="10">
        <v>3.7391085880974299E-7</v>
      </c>
      <c r="O544" s="10">
        <v>1.4678457549864299E-6</v>
      </c>
      <c r="P544" s="10">
        <v>6.45399914768668E-7</v>
      </c>
    </row>
    <row r="545" spans="1:16" x14ac:dyDescent="0.35">
      <c r="A545" s="16" t="s">
        <v>1007</v>
      </c>
      <c r="B545" s="16" t="s">
        <v>965</v>
      </c>
      <c r="C545" s="16" t="s">
        <v>94</v>
      </c>
      <c r="D545" s="16">
        <v>7.5810614807514903E-7</v>
      </c>
      <c r="E545" s="16">
        <v>1.27528676331686E-7</v>
      </c>
      <c r="F545" s="10">
        <v>5.9948999758968599E-7</v>
      </c>
      <c r="G545" s="10">
        <v>4.9950055549662499E-7</v>
      </c>
      <c r="H545" s="10">
        <v>8.7216853096508805E-8</v>
      </c>
      <c r="I545" s="10">
        <v>3.1892137889716001E-7</v>
      </c>
      <c r="J545" s="10">
        <v>3.2249124383280097E-7</v>
      </c>
      <c r="K545" s="10">
        <v>7.7077241405428796E-8</v>
      </c>
      <c r="L545" s="10">
        <v>2.9892141316597301E-7</v>
      </c>
      <c r="M545" s="10">
        <v>4.6623878382805798E-7</v>
      </c>
      <c r="N545" s="10">
        <v>7.6087634596518899E-8</v>
      </c>
      <c r="O545" s="10">
        <v>3.2806882809509002E-7</v>
      </c>
      <c r="P545" s="10">
        <v>1.4422096411809101E-7</v>
      </c>
    </row>
    <row r="546" spans="1:16" x14ac:dyDescent="0.35">
      <c r="A546" s="16" t="s">
        <v>1008</v>
      </c>
      <c r="B546" s="16" t="s">
        <v>965</v>
      </c>
      <c r="C546" s="16" t="s">
        <v>1009</v>
      </c>
      <c r="D546" s="16">
        <v>4.9736636479669003E-7</v>
      </c>
      <c r="E546" s="16">
        <v>9.2410922620849198E-8</v>
      </c>
      <c r="F546" s="10">
        <v>3.53909318784042E-7</v>
      </c>
      <c r="G546" s="10">
        <v>5.7462999443018001E-7</v>
      </c>
      <c r="H546" s="10">
        <v>9.24652169604896E-8</v>
      </c>
      <c r="I546" s="10">
        <v>2.9658973465978501E-7</v>
      </c>
      <c r="J546" s="10">
        <v>3.9833093072346501E-7</v>
      </c>
      <c r="K546" s="10">
        <v>9.0087779576898296E-8</v>
      </c>
      <c r="L546" s="10">
        <v>2.7449445936912102E-7</v>
      </c>
      <c r="M546" s="10">
        <v>4.7980747000412297E-7</v>
      </c>
      <c r="N546" s="10">
        <v>7.1694753657865104E-8</v>
      </c>
      <c r="O546" s="10">
        <v>2.8914452456829702E-7</v>
      </c>
      <c r="P546" s="10">
        <v>1.70937318943649E-7</v>
      </c>
    </row>
    <row r="547" spans="1:16" x14ac:dyDescent="0.35">
      <c r="A547" s="16" t="s">
        <v>1010</v>
      </c>
      <c r="B547" s="16" t="s">
        <v>965</v>
      </c>
      <c r="C547" s="16" t="s">
        <v>1011</v>
      </c>
      <c r="D547" s="16">
        <v>4.9278234953705097E-5</v>
      </c>
      <c r="E547" s="16">
        <v>5.1117086980471498E-6</v>
      </c>
      <c r="F547" s="10">
        <v>2.1289300481582401E-5</v>
      </c>
      <c r="G547" s="10">
        <v>2.0107735261275E-5</v>
      </c>
      <c r="H547" s="10">
        <v>2.7605355599283701E-6</v>
      </c>
      <c r="I547" s="10">
        <v>1.07807224499517E-5</v>
      </c>
      <c r="J547" s="10">
        <v>8.7538099008690607E-6</v>
      </c>
      <c r="K547" s="10">
        <v>2.1616062790394601E-6</v>
      </c>
      <c r="L547" s="10">
        <v>1.0294841964245199E-5</v>
      </c>
      <c r="M547" s="10">
        <v>1.9756128243286299E-5</v>
      </c>
      <c r="N547" s="10">
        <v>2.7565298858282801E-6</v>
      </c>
      <c r="O547" s="10">
        <v>1.06191297130859E-5</v>
      </c>
      <c r="P547" s="10">
        <v>3.50433936792487E-6</v>
      </c>
    </row>
    <row r="548" spans="1:16" x14ac:dyDescent="0.35">
      <c r="A548" s="16" t="s">
        <v>1012</v>
      </c>
      <c r="B548" s="16" t="s">
        <v>965</v>
      </c>
      <c r="C548" s="16" t="s">
        <v>1013</v>
      </c>
      <c r="D548" s="16">
        <v>8.4300112335976302E-6</v>
      </c>
      <c r="E548" s="16">
        <v>8.4221938709196499E-7</v>
      </c>
      <c r="F548" s="10">
        <v>3.5992835651255701E-6</v>
      </c>
      <c r="G548" s="10">
        <v>3.0434869458185402E-6</v>
      </c>
      <c r="H548" s="10">
        <v>3.7669318085169201E-7</v>
      </c>
      <c r="I548" s="10">
        <v>1.35969397583793E-6</v>
      </c>
      <c r="J548" s="10">
        <v>1.1844369884336601E-6</v>
      </c>
      <c r="K548" s="10">
        <v>2.7105594737160999E-7</v>
      </c>
      <c r="L548" s="10">
        <v>1.27323499025073E-6</v>
      </c>
      <c r="M548" s="10">
        <v>2.85407218722053E-6</v>
      </c>
      <c r="N548" s="10">
        <v>3.5755305281706601E-7</v>
      </c>
      <c r="O548" s="10">
        <v>1.39464110459329E-6</v>
      </c>
      <c r="P548" s="10">
        <v>6.2877523525633702E-7</v>
      </c>
    </row>
    <row r="549" spans="1:16" x14ac:dyDescent="0.35">
      <c r="A549" s="16" t="s">
        <v>1014</v>
      </c>
      <c r="B549" s="16" t="s">
        <v>965</v>
      </c>
      <c r="C549" s="16" t="s">
        <v>1015</v>
      </c>
      <c r="D549" s="16">
        <v>2.7771648499754399E-6</v>
      </c>
      <c r="E549" s="16">
        <v>4.18114446815936E-7</v>
      </c>
      <c r="F549" s="10">
        <v>2.1088275215463699E-6</v>
      </c>
      <c r="G549" s="10">
        <v>1.3514924709574099E-6</v>
      </c>
      <c r="H549" s="10">
        <v>2.1207988659160001E-7</v>
      </c>
      <c r="I549" s="10">
        <v>7.6317409645530404E-7</v>
      </c>
      <c r="J549" s="10">
        <v>7.5059887498941305E-7</v>
      </c>
      <c r="K549" s="10">
        <v>1.79557032130293E-7</v>
      </c>
      <c r="L549" s="10">
        <v>7.1458499628602196E-7</v>
      </c>
      <c r="M549" s="10">
        <v>1.2354012161085799E-6</v>
      </c>
      <c r="N549" s="10">
        <v>1.8685550321616899E-7</v>
      </c>
      <c r="O549" s="10">
        <v>7.4472204512687502E-7</v>
      </c>
      <c r="P549" s="10">
        <v>3.2979266599392802E-7</v>
      </c>
    </row>
    <row r="550" spans="1:16" x14ac:dyDescent="0.35">
      <c r="A550" s="16" t="s">
        <v>1016</v>
      </c>
      <c r="B550" s="16" t="s">
        <v>965</v>
      </c>
      <c r="C550" s="16" t="s">
        <v>1017</v>
      </c>
      <c r="D550" s="16">
        <v>1.4729285665289699E-6</v>
      </c>
      <c r="E550" s="16">
        <v>1.53479968208663E-7</v>
      </c>
      <c r="F550" s="10">
        <v>6.8273729602186798E-7</v>
      </c>
      <c r="G550" s="10">
        <v>6.4944248004176605E-7</v>
      </c>
      <c r="H550" s="10">
        <v>7.3615839796047599E-8</v>
      </c>
      <c r="I550" s="10">
        <v>2.5318368104728102E-7</v>
      </c>
      <c r="J550" s="10">
        <v>2.39581260176815E-7</v>
      </c>
      <c r="K550" s="10">
        <v>5.0941708342595598E-8</v>
      </c>
      <c r="L550" s="10">
        <v>2.36278239433212E-7</v>
      </c>
      <c r="M550" s="10">
        <v>6.6528849080339505E-7</v>
      </c>
      <c r="N550" s="10">
        <v>6.7372714141620996E-8</v>
      </c>
      <c r="O550" s="10">
        <v>2.5704964424563698E-7</v>
      </c>
      <c r="P550" s="10">
        <v>1.6474565935092799E-7</v>
      </c>
    </row>
    <row r="551" spans="1:16" x14ac:dyDescent="0.35">
      <c r="A551" s="16" t="s">
        <v>1018</v>
      </c>
      <c r="B551" s="16" t="s">
        <v>965</v>
      </c>
      <c r="C551" s="16" t="s">
        <v>255</v>
      </c>
      <c r="D551" s="16">
        <v>1.5130265079328099E-7</v>
      </c>
      <c r="E551" s="16">
        <v>2.6632100745827401E-8</v>
      </c>
      <c r="F551" s="10">
        <v>1.0626533944269401E-7</v>
      </c>
      <c r="G551" s="10">
        <v>1.53904783474432E-7</v>
      </c>
      <c r="H551" s="10">
        <v>2.4768718619049001E-8</v>
      </c>
      <c r="I551" s="10">
        <v>8.1349220514945501E-8</v>
      </c>
      <c r="J551" s="10">
        <v>1.05196860787364E-7</v>
      </c>
      <c r="K551" s="10">
        <v>2.39375956811317E-8</v>
      </c>
      <c r="L551" s="10">
        <v>7.5664697859205905E-8</v>
      </c>
      <c r="M551" s="10">
        <v>1.3020064998398501E-7</v>
      </c>
      <c r="N551" s="10">
        <v>1.96971232024752E-8</v>
      </c>
      <c r="O551" s="10">
        <v>7.9215330565071499E-8</v>
      </c>
      <c r="P551" s="10">
        <v>4.4784179379277399E-8</v>
      </c>
    </row>
    <row r="552" spans="1:16" x14ac:dyDescent="0.35">
      <c r="A552" s="16" t="s">
        <v>1019</v>
      </c>
      <c r="B552" s="16" t="s">
        <v>965</v>
      </c>
      <c r="C552" s="16" t="s">
        <v>110</v>
      </c>
      <c r="D552" s="16">
        <v>4.0797364209937401E-7</v>
      </c>
      <c r="E552" s="16">
        <v>6.7808099127684694E-8</v>
      </c>
      <c r="F552" s="10">
        <v>2.7633497848425799E-7</v>
      </c>
      <c r="G552" s="10">
        <v>2.9832746920978399E-7</v>
      </c>
      <c r="H552" s="10">
        <v>5.3278023127423699E-8</v>
      </c>
      <c r="I552" s="10">
        <v>1.8995325154360599E-7</v>
      </c>
      <c r="J552" s="10">
        <v>1.97255881093809E-7</v>
      </c>
      <c r="K552" s="10">
        <v>4.79164334057648E-8</v>
      </c>
      <c r="L552" s="10">
        <v>1.7817655274262699E-7</v>
      </c>
      <c r="M552" s="10">
        <v>2.7099928391414498E-7</v>
      </c>
      <c r="N552" s="10">
        <v>4.4993374078821397E-8</v>
      </c>
      <c r="O552" s="10">
        <v>1.8745854469635301E-7</v>
      </c>
      <c r="P552" s="10">
        <v>9.0204734161911507E-8</v>
      </c>
    </row>
    <row r="553" spans="1:16" x14ac:dyDescent="0.35">
      <c r="A553" s="16" t="s">
        <v>1020</v>
      </c>
      <c r="B553" s="16" t="s">
        <v>965</v>
      </c>
      <c r="C553" s="16" t="s">
        <v>1021</v>
      </c>
      <c r="D553" s="16">
        <v>6.0536694104915395E-7</v>
      </c>
      <c r="E553" s="16">
        <v>1.08748977981248E-7</v>
      </c>
      <c r="F553" s="10">
        <v>4.5051492285739501E-7</v>
      </c>
      <c r="G553" s="10">
        <v>5.8312510307768899E-7</v>
      </c>
      <c r="H553" s="10">
        <v>9.79535521436123E-8</v>
      </c>
      <c r="I553" s="10">
        <v>3.3202188865335299E-7</v>
      </c>
      <c r="J553" s="10">
        <v>4.1123006673540601E-7</v>
      </c>
      <c r="K553" s="10">
        <v>9.5424148262136596E-8</v>
      </c>
      <c r="L553" s="10">
        <v>3.13239612188913E-7</v>
      </c>
      <c r="M553" s="10">
        <v>5.0616607218296704E-7</v>
      </c>
      <c r="N553" s="10">
        <v>7.9821254136630906E-8</v>
      </c>
      <c r="O553" s="10">
        <v>3.2558160532710298E-7</v>
      </c>
      <c r="P553" s="10">
        <v>1.7473179227464201E-7</v>
      </c>
    </row>
    <row r="554" spans="1:16" x14ac:dyDescent="0.35">
      <c r="A554" s="16" t="s">
        <v>1022</v>
      </c>
      <c r="B554" s="16" t="s">
        <v>965</v>
      </c>
      <c r="C554" s="16" t="s">
        <v>1023</v>
      </c>
      <c r="D554" s="16">
        <v>2.1125078534305099E-5</v>
      </c>
      <c r="E554" s="16">
        <v>1.99968918248726E-6</v>
      </c>
      <c r="F554" s="10">
        <v>8.4696650457356207E-6</v>
      </c>
      <c r="G554" s="10">
        <v>8.6377863966467307E-6</v>
      </c>
      <c r="H554" s="10">
        <v>9.7649799054745201E-7</v>
      </c>
      <c r="I554" s="10">
        <v>3.4696397252730201E-6</v>
      </c>
      <c r="J554" s="10">
        <v>3.2536406110879899E-6</v>
      </c>
      <c r="K554" s="10">
        <v>7.0763300524209005E-7</v>
      </c>
      <c r="L554" s="10">
        <v>3.2612986782556499E-6</v>
      </c>
      <c r="M554" s="10">
        <v>8.3337217846723796E-6</v>
      </c>
      <c r="N554" s="10">
        <v>9.3351350018049901E-7</v>
      </c>
      <c r="O554" s="10">
        <v>3.6408577344086802E-6</v>
      </c>
      <c r="P554" s="10">
        <v>1.71335182194249E-6</v>
      </c>
    </row>
    <row r="555" spans="1:16" x14ac:dyDescent="0.35">
      <c r="A555" s="16" t="s">
        <v>1024</v>
      </c>
      <c r="B555" s="16" t="s">
        <v>965</v>
      </c>
      <c r="C555" s="16" t="s">
        <v>1025</v>
      </c>
      <c r="D555" s="16">
        <v>1.3920312580206501E-7</v>
      </c>
      <c r="E555" s="16">
        <v>2.64720336777745E-8</v>
      </c>
      <c r="F555" s="10">
        <v>9.6146317595246003E-8</v>
      </c>
      <c r="G555" s="10">
        <v>1.4898077859732699E-7</v>
      </c>
      <c r="H555" s="10">
        <v>2.6435396943865799E-8</v>
      </c>
      <c r="I555" s="10">
        <v>8.6192027679273599E-8</v>
      </c>
      <c r="J555" s="10">
        <v>1.11223792991076E-7</v>
      </c>
      <c r="K555" s="10">
        <v>2.5094431713155001E-8</v>
      </c>
      <c r="L555" s="10">
        <v>7.9170223339858406E-8</v>
      </c>
      <c r="M555" s="10">
        <v>1.2757070037164099E-7</v>
      </c>
      <c r="N555" s="10">
        <v>2.0272801818179301E-8</v>
      </c>
      <c r="O555" s="10">
        <v>8.5248367064838603E-8</v>
      </c>
      <c r="P555" s="10">
        <v>4.9847080173560203E-8</v>
      </c>
    </row>
    <row r="556" spans="1:16" x14ac:dyDescent="0.35">
      <c r="A556" s="16" t="s">
        <v>1026</v>
      </c>
      <c r="B556" s="16" t="s">
        <v>965</v>
      </c>
      <c r="C556" s="16" t="s">
        <v>1027</v>
      </c>
      <c r="D556" s="16">
        <v>1.08277946657945E-6</v>
      </c>
      <c r="E556" s="16">
        <v>1.91501652126111E-7</v>
      </c>
      <c r="F556" s="10">
        <v>7.4503564514830296E-7</v>
      </c>
      <c r="G556" s="10">
        <v>1.7528544397955901E-6</v>
      </c>
      <c r="H556" s="10">
        <v>2.24915109048958E-7</v>
      </c>
      <c r="I556" s="10">
        <v>6.6553263713143404E-7</v>
      </c>
      <c r="J556" s="10">
        <v>9.8133347456069506E-7</v>
      </c>
      <c r="K556" s="10">
        <v>1.7865793408836201E-7</v>
      </c>
      <c r="L556" s="10">
        <v>6.0558997884877396E-7</v>
      </c>
      <c r="M556" s="10">
        <v>1.41377107582354E-6</v>
      </c>
      <c r="N556" s="10">
        <v>1.6107230158236499E-7</v>
      </c>
      <c r="O556" s="10">
        <v>6.6947913484888098E-7</v>
      </c>
      <c r="P556" s="10">
        <v>5.1169624063232198E-7</v>
      </c>
    </row>
    <row r="557" spans="1:16" x14ac:dyDescent="0.35">
      <c r="A557" s="16" t="s">
        <v>1028</v>
      </c>
      <c r="B557" s="16" t="s">
        <v>965</v>
      </c>
      <c r="C557" s="16" t="s">
        <v>1029</v>
      </c>
      <c r="D557" s="16">
        <v>3.57761975337441E-6</v>
      </c>
      <c r="E557" s="16">
        <v>5.9357195417233397E-7</v>
      </c>
      <c r="F557" s="10">
        <v>2.37003943758815E-6</v>
      </c>
      <c r="G557" s="10">
        <v>3.9345739634177296E-6</v>
      </c>
      <c r="H557" s="10">
        <v>4.26932283110112E-7</v>
      </c>
      <c r="I557" s="10">
        <v>1.2730342772504499E-6</v>
      </c>
      <c r="J557" s="10">
        <v>1.7508633699329501E-6</v>
      </c>
      <c r="K557" s="10">
        <v>3.5757871826602198E-7</v>
      </c>
      <c r="L557" s="10">
        <v>1.15745706331027E-6</v>
      </c>
      <c r="M557" s="10">
        <v>2.9059804043700698E-6</v>
      </c>
      <c r="N557" s="10">
        <v>3.3446399912598503E-7</v>
      </c>
      <c r="O557" s="10">
        <v>1.1897788916191999E-6</v>
      </c>
      <c r="P557" s="10">
        <v>6.9091993229433697E-7</v>
      </c>
    </row>
    <row r="558" spans="1:16" x14ac:dyDescent="0.35">
      <c r="A558" s="16" t="s">
        <v>1030</v>
      </c>
      <c r="B558" s="16" t="s">
        <v>965</v>
      </c>
      <c r="C558" s="16" t="s">
        <v>1031</v>
      </c>
      <c r="D558" s="16">
        <v>2.5125568969654099E-7</v>
      </c>
      <c r="E558" s="16">
        <v>4.60145406377827E-8</v>
      </c>
      <c r="F558" s="10">
        <v>2.0324608941331401E-7</v>
      </c>
      <c r="G558" s="10">
        <v>2.2294541429885999E-7</v>
      </c>
      <c r="H558" s="10">
        <v>3.9153295649776501E-8</v>
      </c>
      <c r="I558" s="10">
        <v>1.3550459699709199E-7</v>
      </c>
      <c r="J558" s="10">
        <v>1.5668099910262E-7</v>
      </c>
      <c r="K558" s="10">
        <v>3.7893815890536201E-8</v>
      </c>
      <c r="L558" s="10">
        <v>1.2647745267211501E-7</v>
      </c>
      <c r="M558" s="10">
        <v>1.97457349869775E-7</v>
      </c>
      <c r="N558" s="10">
        <v>3.1938068096345802E-8</v>
      </c>
      <c r="O558" s="10">
        <v>1.3662266820694601E-7</v>
      </c>
      <c r="P558" s="10">
        <v>6.8887689240213499E-8</v>
      </c>
    </row>
    <row r="559" spans="1:16" x14ac:dyDescent="0.35">
      <c r="A559" s="16" t="s">
        <v>1032</v>
      </c>
      <c r="B559" s="16" t="s">
        <v>965</v>
      </c>
      <c r="C559" s="16" t="s">
        <v>1033</v>
      </c>
      <c r="D559" s="16">
        <v>6.0473316646850898E-6</v>
      </c>
      <c r="E559" s="16">
        <v>6.3615844667143505E-7</v>
      </c>
      <c r="F559" s="10">
        <v>2.6455653381687598E-6</v>
      </c>
      <c r="G559" s="10">
        <v>2.35128069252209E-6</v>
      </c>
      <c r="H559" s="10">
        <v>3.2421183429810202E-7</v>
      </c>
      <c r="I559" s="10">
        <v>1.2444880814417601E-6</v>
      </c>
      <c r="J559" s="10">
        <v>9.9508649403895604E-7</v>
      </c>
      <c r="K559" s="10">
        <v>2.4196077682689398E-7</v>
      </c>
      <c r="L559" s="10">
        <v>1.1848832119904899E-6</v>
      </c>
      <c r="M559" s="10">
        <v>2.29530423474771E-6</v>
      </c>
      <c r="N559" s="10">
        <v>3.2078143225079602E-7</v>
      </c>
      <c r="O559" s="10">
        <v>1.2389528705368701E-6</v>
      </c>
      <c r="P559" s="10">
        <v>4.6931624424743897E-7</v>
      </c>
    </row>
    <row r="560" spans="1:16" x14ac:dyDescent="0.35">
      <c r="A560" s="16" t="s">
        <v>1034</v>
      </c>
      <c r="B560" s="16" t="s">
        <v>965</v>
      </c>
      <c r="C560" s="16" t="s">
        <v>1035</v>
      </c>
      <c r="D560" s="16">
        <v>1.0208086455112399E-7</v>
      </c>
      <c r="E560" s="16">
        <v>1.7321300137934299E-8</v>
      </c>
      <c r="F560" s="10">
        <v>7.1258122561204599E-8</v>
      </c>
      <c r="G560" s="10">
        <v>7.4099823300852195E-8</v>
      </c>
      <c r="H560" s="10">
        <v>1.34400395980178E-8</v>
      </c>
      <c r="I560" s="10">
        <v>4.8413514942079801E-8</v>
      </c>
      <c r="J560" s="10">
        <v>4.8266938845209303E-8</v>
      </c>
      <c r="K560" s="10">
        <v>1.1907897066569899E-8</v>
      </c>
      <c r="L560" s="10">
        <v>4.5433859686499001E-8</v>
      </c>
      <c r="M560" s="10">
        <v>6.75151023864293E-8</v>
      </c>
      <c r="N560" s="10">
        <v>1.14436687325902E-8</v>
      </c>
      <c r="O560" s="10">
        <v>4.7672768994049298E-8</v>
      </c>
      <c r="P560" s="10">
        <v>2.27815732583922E-8</v>
      </c>
    </row>
    <row r="561" spans="1:16" x14ac:dyDescent="0.35">
      <c r="A561" s="16" t="s">
        <v>1036</v>
      </c>
      <c r="B561" s="16" t="s">
        <v>965</v>
      </c>
      <c r="C561" s="16" t="s">
        <v>1037</v>
      </c>
      <c r="D561" s="16">
        <v>3.22775102530786E-6</v>
      </c>
      <c r="E561" s="16">
        <v>6.2751289379768396E-7</v>
      </c>
      <c r="F561" s="10">
        <v>2.2451921920343499E-6</v>
      </c>
      <c r="G561" s="10">
        <v>4.1338098189052596E-6</v>
      </c>
      <c r="H561" s="10">
        <v>6.6290249114409404E-7</v>
      </c>
      <c r="I561" s="10">
        <v>2.0908223993551499E-6</v>
      </c>
      <c r="J561" s="10">
        <v>3.0140095187728302E-6</v>
      </c>
      <c r="K561" s="10">
        <v>6.3516377405826905E-7</v>
      </c>
      <c r="L561" s="10">
        <v>1.9259898370731101E-6</v>
      </c>
      <c r="M561" s="10">
        <v>3.4541829392987599E-6</v>
      </c>
      <c r="N561" s="10">
        <v>4.97954662632265E-7</v>
      </c>
      <c r="O561" s="10">
        <v>2.0524205449074002E-6</v>
      </c>
      <c r="P561" s="10">
        <v>1.27122507434433E-6</v>
      </c>
    </row>
    <row r="562" spans="1:16" x14ac:dyDescent="0.35">
      <c r="A562" s="16" t="s">
        <v>1038</v>
      </c>
      <c r="B562" s="16" t="s">
        <v>965</v>
      </c>
      <c r="C562" s="16" t="s">
        <v>1039</v>
      </c>
      <c r="D562" s="16">
        <v>1.1162897162796199E-6</v>
      </c>
      <c r="E562" s="16">
        <v>1.4942959686227599E-7</v>
      </c>
      <c r="F562" s="10">
        <v>6.7234442628811499E-7</v>
      </c>
      <c r="G562" s="10">
        <v>6.5771074157366796E-7</v>
      </c>
      <c r="H562" s="10">
        <v>9.3330976583427502E-8</v>
      </c>
      <c r="I562" s="10">
        <v>3.4634044332113802E-7</v>
      </c>
      <c r="J562" s="10">
        <v>3.5988584566290502E-7</v>
      </c>
      <c r="K562" s="10">
        <v>7.9972472951426901E-8</v>
      </c>
      <c r="L562" s="10">
        <v>3.2756908470013501E-7</v>
      </c>
      <c r="M562" s="10">
        <v>6.0526519710919601E-7</v>
      </c>
      <c r="N562" s="10">
        <v>8.6215134400988194E-8</v>
      </c>
      <c r="O562" s="10">
        <v>3.4413382548205101E-7</v>
      </c>
      <c r="P562" s="10">
        <v>1.3865146022375499E-7</v>
      </c>
    </row>
    <row r="563" spans="1:16" x14ac:dyDescent="0.35">
      <c r="A563" s="16" t="s">
        <v>1040</v>
      </c>
      <c r="B563" s="16" t="s">
        <v>965</v>
      </c>
      <c r="C563" s="16" t="s">
        <v>150</v>
      </c>
      <c r="D563" s="16">
        <v>1.86936522409762E-6</v>
      </c>
      <c r="E563" s="16">
        <v>2.63078696565087E-7</v>
      </c>
      <c r="F563" s="10">
        <v>1.06039131454589E-6</v>
      </c>
      <c r="G563" s="10">
        <v>1.8483555543896001E-6</v>
      </c>
      <c r="H563" s="10">
        <v>1.95407676479194E-7</v>
      </c>
      <c r="I563" s="10">
        <v>6.2086695670883396E-7</v>
      </c>
      <c r="J563" s="10">
        <v>8.9867855558001904E-7</v>
      </c>
      <c r="K563" s="10">
        <v>1.9364643428283301E-7</v>
      </c>
      <c r="L563" s="10">
        <v>5.8110899144678705E-7</v>
      </c>
      <c r="M563" s="10">
        <v>1.4200845729172599E-6</v>
      </c>
      <c r="N563" s="10">
        <v>1.6619489768854801E-7</v>
      </c>
      <c r="O563" s="10">
        <v>6.1449126538890901E-7</v>
      </c>
      <c r="P563" s="10">
        <v>3.0107685882035599E-7</v>
      </c>
    </row>
    <row r="564" spans="1:16" x14ac:dyDescent="0.35">
      <c r="A564" s="16" t="s">
        <v>1041</v>
      </c>
      <c r="B564" s="16" t="s">
        <v>1042</v>
      </c>
      <c r="C564" s="16" t="s">
        <v>435</v>
      </c>
      <c r="D564" s="16">
        <v>1.04584005456819E-7</v>
      </c>
      <c r="E564" s="16">
        <v>2.1736688673634501E-8</v>
      </c>
      <c r="F564" s="10">
        <v>1.2681701824791401E-9</v>
      </c>
      <c r="G564" s="10">
        <v>9.2637261923610805E-8</v>
      </c>
      <c r="H564" s="10">
        <v>2.3083879110108699E-8</v>
      </c>
      <c r="I564" s="10">
        <v>4.78553301490113E-8</v>
      </c>
      <c r="J564" s="10">
        <v>2.7108492533165301E-8</v>
      </c>
      <c r="K564" s="10">
        <v>1.75662723925426E-8</v>
      </c>
      <c r="L564" s="10">
        <v>2.7822471996253898E-8</v>
      </c>
      <c r="M564" s="10">
        <v>6.2785437917677096E-8</v>
      </c>
      <c r="N564" s="10">
        <v>9.8815526915175905E-9</v>
      </c>
      <c r="O564" s="10">
        <v>4.97289143571213E-8</v>
      </c>
      <c r="P564" s="10">
        <v>8.3925278920649303E-8</v>
      </c>
    </row>
    <row r="565" spans="1:16" x14ac:dyDescent="0.35">
      <c r="A565" s="16" t="s">
        <v>1043</v>
      </c>
      <c r="B565" s="16" t="s">
        <v>1042</v>
      </c>
      <c r="C565" s="16" t="s">
        <v>1044</v>
      </c>
      <c r="D565" s="16">
        <v>5.9025190117374998E-9</v>
      </c>
      <c r="E565" s="16">
        <v>1.4424782776285E-9</v>
      </c>
      <c r="F565" s="10">
        <v>7.1122446293263004E-11</v>
      </c>
      <c r="G565" s="10">
        <v>7.8151181621025304E-9</v>
      </c>
      <c r="H565" s="10">
        <v>1.96107318710823E-9</v>
      </c>
      <c r="I565" s="10">
        <v>4.1334742828524097E-9</v>
      </c>
      <c r="J565" s="10">
        <v>2.4018262643333999E-9</v>
      </c>
      <c r="K565" s="10">
        <v>1.5822973216091801E-9</v>
      </c>
      <c r="L565" s="10">
        <v>2.4048961435425499E-9</v>
      </c>
      <c r="M565" s="10">
        <v>5.29442531608312E-9</v>
      </c>
      <c r="N565" s="10">
        <v>8.1375413498111197E-10</v>
      </c>
      <c r="O565" s="10">
        <v>4.3825209171561004E-9</v>
      </c>
      <c r="P565" s="10">
        <v>7.06795679150468E-9</v>
      </c>
    </row>
    <row r="566" spans="1:16" x14ac:dyDescent="0.35">
      <c r="A566" s="16" t="s">
        <v>1045</v>
      </c>
      <c r="B566" s="16" t="s">
        <v>1042</v>
      </c>
      <c r="C566" s="16" t="s">
        <v>1046</v>
      </c>
      <c r="D566" s="16">
        <v>1.40032745632595E-8</v>
      </c>
      <c r="E566" s="16">
        <v>3.16744403305024E-9</v>
      </c>
      <c r="F566" s="10">
        <v>1.6427827292481999E-10</v>
      </c>
      <c r="G566" s="10">
        <v>1.5726822492239101E-8</v>
      </c>
      <c r="H566" s="10">
        <v>3.9342863961086597E-9</v>
      </c>
      <c r="I566" s="10">
        <v>8.25873369041377E-9</v>
      </c>
      <c r="J566" s="10">
        <v>4.7330635048079804E-9</v>
      </c>
      <c r="K566" s="10">
        <v>3.1034260080677798E-9</v>
      </c>
      <c r="L566" s="10">
        <v>4.7928111858966E-9</v>
      </c>
      <c r="M566" s="10">
        <v>1.07948352288284E-8</v>
      </c>
      <c r="N566" s="10">
        <v>1.6566706302594801E-9</v>
      </c>
      <c r="O566" s="10">
        <v>8.8688358658556293E-9</v>
      </c>
      <c r="P566" s="10">
        <v>1.45498414482461E-8</v>
      </c>
    </row>
    <row r="567" spans="1:16" x14ac:dyDescent="0.35">
      <c r="A567" s="16" t="s">
        <v>1047</v>
      </c>
      <c r="B567" s="16" t="s">
        <v>1042</v>
      </c>
      <c r="C567" s="16" t="s">
        <v>195</v>
      </c>
      <c r="D567" s="16">
        <v>6.2663511243104806E-8</v>
      </c>
      <c r="E567" s="16">
        <v>1.19813436649465E-8</v>
      </c>
      <c r="F567" s="10">
        <v>7.7755453696996796E-10</v>
      </c>
      <c r="G567" s="10">
        <v>4.1297937904520597E-8</v>
      </c>
      <c r="H567" s="10">
        <v>1.03517241023947E-8</v>
      </c>
      <c r="I567" s="10">
        <v>2.19510944579057E-8</v>
      </c>
      <c r="J567" s="10">
        <v>1.15809092638243E-8</v>
      </c>
      <c r="K567" s="10">
        <v>7.4878758842927293E-9</v>
      </c>
      <c r="L567" s="10">
        <v>1.28372151011854E-8</v>
      </c>
      <c r="M567" s="10">
        <v>2.8031930642817999E-8</v>
      </c>
      <c r="N567" s="10">
        <v>4.5831087516274104E-9</v>
      </c>
      <c r="O567" s="10">
        <v>2.2354859468352802E-8</v>
      </c>
      <c r="P567" s="10">
        <v>3.7795278817898301E-8</v>
      </c>
    </row>
    <row r="568" spans="1:16" x14ac:dyDescent="0.35">
      <c r="A568" s="16" t="s">
        <v>1048</v>
      </c>
      <c r="B568" s="16" t="s">
        <v>1042</v>
      </c>
      <c r="C568" s="16" t="s">
        <v>1049</v>
      </c>
      <c r="D568" s="16">
        <v>7.4226661413034796E-9</v>
      </c>
      <c r="E568" s="16">
        <v>1.5374747837602599E-9</v>
      </c>
      <c r="F568" s="10">
        <v>9.0545067235536903E-11</v>
      </c>
      <c r="G568" s="10">
        <v>6.4944038243111598E-9</v>
      </c>
      <c r="H568" s="10">
        <v>1.61992741692909E-9</v>
      </c>
      <c r="I568" s="10">
        <v>3.3766871207167502E-9</v>
      </c>
      <c r="J568" s="10">
        <v>1.8956338896444899E-9</v>
      </c>
      <c r="K568" s="10">
        <v>1.2303631528324199E-9</v>
      </c>
      <c r="L568" s="10">
        <v>1.9617763848027101E-9</v>
      </c>
      <c r="M568" s="10">
        <v>4.4017078908534097E-9</v>
      </c>
      <c r="N568" s="10">
        <v>6.9423313241923402E-10</v>
      </c>
      <c r="O568" s="10">
        <v>3.5100744859524899E-9</v>
      </c>
      <c r="P568" s="10">
        <v>5.8914924323660597E-9</v>
      </c>
    </row>
    <row r="569" spans="1:16" x14ac:dyDescent="0.35">
      <c r="A569" s="16" t="s">
        <v>1050</v>
      </c>
      <c r="B569" s="16" t="s">
        <v>1042</v>
      </c>
      <c r="C569" s="16" t="s">
        <v>1051</v>
      </c>
      <c r="D569" s="16">
        <v>5.6661678221209501E-8</v>
      </c>
      <c r="E569" s="16">
        <v>1.11777473052011E-8</v>
      </c>
      <c r="F569" s="10">
        <v>6.9703315771709901E-10</v>
      </c>
      <c r="G569" s="10">
        <v>4.1608636555508898E-8</v>
      </c>
      <c r="H569" s="10">
        <v>1.0425547058448699E-8</v>
      </c>
      <c r="I569" s="10">
        <v>2.1917600462178399E-8</v>
      </c>
      <c r="J569" s="10">
        <v>1.18600635015687E-8</v>
      </c>
      <c r="K569" s="10">
        <v>7.7022206959790297E-9</v>
      </c>
      <c r="L569" s="10">
        <v>1.27779371436298E-8</v>
      </c>
      <c r="M569" s="10">
        <v>2.8222914727375101E-8</v>
      </c>
      <c r="N569" s="10">
        <v>4.5565777876495997E-9</v>
      </c>
      <c r="O569" s="10">
        <v>2.2535884967060401E-8</v>
      </c>
      <c r="P569" s="10">
        <v>3.7941703384641802E-8</v>
      </c>
    </row>
    <row r="570" spans="1:16" x14ac:dyDescent="0.35">
      <c r="A570" s="16" t="s">
        <v>1052</v>
      </c>
      <c r="B570" s="16" t="s">
        <v>1042</v>
      </c>
      <c r="C570" s="16" t="s">
        <v>36</v>
      </c>
      <c r="D570" s="16">
        <v>5.85216472698391E-9</v>
      </c>
      <c r="E570" s="16">
        <v>1.25065925175973E-9</v>
      </c>
      <c r="F570" s="10">
        <v>7.2088476887855298E-11</v>
      </c>
      <c r="G570" s="10">
        <v>5.5327428140139597E-9</v>
      </c>
      <c r="H570" s="10">
        <v>1.3826281869993701E-9</v>
      </c>
      <c r="I570" s="10">
        <v>2.8871199243749999E-9</v>
      </c>
      <c r="J570" s="10">
        <v>1.6327014184731599E-9</v>
      </c>
      <c r="K570" s="10">
        <v>1.0617917750132399E-9</v>
      </c>
      <c r="L570" s="10">
        <v>1.6790995348508699E-9</v>
      </c>
      <c r="M570" s="10">
        <v>3.7483077037777301E-9</v>
      </c>
      <c r="N570" s="10">
        <v>5.8824044221677303E-10</v>
      </c>
      <c r="O570" s="10">
        <v>3.0087413532980499E-9</v>
      </c>
      <c r="P570" s="10">
        <v>5.0172280104040497E-9</v>
      </c>
    </row>
    <row r="571" spans="1:16" x14ac:dyDescent="0.35">
      <c r="A571" s="16" t="s">
        <v>1053</v>
      </c>
      <c r="B571" s="16" t="s">
        <v>1042</v>
      </c>
      <c r="C571" s="16" t="s">
        <v>200</v>
      </c>
      <c r="D571" s="16">
        <v>3.2343620935293601E-8</v>
      </c>
      <c r="E571" s="16">
        <v>6.2611393457526E-9</v>
      </c>
      <c r="F571" s="10">
        <v>3.9221874100036301E-10</v>
      </c>
      <c r="G571" s="10">
        <v>2.2420723973589199E-8</v>
      </c>
      <c r="H571" s="10">
        <v>5.6039627218818196E-9</v>
      </c>
      <c r="I571" s="10">
        <v>1.1717745120081E-8</v>
      </c>
      <c r="J571" s="10">
        <v>6.3643797708163403E-9</v>
      </c>
      <c r="K571" s="10">
        <v>4.1108577774447101E-9</v>
      </c>
      <c r="L571" s="10">
        <v>6.8596664382588101E-9</v>
      </c>
      <c r="M571" s="10">
        <v>1.5208125355413201E-8</v>
      </c>
      <c r="N571" s="10">
        <v>2.4684552759605098E-9</v>
      </c>
      <c r="O571" s="10">
        <v>1.1978951157930301E-8</v>
      </c>
      <c r="P571" s="10">
        <v>2.04030507206828E-8</v>
      </c>
    </row>
    <row r="572" spans="1:16" x14ac:dyDescent="0.35">
      <c r="A572" s="16" t="s">
        <v>1054</v>
      </c>
      <c r="B572" s="16" t="s">
        <v>1042</v>
      </c>
      <c r="C572" s="16" t="s">
        <v>1055</v>
      </c>
      <c r="D572" s="16">
        <v>1.88794660355382E-8</v>
      </c>
      <c r="E572" s="16">
        <v>3.9117170887172801E-9</v>
      </c>
      <c r="F572" s="10">
        <v>2.3252657921697601E-10</v>
      </c>
      <c r="G572" s="10">
        <v>1.6281274971832499E-8</v>
      </c>
      <c r="H572" s="10">
        <v>4.0732115301150602E-9</v>
      </c>
      <c r="I572" s="10">
        <v>8.5351601459223608E-9</v>
      </c>
      <c r="J572" s="10">
        <v>4.7394220844917904E-9</v>
      </c>
      <c r="K572" s="10">
        <v>3.0793301252898999E-9</v>
      </c>
      <c r="L572" s="10">
        <v>4.9597086625591304E-9</v>
      </c>
      <c r="M572" s="10">
        <v>1.1037237102239999E-8</v>
      </c>
      <c r="N572" s="10">
        <v>1.7475778690582899E-9</v>
      </c>
      <c r="O572" s="10">
        <v>8.8618946028402203E-9</v>
      </c>
      <c r="P572" s="10">
        <v>1.4819297129599E-8</v>
      </c>
    </row>
    <row r="573" spans="1:16" x14ac:dyDescent="0.35">
      <c r="A573" s="16" t="s">
        <v>1056</v>
      </c>
      <c r="B573" s="16" t="s">
        <v>1042</v>
      </c>
      <c r="C573" s="16" t="s">
        <v>1057</v>
      </c>
      <c r="D573" s="16">
        <v>1.09957071270149E-7</v>
      </c>
      <c r="E573" s="16">
        <v>2.34960814435021E-8</v>
      </c>
      <c r="F573" s="10">
        <v>1.3029802525823401E-9</v>
      </c>
      <c r="G573" s="10">
        <v>1.05552288873536E-7</v>
      </c>
      <c r="H573" s="10">
        <v>2.6465547474456901E-8</v>
      </c>
      <c r="I573" s="10">
        <v>5.59628203748386E-8</v>
      </c>
      <c r="J573" s="10">
        <v>3.1203403674654501E-8</v>
      </c>
      <c r="K573" s="10">
        <v>2.0414101797421899E-8</v>
      </c>
      <c r="L573" s="10">
        <v>3.2514201250371998E-8</v>
      </c>
      <c r="M573" s="10">
        <v>7.26743029072623E-8</v>
      </c>
      <c r="N573" s="10">
        <v>1.12965903106892E-8</v>
      </c>
      <c r="O573" s="10">
        <v>5.9939604329795294E-8</v>
      </c>
      <c r="P573" s="10">
        <v>9.8586216389674804E-8</v>
      </c>
    </row>
    <row r="574" spans="1:16" x14ac:dyDescent="0.35">
      <c r="A574" s="16" t="s">
        <v>1058</v>
      </c>
      <c r="B574" s="16" t="s">
        <v>1042</v>
      </c>
      <c r="C574" s="16" t="s">
        <v>1059</v>
      </c>
      <c r="D574" s="16">
        <v>3.6050695790010201E-8</v>
      </c>
      <c r="E574" s="16">
        <v>7.9304693422964293E-9</v>
      </c>
      <c r="F574" s="10">
        <v>4.2175533601304298E-10</v>
      </c>
      <c r="G574" s="10">
        <v>3.7834019900531101E-8</v>
      </c>
      <c r="H574" s="10">
        <v>9.4589810481308302E-9</v>
      </c>
      <c r="I574" s="10">
        <v>1.9857503493043299E-8</v>
      </c>
      <c r="J574" s="10">
        <v>1.13007941269872E-8</v>
      </c>
      <c r="K574" s="10">
        <v>7.3972675844472204E-9</v>
      </c>
      <c r="L574" s="10">
        <v>1.1517067288972E-8</v>
      </c>
      <c r="M574" s="10">
        <v>2.60023817105422E-8</v>
      </c>
      <c r="N574" s="10">
        <v>4.00508878213031E-9</v>
      </c>
      <c r="O574" s="10">
        <v>2.13016822677893E-8</v>
      </c>
      <c r="P574" s="10">
        <v>3.5103627905830399E-8</v>
      </c>
    </row>
    <row r="575" spans="1:16" x14ac:dyDescent="0.35">
      <c r="A575" s="16" t="s">
        <v>1060</v>
      </c>
      <c r="B575" s="16" t="s">
        <v>1042</v>
      </c>
      <c r="C575" s="16" t="s">
        <v>204</v>
      </c>
      <c r="D575" s="16">
        <v>1.8405484384347E-8</v>
      </c>
      <c r="E575" s="16">
        <v>4.0590905595767498E-9</v>
      </c>
      <c r="F575" s="10">
        <v>2.2207277150921801E-10</v>
      </c>
      <c r="G575" s="10">
        <v>1.8742814156232701E-8</v>
      </c>
      <c r="H575" s="10">
        <v>4.7135367814293697E-9</v>
      </c>
      <c r="I575" s="10">
        <v>1.00368497121189E-8</v>
      </c>
      <c r="J575" s="10">
        <v>5.6062081810197404E-9</v>
      </c>
      <c r="K575" s="10">
        <v>3.6853950595437698E-9</v>
      </c>
      <c r="L575" s="10">
        <v>5.8447983848869501E-9</v>
      </c>
      <c r="M575" s="10">
        <v>1.2705464488056501E-8</v>
      </c>
      <c r="N575" s="10">
        <v>1.9944571430941901E-9</v>
      </c>
      <c r="O575" s="10">
        <v>1.05290874476935E-8</v>
      </c>
      <c r="P575" s="10">
        <v>1.7046720245704499E-8</v>
      </c>
    </row>
    <row r="576" spans="1:16" x14ac:dyDescent="0.35">
      <c r="A576" s="16" t="s">
        <v>1061</v>
      </c>
      <c r="B576" s="16" t="s">
        <v>1042</v>
      </c>
      <c r="C576" s="16" t="s">
        <v>48</v>
      </c>
      <c r="D576" s="16">
        <v>1.3705715177011599E-8</v>
      </c>
      <c r="E576" s="16">
        <v>3.1044162359383502E-9</v>
      </c>
      <c r="F576" s="10">
        <v>1.6447969706143301E-10</v>
      </c>
      <c r="G576" s="10">
        <v>1.5065371256294E-8</v>
      </c>
      <c r="H576" s="10">
        <v>3.7892317474419103E-9</v>
      </c>
      <c r="I576" s="10">
        <v>8.0167910219888507E-9</v>
      </c>
      <c r="J576" s="10">
        <v>4.5464012257489698E-9</v>
      </c>
      <c r="K576" s="10">
        <v>2.9966868437109898E-9</v>
      </c>
      <c r="L576" s="10">
        <v>4.6600087098141501E-9</v>
      </c>
      <c r="M576" s="10">
        <v>1.0210744269450001E-8</v>
      </c>
      <c r="N576" s="10">
        <v>1.5933547608337999E-9</v>
      </c>
      <c r="O576" s="10">
        <v>8.4482785876826107E-9</v>
      </c>
      <c r="P576" s="10">
        <v>1.3695027737306499E-8</v>
      </c>
    </row>
    <row r="577" spans="1:16" x14ac:dyDescent="0.35">
      <c r="A577" s="16" t="s">
        <v>1062</v>
      </c>
      <c r="B577" s="16" t="s">
        <v>1042</v>
      </c>
      <c r="C577" s="16" t="s">
        <v>1063</v>
      </c>
      <c r="D577" s="16">
        <v>2.8361871821543802E-8</v>
      </c>
      <c r="E577" s="16">
        <v>6.51723095803038E-9</v>
      </c>
      <c r="F577" s="10">
        <v>3.3503318069855199E-10</v>
      </c>
      <c r="G577" s="10">
        <v>3.2819165990409699E-8</v>
      </c>
      <c r="H577" s="10">
        <v>8.2250247959854796E-9</v>
      </c>
      <c r="I577" s="10">
        <v>1.7226992333814199E-8</v>
      </c>
      <c r="J577" s="10">
        <v>9.9044880371879101E-9</v>
      </c>
      <c r="K577" s="10">
        <v>6.5107849514658803E-9</v>
      </c>
      <c r="L577" s="10">
        <v>9.9899573094136298E-9</v>
      </c>
      <c r="M577" s="10">
        <v>2.25221081954105E-8</v>
      </c>
      <c r="N577" s="10">
        <v>3.4569694464477702E-9</v>
      </c>
      <c r="O577" s="10">
        <v>1.85317118106676E-8</v>
      </c>
      <c r="P577" s="10">
        <v>3.0394512558218897E-8</v>
      </c>
    </row>
    <row r="578" spans="1:16" x14ac:dyDescent="0.35">
      <c r="A578" s="16" t="s">
        <v>1064</v>
      </c>
      <c r="B578" s="16" t="s">
        <v>1042</v>
      </c>
      <c r="C578" s="16" t="s">
        <v>1065</v>
      </c>
      <c r="D578" s="16">
        <v>4.2193892353024399E-8</v>
      </c>
      <c r="E578" s="16">
        <v>9.2892642909996607E-9</v>
      </c>
      <c r="F578" s="10">
        <v>5.0429270182812804E-10</v>
      </c>
      <c r="G578" s="10">
        <v>4.30897235351869E-8</v>
      </c>
      <c r="H578" s="10">
        <v>1.0841240864251501E-8</v>
      </c>
      <c r="I578" s="10">
        <v>2.2930420641636701E-8</v>
      </c>
      <c r="J578" s="10">
        <v>1.2822746780286E-8</v>
      </c>
      <c r="K578" s="10">
        <v>8.4274365921363498E-9</v>
      </c>
      <c r="L578" s="10">
        <v>1.3309317797007101E-8</v>
      </c>
      <c r="M578" s="10">
        <v>2.96387430178551E-8</v>
      </c>
      <c r="N578" s="10">
        <v>4.6019893407109399E-9</v>
      </c>
      <c r="O578" s="10">
        <v>2.4594486873190801E-8</v>
      </c>
      <c r="P578" s="10">
        <v>4.0270757237311298E-8</v>
      </c>
    </row>
    <row r="579" spans="1:16" x14ac:dyDescent="0.35">
      <c r="A579" s="16" t="s">
        <v>1066</v>
      </c>
      <c r="B579" s="16" t="s">
        <v>1042</v>
      </c>
      <c r="C579" s="16" t="s">
        <v>760</v>
      </c>
      <c r="D579" s="16">
        <v>3.5753676160393501E-6</v>
      </c>
      <c r="E579" s="16">
        <v>7.1884292218088098E-7</v>
      </c>
      <c r="F579" s="10">
        <v>4.2116633490009703E-8</v>
      </c>
      <c r="G579" s="10">
        <v>2.86047064547659E-6</v>
      </c>
      <c r="H579" s="10">
        <v>7.1749229444582003E-7</v>
      </c>
      <c r="I579" s="10">
        <v>1.5177171583882601E-6</v>
      </c>
      <c r="J579" s="10">
        <v>8.3061840179741903E-7</v>
      </c>
      <c r="K579" s="10">
        <v>5.4332311004886197E-7</v>
      </c>
      <c r="L579" s="10">
        <v>8.8647965870892095E-7</v>
      </c>
      <c r="M579" s="10">
        <v>1.9776985923148901E-6</v>
      </c>
      <c r="N579" s="10">
        <v>3.1271004501154999E-7</v>
      </c>
      <c r="O579" s="10">
        <v>1.61435324868697E-6</v>
      </c>
      <c r="P579" s="10">
        <v>2.69071527720727E-6</v>
      </c>
    </row>
    <row r="580" spans="1:16" x14ac:dyDescent="0.35">
      <c r="A580" s="16" t="s">
        <v>1067</v>
      </c>
      <c r="B580" s="16" t="s">
        <v>1042</v>
      </c>
      <c r="C580" s="16" t="s">
        <v>216</v>
      </c>
      <c r="D580" s="16">
        <v>1.87290257139468E-8</v>
      </c>
      <c r="E580" s="16">
        <v>4.1670065969011496E-9</v>
      </c>
      <c r="F580" s="10">
        <v>2.26912942608903E-10</v>
      </c>
      <c r="G580" s="10">
        <v>1.96360699530769E-8</v>
      </c>
      <c r="H580" s="10">
        <v>4.9436341157812399E-9</v>
      </c>
      <c r="I580" s="10">
        <v>1.05284162693133E-8</v>
      </c>
      <c r="J580" s="10">
        <v>5.8937624499939302E-9</v>
      </c>
      <c r="K580" s="10">
        <v>3.8823781802685596E-9</v>
      </c>
      <c r="L580" s="10">
        <v>6.1248774841326204E-9</v>
      </c>
      <c r="M580" s="10">
        <v>1.33086820337735E-8</v>
      </c>
      <c r="N580" s="10">
        <v>2.0858068546506399E-9</v>
      </c>
      <c r="O580" s="10">
        <v>1.1072713691443701E-8</v>
      </c>
      <c r="P580" s="10">
        <v>1.7880608245798701E-8</v>
      </c>
    </row>
    <row r="581" spans="1:16" x14ac:dyDescent="0.35">
      <c r="A581" s="16" t="s">
        <v>1068</v>
      </c>
      <c r="B581" s="16" t="s">
        <v>1042</v>
      </c>
      <c r="C581" s="16" t="s">
        <v>1069</v>
      </c>
      <c r="D581" s="16">
        <v>9.4073326366049701E-9</v>
      </c>
      <c r="E581" s="16">
        <v>2.0823388908376299E-9</v>
      </c>
      <c r="F581" s="10">
        <v>1.1257918867984301E-10</v>
      </c>
      <c r="G581" s="10">
        <v>9.7643014359891403E-9</v>
      </c>
      <c r="H581" s="10">
        <v>2.4518443482039699E-9</v>
      </c>
      <c r="I581" s="10">
        <v>5.1895495717172597E-9</v>
      </c>
      <c r="J581" s="10">
        <v>2.92873881784553E-9</v>
      </c>
      <c r="K581" s="10">
        <v>1.9244772935262098E-9</v>
      </c>
      <c r="L581" s="10">
        <v>3.0203567143791898E-9</v>
      </c>
      <c r="M581" s="10">
        <v>6.6186533617361898E-9</v>
      </c>
      <c r="N581" s="10">
        <v>1.0359040490663E-9</v>
      </c>
      <c r="O581" s="10">
        <v>5.45730751290034E-9</v>
      </c>
      <c r="P581" s="10">
        <v>8.8634673400226903E-9</v>
      </c>
    </row>
    <row r="582" spans="1:16" x14ac:dyDescent="0.35">
      <c r="A582" s="16" t="s">
        <v>1070</v>
      </c>
      <c r="B582" s="16" t="s">
        <v>1042</v>
      </c>
      <c r="C582" s="16" t="s">
        <v>70</v>
      </c>
      <c r="D582" s="16">
        <v>9.9308644581461898E-8</v>
      </c>
      <c r="E582" s="16">
        <v>1.9307817682066899E-8</v>
      </c>
      <c r="F582" s="10">
        <v>1.23029386211077E-9</v>
      </c>
      <c r="G582" s="10">
        <v>6.8488005730745596E-8</v>
      </c>
      <c r="H582" s="10">
        <v>1.7214229630072801E-8</v>
      </c>
      <c r="I582" s="10">
        <v>3.6375693837289698E-8</v>
      </c>
      <c r="J582" s="10">
        <v>1.93725448180028E-8</v>
      </c>
      <c r="K582" s="10">
        <v>1.26020226285354E-8</v>
      </c>
      <c r="L582" s="10">
        <v>2.1302561339282201E-8</v>
      </c>
      <c r="M582" s="10">
        <v>4.6467865970657303E-8</v>
      </c>
      <c r="N582" s="10">
        <v>7.5848724612908893E-9</v>
      </c>
      <c r="O582" s="10">
        <v>3.7171869494589398E-8</v>
      </c>
      <c r="P582" s="10">
        <v>6.2753595995581397E-8</v>
      </c>
    </row>
    <row r="583" spans="1:16" x14ac:dyDescent="0.35">
      <c r="A583" s="16" t="s">
        <v>1071</v>
      </c>
      <c r="B583" s="16" t="s">
        <v>1042</v>
      </c>
      <c r="C583" s="16" t="s">
        <v>1072</v>
      </c>
      <c r="D583" s="16">
        <v>1.6937133383947499E-8</v>
      </c>
      <c r="E583" s="16">
        <v>3.64715906926671E-9</v>
      </c>
      <c r="F583" s="10">
        <v>1.98342584977088E-10</v>
      </c>
      <c r="G583" s="10">
        <v>1.6545880578861899E-8</v>
      </c>
      <c r="H583" s="10">
        <v>4.1449352395953203E-9</v>
      </c>
      <c r="I583" s="10">
        <v>8.7107357995374104E-9</v>
      </c>
      <c r="J583" s="10">
        <v>4.9033015442225002E-9</v>
      </c>
      <c r="K583" s="10">
        <v>3.2101191888600202E-9</v>
      </c>
      <c r="L583" s="10">
        <v>5.0552852259975698E-9</v>
      </c>
      <c r="M583" s="10">
        <v>1.1390607163403099E-8</v>
      </c>
      <c r="N583" s="10">
        <v>1.76739744533434E-9</v>
      </c>
      <c r="O583" s="10">
        <v>9.3327619994171704E-9</v>
      </c>
      <c r="P583" s="10">
        <v>1.54164796692241E-8</v>
      </c>
    </row>
    <row r="584" spans="1:16" x14ac:dyDescent="0.35">
      <c r="A584" s="16" t="s">
        <v>1073</v>
      </c>
      <c r="B584" s="16" t="s">
        <v>1042</v>
      </c>
      <c r="C584" s="16" t="s">
        <v>471</v>
      </c>
      <c r="D584" s="16">
        <v>1.7574611538969399E-8</v>
      </c>
      <c r="E584" s="16">
        <v>3.8040189815853101E-9</v>
      </c>
      <c r="F584" s="10">
        <v>2.0889860757060899E-10</v>
      </c>
      <c r="G584" s="10">
        <v>1.7497884459669301E-8</v>
      </c>
      <c r="H584" s="10">
        <v>4.3832627594204701E-9</v>
      </c>
      <c r="I584" s="10">
        <v>9.3020165931228302E-9</v>
      </c>
      <c r="J584" s="10">
        <v>5.1910892943371599E-9</v>
      </c>
      <c r="K584" s="10">
        <v>3.39631503104249E-9</v>
      </c>
      <c r="L584" s="10">
        <v>5.3942333709602597E-9</v>
      </c>
      <c r="M584" s="10">
        <v>1.20398488686006E-8</v>
      </c>
      <c r="N584" s="10">
        <v>1.8646507105143899E-9</v>
      </c>
      <c r="O584" s="10">
        <v>9.96734998076792E-9</v>
      </c>
      <c r="P584" s="10">
        <v>1.6310121869575602E-8</v>
      </c>
    </row>
    <row r="585" spans="1:16" x14ac:dyDescent="0.35">
      <c r="A585" s="16" t="s">
        <v>1074</v>
      </c>
      <c r="B585" s="16" t="s">
        <v>1042</v>
      </c>
      <c r="C585" s="16" t="s">
        <v>1075</v>
      </c>
      <c r="D585" s="16">
        <v>5.6436263074673802E-7</v>
      </c>
      <c r="E585" s="16">
        <v>1.14285026693843E-7</v>
      </c>
      <c r="F585" s="10">
        <v>6.5916692076441804E-9</v>
      </c>
      <c r="G585" s="10">
        <v>4.58003301552562E-7</v>
      </c>
      <c r="H585" s="10">
        <v>1.14849746653596E-7</v>
      </c>
      <c r="I585" s="10">
        <v>2.4164128858515598E-7</v>
      </c>
      <c r="J585" s="10">
        <v>1.3340423049254501E-7</v>
      </c>
      <c r="K585" s="10">
        <v>8.7270953780372397E-8</v>
      </c>
      <c r="L585" s="10">
        <v>1.4103425575521999E-7</v>
      </c>
      <c r="M585" s="10">
        <v>3.16555665181642E-7</v>
      </c>
      <c r="N585" s="10">
        <v>5.00204557899801E-8</v>
      </c>
      <c r="O585" s="10">
        <v>2.57412810041797E-7</v>
      </c>
      <c r="P585" s="10">
        <v>4.2995647774495198E-7</v>
      </c>
    </row>
    <row r="586" spans="1:16" x14ac:dyDescent="0.35">
      <c r="A586" s="16" t="s">
        <v>1076</v>
      </c>
      <c r="B586" s="16" t="s">
        <v>1042</v>
      </c>
      <c r="C586" s="16" t="s">
        <v>1077</v>
      </c>
      <c r="D586" s="16">
        <v>2.28641860182942E-8</v>
      </c>
      <c r="E586" s="16">
        <v>4.96403293285798E-9</v>
      </c>
      <c r="F586" s="10">
        <v>2.7476565511265399E-10</v>
      </c>
      <c r="G586" s="10">
        <v>2.2498386557399201E-8</v>
      </c>
      <c r="H586" s="10">
        <v>5.65835292869687E-9</v>
      </c>
      <c r="I586" s="10">
        <v>1.20332156901083E-8</v>
      </c>
      <c r="J586" s="10">
        <v>6.7065453481100701E-9</v>
      </c>
      <c r="K586" s="10">
        <v>4.4075118240168503E-9</v>
      </c>
      <c r="L586" s="10">
        <v>7.0164818946706097E-9</v>
      </c>
      <c r="M586" s="10">
        <v>1.5255235479043899E-8</v>
      </c>
      <c r="N586" s="10">
        <v>2.4008848753524199E-9</v>
      </c>
      <c r="O586" s="10">
        <v>1.261103904235E-8</v>
      </c>
      <c r="P586" s="10">
        <v>2.0476115773737401E-8</v>
      </c>
    </row>
    <row r="587" spans="1:16" x14ac:dyDescent="0.35">
      <c r="A587" s="16" t="s">
        <v>1078</v>
      </c>
      <c r="B587" s="16" t="s">
        <v>1042</v>
      </c>
      <c r="C587" s="16" t="s">
        <v>1079</v>
      </c>
      <c r="D587" s="16">
        <v>6.12291047033663E-9</v>
      </c>
      <c r="E587" s="16">
        <v>1.39721225027181E-9</v>
      </c>
      <c r="F587" s="10">
        <v>7.4173329294209303E-11</v>
      </c>
      <c r="G587" s="10">
        <v>6.8297505774324099E-9</v>
      </c>
      <c r="H587" s="10">
        <v>1.71806758008498E-9</v>
      </c>
      <c r="I587" s="10">
        <v>3.65624232137172E-9</v>
      </c>
      <c r="J587" s="10">
        <v>2.0621231664448999E-9</v>
      </c>
      <c r="K587" s="10">
        <v>1.35980500026151E-9</v>
      </c>
      <c r="L587" s="10">
        <v>2.1299185343029802E-9</v>
      </c>
      <c r="M587" s="10">
        <v>4.6289489320363899E-9</v>
      </c>
      <c r="N587" s="10">
        <v>7.2165452545799096E-10</v>
      </c>
      <c r="O587" s="10">
        <v>3.8502133390164501E-9</v>
      </c>
      <c r="P587" s="10">
        <v>6.2032255402730402E-9</v>
      </c>
    </row>
    <row r="588" spans="1:16" x14ac:dyDescent="0.35">
      <c r="A588" s="16" t="s">
        <v>1080</v>
      </c>
      <c r="B588" s="16" t="s">
        <v>1042</v>
      </c>
      <c r="C588" s="16" t="s">
        <v>785</v>
      </c>
      <c r="D588" s="16">
        <v>3.0154077652317398E-8</v>
      </c>
      <c r="E588" s="16">
        <v>6.7746521508334203E-9</v>
      </c>
      <c r="F588" s="10">
        <v>3.6043723294174198E-10</v>
      </c>
      <c r="G588" s="10">
        <v>3.2507453513980502E-8</v>
      </c>
      <c r="H588" s="10">
        <v>8.1646300799531093E-9</v>
      </c>
      <c r="I588" s="10">
        <v>1.7286778735682098E-8</v>
      </c>
      <c r="J588" s="10">
        <v>9.7280490337144592E-9</v>
      </c>
      <c r="K588" s="10">
        <v>6.3958419279931898E-9</v>
      </c>
      <c r="L588" s="10">
        <v>1.00300193299126E-8</v>
      </c>
      <c r="M588" s="10">
        <v>2.2333144970065199E-8</v>
      </c>
      <c r="N588" s="10">
        <v>3.45093744933189E-9</v>
      </c>
      <c r="O588" s="10">
        <v>1.8549370601505699E-8</v>
      </c>
      <c r="P588" s="10">
        <v>3.0256803080283097E-8</v>
      </c>
    </row>
    <row r="589" spans="1:16" x14ac:dyDescent="0.35">
      <c r="A589" s="16" t="s">
        <v>1081</v>
      </c>
      <c r="B589" s="16" t="s">
        <v>1042</v>
      </c>
      <c r="C589" s="16" t="s">
        <v>78</v>
      </c>
      <c r="D589" s="16">
        <v>1.8335642315498999E-8</v>
      </c>
      <c r="E589" s="16">
        <v>4.13417393811012E-9</v>
      </c>
      <c r="F589" s="10">
        <v>2.1737664854193E-10</v>
      </c>
      <c r="G589" s="10">
        <v>2.0141536990611299E-8</v>
      </c>
      <c r="H589" s="10">
        <v>5.0471653151999097E-9</v>
      </c>
      <c r="I589" s="10">
        <v>1.06198820448677E-8</v>
      </c>
      <c r="J589" s="10">
        <v>6.0481661116384798E-9</v>
      </c>
      <c r="K589" s="10">
        <v>3.9682227719803803E-9</v>
      </c>
      <c r="L589" s="10">
        <v>6.1612265472358502E-9</v>
      </c>
      <c r="M589" s="10">
        <v>1.38346836866549E-8</v>
      </c>
      <c r="N589" s="10">
        <v>2.1302344364288399E-9</v>
      </c>
      <c r="O589" s="10">
        <v>1.14036479909695E-8</v>
      </c>
      <c r="P589" s="10">
        <v>1.8687018267936601E-8</v>
      </c>
    </row>
    <row r="590" spans="1:16" x14ac:dyDescent="0.35">
      <c r="A590" s="16" t="s">
        <v>1082</v>
      </c>
      <c r="B590" s="16" t="s">
        <v>1042</v>
      </c>
      <c r="C590" s="16" t="s">
        <v>1083</v>
      </c>
      <c r="D590" s="16">
        <v>1.94999618298183E-8</v>
      </c>
      <c r="E590" s="16">
        <v>4.1307436139786799E-9</v>
      </c>
      <c r="F590" s="10">
        <v>2.3029408853406099E-10</v>
      </c>
      <c r="G590" s="10">
        <v>1.79413557032383E-8</v>
      </c>
      <c r="H590" s="10">
        <v>4.5059220918634304E-9</v>
      </c>
      <c r="I590" s="10">
        <v>9.5125217306638602E-9</v>
      </c>
      <c r="J590" s="10">
        <v>5.2824338448609799E-9</v>
      </c>
      <c r="K590" s="10">
        <v>3.4570927441973298E-9</v>
      </c>
      <c r="L590" s="10">
        <v>5.5288164305134798E-9</v>
      </c>
      <c r="M590" s="10">
        <v>1.23706476395176E-8</v>
      </c>
      <c r="N590" s="10">
        <v>1.93347690096787E-9</v>
      </c>
      <c r="O590" s="10">
        <v>1.0181864751489999E-8</v>
      </c>
      <c r="P590" s="10">
        <v>1.6790017133495201E-8</v>
      </c>
    </row>
    <row r="591" spans="1:16" x14ac:dyDescent="0.35">
      <c r="A591" s="16" t="s">
        <v>1084</v>
      </c>
      <c r="B591" s="16" t="s">
        <v>1042</v>
      </c>
      <c r="C591" s="16" t="s">
        <v>80</v>
      </c>
      <c r="D591" s="16">
        <v>4.0375188107662E-8</v>
      </c>
      <c r="E591" s="16">
        <v>9.4790468727539297E-9</v>
      </c>
      <c r="F591" s="10">
        <v>4.8506875390182302E-10</v>
      </c>
      <c r="G591" s="10">
        <v>4.8496138976579401E-8</v>
      </c>
      <c r="H591" s="10">
        <v>1.21810040848636E-8</v>
      </c>
      <c r="I591" s="10">
        <v>2.56959774014224E-8</v>
      </c>
      <c r="J591" s="10">
        <v>1.47735463853123E-8</v>
      </c>
      <c r="K591" s="10">
        <v>9.7410636182089896E-9</v>
      </c>
      <c r="L591" s="10">
        <v>1.49409861839733E-8</v>
      </c>
      <c r="M591" s="10">
        <v>3.2861628727403103E-8</v>
      </c>
      <c r="N591" s="10">
        <v>5.0907489218246601E-9</v>
      </c>
      <c r="O591" s="10">
        <v>2.7179653254254701E-8</v>
      </c>
      <c r="P591" s="10">
        <v>4.3939677423825E-8</v>
      </c>
    </row>
    <row r="592" spans="1:16" x14ac:dyDescent="0.35">
      <c r="A592" s="16" t="s">
        <v>1085</v>
      </c>
      <c r="B592" s="16" t="s">
        <v>1042</v>
      </c>
      <c r="C592" s="16" t="s">
        <v>230</v>
      </c>
      <c r="D592" s="16">
        <v>6.1350931876424904E-8</v>
      </c>
      <c r="E592" s="16">
        <v>1.24938794594151E-8</v>
      </c>
      <c r="F592" s="10">
        <v>7.5364959636441202E-10</v>
      </c>
      <c r="G592" s="10">
        <v>5.03096934816351E-8</v>
      </c>
      <c r="H592" s="10">
        <v>1.25789800892472E-8</v>
      </c>
      <c r="I592" s="10">
        <v>2.6312501940479E-8</v>
      </c>
      <c r="J592" s="10">
        <v>1.45597194874298E-8</v>
      </c>
      <c r="K592" s="10">
        <v>9.4529898224645797E-9</v>
      </c>
      <c r="L592" s="10">
        <v>1.5313270244502899E-8</v>
      </c>
      <c r="M592" s="10">
        <v>3.4117544258657202E-8</v>
      </c>
      <c r="N592" s="10">
        <v>5.4266724509890799E-9</v>
      </c>
      <c r="O592" s="10">
        <v>2.72464344042229E-8</v>
      </c>
      <c r="P592" s="10">
        <v>4.5757155723137501E-8</v>
      </c>
    </row>
    <row r="593" spans="1:16" x14ac:dyDescent="0.35">
      <c r="A593" s="16" t="s">
        <v>1086</v>
      </c>
      <c r="B593" s="16" t="s">
        <v>1042</v>
      </c>
      <c r="C593" s="16" t="s">
        <v>1087</v>
      </c>
      <c r="D593" s="16">
        <v>6.1315350140087997E-9</v>
      </c>
      <c r="E593" s="16">
        <v>1.43578971135035E-9</v>
      </c>
      <c r="F593" s="10">
        <v>7.4481403169594204E-11</v>
      </c>
      <c r="G593" s="10">
        <v>7.3194310702175599E-9</v>
      </c>
      <c r="H593" s="10">
        <v>1.8407369741737701E-9</v>
      </c>
      <c r="I593" s="10">
        <v>3.9147439669267004E-9</v>
      </c>
      <c r="J593" s="10">
        <v>2.2277145141026901E-9</v>
      </c>
      <c r="K593" s="10">
        <v>1.4663470923512299E-9</v>
      </c>
      <c r="L593" s="10">
        <v>2.27703830521999E-9</v>
      </c>
      <c r="M593" s="10">
        <v>4.9585812692512197E-9</v>
      </c>
      <c r="N593" s="10">
        <v>7.6882087331656597E-10</v>
      </c>
      <c r="O593" s="10">
        <v>4.1364354645472503E-9</v>
      </c>
      <c r="P593" s="10">
        <v>6.6439465309894499E-9</v>
      </c>
    </row>
    <row r="594" spans="1:16" x14ac:dyDescent="0.35">
      <c r="A594" s="16" t="s">
        <v>1088</v>
      </c>
      <c r="B594" s="16" t="s">
        <v>1042</v>
      </c>
      <c r="C594" s="16" t="s">
        <v>84</v>
      </c>
      <c r="D594" s="16">
        <v>1.66165094535312E-8</v>
      </c>
      <c r="E594" s="16">
        <v>3.5167407869144099E-9</v>
      </c>
      <c r="F594" s="10">
        <v>2.0535499672869601E-10</v>
      </c>
      <c r="G594" s="10">
        <v>1.5287423388673501E-8</v>
      </c>
      <c r="H594" s="10">
        <v>3.82465982620816E-9</v>
      </c>
      <c r="I594" s="10">
        <v>8.01487423775325E-9</v>
      </c>
      <c r="J594" s="10">
        <v>4.4934655550963098E-9</v>
      </c>
      <c r="K594" s="10">
        <v>2.9287155871261601E-9</v>
      </c>
      <c r="L594" s="10">
        <v>4.6565177466583203E-9</v>
      </c>
      <c r="M594" s="10">
        <v>1.0359162794726E-8</v>
      </c>
      <c r="N594" s="10">
        <v>1.6314619779571501E-9</v>
      </c>
      <c r="O594" s="10">
        <v>8.3510923949860905E-9</v>
      </c>
      <c r="P594" s="10">
        <v>1.38895506934988E-8</v>
      </c>
    </row>
    <row r="595" spans="1:16" x14ac:dyDescent="0.35">
      <c r="A595" s="16" t="s">
        <v>1089</v>
      </c>
      <c r="B595" s="16" t="s">
        <v>1042</v>
      </c>
      <c r="C595" s="16" t="s">
        <v>1090</v>
      </c>
      <c r="D595" s="16">
        <v>4.22503839372698E-8</v>
      </c>
      <c r="E595" s="16">
        <v>8.7028818237572399E-9</v>
      </c>
      <c r="F595" s="10">
        <v>4.9274165740121704E-10</v>
      </c>
      <c r="G595" s="10">
        <v>3.6505959895753303E-8</v>
      </c>
      <c r="H595" s="10">
        <v>9.1363009997154498E-9</v>
      </c>
      <c r="I595" s="10">
        <v>1.92145517393898E-8</v>
      </c>
      <c r="J595" s="10">
        <v>1.0700132875909199E-8</v>
      </c>
      <c r="K595" s="10">
        <v>6.9760500216293603E-9</v>
      </c>
      <c r="L595" s="10">
        <v>1.11897715112041E-8</v>
      </c>
      <c r="M595" s="10">
        <v>2.5189877131753599E-8</v>
      </c>
      <c r="N595" s="10">
        <v>3.9480480380661698E-9</v>
      </c>
      <c r="O595" s="10">
        <v>2.05136228176355E-8</v>
      </c>
      <c r="P595" s="10">
        <v>3.4119005773198899E-8</v>
      </c>
    </row>
    <row r="596" spans="1:16" x14ac:dyDescent="0.35">
      <c r="A596" s="16" t="s">
        <v>1091</v>
      </c>
      <c r="B596" s="16" t="s">
        <v>1042</v>
      </c>
      <c r="C596" s="16" t="s">
        <v>620</v>
      </c>
      <c r="D596" s="16">
        <v>9.0197006841029895E-9</v>
      </c>
      <c r="E596" s="16">
        <v>2.0935767010849399E-9</v>
      </c>
      <c r="F596" s="10">
        <v>1.08619888799356E-10</v>
      </c>
      <c r="G596" s="10">
        <v>1.0568818957141099E-8</v>
      </c>
      <c r="H596" s="10">
        <v>2.6549606577549501E-9</v>
      </c>
      <c r="I596" s="10">
        <v>5.6214004597784798E-9</v>
      </c>
      <c r="J596" s="10">
        <v>3.2100685789938801E-9</v>
      </c>
      <c r="K596" s="10">
        <v>2.11282485699365E-9</v>
      </c>
      <c r="L596" s="10">
        <v>3.2709016468337301E-9</v>
      </c>
      <c r="M596" s="10">
        <v>7.1618459436972696E-9</v>
      </c>
      <c r="N596" s="10">
        <v>1.11053705688968E-9</v>
      </c>
      <c r="O596" s="10">
        <v>5.9433808444337202E-9</v>
      </c>
      <c r="P596" s="10">
        <v>9.5854086809322104E-9</v>
      </c>
    </row>
    <row r="597" spans="1:16" x14ac:dyDescent="0.35">
      <c r="A597" s="16" t="s">
        <v>1092</v>
      </c>
      <c r="B597" s="16" t="s">
        <v>1042</v>
      </c>
      <c r="C597" s="16" t="s">
        <v>818</v>
      </c>
      <c r="D597" s="16">
        <v>3.33614112367243E-8</v>
      </c>
      <c r="E597" s="16">
        <v>6.8438524971735297E-9</v>
      </c>
      <c r="F597" s="10">
        <v>4.0282223309520901E-10</v>
      </c>
      <c r="G597" s="10">
        <v>2.8253593888959399E-8</v>
      </c>
      <c r="H597" s="10">
        <v>7.0454600644566196E-9</v>
      </c>
      <c r="I597" s="10">
        <v>1.46054737178109E-8</v>
      </c>
      <c r="J597" s="10">
        <v>8.2141946024920594E-9</v>
      </c>
      <c r="K597" s="10">
        <v>5.3208681703895301E-9</v>
      </c>
      <c r="L597" s="10">
        <v>8.4855421808694105E-9</v>
      </c>
      <c r="M597" s="10">
        <v>1.9149035440602501E-8</v>
      </c>
      <c r="N597" s="10">
        <v>3.0295159044718298E-9</v>
      </c>
      <c r="O597" s="10">
        <v>1.5156223354720099E-8</v>
      </c>
      <c r="P597" s="10">
        <v>2.5620368230628201E-8</v>
      </c>
    </row>
    <row r="598" spans="1:16" x14ac:dyDescent="0.35">
      <c r="A598" s="16" t="s">
        <v>1093</v>
      </c>
      <c r="B598" s="16" t="s">
        <v>1042</v>
      </c>
      <c r="C598" s="16" t="s">
        <v>1094</v>
      </c>
      <c r="D598" s="16">
        <v>4.2751392996183397E-9</v>
      </c>
      <c r="E598" s="16">
        <v>1.01387315240772E-9</v>
      </c>
      <c r="F598" s="10">
        <v>5.2134243647626603E-11</v>
      </c>
      <c r="G598" s="10">
        <v>5.2429977442826702E-9</v>
      </c>
      <c r="H598" s="10">
        <v>1.3203358335172101E-9</v>
      </c>
      <c r="I598" s="10">
        <v>2.8054920428584301E-9</v>
      </c>
      <c r="J598" s="10">
        <v>1.5996545645965599E-9</v>
      </c>
      <c r="K598" s="10">
        <v>1.0567230357886301E-9</v>
      </c>
      <c r="L598" s="10">
        <v>1.63307563514648E-9</v>
      </c>
      <c r="M598" s="10">
        <v>3.55300779881658E-9</v>
      </c>
      <c r="N598" s="10">
        <v>5.5056125061127096E-10</v>
      </c>
      <c r="O598" s="10">
        <v>2.9691567981683499E-9</v>
      </c>
      <c r="P598" s="10">
        <v>4.7645971155463904E-9</v>
      </c>
    </row>
    <row r="599" spans="1:16" x14ac:dyDescent="0.35">
      <c r="A599" s="16" t="s">
        <v>1095</v>
      </c>
      <c r="B599" s="16" t="s">
        <v>1042</v>
      </c>
      <c r="C599" s="16" t="s">
        <v>1096</v>
      </c>
      <c r="D599" s="16">
        <v>1.40279645405426E-8</v>
      </c>
      <c r="E599" s="16">
        <v>2.8235928800270498E-9</v>
      </c>
      <c r="F599" s="10">
        <v>1.6937077649141801E-10</v>
      </c>
      <c r="G599" s="10">
        <v>1.1302149788516399E-8</v>
      </c>
      <c r="H599" s="10">
        <v>2.8161200410065702E-9</v>
      </c>
      <c r="I599" s="10">
        <v>5.8458981197294699E-9</v>
      </c>
      <c r="J599" s="10">
        <v>3.2693772524394798E-9</v>
      </c>
      <c r="K599" s="10">
        <v>2.11760303120396E-9</v>
      </c>
      <c r="L599" s="10">
        <v>3.4052322441142498E-9</v>
      </c>
      <c r="M599" s="10">
        <v>7.6633047866856497E-9</v>
      </c>
      <c r="N599" s="10">
        <v>1.21793022662391E-9</v>
      </c>
      <c r="O599" s="10">
        <v>6.0434498477313598E-9</v>
      </c>
      <c r="P599" s="10">
        <v>1.0244732886139E-8</v>
      </c>
    </row>
    <row r="600" spans="1:16" x14ac:dyDescent="0.35">
      <c r="A600" s="16" t="s">
        <v>1097</v>
      </c>
      <c r="B600" s="16" t="s">
        <v>1042</v>
      </c>
      <c r="C600" s="16" t="s">
        <v>88</v>
      </c>
      <c r="D600" s="16">
        <v>8.0889889356823005E-8</v>
      </c>
      <c r="E600" s="16">
        <v>1.5998581666357701E-8</v>
      </c>
      <c r="F600" s="10">
        <v>9.859765314346819E-10</v>
      </c>
      <c r="G600" s="10">
        <v>6.0557694926173704E-8</v>
      </c>
      <c r="H600" s="10">
        <v>1.5132163571810798E-8</v>
      </c>
      <c r="I600" s="10">
        <v>3.1627831981154301E-8</v>
      </c>
      <c r="J600" s="10">
        <v>1.73314064740524E-8</v>
      </c>
      <c r="K600" s="10">
        <v>1.1226197635642701E-8</v>
      </c>
      <c r="L600" s="10">
        <v>1.8433662660560099E-8</v>
      </c>
      <c r="M600" s="10">
        <v>4.1088171410854597E-8</v>
      </c>
      <c r="N600" s="10">
        <v>6.5993680976323402E-9</v>
      </c>
      <c r="O600" s="10">
        <v>3.2564860984068799E-8</v>
      </c>
      <c r="P600" s="10">
        <v>5.5050980868305903E-8</v>
      </c>
    </row>
    <row r="601" spans="1:16" x14ac:dyDescent="0.35">
      <c r="A601" s="16" t="s">
        <v>1098</v>
      </c>
      <c r="B601" s="16" t="s">
        <v>1042</v>
      </c>
      <c r="C601" s="16" t="s">
        <v>1099</v>
      </c>
      <c r="D601" s="16">
        <v>3.7075043299753502E-8</v>
      </c>
      <c r="E601" s="16">
        <v>7.7613045445204904E-9</v>
      </c>
      <c r="F601" s="10">
        <v>4.3943319546738198E-10</v>
      </c>
      <c r="G601" s="10">
        <v>3.3240810610241001E-8</v>
      </c>
      <c r="H601" s="10">
        <v>8.3386299884713296E-9</v>
      </c>
      <c r="I601" s="10">
        <v>1.7675550165062499E-8</v>
      </c>
      <c r="J601" s="10">
        <v>9.7609491929486799E-9</v>
      </c>
      <c r="K601" s="10">
        <v>6.3936453304329801E-9</v>
      </c>
      <c r="L601" s="10">
        <v>1.0267796376563499E-8</v>
      </c>
      <c r="M601" s="10">
        <v>2.2919596515796501E-8</v>
      </c>
      <c r="N601" s="10">
        <v>3.5880142782564798E-9</v>
      </c>
      <c r="O601" s="10">
        <v>1.88860204976956E-8</v>
      </c>
      <c r="P601" s="10">
        <v>3.1072051264273302E-8</v>
      </c>
    </row>
    <row r="602" spans="1:16" x14ac:dyDescent="0.35">
      <c r="A602" s="16" t="s">
        <v>1100</v>
      </c>
      <c r="B602" s="16" t="s">
        <v>1042</v>
      </c>
      <c r="C602" s="16" t="s">
        <v>92</v>
      </c>
      <c r="D602" s="16">
        <v>3.1488943394093801E-8</v>
      </c>
      <c r="E602" s="16">
        <v>7.4663734423209693E-9</v>
      </c>
      <c r="F602" s="10">
        <v>3.7505745216691998E-10</v>
      </c>
      <c r="G602" s="10">
        <v>3.9356014806346801E-8</v>
      </c>
      <c r="H602" s="10">
        <v>9.8654746814656305E-9</v>
      </c>
      <c r="I602" s="10">
        <v>2.0759061459875999E-8</v>
      </c>
      <c r="J602" s="10">
        <v>1.1976509374869E-8</v>
      </c>
      <c r="K602" s="10">
        <v>7.8685247209522002E-9</v>
      </c>
      <c r="L602" s="10">
        <v>1.20315274899115E-8</v>
      </c>
      <c r="M602" s="10">
        <v>2.6967907646301502E-8</v>
      </c>
      <c r="N602" s="10">
        <v>4.1191958924537801E-9</v>
      </c>
      <c r="O602" s="10">
        <v>2.2336628052895799E-8</v>
      </c>
      <c r="P602" s="10">
        <v>3.6333340327466002E-8</v>
      </c>
    </row>
    <row r="603" spans="1:16" x14ac:dyDescent="0.35">
      <c r="A603" s="16" t="s">
        <v>1101</v>
      </c>
      <c r="B603" s="16" t="s">
        <v>1042</v>
      </c>
      <c r="C603" s="16" t="s">
        <v>833</v>
      </c>
      <c r="D603" s="16">
        <v>9.3559111634359495E-9</v>
      </c>
      <c r="E603" s="16">
        <v>2.0902720426216398E-9</v>
      </c>
      <c r="F603" s="10">
        <v>1.12653957416447E-10</v>
      </c>
      <c r="G603" s="10">
        <v>9.92178822551516E-9</v>
      </c>
      <c r="H603" s="10">
        <v>2.4935387744650099E-9</v>
      </c>
      <c r="I603" s="10">
        <v>5.2856351330175499E-9</v>
      </c>
      <c r="J603" s="10">
        <v>2.9832145352175602E-9</v>
      </c>
      <c r="K603" s="10">
        <v>1.9586046552744201E-9</v>
      </c>
      <c r="L603" s="10">
        <v>3.0769288535050299E-9</v>
      </c>
      <c r="M603" s="10">
        <v>6.7241622171973603E-9</v>
      </c>
      <c r="N603" s="10">
        <v>1.05110077778975E-9</v>
      </c>
      <c r="O603" s="10">
        <v>5.5620308796307803E-9</v>
      </c>
      <c r="P603" s="10">
        <v>9.0155879855289703E-9</v>
      </c>
    </row>
    <row r="604" spans="1:16" x14ac:dyDescent="0.35">
      <c r="A604" s="16" t="s">
        <v>1102</v>
      </c>
      <c r="B604" s="16" t="s">
        <v>1042</v>
      </c>
      <c r="C604" s="16" t="s">
        <v>94</v>
      </c>
      <c r="D604" s="16">
        <v>3.6479190824833702E-8</v>
      </c>
      <c r="E604" s="16">
        <v>8.4278931871895996E-9</v>
      </c>
      <c r="F604" s="10">
        <v>4.3557979454783498E-10</v>
      </c>
      <c r="G604" s="10">
        <v>4.2648053675285502E-8</v>
      </c>
      <c r="H604" s="10">
        <v>1.07114994377369E-8</v>
      </c>
      <c r="I604" s="10">
        <v>2.2609635048533699E-8</v>
      </c>
      <c r="J604" s="10">
        <v>1.28953624397687E-8</v>
      </c>
      <c r="K604" s="10">
        <v>8.4847571216525195E-9</v>
      </c>
      <c r="L604" s="10">
        <v>1.31172654606928E-8</v>
      </c>
      <c r="M604" s="10">
        <v>2.92522269153882E-8</v>
      </c>
      <c r="N604" s="10">
        <v>4.4960554619474904E-9</v>
      </c>
      <c r="O604" s="10">
        <v>2.4303830680018699E-8</v>
      </c>
      <c r="P604" s="10">
        <v>3.9565884468067099E-8</v>
      </c>
    </row>
    <row r="605" spans="1:16" x14ac:dyDescent="0.35">
      <c r="A605" s="16" t="s">
        <v>1103</v>
      </c>
      <c r="B605" s="16" t="s">
        <v>1042</v>
      </c>
      <c r="C605" s="16" t="s">
        <v>1104</v>
      </c>
      <c r="D605" s="16">
        <v>2.62834276520215E-8</v>
      </c>
      <c r="E605" s="16">
        <v>5.6345672844949303E-9</v>
      </c>
      <c r="F605" s="10">
        <v>3.26255850450134E-10</v>
      </c>
      <c r="G605" s="10">
        <v>2.4814727850287E-8</v>
      </c>
      <c r="H605" s="10">
        <v>6.2191258556872097E-9</v>
      </c>
      <c r="I605" s="10">
        <v>1.30200967761128E-8</v>
      </c>
      <c r="J605" s="10">
        <v>7.3150937921754403E-9</v>
      </c>
      <c r="K605" s="10">
        <v>4.7724227764836303E-9</v>
      </c>
      <c r="L605" s="10">
        <v>7.5660642720739792E-9</v>
      </c>
      <c r="M605" s="10">
        <v>1.6814329343044701E-8</v>
      </c>
      <c r="N605" s="10">
        <v>2.6459574634807401E-9</v>
      </c>
      <c r="O605" s="10">
        <v>1.35779244220249E-8</v>
      </c>
      <c r="P605" s="10">
        <v>2.2569503329289799E-8</v>
      </c>
    </row>
    <row r="606" spans="1:16" x14ac:dyDescent="0.35">
      <c r="A606" s="16" t="s">
        <v>1105</v>
      </c>
      <c r="B606" s="16" t="s">
        <v>1042</v>
      </c>
      <c r="C606" s="16" t="s">
        <v>1106</v>
      </c>
      <c r="D606" s="16">
        <v>4.5205996952389301E-8</v>
      </c>
      <c r="E606" s="16">
        <v>8.6576245389310702E-9</v>
      </c>
      <c r="F606" s="10">
        <v>5.4721359608273403E-10</v>
      </c>
      <c r="G606" s="10">
        <v>3.0553846344924099E-8</v>
      </c>
      <c r="H606" s="10">
        <v>7.6303362234661205E-9</v>
      </c>
      <c r="I606" s="10">
        <v>1.5913241546005901E-8</v>
      </c>
      <c r="J606" s="10">
        <v>8.6431345492046401E-9</v>
      </c>
      <c r="K606" s="10">
        <v>5.5823407034079802E-9</v>
      </c>
      <c r="L606" s="10">
        <v>9.3115791350303602E-9</v>
      </c>
      <c r="M606" s="10">
        <v>2.0728016897212599E-8</v>
      </c>
      <c r="N606" s="10">
        <v>3.3710297214532299E-9</v>
      </c>
      <c r="O606" s="10">
        <v>1.62378519533034E-8</v>
      </c>
      <c r="P606" s="10">
        <v>2.7808426259587401E-8</v>
      </c>
    </row>
    <row r="607" spans="1:16" x14ac:dyDescent="0.35">
      <c r="A607" s="16" t="s">
        <v>1107</v>
      </c>
      <c r="B607" s="16" t="s">
        <v>1042</v>
      </c>
      <c r="C607" s="16" t="s">
        <v>249</v>
      </c>
      <c r="D607" s="16">
        <v>8.8933276608813906E-9</v>
      </c>
      <c r="E607" s="16">
        <v>2.12516856267956E-9</v>
      </c>
      <c r="F607" s="10">
        <v>1.07199249762268E-10</v>
      </c>
      <c r="G607" s="10">
        <v>1.12022500003375E-8</v>
      </c>
      <c r="H607" s="10">
        <v>2.8125841097792E-9</v>
      </c>
      <c r="I607" s="10">
        <v>5.9516347565715202E-9</v>
      </c>
      <c r="J607" s="10">
        <v>3.42791295860163E-9</v>
      </c>
      <c r="K607" s="10">
        <v>2.2577141485464498E-9</v>
      </c>
      <c r="L607" s="10">
        <v>3.4649157453215901E-9</v>
      </c>
      <c r="M607" s="10">
        <v>7.5879483916015607E-9</v>
      </c>
      <c r="N607" s="10">
        <v>1.1706856888278101E-9</v>
      </c>
      <c r="O607" s="10">
        <v>6.3016719541655397E-9</v>
      </c>
      <c r="P607" s="10">
        <v>1.01399377983119E-8</v>
      </c>
    </row>
    <row r="608" spans="1:16" x14ac:dyDescent="0.35">
      <c r="A608" s="16" t="s">
        <v>1108</v>
      </c>
      <c r="B608" s="16" t="s">
        <v>1042</v>
      </c>
      <c r="C608" s="16" t="s">
        <v>1109</v>
      </c>
      <c r="D608" s="16">
        <v>4.0881841017163501E-7</v>
      </c>
      <c r="E608" s="16">
        <v>7.9189938013771799E-8</v>
      </c>
      <c r="F608" s="10">
        <v>5.0939275699386304E-9</v>
      </c>
      <c r="G608" s="10">
        <v>2.7830134477068098E-7</v>
      </c>
      <c r="H608" s="10">
        <v>6.9964608582619594E-8</v>
      </c>
      <c r="I608" s="10">
        <v>1.4825098002702001E-7</v>
      </c>
      <c r="J608" s="10">
        <v>7.8579036087939004E-8</v>
      </c>
      <c r="K608" s="10">
        <v>5.1018835019959801E-8</v>
      </c>
      <c r="L608" s="10">
        <v>8.6666383094458603E-8</v>
      </c>
      <c r="M608" s="10">
        <v>1.88787164210335E-7</v>
      </c>
      <c r="N608" s="10">
        <v>3.0863333573935801E-8</v>
      </c>
      <c r="O608" s="10">
        <v>1.5152640884099101E-7</v>
      </c>
      <c r="P608" s="10">
        <v>2.5505865754597198E-7</v>
      </c>
    </row>
    <row r="609" spans="1:16" x14ac:dyDescent="0.35">
      <c r="A609" s="16" t="s">
        <v>1110</v>
      </c>
      <c r="B609" s="16" t="s">
        <v>1042</v>
      </c>
      <c r="C609" s="16" t="s">
        <v>1111</v>
      </c>
      <c r="D609" s="16">
        <v>1.0378546578191999E-7</v>
      </c>
      <c r="E609" s="16">
        <v>2.15222725880714E-8</v>
      </c>
      <c r="F609" s="10">
        <v>1.22551478052136E-9</v>
      </c>
      <c r="G609" s="10">
        <v>8.9766843049973394E-8</v>
      </c>
      <c r="H609" s="10">
        <v>2.2531491622474401E-8</v>
      </c>
      <c r="I609" s="10">
        <v>4.7666990691234997E-8</v>
      </c>
      <c r="J609" s="10">
        <v>2.6274978893284101E-8</v>
      </c>
      <c r="K609" s="10">
        <v>1.71796823511974E-8</v>
      </c>
      <c r="L609" s="10">
        <v>2.7717756104822702E-8</v>
      </c>
      <c r="M609" s="10">
        <v>6.1941543250153297E-8</v>
      </c>
      <c r="N609" s="10">
        <v>9.7347586026781593E-9</v>
      </c>
      <c r="O609" s="10">
        <v>5.0921577074449602E-8</v>
      </c>
      <c r="P609" s="10">
        <v>8.4073068995727103E-8</v>
      </c>
    </row>
    <row r="610" spans="1:16" x14ac:dyDescent="0.35">
      <c r="A610" s="16" t="s">
        <v>1112</v>
      </c>
      <c r="B610" s="16" t="s">
        <v>1042</v>
      </c>
      <c r="C610" s="16" t="s">
        <v>1113</v>
      </c>
      <c r="D610" s="16">
        <v>6.1939315056650795E-8</v>
      </c>
      <c r="E610" s="16">
        <v>1.26496313451384E-8</v>
      </c>
      <c r="F610" s="10">
        <v>7.2057409911310996E-10</v>
      </c>
      <c r="G610" s="10">
        <v>5.2000223153241598E-8</v>
      </c>
      <c r="H610" s="10">
        <v>1.30175669465849E-8</v>
      </c>
      <c r="I610" s="10">
        <v>2.7343707191968999E-8</v>
      </c>
      <c r="J610" s="10">
        <v>1.5217800373616099E-8</v>
      </c>
      <c r="K610" s="10">
        <v>9.9374816819587901E-9</v>
      </c>
      <c r="L610" s="10">
        <v>1.5946291394861001E-8</v>
      </c>
      <c r="M610" s="10">
        <v>3.5911695530250198E-8</v>
      </c>
      <c r="N610" s="10">
        <v>5.6461073311698902E-9</v>
      </c>
      <c r="O610" s="10">
        <v>2.9168222280542601E-8</v>
      </c>
      <c r="P610" s="10">
        <v>4.8653914608794097E-8</v>
      </c>
    </row>
    <row r="611" spans="1:16" x14ac:dyDescent="0.35">
      <c r="A611" s="16" t="s">
        <v>1114</v>
      </c>
      <c r="B611" s="16" t="s">
        <v>1042</v>
      </c>
      <c r="C611" s="16" t="s">
        <v>1115</v>
      </c>
      <c r="D611" s="16">
        <v>1.0525171604124001E-7</v>
      </c>
      <c r="E611" s="16">
        <v>2.11138992445203E-8</v>
      </c>
      <c r="F611" s="10">
        <v>1.2872737747431501E-9</v>
      </c>
      <c r="G611" s="10">
        <v>8.2324947648697996E-8</v>
      </c>
      <c r="H611" s="10">
        <v>2.05805379821568E-8</v>
      </c>
      <c r="I611" s="10">
        <v>4.3086705821850501E-8</v>
      </c>
      <c r="J611" s="10">
        <v>2.37067742922473E-8</v>
      </c>
      <c r="K611" s="10">
        <v>1.5361394563636801E-8</v>
      </c>
      <c r="L611" s="10">
        <v>2.5069066555552398E-8</v>
      </c>
      <c r="M611" s="10">
        <v>5.5827734090399098E-8</v>
      </c>
      <c r="N611" s="10">
        <v>8.9281320455550793E-9</v>
      </c>
      <c r="O611" s="10">
        <v>4.4468878761213402E-8</v>
      </c>
      <c r="P611" s="10">
        <v>7.4863481415751403E-8</v>
      </c>
    </row>
    <row r="612" spans="1:16" x14ac:dyDescent="0.35">
      <c r="A612" s="16" t="s">
        <v>1116</v>
      </c>
      <c r="B612" s="16" t="s">
        <v>1042</v>
      </c>
      <c r="C612" s="16" t="s">
        <v>352</v>
      </c>
      <c r="D612" s="16">
        <v>4.8343874162736896E-7</v>
      </c>
      <c r="E612" s="16">
        <v>9.53349494499369E-8</v>
      </c>
      <c r="F612" s="10">
        <v>5.6686650073050902E-9</v>
      </c>
      <c r="G612" s="10">
        <v>3.6202339077886101E-7</v>
      </c>
      <c r="H612" s="10">
        <v>9.0762646168684894E-8</v>
      </c>
      <c r="I612" s="10">
        <v>1.9118401202565E-7</v>
      </c>
      <c r="J612" s="10">
        <v>1.03778586509625E-7</v>
      </c>
      <c r="K612" s="10">
        <v>6.7720467519431705E-8</v>
      </c>
      <c r="L612" s="10">
        <v>1.11472733349808E-7</v>
      </c>
      <c r="M612" s="10">
        <v>2.5046806897511298E-7</v>
      </c>
      <c r="N612" s="10">
        <v>3.9836540757947402E-8</v>
      </c>
      <c r="O612" s="10">
        <v>2.0275465442264099E-7</v>
      </c>
      <c r="P612" s="10">
        <v>3.4097985271495501E-7</v>
      </c>
    </row>
    <row r="613" spans="1:16" x14ac:dyDescent="0.35">
      <c r="A613" s="16" t="s">
        <v>1117</v>
      </c>
      <c r="B613" s="16" t="s">
        <v>1042</v>
      </c>
      <c r="C613" s="16" t="s">
        <v>1118</v>
      </c>
      <c r="D613" s="16">
        <v>1.76958580163673E-7</v>
      </c>
      <c r="E613" s="16">
        <v>3.4891218254967698E-8</v>
      </c>
      <c r="F613" s="10">
        <v>2.2052909097511002E-9</v>
      </c>
      <c r="G613" s="10">
        <v>1.2898129026278001E-7</v>
      </c>
      <c r="H613" s="10">
        <v>3.2367375574329398E-8</v>
      </c>
      <c r="I613" s="10">
        <v>6.86688216414618E-8</v>
      </c>
      <c r="J613" s="10">
        <v>3.67340797394394E-8</v>
      </c>
      <c r="K613" s="10">
        <v>2.38469201267594E-8</v>
      </c>
      <c r="L613" s="10">
        <v>4.0003842544744803E-8</v>
      </c>
      <c r="M613" s="10">
        <v>8.7506961260505494E-8</v>
      </c>
      <c r="N613" s="10">
        <v>1.4156393895397901E-8</v>
      </c>
      <c r="O613" s="10">
        <v>7.0471900719284595E-8</v>
      </c>
      <c r="P613" s="10">
        <v>1.17834903458686E-7</v>
      </c>
    </row>
    <row r="614" spans="1:16" x14ac:dyDescent="0.35">
      <c r="A614" s="16" t="s">
        <v>1119</v>
      </c>
      <c r="B614" s="16" t="s">
        <v>1042</v>
      </c>
      <c r="C614" s="16" t="s">
        <v>100</v>
      </c>
      <c r="D614" s="16">
        <v>1.6095794039953702E-8</v>
      </c>
      <c r="E614" s="16">
        <v>3.60279798028178E-9</v>
      </c>
      <c r="F614" s="10">
        <v>1.9502252635178101E-10</v>
      </c>
      <c r="G614" s="10">
        <v>1.7252293338565599E-8</v>
      </c>
      <c r="H614" s="10">
        <v>4.3376900965714399E-9</v>
      </c>
      <c r="I614" s="10">
        <v>9.2497429853019808E-9</v>
      </c>
      <c r="J614" s="10">
        <v>5.1908870997898096E-9</v>
      </c>
      <c r="K614" s="10">
        <v>3.4135101611958501E-9</v>
      </c>
      <c r="L614" s="10">
        <v>5.3887557401179704E-9</v>
      </c>
      <c r="M614" s="10">
        <v>1.16937053047524E-8</v>
      </c>
      <c r="N614" s="10">
        <v>1.82644054520174E-9</v>
      </c>
      <c r="O614" s="10">
        <v>9.7241519537830803E-9</v>
      </c>
      <c r="P614" s="10">
        <v>1.5687737758503999E-8</v>
      </c>
    </row>
    <row r="615" spans="1:16" x14ac:dyDescent="0.35">
      <c r="A615" s="16" t="s">
        <v>1120</v>
      </c>
      <c r="B615" s="16" t="s">
        <v>1042</v>
      </c>
      <c r="C615" s="16" t="s">
        <v>102</v>
      </c>
      <c r="D615" s="16">
        <v>5.3598564230046898E-8</v>
      </c>
      <c r="E615" s="16">
        <v>1.04477275653423E-8</v>
      </c>
      <c r="F615" s="10">
        <v>6.6030398369391702E-10</v>
      </c>
      <c r="G615" s="10">
        <v>3.7901907379116897E-8</v>
      </c>
      <c r="H615" s="10">
        <v>9.4897502561622705E-9</v>
      </c>
      <c r="I615" s="10">
        <v>2.0019555056545101E-8</v>
      </c>
      <c r="J615" s="10">
        <v>1.07676813378654E-8</v>
      </c>
      <c r="K615" s="10">
        <v>6.98483823267138E-9</v>
      </c>
      <c r="L615" s="10">
        <v>1.1689289093794001E-8</v>
      </c>
      <c r="M615" s="10">
        <v>2.5717451732608699E-8</v>
      </c>
      <c r="N615" s="10">
        <v>4.1689009981538502E-9</v>
      </c>
      <c r="O615" s="10">
        <v>2.0527336274125799E-8</v>
      </c>
      <c r="P615" s="10">
        <v>3.4557874401778998E-8</v>
      </c>
    </row>
    <row r="616" spans="1:16" x14ac:dyDescent="0.35">
      <c r="A616" s="16" t="s">
        <v>1121</v>
      </c>
      <c r="B616" s="16" t="s">
        <v>1042</v>
      </c>
      <c r="C616" s="16" t="s">
        <v>1122</v>
      </c>
      <c r="D616" s="16">
        <v>4.3308482398388303E-8</v>
      </c>
      <c r="E616" s="16">
        <v>9.0816330127804007E-9</v>
      </c>
      <c r="F616" s="10">
        <v>5.0747789365865997E-10</v>
      </c>
      <c r="G616" s="10">
        <v>3.9131234977802999E-8</v>
      </c>
      <c r="H616" s="10">
        <v>9.80212631859208E-9</v>
      </c>
      <c r="I616" s="10">
        <v>2.0633922055911301E-8</v>
      </c>
      <c r="J616" s="10">
        <v>1.15091923420982E-8</v>
      </c>
      <c r="K616" s="10">
        <v>7.5286329491336098E-9</v>
      </c>
      <c r="L616" s="10">
        <v>1.19877176062084E-8</v>
      </c>
      <c r="M616" s="10">
        <v>2.6987078245378801E-8</v>
      </c>
      <c r="N616" s="10">
        <v>4.2160724221765297E-9</v>
      </c>
      <c r="O616" s="10">
        <v>2.2064371808912101E-8</v>
      </c>
      <c r="P616" s="10">
        <v>3.6518948379300799E-8</v>
      </c>
    </row>
    <row r="617" spans="1:16" x14ac:dyDescent="0.35">
      <c r="A617" s="16" t="s">
        <v>1123</v>
      </c>
      <c r="B617" s="16" t="s">
        <v>1042</v>
      </c>
      <c r="C617" s="16" t="s">
        <v>259</v>
      </c>
      <c r="D617" s="16">
        <v>4.0193029777655199E-8</v>
      </c>
      <c r="E617" s="16">
        <v>8.2503769419583797E-9</v>
      </c>
      <c r="F617" s="10">
        <v>5.0221920228752797E-10</v>
      </c>
      <c r="G617" s="10">
        <v>3.3356802345704601E-8</v>
      </c>
      <c r="H617" s="10">
        <v>8.3693375174889395E-9</v>
      </c>
      <c r="I617" s="10">
        <v>1.7691191002837899E-8</v>
      </c>
      <c r="J617" s="10">
        <v>9.6510734770967901E-9</v>
      </c>
      <c r="K617" s="10">
        <v>6.2921377348447801E-9</v>
      </c>
      <c r="L617" s="10">
        <v>1.02832877174482E-8</v>
      </c>
      <c r="M617" s="10">
        <v>2.2614224019934201E-8</v>
      </c>
      <c r="N617" s="10">
        <v>3.6053972649998802E-9</v>
      </c>
      <c r="O617" s="10">
        <v>1.8312521937677E-8</v>
      </c>
      <c r="P617" s="10">
        <v>3.0460633823257999E-8</v>
      </c>
    </row>
    <row r="618" spans="1:16" x14ac:dyDescent="0.35">
      <c r="A618" s="16" t="s">
        <v>1124</v>
      </c>
      <c r="B618" s="16" t="s">
        <v>1042</v>
      </c>
      <c r="C618" s="16" t="s">
        <v>1125</v>
      </c>
      <c r="D618" s="16">
        <v>4.2026747157655998E-8</v>
      </c>
      <c r="E618" s="16">
        <v>8.5966912257778496E-9</v>
      </c>
      <c r="F618" s="10">
        <v>5.1215655899330899E-10</v>
      </c>
      <c r="G618" s="10">
        <v>3.4950565320853E-8</v>
      </c>
      <c r="H618" s="10">
        <v>8.7335214997729095E-9</v>
      </c>
      <c r="I618" s="10">
        <v>1.8201216247780898E-8</v>
      </c>
      <c r="J618" s="10">
        <v>1.0139389307833001E-8</v>
      </c>
      <c r="K618" s="10">
        <v>6.5730434893248199E-9</v>
      </c>
      <c r="L618" s="10">
        <v>1.0583617323975199E-8</v>
      </c>
      <c r="M618" s="10">
        <v>2.3695902229248201E-8</v>
      </c>
      <c r="N618" s="10">
        <v>3.76312449135165E-9</v>
      </c>
      <c r="O618" s="10">
        <v>1.88592212922844E-8</v>
      </c>
      <c r="P618" s="10">
        <v>3.1763698057393201E-8</v>
      </c>
    </row>
    <row r="619" spans="1:16" x14ac:dyDescent="0.35">
      <c r="A619" s="16" t="s">
        <v>1126</v>
      </c>
      <c r="B619" s="16" t="s">
        <v>1042</v>
      </c>
      <c r="C619" s="16" t="s">
        <v>1127</v>
      </c>
      <c r="D619" s="16">
        <v>3.0116991185582497E-7</v>
      </c>
      <c r="E619" s="16">
        <v>5.7576174239012397E-8</v>
      </c>
      <c r="F619" s="10">
        <v>3.7316055462341096E-9</v>
      </c>
      <c r="G619" s="10">
        <v>1.9641230135618199E-7</v>
      </c>
      <c r="H619" s="10">
        <v>4.9338989771816702E-8</v>
      </c>
      <c r="I619" s="10">
        <v>1.04511544011363E-7</v>
      </c>
      <c r="J619" s="10">
        <v>5.4868959436717902E-8</v>
      </c>
      <c r="K619" s="10">
        <v>3.5589722594663703E-8</v>
      </c>
      <c r="L619" s="10">
        <v>6.1099904362927407E-8</v>
      </c>
      <c r="M619" s="10">
        <v>1.3331437578291799E-7</v>
      </c>
      <c r="N619" s="10">
        <v>2.18723618776805E-8</v>
      </c>
      <c r="O619" s="10">
        <v>1.06380005656161E-7</v>
      </c>
      <c r="P619" s="10">
        <v>1.8022267340724599E-7</v>
      </c>
    </row>
    <row r="620" spans="1:16" x14ac:dyDescent="0.35">
      <c r="A620" s="16" t="s">
        <v>1128</v>
      </c>
      <c r="B620" s="16" t="s">
        <v>1042</v>
      </c>
      <c r="C620" s="16" t="s">
        <v>1129</v>
      </c>
      <c r="D620" s="16">
        <v>1.10382049196305E-7</v>
      </c>
      <c r="E620" s="16">
        <v>2.3446013124207999E-8</v>
      </c>
      <c r="F620" s="10">
        <v>1.2890747541426299E-9</v>
      </c>
      <c r="G620" s="10">
        <v>1.04399856162592E-7</v>
      </c>
      <c r="H620" s="10">
        <v>2.6135192052764201E-8</v>
      </c>
      <c r="I620" s="10">
        <v>5.48773858065522E-8</v>
      </c>
      <c r="J620" s="10">
        <v>3.0873649492352399E-8</v>
      </c>
      <c r="K620" s="10">
        <v>2.02024599208887E-8</v>
      </c>
      <c r="L620" s="10">
        <v>3.1896614290254097E-8</v>
      </c>
      <c r="M620" s="10">
        <v>7.1911771921196696E-8</v>
      </c>
      <c r="N620" s="10">
        <v>1.1184346428028801E-8</v>
      </c>
      <c r="O620" s="10">
        <v>5.8741261153751498E-8</v>
      </c>
      <c r="P620" s="10">
        <v>9.7318188498447396E-8</v>
      </c>
    </row>
    <row r="621" spans="1:16" x14ac:dyDescent="0.35">
      <c r="A621" s="16" t="s">
        <v>1130</v>
      </c>
      <c r="B621" s="16" t="s">
        <v>1042</v>
      </c>
      <c r="C621" s="16" t="s">
        <v>108</v>
      </c>
      <c r="D621" s="16">
        <v>1.04785727467811E-7</v>
      </c>
      <c r="E621" s="16">
        <v>2.27809044521762E-8</v>
      </c>
      <c r="F621" s="10">
        <v>1.23086815320922E-9</v>
      </c>
      <c r="G621" s="10">
        <v>1.05827209960141E-7</v>
      </c>
      <c r="H621" s="10">
        <v>2.6474340766829699E-8</v>
      </c>
      <c r="I621" s="10">
        <v>5.5715154064537501E-8</v>
      </c>
      <c r="J621" s="10">
        <v>3.1475453182076698E-8</v>
      </c>
      <c r="K621" s="10">
        <v>2.0565674518409901E-8</v>
      </c>
      <c r="L621" s="10">
        <v>3.2352782949311198E-8</v>
      </c>
      <c r="M621" s="10">
        <v>7.2808665705162899E-8</v>
      </c>
      <c r="N621" s="10">
        <v>1.12488982291939E-8</v>
      </c>
      <c r="O621" s="10">
        <v>5.9727190854081205E-8</v>
      </c>
      <c r="P621" s="10">
        <v>9.8430077785515396E-8</v>
      </c>
    </row>
    <row r="622" spans="1:16" x14ac:dyDescent="0.35">
      <c r="A622" s="16" t="s">
        <v>1131</v>
      </c>
      <c r="B622" s="16" t="s">
        <v>1042</v>
      </c>
      <c r="C622" s="16" t="s">
        <v>1132</v>
      </c>
      <c r="D622" s="16">
        <v>6.1876351059135705E-8</v>
      </c>
      <c r="E622" s="16">
        <v>1.3077619108342101E-8</v>
      </c>
      <c r="F622" s="10">
        <v>7.7045438327559597E-10</v>
      </c>
      <c r="G622" s="10">
        <v>5.66065847005257E-8</v>
      </c>
      <c r="H622" s="10">
        <v>1.41811404283563E-8</v>
      </c>
      <c r="I622" s="10">
        <v>2.98180893770887E-8</v>
      </c>
      <c r="J622" s="10">
        <v>1.66168030462218E-8</v>
      </c>
      <c r="K622" s="10">
        <v>1.0836814557870001E-8</v>
      </c>
      <c r="L622" s="10">
        <v>1.7329217291318601E-8</v>
      </c>
      <c r="M622" s="10">
        <v>3.8360484964905301E-8</v>
      </c>
      <c r="N622" s="10">
        <v>6.0493250772861501E-9</v>
      </c>
      <c r="O622" s="10">
        <v>3.1044139877702599E-8</v>
      </c>
      <c r="P622" s="10">
        <v>5.1538378211756797E-8</v>
      </c>
    </row>
    <row r="623" spans="1:16" x14ac:dyDescent="0.35">
      <c r="A623" s="16" t="s">
        <v>1133</v>
      </c>
      <c r="B623" s="16" t="s">
        <v>1042</v>
      </c>
      <c r="C623" s="16" t="s">
        <v>110</v>
      </c>
      <c r="D623" s="16">
        <v>2.1787163722818799E-7</v>
      </c>
      <c r="E623" s="16">
        <v>4.9741418557032103E-8</v>
      </c>
      <c r="F623" s="10">
        <v>2.54701558460954E-9</v>
      </c>
      <c r="G623" s="10">
        <v>2.5093415060268602E-7</v>
      </c>
      <c r="H623" s="10">
        <v>6.2675679675003294E-8</v>
      </c>
      <c r="I623" s="10">
        <v>1.31019543982688E-7</v>
      </c>
      <c r="J623" s="10">
        <v>7.5791418815016003E-8</v>
      </c>
      <c r="K623" s="10">
        <v>4.9607365105210501E-8</v>
      </c>
      <c r="L623" s="10">
        <v>7.6026012355703703E-8</v>
      </c>
      <c r="M623" s="10">
        <v>1.7222643688294899E-7</v>
      </c>
      <c r="N623" s="10">
        <v>2.6346561903758998E-8</v>
      </c>
      <c r="O623" s="10">
        <v>1.4081050458648501E-7</v>
      </c>
      <c r="P623" s="10">
        <v>2.31546986296795E-7</v>
      </c>
    </row>
    <row r="624" spans="1:16" x14ac:dyDescent="0.35">
      <c r="A624" s="16" t="s">
        <v>1134</v>
      </c>
      <c r="B624" s="16" t="s">
        <v>1042</v>
      </c>
      <c r="C624" s="16" t="s">
        <v>114</v>
      </c>
      <c r="D624" s="16">
        <v>4.0446000220972099E-8</v>
      </c>
      <c r="E624" s="16">
        <v>9.2388980364332394E-9</v>
      </c>
      <c r="F624" s="10">
        <v>4.8192502874989703E-10</v>
      </c>
      <c r="G624" s="10">
        <v>4.5798163074245502E-8</v>
      </c>
      <c r="H624" s="10">
        <v>1.1493813672765701E-8</v>
      </c>
      <c r="I624" s="10">
        <v>2.4198008149500999E-8</v>
      </c>
      <c r="J624" s="10">
        <v>1.3794912881178201E-8</v>
      </c>
      <c r="K624" s="10">
        <v>9.0737071509555301E-9</v>
      </c>
      <c r="L624" s="10">
        <v>1.4034346861252699E-8</v>
      </c>
      <c r="M624" s="10">
        <v>3.1430159011393399E-8</v>
      </c>
      <c r="N624" s="10">
        <v>4.8385753282984102E-9</v>
      </c>
      <c r="O624" s="10">
        <v>2.6005281597823801E-8</v>
      </c>
      <c r="P624" s="10">
        <v>4.2501878855172497E-8</v>
      </c>
    </row>
    <row r="625" spans="1:16" x14ac:dyDescent="0.35">
      <c r="A625" s="16" t="s">
        <v>1135</v>
      </c>
      <c r="B625" s="16" t="s">
        <v>1042</v>
      </c>
      <c r="C625" s="16" t="s">
        <v>116</v>
      </c>
      <c r="D625" s="16">
        <v>2.0587871697216302E-8</v>
      </c>
      <c r="E625" s="16">
        <v>4.1147955847499702E-9</v>
      </c>
      <c r="F625" s="10">
        <v>2.55275878728174E-10</v>
      </c>
      <c r="G625" s="10">
        <v>1.56128703117631E-8</v>
      </c>
      <c r="H625" s="10">
        <v>3.9188258643733204E-9</v>
      </c>
      <c r="I625" s="10">
        <v>8.2695313264724498E-9</v>
      </c>
      <c r="J625" s="10">
        <v>4.4717340872311097E-9</v>
      </c>
      <c r="K625" s="10">
        <v>2.9046159352726098E-9</v>
      </c>
      <c r="L625" s="10">
        <v>4.8164844457250897E-9</v>
      </c>
      <c r="M625" s="10">
        <v>1.0591212853262899E-8</v>
      </c>
      <c r="N625" s="10">
        <v>1.70602035267516E-9</v>
      </c>
      <c r="O625" s="10">
        <v>8.5186953662333001E-9</v>
      </c>
      <c r="P625" s="10">
        <v>1.4261869628405E-8</v>
      </c>
    </row>
    <row r="626" spans="1:16" x14ac:dyDescent="0.35">
      <c r="A626" s="16" t="s">
        <v>1136</v>
      </c>
      <c r="B626" s="16" t="s">
        <v>1042</v>
      </c>
      <c r="C626" s="16" t="s">
        <v>1137</v>
      </c>
      <c r="D626" s="16">
        <v>2.2970883318801099E-8</v>
      </c>
      <c r="E626" s="16">
        <v>4.7050993795994497E-9</v>
      </c>
      <c r="F626" s="10">
        <v>2.83858945912313E-10</v>
      </c>
      <c r="G626" s="10">
        <v>1.9101285610825999E-8</v>
      </c>
      <c r="H626" s="10">
        <v>4.78543451353936E-9</v>
      </c>
      <c r="I626" s="10">
        <v>1.0056705313286799E-8</v>
      </c>
      <c r="J626" s="10">
        <v>5.5305082887024603E-9</v>
      </c>
      <c r="K626" s="10">
        <v>3.5970931198992799E-9</v>
      </c>
      <c r="L626" s="10">
        <v>5.8434246234866597E-9</v>
      </c>
      <c r="M626" s="10">
        <v>1.29514154156232E-8</v>
      </c>
      <c r="N626" s="10">
        <v>2.0609176888810701E-9</v>
      </c>
      <c r="O626" s="10">
        <v>1.04169518207012E-8</v>
      </c>
      <c r="P626" s="10">
        <v>1.7423323145032399E-8</v>
      </c>
    </row>
    <row r="627" spans="1:16" x14ac:dyDescent="0.35">
      <c r="A627" s="16" t="s">
        <v>1138</v>
      </c>
      <c r="B627" s="16" t="s">
        <v>1042</v>
      </c>
      <c r="C627" s="16" t="s">
        <v>1139</v>
      </c>
      <c r="D627" s="16">
        <v>1.27291073480028E-8</v>
      </c>
      <c r="E627" s="16">
        <v>3.0834320359151798E-9</v>
      </c>
      <c r="F627" s="10">
        <v>1.54914119606317E-10</v>
      </c>
      <c r="G627" s="10">
        <v>1.6372333246311999E-8</v>
      </c>
      <c r="H627" s="10">
        <v>4.1232798045259698E-9</v>
      </c>
      <c r="I627" s="10">
        <v>8.7288272329647797E-9</v>
      </c>
      <c r="J627" s="10">
        <v>5.0155463933986804E-9</v>
      </c>
      <c r="K627" s="10">
        <v>3.3143504630866102E-9</v>
      </c>
      <c r="L627" s="10">
        <v>5.0829264257728399E-9</v>
      </c>
      <c r="M627" s="10">
        <v>1.10934005661995E-8</v>
      </c>
      <c r="N627" s="10">
        <v>1.7139248070644699E-9</v>
      </c>
      <c r="O627" s="10">
        <v>9.2468371738454401E-9</v>
      </c>
      <c r="P627" s="10">
        <v>1.4868665501255601E-8</v>
      </c>
    </row>
    <row r="628" spans="1:16" x14ac:dyDescent="0.35">
      <c r="A628" s="16" t="s">
        <v>1140</v>
      </c>
      <c r="B628" s="16" t="s">
        <v>1042</v>
      </c>
      <c r="C628" s="16" t="s">
        <v>1141</v>
      </c>
      <c r="D628" s="16">
        <v>1.70721879095002E-8</v>
      </c>
      <c r="E628" s="16">
        <v>3.5183615501787098E-9</v>
      </c>
      <c r="F628" s="10">
        <v>2.1190563672585901E-10</v>
      </c>
      <c r="G628" s="10">
        <v>1.4454844695493999E-8</v>
      </c>
      <c r="H628" s="10">
        <v>3.6204687322664802E-9</v>
      </c>
      <c r="I628" s="10">
        <v>7.62695705310781E-9</v>
      </c>
      <c r="J628" s="10">
        <v>4.1925664744352501E-9</v>
      </c>
      <c r="K628" s="10">
        <v>2.7285659783758198E-9</v>
      </c>
      <c r="L628" s="10">
        <v>4.4327367465003398E-9</v>
      </c>
      <c r="M628" s="10">
        <v>9.8010867299859597E-9</v>
      </c>
      <c r="N628" s="10">
        <v>1.55613751002642E-9</v>
      </c>
      <c r="O628" s="10">
        <v>7.9068497410191894E-9</v>
      </c>
      <c r="P628" s="10">
        <v>1.3173693917637001E-8</v>
      </c>
    </row>
    <row r="629" spans="1:16" x14ac:dyDescent="0.35">
      <c r="A629" s="16" t="s">
        <v>1142</v>
      </c>
      <c r="B629" s="16" t="s">
        <v>1042</v>
      </c>
      <c r="C629" s="16" t="s">
        <v>1143</v>
      </c>
      <c r="D629" s="16">
        <v>3.1033216528794503E-8</v>
      </c>
      <c r="E629" s="16">
        <v>6.1889343613991004E-9</v>
      </c>
      <c r="F629" s="10">
        <v>3.7497571799496097E-10</v>
      </c>
      <c r="G629" s="10">
        <v>2.3915174259999898E-8</v>
      </c>
      <c r="H629" s="10">
        <v>5.97054654589006E-9</v>
      </c>
      <c r="I629" s="10">
        <v>1.2406174348490001E-8</v>
      </c>
      <c r="J629" s="10">
        <v>6.8738798820520599E-9</v>
      </c>
      <c r="K629" s="10">
        <v>4.4557526368472998E-9</v>
      </c>
      <c r="L629" s="10">
        <v>7.2299148758508601E-9</v>
      </c>
      <c r="M629" s="10">
        <v>1.6221612391632099E-8</v>
      </c>
      <c r="N629" s="10">
        <v>2.5960181893812398E-9</v>
      </c>
      <c r="O629" s="10">
        <v>1.27939740757403E-8</v>
      </c>
      <c r="P629" s="10">
        <v>2.17092759311223E-8</v>
      </c>
    </row>
    <row r="630" spans="1:16" x14ac:dyDescent="0.35">
      <c r="A630" s="16" t="s">
        <v>1144</v>
      </c>
      <c r="B630" s="16" t="s">
        <v>1042</v>
      </c>
      <c r="C630" s="16" t="s">
        <v>120</v>
      </c>
      <c r="D630" s="16">
        <v>2.0541059282976099E-8</v>
      </c>
      <c r="E630" s="16">
        <v>4.8022867752713299E-9</v>
      </c>
      <c r="F630" s="10">
        <v>2.3994732996855998E-10</v>
      </c>
      <c r="G630" s="10">
        <v>2.5218532546550801E-8</v>
      </c>
      <c r="H630" s="10">
        <v>6.2980039099787603E-9</v>
      </c>
      <c r="I630" s="10">
        <v>1.31306404645437E-8</v>
      </c>
      <c r="J630" s="10">
        <v>7.6666580267710093E-9</v>
      </c>
      <c r="K630" s="10">
        <v>5.0291460690597899E-9</v>
      </c>
      <c r="L630" s="10">
        <v>7.6155328854424899E-9</v>
      </c>
      <c r="M630" s="10">
        <v>1.7282615442116198E-8</v>
      </c>
      <c r="N630" s="10">
        <v>2.6342399486662E-9</v>
      </c>
      <c r="O630" s="10">
        <v>1.4131943399176699E-8</v>
      </c>
      <c r="P630" s="10">
        <v>2.3222129861099302E-8</v>
      </c>
    </row>
    <row r="631" spans="1:16" x14ac:dyDescent="0.35">
      <c r="A631" s="16" t="s">
        <v>1145</v>
      </c>
      <c r="B631" s="16" t="s">
        <v>1042</v>
      </c>
      <c r="C631" s="16" t="s">
        <v>122</v>
      </c>
      <c r="D631" s="16">
        <v>3.1929861024728903E-8</v>
      </c>
      <c r="E631" s="16">
        <v>7.1580849365636902E-9</v>
      </c>
      <c r="F631" s="10">
        <v>3.74665381441783E-10</v>
      </c>
      <c r="G631" s="10">
        <v>3.4874165390210101E-8</v>
      </c>
      <c r="H631" s="10">
        <v>8.7309726228051297E-9</v>
      </c>
      <c r="I631" s="10">
        <v>1.8265339001999501E-8</v>
      </c>
      <c r="J631" s="10">
        <v>1.04725561283064E-8</v>
      </c>
      <c r="K631" s="10">
        <v>6.8660001752166896E-9</v>
      </c>
      <c r="L631" s="10">
        <v>1.0592089165953301E-8</v>
      </c>
      <c r="M631" s="10">
        <v>2.39540833528102E-8</v>
      </c>
      <c r="N631" s="10">
        <v>3.68624464485432E-9</v>
      </c>
      <c r="O631" s="10">
        <v>1.9624464985836001E-8</v>
      </c>
      <c r="P631" s="10">
        <v>3.2343406775942998E-8</v>
      </c>
    </row>
    <row r="632" spans="1:16" x14ac:dyDescent="0.35">
      <c r="A632" s="16" t="s">
        <v>1146</v>
      </c>
      <c r="B632" s="16" t="s">
        <v>1042</v>
      </c>
      <c r="C632" s="16" t="s">
        <v>124</v>
      </c>
      <c r="D632" s="16">
        <v>4.6793649479260201E-8</v>
      </c>
      <c r="E632" s="16">
        <v>9.7620081655485803E-9</v>
      </c>
      <c r="F632" s="10">
        <v>5.7869804697617104E-10</v>
      </c>
      <c r="G632" s="10">
        <v>4.13289136567465E-8</v>
      </c>
      <c r="H632" s="10">
        <v>1.0344238628499001E-8</v>
      </c>
      <c r="I632" s="10">
        <v>2.1697423569633801E-8</v>
      </c>
      <c r="J632" s="10">
        <v>1.20654083119364E-8</v>
      </c>
      <c r="K632" s="10">
        <v>7.8650124769944597E-9</v>
      </c>
      <c r="L632" s="10">
        <v>1.26026004712155E-8</v>
      </c>
      <c r="M632" s="10">
        <v>2.8016032643515201E-8</v>
      </c>
      <c r="N632" s="10">
        <v>4.4282366652789699E-9</v>
      </c>
      <c r="O632" s="10">
        <v>2.2556153892966002E-8</v>
      </c>
      <c r="P632" s="10">
        <v>3.7609279635895601E-8</v>
      </c>
    </row>
    <row r="633" spans="1:16" x14ac:dyDescent="0.35">
      <c r="A633" s="16" t="s">
        <v>1147</v>
      </c>
      <c r="B633" s="16" t="s">
        <v>1042</v>
      </c>
      <c r="C633" s="16" t="s">
        <v>1148</v>
      </c>
      <c r="D633" s="16">
        <v>1.6411086797094599E-8</v>
      </c>
      <c r="E633" s="16">
        <v>3.59688713042565E-9</v>
      </c>
      <c r="F633" s="10">
        <v>1.9434406671203801E-10</v>
      </c>
      <c r="G633" s="10">
        <v>1.67615398931501E-8</v>
      </c>
      <c r="H633" s="10">
        <v>4.2040611916701701E-9</v>
      </c>
      <c r="I633" s="10">
        <v>8.8709456273874601E-9</v>
      </c>
      <c r="J633" s="10">
        <v>4.9840642931467002E-9</v>
      </c>
      <c r="K633" s="10">
        <v>3.2683660187276999E-9</v>
      </c>
      <c r="L633" s="10">
        <v>5.1399231477636398E-9</v>
      </c>
      <c r="M633" s="10">
        <v>1.1527509352430199E-8</v>
      </c>
      <c r="N633" s="10">
        <v>1.78441293263428E-9</v>
      </c>
      <c r="O633" s="10">
        <v>9.5154374186700107E-9</v>
      </c>
      <c r="P633" s="10">
        <v>1.5618074609839401E-8</v>
      </c>
    </row>
    <row r="634" spans="1:16" x14ac:dyDescent="0.35">
      <c r="A634" s="16" t="s">
        <v>1149</v>
      </c>
      <c r="B634" s="16" t="s">
        <v>1042</v>
      </c>
      <c r="C634" s="16" t="s">
        <v>1150</v>
      </c>
      <c r="D634" s="16">
        <v>7.8778400558426906E-8</v>
      </c>
      <c r="E634" s="16">
        <v>1.5244939495870801E-8</v>
      </c>
      <c r="F634" s="10">
        <v>9.6942573867588203E-10</v>
      </c>
      <c r="G634" s="10">
        <v>5.4052391084242398E-8</v>
      </c>
      <c r="H634" s="10">
        <v>1.3548182194210901E-8</v>
      </c>
      <c r="I634" s="10">
        <v>2.8536807249857101E-8</v>
      </c>
      <c r="J634" s="10">
        <v>1.5316157378079601E-8</v>
      </c>
      <c r="K634" s="10">
        <v>9.9195669879203405E-9</v>
      </c>
      <c r="L634" s="10">
        <v>1.66964555141142E-8</v>
      </c>
      <c r="M634" s="10">
        <v>3.6670682003015599E-8</v>
      </c>
      <c r="N634" s="10">
        <v>5.9736766991870797E-9</v>
      </c>
      <c r="O634" s="10">
        <v>2.9162149210659798E-8</v>
      </c>
      <c r="P634" s="10">
        <v>4.9348747191188799E-8</v>
      </c>
    </row>
    <row r="635" spans="1:16" x14ac:dyDescent="0.35">
      <c r="A635" s="16" t="s">
        <v>1151</v>
      </c>
      <c r="B635" s="16" t="s">
        <v>1042</v>
      </c>
      <c r="C635" s="16" t="s">
        <v>1152</v>
      </c>
      <c r="D635" s="16">
        <v>2.2217389671416501E-7</v>
      </c>
      <c r="E635" s="16">
        <v>4.4710359862064599E-8</v>
      </c>
      <c r="F635" s="10">
        <v>2.7361152438136299E-9</v>
      </c>
      <c r="G635" s="10">
        <v>1.7410718823048E-7</v>
      </c>
      <c r="H635" s="10">
        <v>4.3601028163471698E-8</v>
      </c>
      <c r="I635" s="10">
        <v>9.1609454399592004E-8</v>
      </c>
      <c r="J635" s="10">
        <v>5.0095560777313797E-8</v>
      </c>
      <c r="K635" s="10">
        <v>3.2484083239341201E-8</v>
      </c>
      <c r="L635" s="10">
        <v>5.3322349537792899E-8</v>
      </c>
      <c r="M635" s="10">
        <v>1.1808062116544599E-7</v>
      </c>
      <c r="N635" s="10">
        <v>1.8903138159692301E-8</v>
      </c>
      <c r="O635" s="10">
        <v>9.4521597783011998E-8</v>
      </c>
      <c r="P635" s="10">
        <v>1.58634826697745E-7</v>
      </c>
    </row>
    <row r="636" spans="1:16" x14ac:dyDescent="0.35">
      <c r="A636" s="16" t="s">
        <v>1153</v>
      </c>
      <c r="B636" s="16" t="s">
        <v>1042</v>
      </c>
      <c r="C636" s="16" t="s">
        <v>126</v>
      </c>
      <c r="D636" s="16">
        <v>1.78127588232446E-8</v>
      </c>
      <c r="E636" s="16">
        <v>4.1733253730335802E-9</v>
      </c>
      <c r="F636" s="10">
        <v>2.1161713720204399E-10</v>
      </c>
      <c r="G636" s="10">
        <v>2.1616677188631502E-8</v>
      </c>
      <c r="H636" s="10">
        <v>5.4213581733465303E-9</v>
      </c>
      <c r="I636" s="10">
        <v>1.14008933315961E-8</v>
      </c>
      <c r="J636" s="10">
        <v>6.5573489293355501E-9</v>
      </c>
      <c r="K636" s="10">
        <v>4.3199324415376602E-9</v>
      </c>
      <c r="L636" s="10">
        <v>6.6148146196908E-9</v>
      </c>
      <c r="M636" s="10">
        <v>1.4817373090034801E-8</v>
      </c>
      <c r="N636" s="10">
        <v>2.2700017814909499E-9</v>
      </c>
      <c r="O636" s="10">
        <v>1.22680152849454E-8</v>
      </c>
      <c r="P636" s="10">
        <v>1.9983560055463099E-8</v>
      </c>
    </row>
    <row r="637" spans="1:16" x14ac:dyDescent="0.35">
      <c r="A637" s="16" t="s">
        <v>1154</v>
      </c>
      <c r="B637" s="16" t="s">
        <v>1042</v>
      </c>
      <c r="C637" s="16" t="s">
        <v>1155</v>
      </c>
      <c r="D637" s="16">
        <v>1.6300677383709199E-8</v>
      </c>
      <c r="E637" s="16">
        <v>3.52600625846554E-9</v>
      </c>
      <c r="F637" s="10">
        <v>1.92477889613759E-10</v>
      </c>
      <c r="G637" s="10">
        <v>1.6049132867809801E-8</v>
      </c>
      <c r="H637" s="10">
        <v>4.0257975775602203E-9</v>
      </c>
      <c r="I637" s="10">
        <v>8.4829693714007605E-9</v>
      </c>
      <c r="J637" s="10">
        <v>4.7568879611419498E-9</v>
      </c>
      <c r="K637" s="10">
        <v>3.1186761246873901E-9</v>
      </c>
      <c r="L637" s="10">
        <v>4.92114744837468E-9</v>
      </c>
      <c r="M637" s="10">
        <v>1.10480471937551E-8</v>
      </c>
      <c r="N637" s="10">
        <v>1.71543675421328E-9</v>
      </c>
      <c r="O637" s="10">
        <v>9.0902494273758095E-9</v>
      </c>
      <c r="P637" s="10">
        <v>1.4969445031145298E-8</v>
      </c>
    </row>
    <row r="638" spans="1:16" x14ac:dyDescent="0.35">
      <c r="A638" s="16" t="s">
        <v>1156</v>
      </c>
      <c r="B638" s="16" t="s">
        <v>1042</v>
      </c>
      <c r="C638" s="16" t="s">
        <v>130</v>
      </c>
      <c r="D638" s="16">
        <v>2.4107503060243799E-8</v>
      </c>
      <c r="E638" s="16">
        <v>5.0789097448741203E-9</v>
      </c>
      <c r="F638" s="10">
        <v>2.9470789365875397E-10</v>
      </c>
      <c r="G638" s="10">
        <v>2.19526695834035E-8</v>
      </c>
      <c r="H638" s="10">
        <v>5.4832004088791002E-9</v>
      </c>
      <c r="I638" s="10">
        <v>1.13923254694625E-8</v>
      </c>
      <c r="J638" s="10">
        <v>6.4442792746714196E-9</v>
      </c>
      <c r="K638" s="10">
        <v>4.1955807818133502E-9</v>
      </c>
      <c r="L638" s="10">
        <v>6.6200443869793599E-9</v>
      </c>
      <c r="M638" s="10">
        <v>1.4877163528861001E-8</v>
      </c>
      <c r="N638" s="10">
        <v>2.3420336969321699E-9</v>
      </c>
      <c r="O638" s="10">
        <v>1.1863725646330599E-8</v>
      </c>
      <c r="P638" s="10">
        <v>1.9912098882411702E-8</v>
      </c>
    </row>
    <row r="639" spans="1:16" x14ac:dyDescent="0.35">
      <c r="A639" s="16" t="s">
        <v>1157</v>
      </c>
      <c r="B639" s="16" t="s">
        <v>1042</v>
      </c>
      <c r="C639" s="16" t="s">
        <v>285</v>
      </c>
      <c r="D639" s="16">
        <v>3.42046806363848E-9</v>
      </c>
      <c r="E639" s="16">
        <v>8.1652242058834598E-10</v>
      </c>
      <c r="F639" s="10">
        <v>4.15296878315061E-11</v>
      </c>
      <c r="G639" s="10">
        <v>4.2802202802883001E-9</v>
      </c>
      <c r="H639" s="10">
        <v>1.0762968196270801E-9</v>
      </c>
      <c r="I639" s="10">
        <v>2.28214402487891E-9</v>
      </c>
      <c r="J639" s="10">
        <v>1.30720145627007E-9</v>
      </c>
      <c r="K639" s="10">
        <v>8.6240395778839604E-10</v>
      </c>
      <c r="L639" s="10">
        <v>1.32654419707522E-9</v>
      </c>
      <c r="M639" s="10">
        <v>2.8997644750651699E-9</v>
      </c>
      <c r="N639" s="10">
        <v>4.4812286740947997E-10</v>
      </c>
      <c r="O639" s="10">
        <v>2.4170513553037601E-9</v>
      </c>
      <c r="P639" s="10">
        <v>3.8831755073100999E-9</v>
      </c>
    </row>
    <row r="640" spans="1:16" x14ac:dyDescent="0.35">
      <c r="A640" s="16" t="s">
        <v>1158</v>
      </c>
      <c r="B640" s="16" t="s">
        <v>1042</v>
      </c>
      <c r="C640" s="16" t="s">
        <v>289</v>
      </c>
      <c r="D640" s="16">
        <v>5.1304143488050202E-9</v>
      </c>
      <c r="E640" s="16">
        <v>1.2489632406556401E-9</v>
      </c>
      <c r="F640" s="10">
        <v>6.2087063815163701E-11</v>
      </c>
      <c r="G640" s="10">
        <v>6.7137163371485799E-9</v>
      </c>
      <c r="H640" s="10">
        <v>1.6865742594477801E-9</v>
      </c>
      <c r="I640" s="10">
        <v>3.55995545072032E-9</v>
      </c>
      <c r="J640" s="10">
        <v>2.0607156721306E-9</v>
      </c>
      <c r="K640" s="10">
        <v>1.3608945924442999E-9</v>
      </c>
      <c r="L640" s="10">
        <v>2.0705571903034698E-9</v>
      </c>
      <c r="M640" s="10">
        <v>4.5477819198943699E-9</v>
      </c>
      <c r="N640" s="10">
        <v>7.00457776795453E-10</v>
      </c>
      <c r="O640" s="10">
        <v>3.7764688505234497E-9</v>
      </c>
      <c r="P640" s="10">
        <v>6.0785836837519698E-9</v>
      </c>
    </row>
    <row r="641" spans="1:16" x14ac:dyDescent="0.35">
      <c r="A641" s="16" t="s">
        <v>1159</v>
      </c>
      <c r="B641" s="16" t="s">
        <v>1042</v>
      </c>
      <c r="C641" s="16" t="s">
        <v>672</v>
      </c>
      <c r="D641" s="16">
        <v>7.5115907359221494E-9</v>
      </c>
      <c r="E641" s="16">
        <v>1.48989713290229E-9</v>
      </c>
      <c r="F641" s="10">
        <v>9.3116873575539199E-11</v>
      </c>
      <c r="G641" s="10">
        <v>5.5990288089788903E-9</v>
      </c>
      <c r="H641" s="10">
        <v>1.4037321169048599E-9</v>
      </c>
      <c r="I641" s="10">
        <v>2.9640439634791799E-9</v>
      </c>
      <c r="J641" s="10">
        <v>1.5985742189475799E-9</v>
      </c>
      <c r="K641" s="10">
        <v>1.0379041897036699E-9</v>
      </c>
      <c r="L641" s="10">
        <v>1.7275637638539099E-9</v>
      </c>
      <c r="M641" s="10">
        <v>3.7994074119862497E-9</v>
      </c>
      <c r="N641" s="10">
        <v>6.1233373644060502E-10</v>
      </c>
      <c r="O641" s="10">
        <v>3.0481451467581102E-9</v>
      </c>
      <c r="P641" s="10">
        <v>5.1106743919635101E-9</v>
      </c>
    </row>
    <row r="642" spans="1:16" x14ac:dyDescent="0.35">
      <c r="A642" s="16" t="s">
        <v>1160</v>
      </c>
      <c r="B642" s="16" t="s">
        <v>1042</v>
      </c>
      <c r="C642" s="16" t="s">
        <v>132</v>
      </c>
      <c r="D642" s="16">
        <v>2.5744598775045199E-8</v>
      </c>
      <c r="E642" s="16">
        <v>6.0988933617373203E-9</v>
      </c>
      <c r="F642" s="10">
        <v>3.0466105215865502E-10</v>
      </c>
      <c r="G642" s="10">
        <v>3.2029281121639101E-8</v>
      </c>
      <c r="H642" s="10">
        <v>8.0182744318399296E-9</v>
      </c>
      <c r="I642" s="10">
        <v>1.6782993103723201E-8</v>
      </c>
      <c r="J642" s="10">
        <v>9.7390421446799099E-9</v>
      </c>
      <c r="K642" s="10">
        <v>6.39541586986907E-9</v>
      </c>
      <c r="L642" s="10">
        <v>9.7465230285834408E-9</v>
      </c>
      <c r="M642" s="10">
        <v>2.19506397307456E-8</v>
      </c>
      <c r="N642" s="10">
        <v>3.3516004038068998E-9</v>
      </c>
      <c r="O642" s="10">
        <v>1.80494820863342E-8</v>
      </c>
      <c r="P642" s="10">
        <v>2.95362560089129E-8</v>
      </c>
    </row>
    <row r="643" spans="1:16" x14ac:dyDescent="0.35">
      <c r="A643" s="16" t="s">
        <v>1161</v>
      </c>
      <c r="B643" s="16" t="s">
        <v>1042</v>
      </c>
      <c r="C643" s="16" t="s">
        <v>1162</v>
      </c>
      <c r="D643" s="16">
        <v>1.7819219910000301E-8</v>
      </c>
      <c r="E643" s="16">
        <v>4.0198359990404304E-9</v>
      </c>
      <c r="F643" s="10">
        <v>2.14804629366777E-10</v>
      </c>
      <c r="G643" s="10">
        <v>1.9372845563357502E-8</v>
      </c>
      <c r="H643" s="10">
        <v>4.8690743487417302E-9</v>
      </c>
      <c r="I643" s="10">
        <v>1.03459224326288E-8</v>
      </c>
      <c r="J643" s="10">
        <v>5.83733543994633E-9</v>
      </c>
      <c r="K643" s="10">
        <v>3.8465229930703703E-9</v>
      </c>
      <c r="L643" s="10">
        <v>6.0151764849953097E-9</v>
      </c>
      <c r="M643" s="10">
        <v>1.31279866063075E-8</v>
      </c>
      <c r="N643" s="10">
        <v>2.04990797730402E-9</v>
      </c>
      <c r="O643" s="10">
        <v>1.08939075701401E-8</v>
      </c>
      <c r="P643" s="10">
        <v>1.7598085266819101E-8</v>
      </c>
    </row>
    <row r="644" spans="1:16" x14ac:dyDescent="0.35">
      <c r="A644" s="16" t="s">
        <v>1163</v>
      </c>
      <c r="B644" s="16" t="s">
        <v>1042</v>
      </c>
      <c r="C644" s="16" t="s">
        <v>1164</v>
      </c>
      <c r="D644" s="16">
        <v>2.3808093915344901E-7</v>
      </c>
      <c r="E644" s="16">
        <v>4.7164215244882397E-8</v>
      </c>
      <c r="F644" s="10">
        <v>2.8814128261095602E-9</v>
      </c>
      <c r="G644" s="10">
        <v>1.7813325742347E-7</v>
      </c>
      <c r="H644" s="10">
        <v>4.4511942008786799E-8</v>
      </c>
      <c r="I644" s="10">
        <v>9.2666292546298695E-8</v>
      </c>
      <c r="J644" s="10">
        <v>5.10256027395994E-8</v>
      </c>
      <c r="K644" s="10">
        <v>3.3048305547517498E-8</v>
      </c>
      <c r="L644" s="10">
        <v>5.4073439579862902E-8</v>
      </c>
      <c r="M644" s="10">
        <v>1.2087358629683699E-7</v>
      </c>
      <c r="N644" s="10">
        <v>1.9423609466666099E-8</v>
      </c>
      <c r="O644" s="10">
        <v>9.53294271391075E-8</v>
      </c>
      <c r="P644" s="10">
        <v>1.6180022949123E-7</v>
      </c>
    </row>
    <row r="645" spans="1:16" x14ac:dyDescent="0.35">
      <c r="A645" s="16" t="s">
        <v>1165</v>
      </c>
      <c r="B645" s="16" t="s">
        <v>1042</v>
      </c>
      <c r="C645" s="16" t="s">
        <v>136</v>
      </c>
      <c r="D645" s="16">
        <v>1.8046147342178099E-7</v>
      </c>
      <c r="E645" s="16">
        <v>4.1853045580497297E-8</v>
      </c>
      <c r="F645" s="10">
        <v>2.1152644895905402E-9</v>
      </c>
      <c r="G645" s="10">
        <v>2.1565138057348999E-7</v>
      </c>
      <c r="H645" s="10">
        <v>5.3911048329574598E-8</v>
      </c>
      <c r="I645" s="10">
        <v>1.12565685085884E-7</v>
      </c>
      <c r="J645" s="10">
        <v>6.5389094871234096E-8</v>
      </c>
      <c r="K645" s="10">
        <v>4.2879717341388401E-8</v>
      </c>
      <c r="L645" s="10">
        <v>6.5343759876945895E-8</v>
      </c>
      <c r="M645" s="10">
        <v>1.4790154880456901E-7</v>
      </c>
      <c r="N645" s="10">
        <v>2.25978360552858E-8</v>
      </c>
      <c r="O645" s="10">
        <v>1.21047199078254E-7</v>
      </c>
      <c r="P645" s="10">
        <v>1.98910051768134E-7</v>
      </c>
    </row>
    <row r="646" spans="1:16" x14ac:dyDescent="0.35">
      <c r="A646" s="16" t="s">
        <v>1166</v>
      </c>
      <c r="B646" s="16" t="s">
        <v>1042</v>
      </c>
      <c r="C646" s="16" t="s">
        <v>294</v>
      </c>
      <c r="D646" s="16">
        <v>2.6395466216361899E-8</v>
      </c>
      <c r="E646" s="16">
        <v>6.22553197908521E-9</v>
      </c>
      <c r="F646" s="10">
        <v>3.1996206355114502E-10</v>
      </c>
      <c r="G646" s="10">
        <v>3.2011416643362302E-8</v>
      </c>
      <c r="H646" s="10">
        <v>8.0457744742167197E-9</v>
      </c>
      <c r="I646" s="10">
        <v>1.7062199343077601E-8</v>
      </c>
      <c r="J646" s="10">
        <v>9.7600909619610096E-9</v>
      </c>
      <c r="K646" s="10">
        <v>6.4279458149982203E-9</v>
      </c>
      <c r="L646" s="10">
        <v>9.9337222524205106E-9</v>
      </c>
      <c r="M646" s="10">
        <v>2.1689325031014599E-8</v>
      </c>
      <c r="N646" s="10">
        <v>3.3582756421577301E-9</v>
      </c>
      <c r="O646" s="10">
        <v>1.8039635866324699E-8</v>
      </c>
      <c r="P646" s="10">
        <v>2.9040028333045999E-8</v>
      </c>
    </row>
    <row r="647" spans="1:16" x14ac:dyDescent="0.35">
      <c r="A647" s="16" t="s">
        <v>1167</v>
      </c>
      <c r="B647" s="16" t="s">
        <v>1042</v>
      </c>
      <c r="C647" s="16" t="s">
        <v>1168</v>
      </c>
      <c r="D647" s="16">
        <v>2.11956373071498E-7</v>
      </c>
      <c r="E647" s="16">
        <v>4.4044511039237201E-8</v>
      </c>
      <c r="F647" s="10">
        <v>2.6449394591815199E-9</v>
      </c>
      <c r="G647" s="10">
        <v>1.83579780573194E-7</v>
      </c>
      <c r="H647" s="10">
        <v>4.6030134728684001E-8</v>
      </c>
      <c r="I647" s="10">
        <v>9.7052475408541596E-8</v>
      </c>
      <c r="J647" s="10">
        <v>5.3427606489239097E-8</v>
      </c>
      <c r="K647" s="10">
        <v>3.4809825607261001E-8</v>
      </c>
      <c r="L647" s="10">
        <v>5.6326719427568003E-8</v>
      </c>
      <c r="M647" s="10">
        <v>1.2444649123577899E-7</v>
      </c>
      <c r="N647" s="10">
        <v>1.9734694207292E-8</v>
      </c>
      <c r="O647" s="10">
        <v>1.0087488630384099E-7</v>
      </c>
      <c r="P647" s="10">
        <v>1.67544675177318E-7</v>
      </c>
    </row>
    <row r="648" spans="1:16" x14ac:dyDescent="0.35">
      <c r="A648" s="16" t="s">
        <v>1169</v>
      </c>
      <c r="B648" s="16" t="s">
        <v>1042</v>
      </c>
      <c r="C648" s="16" t="s">
        <v>1170</v>
      </c>
      <c r="D648" s="16">
        <v>1.04552032797648E-8</v>
      </c>
      <c r="E648" s="16">
        <v>2.1535660177461699E-9</v>
      </c>
      <c r="F648" s="10">
        <v>1.27976090856972E-10</v>
      </c>
      <c r="G648" s="10">
        <v>8.9535787472339403E-9</v>
      </c>
      <c r="H648" s="10">
        <v>2.2351830664160001E-9</v>
      </c>
      <c r="I648" s="10">
        <v>4.6614750006433699E-9</v>
      </c>
      <c r="J648" s="10">
        <v>2.6058284959506099E-9</v>
      </c>
      <c r="K648" s="10">
        <v>1.69187813186813E-9</v>
      </c>
      <c r="L648" s="10">
        <v>2.7078498067879002E-9</v>
      </c>
      <c r="M648" s="10">
        <v>6.0708003558076503E-9</v>
      </c>
      <c r="N648" s="10">
        <v>9.5985559034459893E-10</v>
      </c>
      <c r="O648" s="10">
        <v>4.8386901193655199E-9</v>
      </c>
      <c r="P648" s="10">
        <v>8.1324861031949594E-9</v>
      </c>
    </row>
    <row r="649" spans="1:16" x14ac:dyDescent="0.35">
      <c r="A649" s="16" t="s">
        <v>1171</v>
      </c>
      <c r="B649" s="16" t="s">
        <v>1042</v>
      </c>
      <c r="C649" s="16" t="s">
        <v>296</v>
      </c>
      <c r="D649" s="16">
        <v>7.3250177286653999E-9</v>
      </c>
      <c r="E649" s="16">
        <v>1.53507276982823E-9</v>
      </c>
      <c r="F649" s="10">
        <v>9.0051646267515905E-11</v>
      </c>
      <c r="G649" s="10">
        <v>6.5644136317050301E-9</v>
      </c>
      <c r="H649" s="10">
        <v>1.6410727642172299E-9</v>
      </c>
      <c r="I649" s="10">
        <v>3.42642972997076E-9</v>
      </c>
      <c r="J649" s="10">
        <v>1.9212652201551602E-9</v>
      </c>
      <c r="K649" s="10">
        <v>1.25112135224937E-9</v>
      </c>
      <c r="L649" s="10">
        <v>1.99323026838226E-9</v>
      </c>
      <c r="M649" s="10">
        <v>4.4486766243366398E-9</v>
      </c>
      <c r="N649" s="10">
        <v>7.0176817562406102E-10</v>
      </c>
      <c r="O649" s="10">
        <v>3.5636182104384999E-9</v>
      </c>
      <c r="P649" s="10">
        <v>5.9637560764515102E-9</v>
      </c>
    </row>
    <row r="650" spans="1:16" x14ac:dyDescent="0.35">
      <c r="A650" s="16" t="s">
        <v>1172</v>
      </c>
      <c r="B650" s="16" t="s">
        <v>1042</v>
      </c>
      <c r="C650" s="16" t="s">
        <v>138</v>
      </c>
      <c r="D650" s="16">
        <v>2.1403832978205499E-8</v>
      </c>
      <c r="E650" s="16">
        <v>4.7399044902752502E-9</v>
      </c>
      <c r="F650" s="10">
        <v>2.52963476427051E-10</v>
      </c>
      <c r="G650" s="10">
        <v>2.2465501562526601E-8</v>
      </c>
      <c r="H650" s="10">
        <v>5.6310577538779397E-9</v>
      </c>
      <c r="I650" s="10">
        <v>1.18672395863511E-8</v>
      </c>
      <c r="J650" s="10">
        <v>6.7093132214248502E-9</v>
      </c>
      <c r="K650" s="10">
        <v>4.3967667203503898E-9</v>
      </c>
      <c r="L650" s="10">
        <v>6.88966180842047E-9</v>
      </c>
      <c r="M650" s="10">
        <v>1.54402271257781E-8</v>
      </c>
      <c r="N650" s="10">
        <v>2.38483721689236E-9</v>
      </c>
      <c r="O650" s="10">
        <v>1.27295954272849E-8</v>
      </c>
      <c r="P650" s="10">
        <v>2.0889693627141899E-8</v>
      </c>
    </row>
    <row r="651" spans="1:16" x14ac:dyDescent="0.35">
      <c r="A651" s="16" t="s">
        <v>1173</v>
      </c>
      <c r="B651" s="16" t="s">
        <v>1042</v>
      </c>
      <c r="C651" s="16" t="s">
        <v>1174</v>
      </c>
      <c r="D651" s="16">
        <v>1.15236326440255E-8</v>
      </c>
      <c r="E651" s="16">
        <v>2.2996408279568601E-9</v>
      </c>
      <c r="F651" s="10">
        <v>1.4171168546295901E-10</v>
      </c>
      <c r="G651" s="10">
        <v>8.7893841015842099E-9</v>
      </c>
      <c r="H651" s="10">
        <v>2.1994215460148898E-9</v>
      </c>
      <c r="I651" s="10">
        <v>4.62208086722342E-9</v>
      </c>
      <c r="J651" s="10">
        <v>2.5209156378797699E-9</v>
      </c>
      <c r="K651" s="10">
        <v>1.6334212203807101E-9</v>
      </c>
      <c r="L651" s="10">
        <v>2.6957996355326802E-9</v>
      </c>
      <c r="M651" s="10">
        <v>5.96177765122075E-9</v>
      </c>
      <c r="N651" s="10">
        <v>9.5695457391418203E-10</v>
      </c>
      <c r="O651" s="10">
        <v>4.7573093646362299E-9</v>
      </c>
      <c r="P651" s="10">
        <v>8.0005782132930699E-9</v>
      </c>
    </row>
    <row r="652" spans="1:16" x14ac:dyDescent="0.35">
      <c r="A652" s="16" t="s">
        <v>1175</v>
      </c>
      <c r="B652" s="16" t="s">
        <v>1042</v>
      </c>
      <c r="C652" s="16" t="s">
        <v>1176</v>
      </c>
      <c r="D652" s="16">
        <v>8.7057860302901198E-8</v>
      </c>
      <c r="E652" s="16">
        <v>1.6675937086317501E-8</v>
      </c>
      <c r="F652" s="10">
        <v>1.0588356186658699E-9</v>
      </c>
      <c r="G652" s="10">
        <v>5.8345872341186099E-8</v>
      </c>
      <c r="H652" s="10">
        <v>1.4591806904362799E-8</v>
      </c>
      <c r="I652" s="10">
        <v>3.0560244894525299E-8</v>
      </c>
      <c r="J652" s="10">
        <v>1.64451311908631E-8</v>
      </c>
      <c r="K652" s="10">
        <v>1.0645665543867801E-8</v>
      </c>
      <c r="L652" s="10">
        <v>1.7902960586982098E-8</v>
      </c>
      <c r="M652" s="10">
        <v>3.9587252888253902E-8</v>
      </c>
      <c r="N652" s="10">
        <v>6.4524303653430997E-9</v>
      </c>
      <c r="O652" s="10">
        <v>3.1172308829517499E-8</v>
      </c>
      <c r="P652" s="10">
        <v>5.3182238931014903E-8</v>
      </c>
    </row>
    <row r="653" spans="1:16" x14ac:dyDescent="0.35">
      <c r="A653" s="16" t="s">
        <v>1177</v>
      </c>
      <c r="B653" s="16" t="s">
        <v>1042</v>
      </c>
      <c r="C653" s="16" t="s">
        <v>1178</v>
      </c>
      <c r="D653" s="16">
        <v>1.5837859176488699E-7</v>
      </c>
      <c r="E653" s="16">
        <v>3.2123386173276901E-8</v>
      </c>
      <c r="F653" s="10">
        <v>1.9656544221858698E-9</v>
      </c>
      <c r="G653" s="10">
        <v>1.26871887648626E-7</v>
      </c>
      <c r="H653" s="10">
        <v>3.18029502597993E-8</v>
      </c>
      <c r="I653" s="10">
        <v>6.7089227390814294E-8</v>
      </c>
      <c r="J653" s="10">
        <v>3.6582471816317803E-8</v>
      </c>
      <c r="K653" s="10">
        <v>2.3786397671444E-8</v>
      </c>
      <c r="L653" s="10">
        <v>3.9011187548764398E-8</v>
      </c>
      <c r="M653" s="10">
        <v>8.6036414463033403E-8</v>
      </c>
      <c r="N653" s="10">
        <v>1.37542403567431E-8</v>
      </c>
      <c r="O653" s="10">
        <v>6.9329451409450598E-8</v>
      </c>
      <c r="P653" s="10">
        <v>1.1573736796099099E-7</v>
      </c>
    </row>
    <row r="654" spans="1:16" x14ac:dyDescent="0.35">
      <c r="A654" s="16" t="s">
        <v>1179</v>
      </c>
      <c r="B654" s="16" t="s">
        <v>1042</v>
      </c>
      <c r="C654" s="16" t="s">
        <v>308</v>
      </c>
      <c r="D654" s="16">
        <v>1.5236353972801E-8</v>
      </c>
      <c r="E654" s="16">
        <v>3.6616125202398999E-9</v>
      </c>
      <c r="F654" s="10">
        <v>1.8265874524880299E-10</v>
      </c>
      <c r="G654" s="10">
        <v>1.9473026432103399E-8</v>
      </c>
      <c r="H654" s="10">
        <v>4.88621258248394E-9</v>
      </c>
      <c r="I654" s="10">
        <v>1.0300296959406599E-8</v>
      </c>
      <c r="J654" s="10">
        <v>5.9649252351351997E-9</v>
      </c>
      <c r="K654" s="10">
        <v>3.9287515862168303E-9</v>
      </c>
      <c r="L654" s="10">
        <v>5.9956548215899396E-9</v>
      </c>
      <c r="M654" s="10">
        <v>1.3190596859632399E-8</v>
      </c>
      <c r="N654" s="10">
        <v>2.03174650510708E-9</v>
      </c>
      <c r="O654" s="10">
        <v>1.09148366044567E-8</v>
      </c>
      <c r="P654" s="10">
        <v>1.76156573091158E-8</v>
      </c>
    </row>
    <row r="655" spans="1:16" x14ac:dyDescent="0.35">
      <c r="A655" s="16" t="s">
        <v>1180</v>
      </c>
      <c r="B655" s="16" t="s">
        <v>1042</v>
      </c>
      <c r="C655" s="16" t="s">
        <v>1181</v>
      </c>
      <c r="D655" s="16">
        <v>8.8359135707695701E-8</v>
      </c>
      <c r="E655" s="16">
        <v>1.8893213022455198E-8</v>
      </c>
      <c r="F655" s="10">
        <v>1.05455641843571E-9</v>
      </c>
      <c r="G655" s="10">
        <v>8.3358510946446195E-8</v>
      </c>
      <c r="H655" s="10">
        <v>2.0965484530491899E-8</v>
      </c>
      <c r="I655" s="10">
        <v>4.4527111487710299E-8</v>
      </c>
      <c r="J655" s="10">
        <v>2.4604683770121902E-8</v>
      </c>
      <c r="K655" s="10">
        <v>1.6113502818529201E-8</v>
      </c>
      <c r="L655" s="10">
        <v>2.5838122941281002E-8</v>
      </c>
      <c r="M655" s="10">
        <v>5.7416465644059199E-8</v>
      </c>
      <c r="N655" s="10">
        <v>8.9673498028896206E-9</v>
      </c>
      <c r="O655" s="10">
        <v>4.7620079464560098E-8</v>
      </c>
      <c r="P655" s="10">
        <v>7.8097015504141903E-8</v>
      </c>
    </row>
    <row r="656" spans="1:16" x14ac:dyDescent="0.35">
      <c r="A656" s="16" t="s">
        <v>1182</v>
      </c>
      <c r="B656" s="16" t="s">
        <v>1042</v>
      </c>
      <c r="C656" s="16" t="s">
        <v>1183</v>
      </c>
      <c r="D656" s="16">
        <v>1.16574163682813E-8</v>
      </c>
      <c r="E656" s="16">
        <v>2.6467138990602999E-9</v>
      </c>
      <c r="F656" s="10">
        <v>1.4147784829127701E-10</v>
      </c>
      <c r="G656" s="10">
        <v>1.28548074264479E-8</v>
      </c>
      <c r="H656" s="10">
        <v>3.2379599169138701E-9</v>
      </c>
      <c r="I656" s="10">
        <v>6.8968329345761299E-9</v>
      </c>
      <c r="J656" s="10">
        <v>3.8787436128183296E-9</v>
      </c>
      <c r="K656" s="10">
        <v>2.5599915299344099E-9</v>
      </c>
      <c r="L656" s="10">
        <v>4.0134634656902197E-9</v>
      </c>
      <c r="M656" s="10">
        <v>8.7107417702111001E-9</v>
      </c>
      <c r="N656" s="10">
        <v>1.3605573568735701E-9</v>
      </c>
      <c r="O656" s="10">
        <v>7.26949709128383E-9</v>
      </c>
      <c r="P656" s="10">
        <v>1.16999131580813E-8</v>
      </c>
    </row>
    <row r="657" spans="1:16" x14ac:dyDescent="0.35">
      <c r="A657" s="16" t="s">
        <v>1184</v>
      </c>
      <c r="B657" s="16" t="s">
        <v>1042</v>
      </c>
      <c r="C657" s="16" t="s">
        <v>946</v>
      </c>
      <c r="D657" s="16">
        <v>2.8619680311589201E-8</v>
      </c>
      <c r="E657" s="16">
        <v>5.7707948265159197E-9</v>
      </c>
      <c r="F657" s="10">
        <v>3.4724206648912598E-10</v>
      </c>
      <c r="G657" s="10">
        <v>2.2788773905024999E-8</v>
      </c>
      <c r="H657" s="10">
        <v>5.6915190428699499E-9</v>
      </c>
      <c r="I657" s="10">
        <v>1.18566558115283E-8</v>
      </c>
      <c r="J657" s="10">
        <v>6.5722825604929903E-9</v>
      </c>
      <c r="K657" s="10">
        <v>4.2640145150152801E-9</v>
      </c>
      <c r="L657" s="10">
        <v>6.8973673156641696E-9</v>
      </c>
      <c r="M657" s="10">
        <v>1.5453830869037099E-8</v>
      </c>
      <c r="N657" s="10">
        <v>2.4650736332661602E-9</v>
      </c>
      <c r="O657" s="10">
        <v>1.2256069408418999E-8</v>
      </c>
      <c r="P657" s="10">
        <v>2.0695843331642799E-8</v>
      </c>
    </row>
    <row r="658" spans="1:16" x14ac:dyDescent="0.35">
      <c r="A658" s="16" t="s">
        <v>1185</v>
      </c>
      <c r="B658" s="16" t="s">
        <v>1042</v>
      </c>
      <c r="C658" s="16" t="s">
        <v>150</v>
      </c>
      <c r="D658" s="16">
        <v>1.22007021866955E-8</v>
      </c>
      <c r="E658" s="16">
        <v>2.8222807159881498E-9</v>
      </c>
      <c r="F658" s="10">
        <v>1.4431642007037399E-10</v>
      </c>
      <c r="G658" s="10">
        <v>1.4436733816213299E-8</v>
      </c>
      <c r="H658" s="10">
        <v>3.6180213799800102E-9</v>
      </c>
      <c r="I658" s="10">
        <v>7.5946879762689899E-9</v>
      </c>
      <c r="J658" s="10">
        <v>4.3671719900126698E-9</v>
      </c>
      <c r="K658" s="10">
        <v>2.8747627205651499E-9</v>
      </c>
      <c r="L658" s="10">
        <v>4.4085611245993802E-9</v>
      </c>
      <c r="M658" s="10">
        <v>9.8990953290056097E-9</v>
      </c>
      <c r="N658" s="10">
        <v>1.5172500242126499E-9</v>
      </c>
      <c r="O658" s="10">
        <v>8.1688622009794192E-9</v>
      </c>
      <c r="P658" s="10">
        <v>1.3348105014412301E-8</v>
      </c>
    </row>
    <row r="659" spans="1:16" x14ac:dyDescent="0.35">
      <c r="A659" s="16" t="s">
        <v>1186</v>
      </c>
      <c r="B659" s="16" t="s">
        <v>1042</v>
      </c>
      <c r="C659" s="16" t="s">
        <v>949</v>
      </c>
      <c r="D659" s="16">
        <v>1.8733284382919602E-8</v>
      </c>
      <c r="E659" s="16">
        <v>4.2865011448928004E-9</v>
      </c>
      <c r="F659" s="10">
        <v>2.25057319288468E-10</v>
      </c>
      <c r="G659" s="10">
        <v>2.11133975184877E-8</v>
      </c>
      <c r="H659" s="10">
        <v>5.3085957341635601E-9</v>
      </c>
      <c r="I659" s="10">
        <v>1.12402541511357E-8</v>
      </c>
      <c r="J659" s="10">
        <v>6.3877367812122603E-9</v>
      </c>
      <c r="K659" s="10">
        <v>4.2122478720867203E-9</v>
      </c>
      <c r="L659" s="10">
        <v>6.5470953522114703E-9</v>
      </c>
      <c r="M659" s="10">
        <v>1.4306928982925899E-8</v>
      </c>
      <c r="N659" s="10">
        <v>2.2283803121381602E-9</v>
      </c>
      <c r="O659" s="10">
        <v>1.1850265073681501E-8</v>
      </c>
      <c r="P659" s="10">
        <v>1.9170249495239199E-8</v>
      </c>
    </row>
    <row r="660" spans="1:16" x14ac:dyDescent="0.35">
      <c r="A660" s="16" t="s">
        <v>1187</v>
      </c>
      <c r="B660" s="16" t="s">
        <v>1042</v>
      </c>
      <c r="C660" s="16" t="s">
        <v>313</v>
      </c>
      <c r="D660" s="16">
        <v>1.7878133224483099E-8</v>
      </c>
      <c r="E660" s="16">
        <v>4.1340865644312298E-9</v>
      </c>
      <c r="F660" s="10">
        <v>2.16860427964447E-10</v>
      </c>
      <c r="G660" s="10">
        <v>2.0662603392536201E-8</v>
      </c>
      <c r="H660" s="10">
        <v>5.2011048690546597E-9</v>
      </c>
      <c r="I660" s="10">
        <v>1.10381662383729E-8</v>
      </c>
      <c r="J660" s="10">
        <v>6.2691080075925596E-9</v>
      </c>
      <c r="K660" s="10">
        <v>4.13324945560394E-9</v>
      </c>
      <c r="L660" s="10">
        <v>6.4198368382009103E-9</v>
      </c>
      <c r="M660" s="10">
        <v>1.40016792120751E-8</v>
      </c>
      <c r="N660" s="10">
        <v>2.1781079269190199E-9</v>
      </c>
      <c r="O660" s="10">
        <v>1.1650585208080901E-8</v>
      </c>
      <c r="P660" s="10">
        <v>1.87853622264852E-8</v>
      </c>
    </row>
    <row r="661" spans="1:16" x14ac:dyDescent="0.35">
      <c r="A661" s="16" t="s">
        <v>1188</v>
      </c>
      <c r="B661" s="16" t="s">
        <v>1042</v>
      </c>
      <c r="C661" s="16" t="s">
        <v>1189</v>
      </c>
      <c r="D661" s="16">
        <v>1.05675555040633E-7</v>
      </c>
      <c r="E661" s="16">
        <v>2.0619074430638401E-8</v>
      </c>
      <c r="F661" s="10">
        <v>1.2822331692098E-9</v>
      </c>
      <c r="G661" s="10">
        <v>7.5545299604158603E-8</v>
      </c>
      <c r="H661" s="10">
        <v>1.8868754985388499E-8</v>
      </c>
      <c r="I661" s="10">
        <v>3.9503842503708997E-8</v>
      </c>
      <c r="J661" s="10">
        <v>2.15079490663245E-8</v>
      </c>
      <c r="K661" s="10">
        <v>1.3893281065502601E-8</v>
      </c>
      <c r="L661" s="10">
        <v>2.3078269544481401E-8</v>
      </c>
      <c r="M661" s="10">
        <v>5.1250183665169198E-8</v>
      </c>
      <c r="N661" s="10">
        <v>8.27743190766369E-9</v>
      </c>
      <c r="O661" s="10">
        <v>4.0511332603706803E-8</v>
      </c>
      <c r="P661" s="10">
        <v>6.8657744399567599E-8</v>
      </c>
    </row>
    <row r="662" spans="1:16" x14ac:dyDescent="0.35">
      <c r="A662" s="16" t="s">
        <v>1190</v>
      </c>
      <c r="B662" s="16" t="s">
        <v>1042</v>
      </c>
      <c r="C662" s="16" t="s">
        <v>1191</v>
      </c>
      <c r="D662" s="16">
        <v>3.87775105471967E-7</v>
      </c>
      <c r="E662" s="16">
        <v>7.9561289749259295E-8</v>
      </c>
      <c r="F662" s="10">
        <v>4.5543806341423301E-9</v>
      </c>
      <c r="G662" s="10">
        <v>3.2632122363274898E-7</v>
      </c>
      <c r="H662" s="10">
        <v>8.1894529403256907E-8</v>
      </c>
      <c r="I662" s="10">
        <v>1.72596244881424E-7</v>
      </c>
      <c r="J662" s="10">
        <v>9.5415811921958704E-8</v>
      </c>
      <c r="K662" s="10">
        <v>6.2350671230040104E-8</v>
      </c>
      <c r="L662" s="10">
        <v>1.00604095676383E-7</v>
      </c>
      <c r="M662" s="10">
        <v>2.25293533852515E-7</v>
      </c>
      <c r="N662" s="10">
        <v>3.5495598664832699E-8</v>
      </c>
      <c r="O662" s="10">
        <v>1.8406106234794201E-7</v>
      </c>
      <c r="P662" s="10">
        <v>3.0601350723947298E-7</v>
      </c>
    </row>
    <row r="663" spans="1:16" x14ac:dyDescent="0.35">
      <c r="A663" s="16" t="s">
        <v>1192</v>
      </c>
      <c r="B663" s="16" t="s">
        <v>1042</v>
      </c>
      <c r="C663" s="16" t="s">
        <v>1193</v>
      </c>
      <c r="D663" s="16">
        <v>5.2536361114643898E-8</v>
      </c>
      <c r="E663" s="16">
        <v>1.24531915888527E-8</v>
      </c>
      <c r="F663" s="10">
        <v>6.3228125064814905E-10</v>
      </c>
      <c r="G663" s="10">
        <v>6.4693775403475106E-8</v>
      </c>
      <c r="H663" s="10">
        <v>1.6254685034107599E-8</v>
      </c>
      <c r="I663" s="10">
        <v>3.4305585054288902E-8</v>
      </c>
      <c r="J663" s="10">
        <v>1.9744110519099E-8</v>
      </c>
      <c r="K663" s="10">
        <v>1.3001983205759899E-8</v>
      </c>
      <c r="L663" s="10">
        <v>1.99699737355812E-8</v>
      </c>
      <c r="M663" s="10">
        <v>4.3823403300760602E-8</v>
      </c>
      <c r="N663" s="10">
        <v>6.77572680008855E-9</v>
      </c>
      <c r="O663" s="10">
        <v>3.6303396960859099E-8</v>
      </c>
      <c r="P663" s="10">
        <v>5.86423042066518E-8</v>
      </c>
    </row>
    <row r="664" spans="1:16" x14ac:dyDescent="0.35">
      <c r="A664" s="16" t="s">
        <v>1194</v>
      </c>
      <c r="B664" s="16" t="s">
        <v>1042</v>
      </c>
      <c r="C664" s="16" t="s">
        <v>1195</v>
      </c>
      <c r="D664" s="16">
        <v>4.1523019887704801E-7</v>
      </c>
      <c r="E664" s="16">
        <v>7.9523634241198495E-8</v>
      </c>
      <c r="F664" s="10">
        <v>5.0966499523357597E-9</v>
      </c>
      <c r="G664" s="10">
        <v>2.7567992379883299E-7</v>
      </c>
      <c r="H664" s="10">
        <v>6.9051531176408E-8</v>
      </c>
      <c r="I664" s="10">
        <v>1.45491666559371E-7</v>
      </c>
      <c r="J664" s="10">
        <v>7.7496382757390898E-8</v>
      </c>
      <c r="K664" s="10">
        <v>5.0197387357511997E-8</v>
      </c>
      <c r="L664" s="10">
        <v>8.5209295927210999E-8</v>
      </c>
      <c r="M664" s="10">
        <v>1.8714165404712101E-7</v>
      </c>
      <c r="N664" s="10">
        <v>3.0563876543892702E-8</v>
      </c>
      <c r="O664" s="10">
        <v>1.4824316533268299E-7</v>
      </c>
      <c r="P664" s="10">
        <v>2.5188872080201402E-7</v>
      </c>
    </row>
    <row r="665" spans="1:16" x14ac:dyDescent="0.35">
      <c r="A665" s="16" t="s">
        <v>1196</v>
      </c>
      <c r="B665" s="16" t="s">
        <v>1042</v>
      </c>
      <c r="C665" s="16" t="s">
        <v>1197</v>
      </c>
      <c r="D665" s="16">
        <v>4.9474174765308303E-8</v>
      </c>
      <c r="E665" s="16">
        <v>9.9253392881015298E-9</v>
      </c>
      <c r="F665" s="10">
        <v>6.1593278331363005E-10</v>
      </c>
      <c r="G665" s="10">
        <v>3.8264878697711097E-8</v>
      </c>
      <c r="H665" s="10">
        <v>9.5990929817111495E-9</v>
      </c>
      <c r="I665" s="10">
        <v>2.02872151557353E-8</v>
      </c>
      <c r="J665" s="10">
        <v>1.0973358647838001E-8</v>
      </c>
      <c r="K665" s="10">
        <v>7.15228931126481E-9</v>
      </c>
      <c r="L665" s="10">
        <v>1.1819731788246299E-8</v>
      </c>
      <c r="M665" s="10">
        <v>2.5960271080469999E-8</v>
      </c>
      <c r="N665" s="10">
        <v>4.1694784035475E-9</v>
      </c>
      <c r="O665" s="10">
        <v>2.09194646171166E-8</v>
      </c>
      <c r="P665" s="10">
        <v>3.4949277361383698E-8</v>
      </c>
    </row>
    <row r="666" spans="1:16" x14ac:dyDescent="0.35">
      <c r="A666" s="16" t="s">
        <v>1198</v>
      </c>
      <c r="B666" s="16" t="s">
        <v>1199</v>
      </c>
      <c r="C666" s="16" t="s">
        <v>435</v>
      </c>
      <c r="D666" s="16">
        <v>2.5960075984521899E-8</v>
      </c>
      <c r="E666" s="16">
        <v>5.3579263075154102E-9</v>
      </c>
      <c r="F666" s="10">
        <v>3.2304093768936702E-10</v>
      </c>
      <c r="G666" s="10">
        <v>2.0483863949548699E-8</v>
      </c>
      <c r="H666" s="10">
        <v>5.1897244272871402E-9</v>
      </c>
      <c r="I666" s="10">
        <v>1.1236437080823499E-8</v>
      </c>
      <c r="J666" s="10">
        <v>6.26263890079033E-9</v>
      </c>
      <c r="K666" s="10">
        <v>4.1320110484661801E-9</v>
      </c>
      <c r="L666" s="10">
        <v>6.86622841382473E-9</v>
      </c>
      <c r="M666" s="10">
        <v>1.35619924589103E-8</v>
      </c>
      <c r="N666" s="10">
        <v>2.3126874746813698E-9</v>
      </c>
      <c r="O666" s="10">
        <v>1.0858389391214201E-8</v>
      </c>
      <c r="P666" s="10">
        <v>1.8630320237037301E-8</v>
      </c>
    </row>
    <row r="667" spans="1:16" x14ac:dyDescent="0.35">
      <c r="A667" s="16" t="s">
        <v>1200</v>
      </c>
      <c r="B667" s="16" t="s">
        <v>1199</v>
      </c>
      <c r="C667" s="16" t="s">
        <v>1201</v>
      </c>
      <c r="D667" s="16">
        <v>2.3869359727134701E-7</v>
      </c>
      <c r="E667" s="16">
        <v>4.8950977228621401E-8</v>
      </c>
      <c r="F667" s="10">
        <v>2.95697933661659E-9</v>
      </c>
      <c r="G667" s="10">
        <v>1.8343163069365199E-7</v>
      </c>
      <c r="H667" s="10">
        <v>4.6477489951956798E-8</v>
      </c>
      <c r="I667" s="10">
        <v>1.00293130496233E-7</v>
      </c>
      <c r="J667" s="10">
        <v>5.5878955014715301E-8</v>
      </c>
      <c r="K667" s="10">
        <v>3.6783439565364598E-8</v>
      </c>
      <c r="L667" s="10">
        <v>6.1240252520707203E-8</v>
      </c>
      <c r="M667" s="10">
        <v>1.21469944383918E-7</v>
      </c>
      <c r="N667" s="10">
        <v>2.0765949390386801E-8</v>
      </c>
      <c r="O667" s="10">
        <v>9.6842975424643905E-8</v>
      </c>
      <c r="P667" s="10">
        <v>1.66898138978297E-7</v>
      </c>
    </row>
    <row r="668" spans="1:16" x14ac:dyDescent="0.35">
      <c r="A668" s="16" t="s">
        <v>1202</v>
      </c>
      <c r="B668" s="16" t="s">
        <v>1199</v>
      </c>
      <c r="C668" s="16" t="s">
        <v>1203</v>
      </c>
      <c r="D668" s="16">
        <v>4.9187874352272502E-8</v>
      </c>
      <c r="E668" s="16">
        <v>1.07103853752774E-8</v>
      </c>
      <c r="F668" s="10">
        <v>6.12999007228536E-10</v>
      </c>
      <c r="G668" s="10">
        <v>4.5596117176040698E-8</v>
      </c>
      <c r="H668" s="10">
        <v>1.15362243099137E-8</v>
      </c>
      <c r="I668" s="10">
        <v>2.4944806131702301E-8</v>
      </c>
      <c r="J668" s="10">
        <v>1.41762067010446E-8</v>
      </c>
      <c r="K668" s="10">
        <v>9.3757989652541108E-9</v>
      </c>
      <c r="L668" s="10">
        <v>1.5198705725346902E-8</v>
      </c>
      <c r="M668" s="10">
        <v>3.0224270506611299E-8</v>
      </c>
      <c r="N668" s="10">
        <v>5.0627879911294001E-9</v>
      </c>
      <c r="O668" s="10">
        <v>2.4380179835248298E-8</v>
      </c>
      <c r="P668" s="10">
        <v>4.1333647344552801E-8</v>
      </c>
    </row>
    <row r="669" spans="1:16" x14ac:dyDescent="0.35">
      <c r="A669" s="16" t="s">
        <v>1204</v>
      </c>
      <c r="B669" s="16" t="s">
        <v>1199</v>
      </c>
      <c r="C669" s="16" t="s">
        <v>193</v>
      </c>
      <c r="D669" s="16">
        <v>9.2229245160763098E-9</v>
      </c>
      <c r="E669" s="16">
        <v>1.9373221477436601E-9</v>
      </c>
      <c r="F669" s="10">
        <v>1.10673422749638E-10</v>
      </c>
      <c r="G669" s="10">
        <v>8.2080599744546302E-9</v>
      </c>
      <c r="H669" s="10">
        <v>2.0639936704376898E-9</v>
      </c>
      <c r="I669" s="10">
        <v>4.3958560242726602E-9</v>
      </c>
      <c r="J669" s="10">
        <v>2.4275524814874298E-9</v>
      </c>
      <c r="K669" s="10">
        <v>1.58904510380499E-9</v>
      </c>
      <c r="L669" s="10">
        <v>2.5692072992786299E-9</v>
      </c>
      <c r="M669" s="10">
        <v>5.5666821422178996E-9</v>
      </c>
      <c r="N669" s="10">
        <v>8.8473074356654999E-10</v>
      </c>
      <c r="O669" s="10">
        <v>4.5799933587072396E-9</v>
      </c>
      <c r="P669" s="10">
        <v>7.4671728434477796E-9</v>
      </c>
    </row>
    <row r="670" spans="1:16" x14ac:dyDescent="0.35">
      <c r="A670" s="16" t="s">
        <v>1205</v>
      </c>
      <c r="B670" s="16" t="s">
        <v>1199</v>
      </c>
      <c r="C670" s="16" t="s">
        <v>1206</v>
      </c>
      <c r="D670" s="16">
        <v>1.26194156370927E-8</v>
      </c>
      <c r="E670" s="16">
        <v>2.64538986833916E-9</v>
      </c>
      <c r="F670" s="10">
        <v>1.56706524364002E-10</v>
      </c>
      <c r="G670" s="10">
        <v>1.03028444645216E-8</v>
      </c>
      <c r="H670" s="10">
        <v>2.6100911495478002E-9</v>
      </c>
      <c r="I670" s="10">
        <v>5.6356754264904896E-9</v>
      </c>
      <c r="J670" s="10">
        <v>3.1589703264295199E-9</v>
      </c>
      <c r="K670" s="10">
        <v>2.08220040005554E-9</v>
      </c>
      <c r="L670" s="10">
        <v>3.4415014129717001E-9</v>
      </c>
      <c r="M670" s="10">
        <v>6.8182708411328304E-9</v>
      </c>
      <c r="N670" s="10">
        <v>1.15973428245215E-9</v>
      </c>
      <c r="O670" s="10">
        <v>5.4510903344324197E-9</v>
      </c>
      <c r="P670" s="10">
        <v>9.3581532276792097E-9</v>
      </c>
    </row>
    <row r="671" spans="1:16" x14ac:dyDescent="0.35">
      <c r="A671" s="16" t="s">
        <v>1207</v>
      </c>
      <c r="B671" s="16" t="s">
        <v>1199</v>
      </c>
      <c r="C671" s="16" t="s">
        <v>195</v>
      </c>
      <c r="D671" s="16">
        <v>4.3469347378435797E-8</v>
      </c>
      <c r="E671" s="16">
        <v>9.2731871671022295E-9</v>
      </c>
      <c r="F671" s="10">
        <v>5.3181329666236197E-10</v>
      </c>
      <c r="G671" s="10">
        <v>3.9889806448428698E-8</v>
      </c>
      <c r="H671" s="10">
        <v>1.00680809323769E-8</v>
      </c>
      <c r="I671" s="10">
        <v>2.1615482631509401E-8</v>
      </c>
      <c r="J671" s="10">
        <v>1.1801634996451E-8</v>
      </c>
      <c r="K671" s="10">
        <v>7.7719942268702407E-9</v>
      </c>
      <c r="L671" s="10">
        <v>1.26184009352021E-8</v>
      </c>
      <c r="M671" s="10">
        <v>2.7048014438057398E-8</v>
      </c>
      <c r="N671" s="10">
        <v>4.3019370416241404E-9</v>
      </c>
      <c r="O671" s="10">
        <v>2.2578841283504001E-8</v>
      </c>
      <c r="P671" s="10">
        <v>3.6438672379560997E-8</v>
      </c>
    </row>
    <row r="672" spans="1:16" x14ac:dyDescent="0.35">
      <c r="A672" s="16" t="s">
        <v>1208</v>
      </c>
      <c r="B672" s="16" t="s">
        <v>1199</v>
      </c>
      <c r="C672" s="16" t="s">
        <v>1049</v>
      </c>
      <c r="D672" s="16">
        <v>1.09407709767759E-8</v>
      </c>
      <c r="E672" s="16">
        <v>2.38710875473207E-9</v>
      </c>
      <c r="F672" s="10">
        <v>1.35247873739575E-10</v>
      </c>
      <c r="G672" s="10">
        <v>1.02219715923876E-8</v>
      </c>
      <c r="H672" s="10">
        <v>2.5825749063876699E-9</v>
      </c>
      <c r="I672" s="10">
        <v>5.56062281208738E-9</v>
      </c>
      <c r="J672" s="10">
        <v>3.1820548903092901E-9</v>
      </c>
      <c r="K672" s="10">
        <v>2.1011530184881299E-9</v>
      </c>
      <c r="L672" s="10">
        <v>3.3880799620303499E-9</v>
      </c>
      <c r="M672" s="10">
        <v>6.7754391786637501E-9</v>
      </c>
      <c r="N672" s="10">
        <v>1.1324712049736601E-9</v>
      </c>
      <c r="O672" s="10">
        <v>5.4394294735885304E-9</v>
      </c>
      <c r="P672" s="10">
        <v>9.24402820052217E-9</v>
      </c>
    </row>
    <row r="673" spans="1:16" x14ac:dyDescent="0.35">
      <c r="A673" s="16" t="s">
        <v>1209</v>
      </c>
      <c r="B673" s="16" t="s">
        <v>1199</v>
      </c>
      <c r="C673" s="16" t="s">
        <v>200</v>
      </c>
      <c r="D673" s="16">
        <v>1.5683530795078599E-8</v>
      </c>
      <c r="E673" s="16">
        <v>3.2844904196411702E-9</v>
      </c>
      <c r="F673" s="10">
        <v>1.9071025800164199E-10</v>
      </c>
      <c r="G673" s="10">
        <v>1.37515371266345E-8</v>
      </c>
      <c r="H673" s="10">
        <v>3.4641919360943399E-9</v>
      </c>
      <c r="I673" s="10">
        <v>7.4393594679591996E-9</v>
      </c>
      <c r="J673" s="10">
        <v>4.0536452887123096E-9</v>
      </c>
      <c r="K673" s="10">
        <v>2.6574373578373902E-9</v>
      </c>
      <c r="L673" s="10">
        <v>4.3451745731745001E-9</v>
      </c>
      <c r="M673" s="10">
        <v>9.3277229033544906E-9</v>
      </c>
      <c r="N673" s="10">
        <v>1.48707052196441E-9</v>
      </c>
      <c r="O673" s="10">
        <v>7.7525824490022102E-9</v>
      </c>
      <c r="P673" s="10">
        <v>1.2534747399011101E-8</v>
      </c>
    </row>
    <row r="674" spans="1:16" x14ac:dyDescent="0.35">
      <c r="A674" s="16" t="s">
        <v>1210</v>
      </c>
      <c r="B674" s="16" t="s">
        <v>1199</v>
      </c>
      <c r="C674" s="16" t="s">
        <v>1055</v>
      </c>
      <c r="D674" s="16">
        <v>3.6292629726028299E-8</v>
      </c>
      <c r="E674" s="16">
        <v>7.5607218570903098E-9</v>
      </c>
      <c r="F674" s="10">
        <v>4.4108154206967401E-10</v>
      </c>
      <c r="G674" s="10">
        <v>3.1052795768452097E-8</v>
      </c>
      <c r="H674" s="10">
        <v>7.8298116280620601E-9</v>
      </c>
      <c r="I674" s="10">
        <v>1.67899458957048E-8</v>
      </c>
      <c r="J674" s="10">
        <v>9.1274849909491208E-9</v>
      </c>
      <c r="K674" s="10">
        <v>5.99914577664559E-9</v>
      </c>
      <c r="L674" s="10">
        <v>9.82054812781781E-9</v>
      </c>
      <c r="M674" s="10">
        <v>2.1054795813311E-8</v>
      </c>
      <c r="N674" s="10">
        <v>3.3713117163307598E-9</v>
      </c>
      <c r="O674" s="10">
        <v>1.7443150622128601E-8</v>
      </c>
      <c r="P674" s="10">
        <v>2.82952853727856E-8</v>
      </c>
    </row>
    <row r="675" spans="1:16" x14ac:dyDescent="0.35">
      <c r="A675" s="16" t="s">
        <v>1211</v>
      </c>
      <c r="B675" s="16" t="s">
        <v>1199</v>
      </c>
      <c r="C675" s="16" t="s">
        <v>204</v>
      </c>
      <c r="D675" s="16">
        <v>7.11008987773049E-8</v>
      </c>
      <c r="E675" s="16">
        <v>1.4861028034617E-8</v>
      </c>
      <c r="F675" s="10">
        <v>8.9069268386170396E-10</v>
      </c>
      <c r="G675" s="10">
        <v>6.4811838468497198E-8</v>
      </c>
      <c r="H675" s="10">
        <v>1.63802601013861E-8</v>
      </c>
      <c r="I675" s="10">
        <v>3.4775774599219099E-8</v>
      </c>
      <c r="J675" s="10">
        <v>1.8523317505690801E-8</v>
      </c>
      <c r="K675" s="10">
        <v>1.2106192297615699E-8</v>
      </c>
      <c r="L675" s="10">
        <v>2.03031315249569E-8</v>
      </c>
      <c r="M675" s="10">
        <v>4.3801862029179001E-8</v>
      </c>
      <c r="N675" s="10">
        <v>6.9854295667871903E-9</v>
      </c>
      <c r="O675" s="10">
        <v>3.5676681048053003E-8</v>
      </c>
      <c r="P675" s="10">
        <v>6.0864087361019596E-8</v>
      </c>
    </row>
    <row r="676" spans="1:16" x14ac:dyDescent="0.35">
      <c r="A676" s="16" t="s">
        <v>1212</v>
      </c>
      <c r="B676" s="16" t="s">
        <v>1199</v>
      </c>
      <c r="C676" s="16" t="s">
        <v>48</v>
      </c>
      <c r="D676" s="16">
        <v>2.4221236182194098E-8</v>
      </c>
      <c r="E676" s="16">
        <v>5.2932205631419302E-9</v>
      </c>
      <c r="F676" s="10">
        <v>2.9504634962725298E-10</v>
      </c>
      <c r="G676" s="10">
        <v>2.4017597889397701E-8</v>
      </c>
      <c r="H676" s="10">
        <v>6.0514621806926499E-9</v>
      </c>
      <c r="I676" s="10">
        <v>1.29734616934524E-8</v>
      </c>
      <c r="J676" s="10">
        <v>7.1543828893303399E-9</v>
      </c>
      <c r="K676" s="10">
        <v>4.7086280621494401E-9</v>
      </c>
      <c r="L676" s="10">
        <v>7.5543258772405298E-9</v>
      </c>
      <c r="M676" s="10">
        <v>1.62844500900906E-8</v>
      </c>
      <c r="N676" s="10">
        <v>2.5653841393799701E-9</v>
      </c>
      <c r="O676" s="10">
        <v>1.3601204559381501E-8</v>
      </c>
      <c r="P676" s="10">
        <v>2.1904081228663401E-8</v>
      </c>
    </row>
    <row r="677" spans="1:16" x14ac:dyDescent="0.35">
      <c r="A677" s="16" t="s">
        <v>1213</v>
      </c>
      <c r="B677" s="16" t="s">
        <v>1199</v>
      </c>
      <c r="C677" s="16" t="s">
        <v>1063</v>
      </c>
      <c r="D677" s="16">
        <v>3.0355038895152401E-8</v>
      </c>
      <c r="E677" s="16">
        <v>6.4051821362193301E-9</v>
      </c>
      <c r="F677" s="10">
        <v>3.7077951913884301E-10</v>
      </c>
      <c r="G677" s="10">
        <v>2.7233663526771999E-8</v>
      </c>
      <c r="H677" s="10">
        <v>6.8699587108908797E-9</v>
      </c>
      <c r="I677" s="10">
        <v>1.47643490994716E-8</v>
      </c>
      <c r="J677" s="10">
        <v>8.0383909928367395E-9</v>
      </c>
      <c r="K677" s="10">
        <v>5.2915614365278503E-9</v>
      </c>
      <c r="L677" s="10">
        <v>8.61182912531081E-9</v>
      </c>
      <c r="M677" s="10">
        <v>1.8472625094213201E-8</v>
      </c>
      <c r="N677" s="10">
        <v>2.94155491431784E-9</v>
      </c>
      <c r="O677" s="10">
        <v>1.5394281625935999E-8</v>
      </c>
      <c r="P677" s="10">
        <v>2.4874762142529499E-8</v>
      </c>
    </row>
    <row r="678" spans="1:16" x14ac:dyDescent="0.35">
      <c r="A678" s="16" t="s">
        <v>1214</v>
      </c>
      <c r="B678" s="16" t="s">
        <v>1199</v>
      </c>
      <c r="C678" s="16" t="s">
        <v>216</v>
      </c>
      <c r="D678" s="16">
        <v>8.7658998867951799E-9</v>
      </c>
      <c r="E678" s="16">
        <v>1.9796061504373998E-9</v>
      </c>
      <c r="F678" s="10">
        <v>1.09255392401403E-10</v>
      </c>
      <c r="G678" s="10">
        <v>8.9680773307119202E-9</v>
      </c>
      <c r="H678" s="10">
        <v>2.2692350236816602E-9</v>
      </c>
      <c r="I678" s="10">
        <v>4.8865220245462199E-9</v>
      </c>
      <c r="J678" s="10">
        <v>2.8156952122691302E-9</v>
      </c>
      <c r="K678" s="10">
        <v>1.8632049213983401E-9</v>
      </c>
      <c r="L678" s="10">
        <v>2.9662551109497398E-9</v>
      </c>
      <c r="M678" s="10">
        <v>5.9546021124569198E-9</v>
      </c>
      <c r="N678" s="10">
        <v>9.8570665238429194E-10</v>
      </c>
      <c r="O678" s="10">
        <v>4.8277848178982201E-9</v>
      </c>
      <c r="P678" s="10">
        <v>8.1147649703176293E-9</v>
      </c>
    </row>
    <row r="679" spans="1:16" x14ac:dyDescent="0.35">
      <c r="A679" s="16" t="s">
        <v>1215</v>
      </c>
      <c r="B679" s="16" t="s">
        <v>1199</v>
      </c>
      <c r="C679" s="16" t="s">
        <v>1216</v>
      </c>
      <c r="D679" s="16">
        <v>2.6774285351936998E-8</v>
      </c>
      <c r="E679" s="16">
        <v>5.9968181079599398E-9</v>
      </c>
      <c r="F679" s="10">
        <v>3.2918956602121398E-10</v>
      </c>
      <c r="G679" s="10">
        <v>2.8244690494608299E-8</v>
      </c>
      <c r="H679" s="10">
        <v>7.1250165886278403E-9</v>
      </c>
      <c r="I679" s="10">
        <v>1.5295163022292201E-8</v>
      </c>
      <c r="J679" s="10">
        <v>8.4730008344038407E-9</v>
      </c>
      <c r="K679" s="10">
        <v>5.5911813192924204E-9</v>
      </c>
      <c r="L679" s="10">
        <v>8.9024897584836395E-9</v>
      </c>
      <c r="M679" s="10">
        <v>1.91418277499956E-8</v>
      </c>
      <c r="N679" s="10">
        <v>3.0045413853241298E-9</v>
      </c>
      <c r="O679" s="10">
        <v>1.6079725217698599E-8</v>
      </c>
      <c r="P679" s="10">
        <v>2.5787017627190899E-8</v>
      </c>
    </row>
    <row r="680" spans="1:16" x14ac:dyDescent="0.35">
      <c r="A680" s="16" t="s">
        <v>1217</v>
      </c>
      <c r="B680" s="16" t="s">
        <v>1199</v>
      </c>
      <c r="C680" s="16" t="s">
        <v>1218</v>
      </c>
      <c r="D680" s="16">
        <v>3.1777598023056799E-8</v>
      </c>
      <c r="E680" s="16">
        <v>6.4744915645573598E-9</v>
      </c>
      <c r="F680" s="10">
        <v>4.0025417698122901E-10</v>
      </c>
      <c r="G680" s="10">
        <v>2.5087665115970201E-8</v>
      </c>
      <c r="H680" s="10">
        <v>6.3396844575782602E-9</v>
      </c>
      <c r="I680" s="10">
        <v>1.31841142268364E-8</v>
      </c>
      <c r="J680" s="10">
        <v>7.3040657476134697E-9</v>
      </c>
      <c r="K680" s="10">
        <v>4.7903403347087098E-9</v>
      </c>
      <c r="L680" s="10">
        <v>7.7191132856387508E-9</v>
      </c>
      <c r="M680" s="10">
        <v>1.7001947340795599E-8</v>
      </c>
      <c r="N680" s="10">
        <v>2.75156515419787E-9</v>
      </c>
      <c r="O680" s="10">
        <v>1.35804096170593E-8</v>
      </c>
      <c r="P680" s="10">
        <v>2.2987528740706101E-8</v>
      </c>
    </row>
    <row r="681" spans="1:16" x14ac:dyDescent="0.35">
      <c r="A681" s="16" t="s">
        <v>1219</v>
      </c>
      <c r="B681" s="16" t="s">
        <v>1199</v>
      </c>
      <c r="C681" s="16" t="s">
        <v>771</v>
      </c>
      <c r="D681" s="16">
        <v>1.94094959076766E-8</v>
      </c>
      <c r="E681" s="16">
        <v>4.19355036281293E-9</v>
      </c>
      <c r="F681" s="10">
        <v>2.4274636633314399E-10</v>
      </c>
      <c r="G681" s="10">
        <v>1.6956973788720799E-8</v>
      </c>
      <c r="H681" s="10">
        <v>4.28832120446355E-9</v>
      </c>
      <c r="I681" s="10">
        <v>9.2093387233301399E-9</v>
      </c>
      <c r="J681" s="10">
        <v>4.6039864890591898E-9</v>
      </c>
      <c r="K681" s="10">
        <v>3.00006718841718E-9</v>
      </c>
      <c r="L681" s="10">
        <v>5.2174436100444397E-9</v>
      </c>
      <c r="M681" s="10">
        <v>1.1303323034086501E-8</v>
      </c>
      <c r="N681" s="10">
        <v>1.84785327150712E-9</v>
      </c>
      <c r="O681" s="10">
        <v>9.1721667014797198E-9</v>
      </c>
      <c r="P681" s="10">
        <v>1.5658922035285702E-8</v>
      </c>
    </row>
    <row r="682" spans="1:16" x14ac:dyDescent="0.35">
      <c r="A682" s="16" t="s">
        <v>1220</v>
      </c>
      <c r="B682" s="16" t="s">
        <v>1199</v>
      </c>
      <c r="C682" s="16" t="s">
        <v>70</v>
      </c>
      <c r="D682" s="16">
        <v>3.5770233096831801E-8</v>
      </c>
      <c r="E682" s="16">
        <v>7.2659407848266204E-9</v>
      </c>
      <c r="F682" s="10">
        <v>4.4307973320552399E-10</v>
      </c>
      <c r="G682" s="10">
        <v>2.6568534586337599E-8</v>
      </c>
      <c r="H682" s="10">
        <v>6.73991350241972E-9</v>
      </c>
      <c r="I682" s="10">
        <v>1.45343378752105E-8</v>
      </c>
      <c r="J682" s="10">
        <v>8.03722072979249E-9</v>
      </c>
      <c r="K682" s="10">
        <v>5.2946611018700204E-9</v>
      </c>
      <c r="L682" s="10">
        <v>8.8659404354809402E-9</v>
      </c>
      <c r="M682" s="10">
        <v>1.7612938998018198E-8</v>
      </c>
      <c r="N682" s="10">
        <v>3.0210668887945102E-9</v>
      </c>
      <c r="O682" s="10">
        <v>1.4019080547939E-8</v>
      </c>
      <c r="P682" s="10">
        <v>2.4231926688390401E-8</v>
      </c>
    </row>
    <row r="683" spans="1:16" x14ac:dyDescent="0.35">
      <c r="A683" s="16" t="s">
        <v>1221</v>
      </c>
      <c r="B683" s="16" t="s">
        <v>1199</v>
      </c>
      <c r="C683" s="16" t="s">
        <v>571</v>
      </c>
      <c r="D683" s="16">
        <v>9.03491085584794E-8</v>
      </c>
      <c r="E683" s="16">
        <v>1.9086248840258099E-8</v>
      </c>
      <c r="F683" s="10">
        <v>1.1227527760742501E-9</v>
      </c>
      <c r="G683" s="10">
        <v>7.5440487080624896E-8</v>
      </c>
      <c r="H683" s="10">
        <v>1.9115311549480099E-8</v>
      </c>
      <c r="I683" s="10">
        <v>4.1329091749122501E-8</v>
      </c>
      <c r="J683" s="10">
        <v>2.3209863431749399E-8</v>
      </c>
      <c r="K683" s="10">
        <v>1.5297952110827601E-8</v>
      </c>
      <c r="L683" s="10">
        <v>2.5208335955511399E-8</v>
      </c>
      <c r="M683" s="10">
        <v>4.9921783324743302E-8</v>
      </c>
      <c r="N683" s="10">
        <v>8.4747956797204406E-9</v>
      </c>
      <c r="O683" s="10">
        <v>4.0025382481666403E-8</v>
      </c>
      <c r="P683" s="10">
        <v>6.8543851346956604E-8</v>
      </c>
    </row>
    <row r="684" spans="1:16" x14ac:dyDescent="0.35">
      <c r="A684" s="16" t="s">
        <v>1222</v>
      </c>
      <c r="B684" s="16" t="s">
        <v>1199</v>
      </c>
      <c r="C684" s="16" t="s">
        <v>1223</v>
      </c>
      <c r="D684" s="16">
        <v>3.2114208176461499E-8</v>
      </c>
      <c r="E684" s="16">
        <v>7.2660885901670001E-9</v>
      </c>
      <c r="F684" s="10">
        <v>3.9690889039596298E-10</v>
      </c>
      <c r="G684" s="10">
        <v>3.3082872438710403E-8</v>
      </c>
      <c r="H684" s="10">
        <v>8.3615534389155298E-9</v>
      </c>
      <c r="I684" s="10">
        <v>1.7906087185916399E-8</v>
      </c>
      <c r="J684" s="10">
        <v>1.03900861670847E-8</v>
      </c>
      <c r="K684" s="10">
        <v>6.8621710855354198E-9</v>
      </c>
      <c r="L684" s="10">
        <v>1.0877092637851701E-8</v>
      </c>
      <c r="M684" s="10">
        <v>2.1964167046946699E-8</v>
      </c>
      <c r="N684" s="10">
        <v>3.62963220657406E-9</v>
      </c>
      <c r="O684" s="10">
        <v>1.76934310750305E-8</v>
      </c>
      <c r="P684" s="10">
        <v>2.9908154627192899E-8</v>
      </c>
    </row>
    <row r="685" spans="1:16" x14ac:dyDescent="0.35">
      <c r="A685" s="16" t="s">
        <v>1224</v>
      </c>
      <c r="B685" s="16" t="s">
        <v>1199</v>
      </c>
      <c r="C685" s="16" t="s">
        <v>1225</v>
      </c>
      <c r="D685" s="16">
        <v>1.64780308829938E-7</v>
      </c>
      <c r="E685" s="16">
        <v>3.3321948653527201E-8</v>
      </c>
      <c r="F685" s="10">
        <v>2.0060048516641999E-9</v>
      </c>
      <c r="G685" s="10">
        <v>1.2818449727796501E-7</v>
      </c>
      <c r="H685" s="10">
        <v>3.2379490010827998E-8</v>
      </c>
      <c r="I685" s="10">
        <v>6.9364056380811802E-8</v>
      </c>
      <c r="J685" s="10">
        <v>3.7245110823713398E-8</v>
      </c>
      <c r="K685" s="10">
        <v>2.4443193484995201E-8</v>
      </c>
      <c r="L685" s="10">
        <v>4.0655806420880402E-8</v>
      </c>
      <c r="M685" s="10">
        <v>8.6925502330393103E-8</v>
      </c>
      <c r="N685" s="10">
        <v>1.40806470245762E-8</v>
      </c>
      <c r="O685" s="10">
        <v>7.1591242855066499E-8</v>
      </c>
      <c r="P685" s="10">
        <v>1.17289240502799E-7</v>
      </c>
    </row>
    <row r="686" spans="1:16" x14ac:dyDescent="0.35">
      <c r="A686" s="16" t="s">
        <v>1226</v>
      </c>
      <c r="B686" s="16" t="s">
        <v>1199</v>
      </c>
      <c r="C686" s="16" t="s">
        <v>78</v>
      </c>
      <c r="D686" s="16">
        <v>2.4725046538061801E-8</v>
      </c>
      <c r="E686" s="16">
        <v>5.3120337668547702E-9</v>
      </c>
      <c r="F686" s="10">
        <v>3.0997863421806701E-10</v>
      </c>
      <c r="G686" s="10">
        <v>2.0798626592063801E-8</v>
      </c>
      <c r="H686" s="10">
        <v>5.27322366708342E-9</v>
      </c>
      <c r="I686" s="10">
        <v>1.13118169357574E-8</v>
      </c>
      <c r="J686" s="10">
        <v>5.5880804654132403E-9</v>
      </c>
      <c r="K686" s="10">
        <v>3.6406886569236098E-9</v>
      </c>
      <c r="L686" s="10">
        <v>6.3946992488309502E-9</v>
      </c>
      <c r="M686" s="10">
        <v>1.3860083782481301E-8</v>
      </c>
      <c r="N686" s="10">
        <v>2.2798960828707198E-9</v>
      </c>
      <c r="O686" s="10">
        <v>1.1240581392184401E-8</v>
      </c>
      <c r="P686" s="10">
        <v>1.9261717946035501E-8</v>
      </c>
    </row>
    <row r="687" spans="1:16" x14ac:dyDescent="0.35">
      <c r="A687" s="16" t="s">
        <v>1227</v>
      </c>
      <c r="B687" s="16" t="s">
        <v>1199</v>
      </c>
      <c r="C687" s="16" t="s">
        <v>795</v>
      </c>
      <c r="D687" s="16">
        <v>4.8528588351810402E-8</v>
      </c>
      <c r="E687" s="16">
        <v>1.0868442942054201E-8</v>
      </c>
      <c r="F687" s="10">
        <v>6.0715145883442198E-10</v>
      </c>
      <c r="G687" s="10">
        <v>4.6926157602562298E-8</v>
      </c>
      <c r="H687" s="10">
        <v>1.18628585746317E-8</v>
      </c>
      <c r="I687" s="10">
        <v>2.5469096857375999E-8</v>
      </c>
      <c r="J687" s="10">
        <v>1.30403696684793E-8</v>
      </c>
      <c r="K687" s="10">
        <v>8.50892973361095E-9</v>
      </c>
      <c r="L687" s="10">
        <v>1.44937330752027E-8</v>
      </c>
      <c r="M687" s="10">
        <v>3.13172695292841E-8</v>
      </c>
      <c r="N687" s="10">
        <v>5.0672532564343101E-9</v>
      </c>
      <c r="O687" s="10">
        <v>2.55792995972726E-8</v>
      </c>
      <c r="P687" s="10">
        <v>4.3184791856231198E-8</v>
      </c>
    </row>
    <row r="688" spans="1:16" x14ac:dyDescent="0.35">
      <c r="A688" s="16" t="s">
        <v>1228</v>
      </c>
      <c r="B688" s="16" t="s">
        <v>1199</v>
      </c>
      <c r="C688" s="16" t="s">
        <v>1229</v>
      </c>
      <c r="D688" s="16">
        <v>1.9053634324635299E-8</v>
      </c>
      <c r="E688" s="16">
        <v>4.0801772648344497E-9</v>
      </c>
      <c r="F688" s="10">
        <v>2.3021413712755099E-10</v>
      </c>
      <c r="G688" s="10">
        <v>1.7741355528968499E-8</v>
      </c>
      <c r="H688" s="10">
        <v>4.4665393685373301E-9</v>
      </c>
      <c r="I688" s="10">
        <v>9.51907021703014E-9</v>
      </c>
      <c r="J688" s="10">
        <v>5.2613849110415098E-9</v>
      </c>
      <c r="K688" s="10">
        <v>3.45912302094766E-9</v>
      </c>
      <c r="L688" s="10">
        <v>5.5561718522417898E-9</v>
      </c>
      <c r="M688" s="10">
        <v>1.2029528290487599E-8</v>
      </c>
      <c r="N688" s="10">
        <v>1.9070023815821599E-9</v>
      </c>
      <c r="O688" s="10">
        <v>9.9448387476290106E-9</v>
      </c>
      <c r="P688" s="10">
        <v>1.6151395763776799E-8</v>
      </c>
    </row>
    <row r="689" spans="1:16" x14ac:dyDescent="0.35">
      <c r="A689" s="16" t="s">
        <v>1230</v>
      </c>
      <c r="B689" s="16" t="s">
        <v>1199</v>
      </c>
      <c r="C689" s="16" t="s">
        <v>80</v>
      </c>
      <c r="D689" s="16">
        <v>1.5379249650850599E-8</v>
      </c>
      <c r="E689" s="16">
        <v>3.09695339866824E-9</v>
      </c>
      <c r="F689" s="10">
        <v>1.92850400314777E-10</v>
      </c>
      <c r="G689" s="10">
        <v>1.1883066343761099E-8</v>
      </c>
      <c r="H689" s="10">
        <v>2.99526687881405E-9</v>
      </c>
      <c r="I689" s="10">
        <v>6.2231471270799497E-9</v>
      </c>
      <c r="J689" s="10">
        <v>3.4389634246727898E-9</v>
      </c>
      <c r="K689" s="10">
        <v>2.25286315016953E-9</v>
      </c>
      <c r="L689" s="10">
        <v>3.6410271958851798E-9</v>
      </c>
      <c r="M689" s="10">
        <v>8.0572868156658506E-9</v>
      </c>
      <c r="N689" s="10">
        <v>1.30243120494207E-9</v>
      </c>
      <c r="O689" s="10">
        <v>6.4025654024545203E-9</v>
      </c>
      <c r="P689" s="10">
        <v>1.08788089159212E-8</v>
      </c>
    </row>
    <row r="690" spans="1:16" x14ac:dyDescent="0.35">
      <c r="A690" s="16" t="s">
        <v>1231</v>
      </c>
      <c r="B690" s="16" t="s">
        <v>1199</v>
      </c>
      <c r="C690" s="16" t="s">
        <v>230</v>
      </c>
      <c r="D690" s="16">
        <v>2.1783381207760201E-8</v>
      </c>
      <c r="E690" s="16">
        <v>4.4771232548503097E-9</v>
      </c>
      <c r="F690" s="10">
        <v>2.6436818739876098E-10</v>
      </c>
      <c r="G690" s="10">
        <v>1.8113762890796201E-8</v>
      </c>
      <c r="H690" s="10">
        <v>4.5589318407595301E-9</v>
      </c>
      <c r="I690" s="10">
        <v>9.7801777347601602E-9</v>
      </c>
      <c r="J690" s="10">
        <v>5.3131192586179301E-9</v>
      </c>
      <c r="K690" s="10">
        <v>3.48489091698351E-9</v>
      </c>
      <c r="L690" s="10">
        <v>5.7207169891700497E-9</v>
      </c>
      <c r="M690" s="10">
        <v>1.22808365225936E-8</v>
      </c>
      <c r="N690" s="10">
        <v>1.9689804007981098E-9</v>
      </c>
      <c r="O690" s="10">
        <v>1.01465356797341E-8</v>
      </c>
      <c r="P690" s="10">
        <v>1.6492249619550702E-8</v>
      </c>
    </row>
    <row r="691" spans="1:16" x14ac:dyDescent="0.35">
      <c r="A691" s="16" t="s">
        <v>1232</v>
      </c>
      <c r="B691" s="16" t="s">
        <v>1199</v>
      </c>
      <c r="C691" s="16" t="s">
        <v>1233</v>
      </c>
      <c r="D691" s="16">
        <v>2.8684554622045801E-8</v>
      </c>
      <c r="E691" s="16">
        <v>6.5379335962463999E-9</v>
      </c>
      <c r="F691" s="10">
        <v>3.5018082939455301E-10</v>
      </c>
      <c r="G691" s="10">
        <v>3.1824200534496099E-8</v>
      </c>
      <c r="H691" s="10">
        <v>8.0143004460866206E-9</v>
      </c>
      <c r="I691" s="10">
        <v>1.7118682502289E-8</v>
      </c>
      <c r="J691" s="10">
        <v>9.60848589158308E-9</v>
      </c>
      <c r="K691" s="10">
        <v>6.3279369264292703E-9</v>
      </c>
      <c r="L691" s="10">
        <v>9.94996012645117E-9</v>
      </c>
      <c r="M691" s="10">
        <v>2.15635987005825E-8</v>
      </c>
      <c r="N691" s="10">
        <v>3.3657777390963302E-9</v>
      </c>
      <c r="O691" s="10">
        <v>1.8039025457645798E-8</v>
      </c>
      <c r="P691" s="10">
        <v>2.8959491304248301E-8</v>
      </c>
    </row>
    <row r="692" spans="1:16" x14ac:dyDescent="0.35">
      <c r="A692" s="16" t="s">
        <v>1234</v>
      </c>
      <c r="B692" s="16" t="s">
        <v>1199</v>
      </c>
      <c r="C692" s="16" t="s">
        <v>234</v>
      </c>
      <c r="D692" s="16">
        <v>6.4298000993631796E-8</v>
      </c>
      <c r="E692" s="16">
        <v>1.3432626057921801E-8</v>
      </c>
      <c r="F692" s="10">
        <v>7.9397280138533796E-10</v>
      </c>
      <c r="G692" s="10">
        <v>5.2663266119956401E-8</v>
      </c>
      <c r="H692" s="10">
        <v>1.33097008859541E-8</v>
      </c>
      <c r="I692" s="10">
        <v>2.8714612688640501E-8</v>
      </c>
      <c r="J692" s="10">
        <v>1.6165632902877501E-8</v>
      </c>
      <c r="K692" s="10">
        <v>1.065575526671E-8</v>
      </c>
      <c r="L692" s="10">
        <v>1.7542394828915299E-8</v>
      </c>
      <c r="M692" s="10">
        <v>3.48493746882062E-8</v>
      </c>
      <c r="N692" s="10">
        <v>5.9143810437790996E-9</v>
      </c>
      <c r="O692" s="10">
        <v>2.77639324018402E-8</v>
      </c>
      <c r="P692" s="10">
        <v>4.7746436112001297E-8</v>
      </c>
    </row>
    <row r="693" spans="1:16" x14ac:dyDescent="0.35">
      <c r="A693" s="16" t="s">
        <v>1235</v>
      </c>
      <c r="B693" s="16" t="s">
        <v>1199</v>
      </c>
      <c r="C693" s="16" t="s">
        <v>84</v>
      </c>
      <c r="D693" s="16">
        <v>2.9517235134969401E-8</v>
      </c>
      <c r="E693" s="16">
        <v>6.5307095974089601E-9</v>
      </c>
      <c r="F693" s="10">
        <v>3.6228471557884101E-10</v>
      </c>
      <c r="G693" s="10">
        <v>3.0091614688892E-8</v>
      </c>
      <c r="H693" s="10">
        <v>7.5971632455983206E-9</v>
      </c>
      <c r="I693" s="10">
        <v>1.6273266651427799E-8</v>
      </c>
      <c r="J693" s="10">
        <v>8.99275079922739E-9</v>
      </c>
      <c r="K693" s="10">
        <v>5.92564136248225E-9</v>
      </c>
      <c r="L693" s="10">
        <v>9.4706676509679304E-9</v>
      </c>
      <c r="M693" s="10">
        <v>2.03985640171233E-8</v>
      </c>
      <c r="N693" s="10">
        <v>3.21202332297667E-9</v>
      </c>
      <c r="O693" s="10">
        <v>1.7078031145839799E-8</v>
      </c>
      <c r="P693" s="10">
        <v>2.7502773836620999E-8</v>
      </c>
    </row>
    <row r="694" spans="1:16" x14ac:dyDescent="0.35">
      <c r="A694" s="16" t="s">
        <v>1236</v>
      </c>
      <c r="B694" s="16" t="s">
        <v>1199</v>
      </c>
      <c r="C694" s="16" t="s">
        <v>620</v>
      </c>
      <c r="D694" s="16">
        <v>1.1289559121843501E-7</v>
      </c>
      <c r="E694" s="16">
        <v>2.4004206423948001E-8</v>
      </c>
      <c r="F694" s="10">
        <v>1.3895097875737299E-9</v>
      </c>
      <c r="G694" s="10">
        <v>9.7114549275046102E-8</v>
      </c>
      <c r="H694" s="10">
        <v>2.4574039217394799E-8</v>
      </c>
      <c r="I694" s="10">
        <v>5.2787270735577998E-8</v>
      </c>
      <c r="J694" s="10">
        <v>2.9993597428673102E-8</v>
      </c>
      <c r="K694" s="10">
        <v>1.9782887982646101E-8</v>
      </c>
      <c r="L694" s="10">
        <v>3.2248341908327002E-8</v>
      </c>
      <c r="M694" s="10">
        <v>6.4293843590052699E-8</v>
      </c>
      <c r="N694" s="10">
        <v>1.0862618409596E-8</v>
      </c>
      <c r="O694" s="10">
        <v>5.1236139590979702E-8</v>
      </c>
      <c r="P694" s="10">
        <v>8.8025065395312599E-8</v>
      </c>
    </row>
    <row r="695" spans="1:16" x14ac:dyDescent="0.35">
      <c r="A695" s="16" t="s">
        <v>1237</v>
      </c>
      <c r="B695" s="16" t="s">
        <v>1199</v>
      </c>
      <c r="C695" s="16" t="s">
        <v>818</v>
      </c>
      <c r="D695" s="16">
        <v>4.7078416946242098E-8</v>
      </c>
      <c r="E695" s="16">
        <v>1.00553964289877E-8</v>
      </c>
      <c r="F695" s="10">
        <v>5.8324994214760703E-10</v>
      </c>
      <c r="G695" s="10">
        <v>4.1086140814556301E-8</v>
      </c>
      <c r="H695" s="10">
        <v>1.03974658085695E-8</v>
      </c>
      <c r="I695" s="10">
        <v>2.24189673382587E-8</v>
      </c>
      <c r="J695" s="10">
        <v>1.2709537281784699E-8</v>
      </c>
      <c r="K695" s="10">
        <v>8.3934011100494403E-9</v>
      </c>
      <c r="L695" s="10">
        <v>1.36611252225367E-8</v>
      </c>
      <c r="M695" s="10">
        <v>2.7207649986259999E-8</v>
      </c>
      <c r="N695" s="10">
        <v>4.5899360084721703E-9</v>
      </c>
      <c r="O695" s="10">
        <v>2.18097374432315E-8</v>
      </c>
      <c r="P695" s="10">
        <v>3.7265500077464198E-8</v>
      </c>
    </row>
    <row r="696" spans="1:16" x14ac:dyDescent="0.35">
      <c r="A696" s="16" t="s">
        <v>1238</v>
      </c>
      <c r="B696" s="16" t="s">
        <v>1199</v>
      </c>
      <c r="C696" s="16" t="s">
        <v>1239</v>
      </c>
      <c r="D696" s="16">
        <v>2.85515762800044E-8</v>
      </c>
      <c r="E696" s="16">
        <v>6.4530000031154004E-9</v>
      </c>
      <c r="F696" s="10">
        <v>3.5762963600354903E-10</v>
      </c>
      <c r="G696" s="10">
        <v>2.81653146640791E-8</v>
      </c>
      <c r="H696" s="10">
        <v>7.1265718326578399E-9</v>
      </c>
      <c r="I696" s="10">
        <v>1.5227711434727199E-8</v>
      </c>
      <c r="J696" s="10">
        <v>7.85128506029947E-9</v>
      </c>
      <c r="K696" s="10">
        <v>5.1322373821345197E-9</v>
      </c>
      <c r="L696" s="10">
        <v>8.6601835119248194E-9</v>
      </c>
      <c r="M696" s="10">
        <v>1.88013967022541E-8</v>
      </c>
      <c r="N696" s="10">
        <v>3.0390415669757802E-9</v>
      </c>
      <c r="O696" s="10">
        <v>1.5328913778852999E-8</v>
      </c>
      <c r="P696" s="10">
        <v>2.59292290623298E-8</v>
      </c>
    </row>
    <row r="697" spans="1:16" x14ac:dyDescent="0.35">
      <c r="A697" s="16" t="s">
        <v>1240</v>
      </c>
      <c r="B697" s="16" t="s">
        <v>1199</v>
      </c>
      <c r="C697" s="16" t="s">
        <v>1241</v>
      </c>
      <c r="D697" s="16">
        <v>8.8721235527202805E-8</v>
      </c>
      <c r="E697" s="16">
        <v>1.9042845849912099E-8</v>
      </c>
      <c r="F697" s="10">
        <v>1.0873546188125099E-9</v>
      </c>
      <c r="G697" s="10">
        <v>8.3520302411307903E-8</v>
      </c>
      <c r="H697" s="10">
        <v>2.10515071381122E-8</v>
      </c>
      <c r="I697" s="10">
        <v>4.5306442450521298E-8</v>
      </c>
      <c r="J697" s="10">
        <v>2.4766311106653698E-8</v>
      </c>
      <c r="K697" s="10">
        <v>1.627373684333E-8</v>
      </c>
      <c r="L697" s="10">
        <v>2.64286067503501E-8</v>
      </c>
      <c r="M697" s="10">
        <v>5.6620794054385499E-8</v>
      </c>
      <c r="N697" s="10">
        <v>8.9673676187107492E-9</v>
      </c>
      <c r="O697" s="10">
        <v>4.73916414654093E-8</v>
      </c>
      <c r="P697" s="10">
        <v>7.6246104976889795E-8</v>
      </c>
    </row>
    <row r="698" spans="1:16" x14ac:dyDescent="0.35">
      <c r="A698" s="16" t="s">
        <v>1242</v>
      </c>
      <c r="B698" s="16" t="s">
        <v>1199</v>
      </c>
      <c r="C698" s="16" t="s">
        <v>88</v>
      </c>
      <c r="D698" s="16">
        <v>4.3059580380407997E-8</v>
      </c>
      <c r="E698" s="16">
        <v>9.1397561888572E-9</v>
      </c>
      <c r="F698" s="10">
        <v>5.3529339847140101E-10</v>
      </c>
      <c r="G698" s="10">
        <v>3.6842670999046901E-8</v>
      </c>
      <c r="H698" s="10">
        <v>9.3403101484812997E-9</v>
      </c>
      <c r="I698" s="10">
        <v>2.0194980464839899E-8</v>
      </c>
      <c r="J698" s="10">
        <v>1.1356516107643801E-8</v>
      </c>
      <c r="K698" s="10">
        <v>7.5129383180784403E-9</v>
      </c>
      <c r="L698" s="10">
        <v>1.23233363122138E-8</v>
      </c>
      <c r="M698" s="10">
        <v>2.4395947254024299E-8</v>
      </c>
      <c r="N698" s="10">
        <v>4.1288042350977397E-9</v>
      </c>
      <c r="O698" s="10">
        <v>1.9618075082625101E-8</v>
      </c>
      <c r="P698" s="10">
        <v>3.3499095431866698E-8</v>
      </c>
    </row>
    <row r="699" spans="1:16" x14ac:dyDescent="0.35">
      <c r="A699" s="16" t="s">
        <v>1243</v>
      </c>
      <c r="B699" s="16" t="s">
        <v>1199</v>
      </c>
      <c r="C699" s="16" t="s">
        <v>241</v>
      </c>
      <c r="D699" s="16">
        <v>8.4175791113218905E-8</v>
      </c>
      <c r="E699" s="16">
        <v>1.7590116295174499E-8</v>
      </c>
      <c r="F699" s="10">
        <v>1.0289255211309501E-9</v>
      </c>
      <c r="G699" s="10">
        <v>7.3441051388570504E-8</v>
      </c>
      <c r="H699" s="10">
        <v>1.8495455790024401E-8</v>
      </c>
      <c r="I699" s="10">
        <v>3.9881807608047902E-8</v>
      </c>
      <c r="J699" s="10">
        <v>2.16153949722762E-8</v>
      </c>
      <c r="K699" s="10">
        <v>1.418940027325E-8</v>
      </c>
      <c r="L699" s="10">
        <v>2.3268219896207201E-8</v>
      </c>
      <c r="M699" s="10">
        <v>4.98078216007889E-8</v>
      </c>
      <c r="N699" s="10">
        <v>7.9426683008488698E-9</v>
      </c>
      <c r="O699" s="10">
        <v>4.1520262063806801E-8</v>
      </c>
      <c r="P699" s="10">
        <v>6.6962844336533699E-8</v>
      </c>
    </row>
    <row r="700" spans="1:16" x14ac:dyDescent="0.35">
      <c r="A700" s="16" t="s">
        <v>1244</v>
      </c>
      <c r="B700" s="16" t="s">
        <v>1199</v>
      </c>
      <c r="C700" s="16" t="s">
        <v>1245</v>
      </c>
      <c r="D700" s="16">
        <v>3.5831943729868602E-8</v>
      </c>
      <c r="E700" s="16">
        <v>7.4277518717117696E-9</v>
      </c>
      <c r="F700" s="10">
        <v>4.4229372295716098E-10</v>
      </c>
      <c r="G700" s="10">
        <v>2.8423026964270299E-8</v>
      </c>
      <c r="H700" s="10">
        <v>7.2076934711392398E-9</v>
      </c>
      <c r="I700" s="10">
        <v>1.5521168574058601E-8</v>
      </c>
      <c r="J700" s="10">
        <v>8.7030494585135499E-9</v>
      </c>
      <c r="K700" s="10">
        <v>5.7442341207511403E-9</v>
      </c>
      <c r="L700" s="10">
        <v>9.4807784380853404E-9</v>
      </c>
      <c r="M700" s="10">
        <v>1.88166496025033E-8</v>
      </c>
      <c r="N700" s="10">
        <v>3.2118115118399899E-9</v>
      </c>
      <c r="O700" s="10">
        <v>1.49855511595038E-8</v>
      </c>
      <c r="P700" s="10">
        <v>2.5840819100003901E-8</v>
      </c>
    </row>
    <row r="701" spans="1:16" x14ac:dyDescent="0.35">
      <c r="A701" s="16" t="s">
        <v>1246</v>
      </c>
      <c r="B701" s="16" t="s">
        <v>1199</v>
      </c>
      <c r="C701" s="16" t="s">
        <v>92</v>
      </c>
      <c r="D701" s="16">
        <v>3.1955488965768101E-8</v>
      </c>
      <c r="E701" s="16">
        <v>7.0296945251455496E-9</v>
      </c>
      <c r="F701" s="10">
        <v>3.9719114508337498E-10</v>
      </c>
      <c r="G701" s="10">
        <v>3.0441999361580702E-8</v>
      </c>
      <c r="H701" s="10">
        <v>7.7042255963088403E-9</v>
      </c>
      <c r="I701" s="10">
        <v>1.6611168688582199E-8</v>
      </c>
      <c r="J701" s="10">
        <v>9.4881163717918203E-9</v>
      </c>
      <c r="K701" s="10">
        <v>6.2629621214681798E-9</v>
      </c>
      <c r="L701" s="10">
        <v>1.01060860781973E-8</v>
      </c>
      <c r="M701" s="10">
        <v>2.0190619963503699E-8</v>
      </c>
      <c r="N701" s="10">
        <v>3.3698167743137702E-9</v>
      </c>
      <c r="O701" s="10">
        <v>1.6299240121228401E-8</v>
      </c>
      <c r="P701" s="10">
        <v>2.7587122298388799E-8</v>
      </c>
    </row>
    <row r="702" spans="1:16" x14ac:dyDescent="0.35">
      <c r="A702" s="16" t="s">
        <v>1247</v>
      </c>
      <c r="B702" s="16" t="s">
        <v>1199</v>
      </c>
      <c r="C702" s="16" t="s">
        <v>833</v>
      </c>
      <c r="D702" s="16">
        <v>3.3374960759359598E-8</v>
      </c>
      <c r="E702" s="16">
        <v>6.9346948204378E-9</v>
      </c>
      <c r="F702" s="10">
        <v>4.0085469368133699E-10</v>
      </c>
      <c r="G702" s="10">
        <v>2.8491752536143502E-8</v>
      </c>
      <c r="H702" s="10">
        <v>7.1690851599422099E-9</v>
      </c>
      <c r="I702" s="10">
        <v>1.52442816420946E-8</v>
      </c>
      <c r="J702" s="10">
        <v>8.3900014410578705E-9</v>
      </c>
      <c r="K702" s="10">
        <v>5.5063453733669803E-9</v>
      </c>
      <c r="L702" s="10">
        <v>8.9107165617632207E-9</v>
      </c>
      <c r="M702" s="10">
        <v>1.93202976629888E-8</v>
      </c>
      <c r="N702" s="10">
        <v>3.0901754311528601E-9</v>
      </c>
      <c r="O702" s="10">
        <v>1.5851122647783501E-8</v>
      </c>
      <c r="P702" s="10">
        <v>2.5910184342661201E-8</v>
      </c>
    </row>
    <row r="703" spans="1:16" x14ac:dyDescent="0.35">
      <c r="A703" s="16" t="s">
        <v>1248</v>
      </c>
      <c r="B703" s="16" t="s">
        <v>1199</v>
      </c>
      <c r="C703" s="16" t="s">
        <v>1249</v>
      </c>
      <c r="D703" s="16">
        <v>1.95937274326835E-8</v>
      </c>
      <c r="E703" s="16">
        <v>4.0978185563847497E-9</v>
      </c>
      <c r="F703" s="10">
        <v>2.4396175654198999E-10</v>
      </c>
      <c r="G703" s="10">
        <v>1.58968714823098E-8</v>
      </c>
      <c r="H703" s="10">
        <v>4.0316340236617704E-9</v>
      </c>
      <c r="I703" s="10">
        <v>8.7146716400218106E-9</v>
      </c>
      <c r="J703" s="10">
        <v>4.8730771848340304E-9</v>
      </c>
      <c r="K703" s="10">
        <v>3.2161077830703402E-9</v>
      </c>
      <c r="L703" s="10">
        <v>5.3188589282958602E-9</v>
      </c>
      <c r="M703" s="10">
        <v>1.0520502693055599E-8</v>
      </c>
      <c r="N703" s="10">
        <v>1.7920693823948199E-9</v>
      </c>
      <c r="O703" s="10">
        <v>8.4322093341045503E-9</v>
      </c>
      <c r="P703" s="10">
        <v>1.44619629682501E-8</v>
      </c>
    </row>
    <row r="704" spans="1:16" x14ac:dyDescent="0.35">
      <c r="A704" s="16" t="s">
        <v>1250</v>
      </c>
      <c r="B704" s="16" t="s">
        <v>1199</v>
      </c>
      <c r="C704" s="16" t="s">
        <v>94</v>
      </c>
      <c r="D704" s="16">
        <v>2.74834412719007E-8</v>
      </c>
      <c r="E704" s="16">
        <v>5.6785333161399002E-9</v>
      </c>
      <c r="F704" s="10">
        <v>3.4464553934873799E-10</v>
      </c>
      <c r="G704" s="10">
        <v>2.4137474582908899E-8</v>
      </c>
      <c r="H704" s="10">
        <v>6.1022533731747101E-9</v>
      </c>
      <c r="I704" s="10">
        <v>1.2957777096293501E-8</v>
      </c>
      <c r="J704" s="10">
        <v>6.8413061072861797E-9</v>
      </c>
      <c r="K704" s="10">
        <v>4.4751262278919E-9</v>
      </c>
      <c r="L704" s="10">
        <v>7.5639471490476997E-9</v>
      </c>
      <c r="M704" s="10">
        <v>1.63168204813288E-8</v>
      </c>
      <c r="N704" s="10">
        <v>2.6113021079150399E-9</v>
      </c>
      <c r="O704" s="10">
        <v>1.3263982415057801E-8</v>
      </c>
      <c r="P704" s="10">
        <v>2.2694211049781899E-8</v>
      </c>
    </row>
    <row r="705" spans="1:16" x14ac:dyDescent="0.35">
      <c r="A705" s="16" t="s">
        <v>1251</v>
      </c>
      <c r="B705" s="16" t="s">
        <v>1199</v>
      </c>
      <c r="C705" s="16" t="s">
        <v>1252</v>
      </c>
      <c r="D705" s="16">
        <v>1.9460560208378499E-8</v>
      </c>
      <c r="E705" s="16">
        <v>4.2690555025785796E-9</v>
      </c>
      <c r="F705" s="10">
        <v>2.4394783956270302E-10</v>
      </c>
      <c r="G705" s="10">
        <v>1.7570645781794901E-8</v>
      </c>
      <c r="H705" s="10">
        <v>4.4472153822903998E-9</v>
      </c>
      <c r="I705" s="10">
        <v>9.5331063632488593E-9</v>
      </c>
      <c r="J705" s="10">
        <v>4.8000492671554504E-9</v>
      </c>
      <c r="K705" s="10">
        <v>3.1423574657102599E-9</v>
      </c>
      <c r="L705" s="10">
        <v>5.4150209188251998E-9</v>
      </c>
      <c r="M705" s="10">
        <v>1.1719383506848599E-8</v>
      </c>
      <c r="N705" s="10">
        <v>1.9129211986701699E-9</v>
      </c>
      <c r="O705" s="10">
        <v>9.5202403171508396E-9</v>
      </c>
      <c r="P705" s="10">
        <v>1.6208936420141301E-8</v>
      </c>
    </row>
    <row r="706" spans="1:16" x14ac:dyDescent="0.35">
      <c r="A706" s="16" t="s">
        <v>1253</v>
      </c>
      <c r="B706" s="16" t="s">
        <v>1199</v>
      </c>
      <c r="C706" s="16" t="s">
        <v>249</v>
      </c>
      <c r="D706" s="16">
        <v>9.3802559247137001E-8</v>
      </c>
      <c r="E706" s="16">
        <v>2.03036059212722E-8</v>
      </c>
      <c r="F706" s="10">
        <v>1.1571438906941999E-9</v>
      </c>
      <c r="G706" s="10">
        <v>8.4931417190463801E-8</v>
      </c>
      <c r="H706" s="10">
        <v>2.14866604130812E-8</v>
      </c>
      <c r="I706" s="10">
        <v>4.6210379333615798E-8</v>
      </c>
      <c r="J706" s="10">
        <v>2.63734586710587E-8</v>
      </c>
      <c r="K706" s="10">
        <v>1.7397790893979299E-8</v>
      </c>
      <c r="L706" s="10">
        <v>2.81503959179644E-8</v>
      </c>
      <c r="M706" s="10">
        <v>5.6274292357516003E-8</v>
      </c>
      <c r="N706" s="10">
        <v>9.4505973179673394E-9</v>
      </c>
      <c r="O706" s="10">
        <v>4.5105056645151198E-8</v>
      </c>
      <c r="P706" s="10">
        <v>7.6915324970578402E-8</v>
      </c>
    </row>
    <row r="707" spans="1:16" x14ac:dyDescent="0.35">
      <c r="A707" s="16" t="s">
        <v>1254</v>
      </c>
      <c r="B707" s="16" t="s">
        <v>1199</v>
      </c>
      <c r="C707" s="16" t="s">
        <v>1115</v>
      </c>
      <c r="D707" s="16">
        <v>3.7229781765609003E-8</v>
      </c>
      <c r="E707" s="16">
        <v>8.3637491661525096E-9</v>
      </c>
      <c r="F707" s="10">
        <v>4.5315099404212901E-10</v>
      </c>
      <c r="G707" s="10">
        <v>3.9638042607591398E-8</v>
      </c>
      <c r="H707" s="10">
        <v>9.9872946976892197E-9</v>
      </c>
      <c r="I707" s="10">
        <v>2.1321176582052E-8</v>
      </c>
      <c r="J707" s="10">
        <v>1.19182443495883E-8</v>
      </c>
      <c r="K707" s="10">
        <v>7.8526529864829799E-9</v>
      </c>
      <c r="L707" s="10">
        <v>1.2400073299907E-8</v>
      </c>
      <c r="M707" s="10">
        <v>2.68643701786562E-8</v>
      </c>
      <c r="N707" s="10">
        <v>4.2095704175625802E-9</v>
      </c>
      <c r="O707" s="10">
        <v>2.2417715560916399E-8</v>
      </c>
      <c r="P707" s="10">
        <v>3.6107609408017901E-8</v>
      </c>
    </row>
    <row r="708" spans="1:16" x14ac:dyDescent="0.35">
      <c r="A708" s="16" t="s">
        <v>1255</v>
      </c>
      <c r="B708" s="16" t="s">
        <v>1199</v>
      </c>
      <c r="C708" s="16" t="s">
        <v>1256</v>
      </c>
      <c r="D708" s="16">
        <v>6.4922381798322395E-8</v>
      </c>
      <c r="E708" s="16">
        <v>1.32615125171043E-8</v>
      </c>
      <c r="F708" s="10">
        <v>7.9178805265676703E-10</v>
      </c>
      <c r="G708" s="10">
        <v>5.2524060085998402E-8</v>
      </c>
      <c r="H708" s="10">
        <v>1.32515682982012E-8</v>
      </c>
      <c r="I708" s="10">
        <v>2.85146401545107E-8</v>
      </c>
      <c r="J708" s="10">
        <v>1.53724582642429E-8</v>
      </c>
      <c r="K708" s="10">
        <v>1.00863723273583E-8</v>
      </c>
      <c r="L708" s="10">
        <v>1.6701397157645801E-8</v>
      </c>
      <c r="M708" s="10">
        <v>3.5616116611137001E-8</v>
      </c>
      <c r="N708" s="10">
        <v>5.7400965868020196E-9</v>
      </c>
      <c r="O708" s="10">
        <v>2.9508736004850599E-8</v>
      </c>
      <c r="P708" s="10">
        <v>4.7977269767561202E-8</v>
      </c>
    </row>
    <row r="709" spans="1:16" x14ac:dyDescent="0.35">
      <c r="A709" s="16" t="s">
        <v>1257</v>
      </c>
      <c r="B709" s="16" t="s">
        <v>1199</v>
      </c>
      <c r="C709" s="16" t="s">
        <v>1258</v>
      </c>
      <c r="D709" s="16">
        <v>2.51746264642695E-8</v>
      </c>
      <c r="E709" s="16">
        <v>5.0563809901262004E-9</v>
      </c>
      <c r="F709" s="10">
        <v>3.0865169730217198E-10</v>
      </c>
      <c r="G709" s="10">
        <v>1.8712366452222599E-8</v>
      </c>
      <c r="H709" s="10">
        <v>4.7332038207718201E-9</v>
      </c>
      <c r="I709" s="10">
        <v>1.0170980538919501E-8</v>
      </c>
      <c r="J709" s="10">
        <v>5.5444718522179199E-9</v>
      </c>
      <c r="K709" s="10">
        <v>3.6369098598193101E-9</v>
      </c>
      <c r="L709" s="10">
        <v>6.1096818872133396E-9</v>
      </c>
      <c r="M709" s="10">
        <v>1.26924624826332E-8</v>
      </c>
      <c r="N709" s="10">
        <v>2.1009432769491099E-9</v>
      </c>
      <c r="O709" s="10">
        <v>1.0325277219956001E-8</v>
      </c>
      <c r="P709" s="10">
        <v>1.6933433640045401E-8</v>
      </c>
    </row>
    <row r="710" spans="1:16" x14ac:dyDescent="0.35">
      <c r="A710" s="16" t="s">
        <v>1259</v>
      </c>
      <c r="B710" s="16" t="s">
        <v>1199</v>
      </c>
      <c r="C710" s="16" t="s">
        <v>352</v>
      </c>
      <c r="D710" s="16">
        <v>3.880125647238E-7</v>
      </c>
      <c r="E710" s="16">
        <v>7.9482986918507295E-8</v>
      </c>
      <c r="F710" s="10">
        <v>4.6135384578386498E-9</v>
      </c>
      <c r="G710" s="10">
        <v>3.2187765224321601E-7</v>
      </c>
      <c r="H710" s="10">
        <v>8.0898235545667194E-8</v>
      </c>
      <c r="I710" s="10">
        <v>1.7177096274551899E-7</v>
      </c>
      <c r="J710" s="10">
        <v>9.3912930747709797E-8</v>
      </c>
      <c r="K710" s="10">
        <v>6.1324572731886002E-8</v>
      </c>
      <c r="L710" s="10">
        <v>1.00200893303184E-7</v>
      </c>
      <c r="M710" s="10">
        <v>2.22353196163804E-7</v>
      </c>
      <c r="N710" s="10">
        <v>3.5109135205841103E-8</v>
      </c>
      <c r="O710" s="10">
        <v>1.82817645038974E-7</v>
      </c>
      <c r="P710" s="10">
        <v>3.0264704741732499E-7</v>
      </c>
    </row>
    <row r="711" spans="1:16" x14ac:dyDescent="0.35">
      <c r="A711" s="16" t="s">
        <v>1260</v>
      </c>
      <c r="B711" s="16" t="s">
        <v>1199</v>
      </c>
      <c r="C711" s="16" t="s">
        <v>1261</v>
      </c>
      <c r="D711" s="16">
        <v>1.1541946340670901E-7</v>
      </c>
      <c r="E711" s="16">
        <v>2.3418748661777599E-8</v>
      </c>
      <c r="F711" s="10">
        <v>1.3847805797541399E-9</v>
      </c>
      <c r="G711" s="10">
        <v>9.2565159036277498E-8</v>
      </c>
      <c r="H711" s="10">
        <v>2.3297021341562201E-8</v>
      </c>
      <c r="I711" s="10">
        <v>4.9662894275596998E-8</v>
      </c>
      <c r="J711" s="10">
        <v>2.7100470849073501E-8</v>
      </c>
      <c r="K711" s="10">
        <v>1.7741227672168299E-8</v>
      </c>
      <c r="L711" s="10">
        <v>2.9146812951737101E-8</v>
      </c>
      <c r="M711" s="10">
        <v>6.2754402940148295E-8</v>
      </c>
      <c r="N711" s="10">
        <v>1.0100456707172899E-8</v>
      </c>
      <c r="O711" s="10">
        <v>5.1367341383220998E-8</v>
      </c>
      <c r="P711" s="10">
        <v>8.4308077356539505E-8</v>
      </c>
    </row>
    <row r="712" spans="1:16" x14ac:dyDescent="0.35">
      <c r="A712" s="16" t="s">
        <v>1262</v>
      </c>
      <c r="B712" s="16" t="s">
        <v>1199</v>
      </c>
      <c r="C712" s="16" t="s">
        <v>100</v>
      </c>
      <c r="D712" s="16">
        <v>3.8864183491113698E-8</v>
      </c>
      <c r="E712" s="16">
        <v>8.6160388040634205E-9</v>
      </c>
      <c r="F712" s="10">
        <v>4.8125715943308103E-10</v>
      </c>
      <c r="G712" s="10">
        <v>3.7850654351669499E-8</v>
      </c>
      <c r="H712" s="10">
        <v>9.5758201861128896E-9</v>
      </c>
      <c r="I712" s="10">
        <v>2.05462189878247E-8</v>
      </c>
      <c r="J712" s="10">
        <v>1.18260683050305E-8</v>
      </c>
      <c r="K712" s="10">
        <v>7.8077402055672393E-9</v>
      </c>
      <c r="L712" s="10">
        <v>1.2498500901783001E-8</v>
      </c>
      <c r="M712" s="10">
        <v>2.5110613891230999E-8</v>
      </c>
      <c r="N712" s="10">
        <v>4.1798316513444201E-9</v>
      </c>
      <c r="O712" s="10">
        <v>2.0191067341504299E-8</v>
      </c>
      <c r="P712" s="10">
        <v>3.42810484495359E-8</v>
      </c>
    </row>
    <row r="713" spans="1:16" x14ac:dyDescent="0.35">
      <c r="A713" s="16" t="s">
        <v>1263</v>
      </c>
      <c r="B713" s="16" t="s">
        <v>1199</v>
      </c>
      <c r="C713" s="16" t="s">
        <v>110</v>
      </c>
      <c r="D713" s="16">
        <v>1.08578078630577E-7</v>
      </c>
      <c r="E713" s="16">
        <v>2.29445193598356E-8</v>
      </c>
      <c r="F713" s="10">
        <v>1.3408609784138099E-9</v>
      </c>
      <c r="G713" s="10">
        <v>9.1879458789380899E-8</v>
      </c>
      <c r="H713" s="10">
        <v>2.32631464599561E-8</v>
      </c>
      <c r="I713" s="10">
        <v>5.0021423382861203E-8</v>
      </c>
      <c r="J713" s="10">
        <v>2.83133523153534E-8</v>
      </c>
      <c r="K713" s="10">
        <v>1.8700985708231599E-8</v>
      </c>
      <c r="L713" s="10">
        <v>3.0510734134788699E-8</v>
      </c>
      <c r="M713" s="10">
        <v>6.0814663788103701E-8</v>
      </c>
      <c r="N713" s="10">
        <v>1.0298795814358E-8</v>
      </c>
      <c r="O713" s="10">
        <v>4.8505418543916103E-8</v>
      </c>
      <c r="P713" s="10">
        <v>8.3397780528035296E-8</v>
      </c>
    </row>
    <row r="714" spans="1:16" x14ac:dyDescent="0.35">
      <c r="A714" s="16" t="s">
        <v>1264</v>
      </c>
      <c r="B714" s="16" t="s">
        <v>1199</v>
      </c>
      <c r="C714" s="16" t="s">
        <v>114</v>
      </c>
      <c r="D714" s="16">
        <v>5.3577146060198403E-7</v>
      </c>
      <c r="E714" s="16">
        <v>1.14610237475285E-7</v>
      </c>
      <c r="F714" s="10">
        <v>6.6076415431660797E-9</v>
      </c>
      <c r="G714" s="10">
        <v>4.7450793390794499E-7</v>
      </c>
      <c r="H714" s="10">
        <v>1.19874388151585E-7</v>
      </c>
      <c r="I714" s="10">
        <v>2.5827796898679899E-7</v>
      </c>
      <c r="J714" s="10">
        <v>1.47051338139175E-7</v>
      </c>
      <c r="K714" s="10">
        <v>9.71036764093477E-8</v>
      </c>
      <c r="L714" s="10">
        <v>1.5750414319785299E-7</v>
      </c>
      <c r="M714" s="10">
        <v>3.1422415443381798E-7</v>
      </c>
      <c r="N714" s="10">
        <v>5.2849121571295401E-8</v>
      </c>
      <c r="O714" s="10">
        <v>2.5130142509832498E-7</v>
      </c>
      <c r="P714" s="10">
        <v>4.2936629761629201E-7</v>
      </c>
    </row>
    <row r="715" spans="1:16" x14ac:dyDescent="0.35">
      <c r="A715" s="16" t="s">
        <v>1265</v>
      </c>
      <c r="B715" s="16" t="s">
        <v>1199</v>
      </c>
      <c r="C715" s="16" t="s">
        <v>116</v>
      </c>
      <c r="D715" s="16">
        <v>4.44991095319703E-8</v>
      </c>
      <c r="E715" s="16">
        <v>9.09120337096833E-9</v>
      </c>
      <c r="F715" s="10">
        <v>5.40071487384257E-10</v>
      </c>
      <c r="G715" s="10">
        <v>3.6122057294477098E-8</v>
      </c>
      <c r="H715" s="10">
        <v>9.1052146595561207E-9</v>
      </c>
      <c r="I715" s="10">
        <v>1.9540227981445199E-8</v>
      </c>
      <c r="J715" s="10">
        <v>1.0576399961275E-8</v>
      </c>
      <c r="K715" s="10">
        <v>6.9531019616953103E-9</v>
      </c>
      <c r="L715" s="10">
        <v>1.1468239709113601E-8</v>
      </c>
      <c r="M715" s="10">
        <v>2.4496402881002101E-8</v>
      </c>
      <c r="N715" s="10">
        <v>3.94354086071146E-9</v>
      </c>
      <c r="O715" s="10">
        <v>2.0235485104551898E-8</v>
      </c>
      <c r="P715" s="10">
        <v>3.2943086976931697E-8</v>
      </c>
    </row>
    <row r="716" spans="1:16" x14ac:dyDescent="0.35">
      <c r="A716" s="16" t="s">
        <v>1266</v>
      </c>
      <c r="B716" s="16" t="s">
        <v>1199</v>
      </c>
      <c r="C716" s="16" t="s">
        <v>651</v>
      </c>
      <c r="D716" s="16">
        <v>8.6226661229046708E-9</v>
      </c>
      <c r="E716" s="16">
        <v>1.9337469974453699E-9</v>
      </c>
      <c r="F716" s="10">
        <v>1.06368686624762E-10</v>
      </c>
      <c r="G716" s="10">
        <v>8.8426219830541997E-9</v>
      </c>
      <c r="H716" s="10">
        <v>2.2328859884708399E-9</v>
      </c>
      <c r="I716" s="10">
        <v>4.79579141023089E-9</v>
      </c>
      <c r="J716" s="10">
        <v>2.6886783799498899E-9</v>
      </c>
      <c r="K716" s="10">
        <v>1.77616375800128E-9</v>
      </c>
      <c r="L716" s="10">
        <v>2.83153101222856E-9</v>
      </c>
      <c r="M716" s="10">
        <v>5.8726183695812203E-9</v>
      </c>
      <c r="N716" s="10">
        <v>9.5195937070387008E-10</v>
      </c>
      <c r="O716" s="10">
        <v>4.8191842016763096E-9</v>
      </c>
      <c r="P716" s="10">
        <v>8.11837528723647E-9</v>
      </c>
    </row>
    <row r="717" spans="1:16" x14ac:dyDescent="0.35">
      <c r="A717" s="16" t="s">
        <v>1267</v>
      </c>
      <c r="B717" s="16" t="s">
        <v>1199</v>
      </c>
      <c r="C717" s="16" t="s">
        <v>1268</v>
      </c>
      <c r="D717" s="16">
        <v>3.2796058395050399E-8</v>
      </c>
      <c r="E717" s="16">
        <v>6.8169294349028402E-9</v>
      </c>
      <c r="F717" s="10">
        <v>4.0079990923867802E-10</v>
      </c>
      <c r="G717" s="10">
        <v>2.7841145575684001E-8</v>
      </c>
      <c r="H717" s="10">
        <v>7.0306949381265401E-9</v>
      </c>
      <c r="I717" s="10">
        <v>1.51227226922196E-8</v>
      </c>
      <c r="J717" s="10">
        <v>8.1789662758560595E-9</v>
      </c>
      <c r="K717" s="10">
        <v>5.3740331067543702E-9</v>
      </c>
      <c r="L717" s="10">
        <v>8.8399988292607098E-9</v>
      </c>
      <c r="M717" s="10">
        <v>1.8878566761715299E-8</v>
      </c>
      <c r="N717" s="10">
        <v>3.0288581547536201E-9</v>
      </c>
      <c r="O717" s="10">
        <v>1.5706976206289599E-8</v>
      </c>
      <c r="P717" s="10">
        <v>2.54515853438943E-8</v>
      </c>
    </row>
    <row r="718" spans="1:16" x14ac:dyDescent="0.35">
      <c r="A718" s="16" t="s">
        <v>1269</v>
      </c>
      <c r="B718" s="16" t="s">
        <v>1199</v>
      </c>
      <c r="C718" s="16" t="s">
        <v>120</v>
      </c>
      <c r="D718" s="16">
        <v>5.17037069133185E-8</v>
      </c>
      <c r="E718" s="16">
        <v>1.1283180692101299E-8</v>
      </c>
      <c r="F718" s="10">
        <v>6.35869810918823E-10</v>
      </c>
      <c r="G718" s="10">
        <v>4.8781512544458097E-8</v>
      </c>
      <c r="H718" s="10">
        <v>1.23232636716024E-8</v>
      </c>
      <c r="I718" s="10">
        <v>2.64525399208751E-8</v>
      </c>
      <c r="J718" s="10">
        <v>1.5205333212481302E-8</v>
      </c>
      <c r="K718" s="10">
        <v>1.00452408022087E-8</v>
      </c>
      <c r="L718" s="10">
        <v>1.6118914271252401E-8</v>
      </c>
      <c r="M718" s="10">
        <v>3.2329937753536301E-8</v>
      </c>
      <c r="N718" s="10">
        <v>5.3962952153853797E-9</v>
      </c>
      <c r="O718" s="10">
        <v>2.5895140832659E-8</v>
      </c>
      <c r="P718" s="10">
        <v>4.4093430425908999E-8</v>
      </c>
    </row>
    <row r="719" spans="1:16" x14ac:dyDescent="0.35">
      <c r="A719" s="16" t="s">
        <v>1270</v>
      </c>
      <c r="B719" s="16" t="s">
        <v>1199</v>
      </c>
      <c r="C719" s="16" t="s">
        <v>122</v>
      </c>
      <c r="D719" s="16">
        <v>3.5413232705545003E-8</v>
      </c>
      <c r="E719" s="16">
        <v>7.5547549912760604E-9</v>
      </c>
      <c r="F719" s="10">
        <v>4.2956358528539702E-10</v>
      </c>
      <c r="G719" s="10">
        <v>3.2815276511488702E-8</v>
      </c>
      <c r="H719" s="10">
        <v>8.2693226545954604E-9</v>
      </c>
      <c r="I719" s="10">
        <v>1.76874282251082E-8</v>
      </c>
      <c r="J719" s="10">
        <v>9.7277098122189197E-9</v>
      </c>
      <c r="K719" s="10">
        <v>6.3828031939366198E-9</v>
      </c>
      <c r="L719" s="10">
        <v>1.0326880344130999E-8</v>
      </c>
      <c r="M719" s="10">
        <v>2.22518767755429E-8</v>
      </c>
      <c r="N719" s="10">
        <v>3.5284685668465699E-9</v>
      </c>
      <c r="O719" s="10">
        <v>1.8468997788756399E-8</v>
      </c>
      <c r="P719" s="10">
        <v>2.9931690053413997E-8</v>
      </c>
    </row>
    <row r="720" spans="1:16" x14ac:dyDescent="0.35">
      <c r="A720" s="16" t="s">
        <v>1271</v>
      </c>
      <c r="B720" s="16" t="s">
        <v>1199</v>
      </c>
      <c r="C720" s="16" t="s">
        <v>124</v>
      </c>
      <c r="D720" s="16">
        <v>4.7162454837516699E-8</v>
      </c>
      <c r="E720" s="16">
        <v>1.0223467631512101E-8</v>
      </c>
      <c r="F720" s="10">
        <v>5.7998308585194298E-10</v>
      </c>
      <c r="G720" s="10">
        <v>4.5537318240254399E-8</v>
      </c>
      <c r="H720" s="10">
        <v>1.14910804087287E-8</v>
      </c>
      <c r="I720" s="10">
        <v>2.47355074817774E-8</v>
      </c>
      <c r="J720" s="10">
        <v>1.35388584542629E-8</v>
      </c>
      <c r="K720" s="10">
        <v>8.9181551747961697E-9</v>
      </c>
      <c r="L720" s="10">
        <v>1.44092225425397E-8</v>
      </c>
      <c r="M720" s="10">
        <v>3.0873233401595002E-8</v>
      </c>
      <c r="N720" s="10">
        <v>4.8849126035614797E-9</v>
      </c>
      <c r="O720" s="10">
        <v>2.5892513761289201E-8</v>
      </c>
      <c r="P720" s="10">
        <v>4.1617018923718202E-8</v>
      </c>
    </row>
    <row r="721" spans="1:16" x14ac:dyDescent="0.35">
      <c r="A721" s="16" t="s">
        <v>1272</v>
      </c>
      <c r="B721" s="16" t="s">
        <v>1199</v>
      </c>
      <c r="C721" s="16" t="s">
        <v>273</v>
      </c>
      <c r="D721" s="16">
        <v>1.6513475109948E-8</v>
      </c>
      <c r="E721" s="16">
        <v>3.43640559827439E-9</v>
      </c>
      <c r="F721" s="10">
        <v>1.9726024782875199E-10</v>
      </c>
      <c r="G721" s="10">
        <v>1.43886204534782E-8</v>
      </c>
      <c r="H721" s="10">
        <v>3.6171916005148199E-9</v>
      </c>
      <c r="I721" s="10">
        <v>7.7001485278261693E-9</v>
      </c>
      <c r="J721" s="10">
        <v>4.2137818187480003E-9</v>
      </c>
      <c r="K721" s="10">
        <v>2.76092563755075E-9</v>
      </c>
      <c r="L721" s="10">
        <v>4.4816049572665797E-9</v>
      </c>
      <c r="M721" s="10">
        <v>9.9296630974452398E-9</v>
      </c>
      <c r="N721" s="10">
        <v>1.5615359538365201E-9</v>
      </c>
      <c r="O721" s="10">
        <v>8.2125729379883093E-9</v>
      </c>
      <c r="P721" s="10">
        <v>1.34978985520288E-8</v>
      </c>
    </row>
    <row r="722" spans="1:16" x14ac:dyDescent="0.35">
      <c r="A722" s="16" t="s">
        <v>1273</v>
      </c>
      <c r="B722" s="16" t="s">
        <v>1199</v>
      </c>
      <c r="C722" s="16" t="s">
        <v>1274</v>
      </c>
      <c r="D722" s="16">
        <v>3.85378261803265E-8</v>
      </c>
      <c r="E722" s="16">
        <v>7.8083250862715404E-9</v>
      </c>
      <c r="F722" s="10">
        <v>4.7276628232570503E-10</v>
      </c>
      <c r="G722" s="10">
        <v>2.8974858124210001E-8</v>
      </c>
      <c r="H722" s="10">
        <v>7.3252144810439899E-9</v>
      </c>
      <c r="I722" s="10">
        <v>1.5759934407589401E-8</v>
      </c>
      <c r="J722" s="10">
        <v>8.8033260465822403E-9</v>
      </c>
      <c r="K722" s="10">
        <v>5.7844224638629099E-9</v>
      </c>
      <c r="L722" s="10">
        <v>9.6268775362228393E-9</v>
      </c>
      <c r="M722" s="10">
        <v>1.9192406068305099E-8</v>
      </c>
      <c r="N722" s="10">
        <v>3.2799697121925298E-9</v>
      </c>
      <c r="O722" s="10">
        <v>1.51962200189584E-8</v>
      </c>
      <c r="P722" s="10">
        <v>2.6332651765579499E-8</v>
      </c>
    </row>
    <row r="723" spans="1:16" x14ac:dyDescent="0.35">
      <c r="A723" s="16" t="s">
        <v>1275</v>
      </c>
      <c r="B723" s="16" t="s">
        <v>1199</v>
      </c>
      <c r="C723" s="16" t="s">
        <v>1276</v>
      </c>
      <c r="D723" s="16">
        <v>4.4526453437560996E-9</v>
      </c>
      <c r="E723" s="16">
        <v>9.1486283968579102E-10</v>
      </c>
      <c r="F723" s="10">
        <v>5.63431018918098E-11</v>
      </c>
      <c r="G723" s="10">
        <v>3.5895335136004602E-9</v>
      </c>
      <c r="H723" s="10">
        <v>9.07003020157706E-10</v>
      </c>
      <c r="I723" s="10">
        <v>1.88910618404806E-9</v>
      </c>
      <c r="J723" s="10">
        <v>1.0484365858416701E-9</v>
      </c>
      <c r="K723" s="10">
        <v>6.8771981343365398E-10</v>
      </c>
      <c r="L723" s="10">
        <v>1.1064783300490699E-9</v>
      </c>
      <c r="M723" s="10">
        <v>2.43329072181404E-9</v>
      </c>
      <c r="N723" s="10">
        <v>3.9299097640429398E-10</v>
      </c>
      <c r="O723" s="10">
        <v>1.9479252730439499E-9</v>
      </c>
      <c r="P723" s="10">
        <v>3.28543335328762E-9</v>
      </c>
    </row>
    <row r="724" spans="1:16" x14ac:dyDescent="0.35">
      <c r="A724" s="16" t="s">
        <v>1277</v>
      </c>
      <c r="B724" s="16" t="s">
        <v>1199</v>
      </c>
      <c r="C724" s="16" t="s">
        <v>377</v>
      </c>
      <c r="D724" s="16">
        <v>1.60157786843532E-8</v>
      </c>
      <c r="E724" s="16">
        <v>3.5827639968838499E-9</v>
      </c>
      <c r="F724" s="10">
        <v>1.9844160040655101E-10</v>
      </c>
      <c r="G724" s="10">
        <v>1.6016219121937301E-8</v>
      </c>
      <c r="H724" s="10">
        <v>4.0501172111582198E-9</v>
      </c>
      <c r="I724" s="10">
        <v>8.70309559997571E-9</v>
      </c>
      <c r="J724" s="10">
        <v>5.0210373966245599E-9</v>
      </c>
      <c r="K724" s="10">
        <v>3.3202142592312899E-9</v>
      </c>
      <c r="L724" s="10">
        <v>5.2895575104175897E-9</v>
      </c>
      <c r="M724" s="10">
        <v>1.06286887178048E-8</v>
      </c>
      <c r="N724" s="10">
        <v>1.76341421184949E-9</v>
      </c>
      <c r="O724" s="10">
        <v>8.5785985761941304E-9</v>
      </c>
      <c r="P724" s="10">
        <v>1.44893198927672E-8</v>
      </c>
    </row>
    <row r="725" spans="1:16" x14ac:dyDescent="0.35">
      <c r="A725" s="16" t="s">
        <v>1278</v>
      </c>
      <c r="B725" s="16" t="s">
        <v>1199</v>
      </c>
      <c r="C725" s="16" t="s">
        <v>1279</v>
      </c>
      <c r="D725" s="16">
        <v>1.7794272779330399E-8</v>
      </c>
      <c r="E725" s="16">
        <v>3.8792077631795303E-9</v>
      </c>
      <c r="F725" s="10">
        <v>2.17664793276003E-10</v>
      </c>
      <c r="G725" s="10">
        <v>1.76329052715573E-8</v>
      </c>
      <c r="H725" s="10">
        <v>4.4479727427744003E-9</v>
      </c>
      <c r="I725" s="10">
        <v>9.5457460770646193E-9</v>
      </c>
      <c r="J725" s="10">
        <v>5.2558387897406004E-9</v>
      </c>
      <c r="K725" s="10">
        <v>3.4626619824635799E-9</v>
      </c>
      <c r="L725" s="10">
        <v>5.5550805149904698E-9</v>
      </c>
      <c r="M725" s="10">
        <v>1.19535918044235E-8</v>
      </c>
      <c r="N725" s="10">
        <v>1.88487642424034E-9</v>
      </c>
      <c r="O725" s="10">
        <v>1.00099821544422E-8</v>
      </c>
      <c r="P725" s="10">
        <v>1.6115909955276099E-8</v>
      </c>
    </row>
    <row r="726" spans="1:16" x14ac:dyDescent="0.35">
      <c r="A726" s="16" t="s">
        <v>1280</v>
      </c>
      <c r="B726" s="16" t="s">
        <v>1199</v>
      </c>
      <c r="C726" s="16" t="s">
        <v>1281</v>
      </c>
      <c r="D726" s="16">
        <v>1.50648917250635E-8</v>
      </c>
      <c r="E726" s="16">
        <v>3.25459353845573E-9</v>
      </c>
      <c r="F726" s="10">
        <v>1.82470762308571E-10</v>
      </c>
      <c r="G726" s="10">
        <v>1.44603587936378E-8</v>
      </c>
      <c r="H726" s="10">
        <v>3.64461241919485E-9</v>
      </c>
      <c r="I726" s="10">
        <v>7.7801030856369407E-9</v>
      </c>
      <c r="J726" s="10">
        <v>4.2997033536793897E-9</v>
      </c>
      <c r="K726" s="10">
        <v>2.8282418215808298E-9</v>
      </c>
      <c r="L726" s="10">
        <v>4.5381948764475796E-9</v>
      </c>
      <c r="M726" s="10">
        <v>9.8055028833011299E-9</v>
      </c>
      <c r="N726" s="10">
        <v>1.55046986900331E-9</v>
      </c>
      <c r="O726" s="10">
        <v>8.1417816209341092E-9</v>
      </c>
      <c r="P726" s="10">
        <v>1.31926324486296E-8</v>
      </c>
    </row>
    <row r="727" spans="1:16" x14ac:dyDescent="0.35">
      <c r="A727" s="16" t="s">
        <v>1282</v>
      </c>
      <c r="B727" s="16" t="s">
        <v>1199</v>
      </c>
      <c r="C727" s="16" t="s">
        <v>126</v>
      </c>
      <c r="D727" s="16">
        <v>1.5600488117608501E-8</v>
      </c>
      <c r="E727" s="16">
        <v>3.5591001047432301E-9</v>
      </c>
      <c r="F727" s="10">
        <v>1.9393721626785499E-10</v>
      </c>
      <c r="G727" s="10">
        <v>1.6373419492855201E-8</v>
      </c>
      <c r="H727" s="10">
        <v>4.1414752515117402E-9</v>
      </c>
      <c r="I727" s="10">
        <v>8.89537887458894E-9</v>
      </c>
      <c r="J727" s="10">
        <v>5.1439381311451903E-9</v>
      </c>
      <c r="K727" s="10">
        <v>3.4072374031911101E-9</v>
      </c>
      <c r="L727" s="10">
        <v>5.3988270439543697E-9</v>
      </c>
      <c r="M727" s="10">
        <v>1.0876027263199599E-8</v>
      </c>
      <c r="N727" s="10">
        <v>1.7944123111969901E-9</v>
      </c>
      <c r="O727" s="10">
        <v>8.8086941043152108E-9</v>
      </c>
      <c r="P727" s="10">
        <v>1.47991940114597E-8</v>
      </c>
    </row>
    <row r="728" spans="1:16" x14ac:dyDescent="0.35">
      <c r="A728" s="16" t="s">
        <v>1283</v>
      </c>
      <c r="B728" s="16" t="s">
        <v>1199</v>
      </c>
      <c r="C728" s="16" t="s">
        <v>130</v>
      </c>
      <c r="D728" s="16">
        <v>1.0637189096290701E-8</v>
      </c>
      <c r="E728" s="16">
        <v>2.4139165988918501E-9</v>
      </c>
      <c r="F728" s="10">
        <v>1.3081516276790801E-10</v>
      </c>
      <c r="G728" s="10">
        <v>1.15891483881884E-8</v>
      </c>
      <c r="H728" s="10">
        <v>2.9237977625700801E-9</v>
      </c>
      <c r="I728" s="10">
        <v>6.2738402861822498E-9</v>
      </c>
      <c r="J728" s="10">
        <v>3.4902642255518701E-9</v>
      </c>
      <c r="K728" s="10">
        <v>2.3025279844135098E-9</v>
      </c>
      <c r="L728" s="10">
        <v>3.65201580131023E-9</v>
      </c>
      <c r="M728" s="10">
        <v>7.8552489555162994E-9</v>
      </c>
      <c r="N728" s="10">
        <v>1.2299780288476901E-9</v>
      </c>
      <c r="O728" s="10">
        <v>6.6061365069247601E-9</v>
      </c>
      <c r="P728" s="10">
        <v>1.0573592711890099E-8</v>
      </c>
    </row>
    <row r="729" spans="1:16" x14ac:dyDescent="0.35">
      <c r="A729" s="16" t="s">
        <v>1284</v>
      </c>
      <c r="B729" s="16" t="s">
        <v>1199</v>
      </c>
      <c r="C729" s="16" t="s">
        <v>1285</v>
      </c>
      <c r="D729" s="16">
        <v>1.2182507328976401E-7</v>
      </c>
      <c r="E729" s="16">
        <v>2.4774955384854E-8</v>
      </c>
      <c r="F729" s="10">
        <v>1.4522083266695501E-9</v>
      </c>
      <c r="G729" s="10">
        <v>9.9746549924747603E-8</v>
      </c>
      <c r="H729" s="10">
        <v>2.50673395797761E-8</v>
      </c>
      <c r="I729" s="10">
        <v>5.3436979459589503E-8</v>
      </c>
      <c r="J729" s="10">
        <v>2.90230666430359E-8</v>
      </c>
      <c r="K729" s="10">
        <v>1.90019583998902E-8</v>
      </c>
      <c r="L729" s="10">
        <v>3.11990347007784E-8</v>
      </c>
      <c r="M729" s="10">
        <v>6.8899849901011706E-8</v>
      </c>
      <c r="N729" s="10">
        <v>1.08935719633888E-8</v>
      </c>
      <c r="O729" s="10">
        <v>5.6873247317437699E-8</v>
      </c>
      <c r="P729" s="10">
        <v>9.3876426460371006E-8</v>
      </c>
    </row>
    <row r="730" spans="1:16" x14ac:dyDescent="0.35">
      <c r="A730" s="16" t="s">
        <v>1286</v>
      </c>
      <c r="B730" s="16" t="s">
        <v>1199</v>
      </c>
      <c r="C730" s="16" t="s">
        <v>1287</v>
      </c>
      <c r="D730" s="16">
        <v>1.85089478959204E-8</v>
      </c>
      <c r="E730" s="16">
        <v>4.2878581769651702E-9</v>
      </c>
      <c r="F730" s="10">
        <v>2.26359785446802E-10</v>
      </c>
      <c r="G730" s="10">
        <v>2.1355900819350799E-8</v>
      </c>
      <c r="H730" s="10">
        <v>5.3789541719191199E-9</v>
      </c>
      <c r="I730" s="10">
        <v>1.1453343950963099E-8</v>
      </c>
      <c r="J730" s="10">
        <v>6.4701574209765798E-9</v>
      </c>
      <c r="K730" s="10">
        <v>4.2658710857466799E-9</v>
      </c>
      <c r="L730" s="10">
        <v>6.6668078197525496E-9</v>
      </c>
      <c r="M730" s="10">
        <v>1.4474745673743999E-8</v>
      </c>
      <c r="N730" s="10">
        <v>2.2527115629622902E-9</v>
      </c>
      <c r="O730" s="10">
        <v>1.2091184104505901E-8</v>
      </c>
      <c r="P730" s="10">
        <v>1.9441575952946099E-8</v>
      </c>
    </row>
    <row r="731" spans="1:16" x14ac:dyDescent="0.35">
      <c r="A731" s="16" t="s">
        <v>1288</v>
      </c>
      <c r="B731" s="16" t="s">
        <v>1199</v>
      </c>
      <c r="C731" s="16" t="s">
        <v>289</v>
      </c>
      <c r="D731" s="16">
        <v>1.5090682918568E-8</v>
      </c>
      <c r="E731" s="16">
        <v>3.1216936981907299E-9</v>
      </c>
      <c r="F731" s="10">
        <v>1.81937720954924E-10</v>
      </c>
      <c r="G731" s="10">
        <v>1.2698362390838001E-8</v>
      </c>
      <c r="H731" s="10">
        <v>3.1994944234861898E-9</v>
      </c>
      <c r="I731" s="10">
        <v>6.8219569427002603E-9</v>
      </c>
      <c r="J731" s="10">
        <v>3.7309141070039297E-9</v>
      </c>
      <c r="K731" s="10">
        <v>2.4487553927957001E-9</v>
      </c>
      <c r="L731" s="10">
        <v>3.9889267164021602E-9</v>
      </c>
      <c r="M731" s="10">
        <v>8.6106142562810095E-9</v>
      </c>
      <c r="N731" s="10">
        <v>1.38049689804443E-9</v>
      </c>
      <c r="O731" s="10">
        <v>7.0854231965513197E-9</v>
      </c>
      <c r="P731" s="10">
        <v>1.15719086774318E-8</v>
      </c>
    </row>
    <row r="732" spans="1:16" x14ac:dyDescent="0.35">
      <c r="A732" s="16" t="s">
        <v>1289</v>
      </c>
      <c r="B732" s="16" t="s">
        <v>1199</v>
      </c>
      <c r="C732" s="16" t="s">
        <v>672</v>
      </c>
      <c r="D732" s="16">
        <v>2.9191958701342199E-8</v>
      </c>
      <c r="E732" s="16">
        <v>6.3040520271935004E-9</v>
      </c>
      <c r="F732" s="10">
        <v>3.5602035087373298E-10</v>
      </c>
      <c r="G732" s="10">
        <v>2.7983427588049199E-8</v>
      </c>
      <c r="H732" s="10">
        <v>7.0507827265329704E-9</v>
      </c>
      <c r="I732" s="10">
        <v>1.5124024630918299E-8</v>
      </c>
      <c r="J732" s="10">
        <v>8.3125703150024392E-9</v>
      </c>
      <c r="K732" s="10">
        <v>5.4644889399317996E-9</v>
      </c>
      <c r="L732" s="10">
        <v>8.8073506562441507E-9</v>
      </c>
      <c r="M732" s="10">
        <v>1.8972985725245401E-8</v>
      </c>
      <c r="N732" s="10">
        <v>2.9983232660500599E-9</v>
      </c>
      <c r="O732" s="10">
        <v>1.5831016553673502E-8</v>
      </c>
      <c r="P732" s="10">
        <v>2.5532326819224999E-8</v>
      </c>
    </row>
    <row r="733" spans="1:16" x14ac:dyDescent="0.35">
      <c r="A733" s="16" t="s">
        <v>1290</v>
      </c>
      <c r="B733" s="16" t="s">
        <v>1199</v>
      </c>
      <c r="C733" s="16" t="s">
        <v>132</v>
      </c>
      <c r="D733" s="16">
        <v>2.35055575600718E-8</v>
      </c>
      <c r="E733" s="16">
        <v>4.9447677239496202E-9</v>
      </c>
      <c r="F733" s="10">
        <v>2.9327342719327401E-10</v>
      </c>
      <c r="G733" s="10">
        <v>1.8722124402130599E-8</v>
      </c>
      <c r="H733" s="10">
        <v>4.7401599459567398E-9</v>
      </c>
      <c r="I733" s="10">
        <v>1.01649663658857E-8</v>
      </c>
      <c r="J733" s="10">
        <v>4.9570045406087397E-9</v>
      </c>
      <c r="K733" s="10">
        <v>3.2212907139334E-9</v>
      </c>
      <c r="L733" s="10">
        <v>5.7322308027000404E-9</v>
      </c>
      <c r="M733" s="10">
        <v>1.24691110893237E-8</v>
      </c>
      <c r="N733" s="10">
        <v>2.05858804500491E-9</v>
      </c>
      <c r="O733" s="10">
        <v>1.00632435547753E-8</v>
      </c>
      <c r="P733" s="10">
        <v>1.7341756793299201E-8</v>
      </c>
    </row>
    <row r="734" spans="1:16" x14ac:dyDescent="0.35">
      <c r="A734" s="16" t="s">
        <v>1291</v>
      </c>
      <c r="B734" s="16" t="s">
        <v>1199</v>
      </c>
      <c r="C734" s="16" t="s">
        <v>1292</v>
      </c>
      <c r="D734" s="16">
        <v>2.25545777382874E-8</v>
      </c>
      <c r="E734" s="16">
        <v>4.62174181124496E-9</v>
      </c>
      <c r="F734" s="10">
        <v>2.83579741859803E-10</v>
      </c>
      <c r="G734" s="10">
        <v>1.8057833939853099E-8</v>
      </c>
      <c r="H734" s="10">
        <v>4.5585552072011599E-9</v>
      </c>
      <c r="I734" s="10">
        <v>9.4617777780409993E-9</v>
      </c>
      <c r="J734" s="10">
        <v>5.2748871891272697E-9</v>
      </c>
      <c r="K734" s="10">
        <v>3.4552867015429199E-9</v>
      </c>
      <c r="L734" s="10">
        <v>5.5423264811568703E-9</v>
      </c>
      <c r="M734" s="10">
        <v>1.22438702021368E-8</v>
      </c>
      <c r="N734" s="10">
        <v>1.9770965361517101E-9</v>
      </c>
      <c r="O734" s="10">
        <v>9.7543324785508007E-9</v>
      </c>
      <c r="P734" s="10">
        <v>1.6499954827093902E-8</v>
      </c>
    </row>
    <row r="735" spans="1:16" x14ac:dyDescent="0.35">
      <c r="A735" s="16" t="s">
        <v>1293</v>
      </c>
      <c r="B735" s="16" t="s">
        <v>1199</v>
      </c>
      <c r="C735" s="16" t="s">
        <v>1294</v>
      </c>
      <c r="D735" s="16">
        <v>1.5139833915301799E-8</v>
      </c>
      <c r="E735" s="16">
        <v>3.23803879126536E-9</v>
      </c>
      <c r="F735" s="10">
        <v>1.88323662647633E-10</v>
      </c>
      <c r="G735" s="10">
        <v>1.3331189080551499E-8</v>
      </c>
      <c r="H735" s="10">
        <v>3.3748121057043799E-9</v>
      </c>
      <c r="I735" s="10">
        <v>7.30856363504106E-9</v>
      </c>
      <c r="J735" s="10">
        <v>4.1207300229654001E-9</v>
      </c>
      <c r="K735" s="10">
        <v>2.7240106558451202E-9</v>
      </c>
      <c r="L735" s="10">
        <v>4.45316034083256E-9</v>
      </c>
      <c r="M735" s="10">
        <v>8.83159871229203E-9</v>
      </c>
      <c r="N735" s="10">
        <v>1.48749657962232E-9</v>
      </c>
      <c r="O735" s="10">
        <v>7.11728927906161E-9</v>
      </c>
      <c r="P735" s="10">
        <v>1.2095673032955701E-8</v>
      </c>
    </row>
    <row r="736" spans="1:16" x14ac:dyDescent="0.35">
      <c r="A736" s="16" t="s">
        <v>1295</v>
      </c>
      <c r="B736" s="16" t="s">
        <v>1199</v>
      </c>
      <c r="C736" s="16" t="s">
        <v>1296</v>
      </c>
      <c r="D736" s="16">
        <v>2.5651778953237201E-7</v>
      </c>
      <c r="E736" s="16">
        <v>5.1749392495053E-8</v>
      </c>
      <c r="F736" s="10">
        <v>3.0974072250095799E-9</v>
      </c>
      <c r="G736" s="10">
        <v>2.02234570458897E-7</v>
      </c>
      <c r="H736" s="10">
        <v>5.0870298139624898E-8</v>
      </c>
      <c r="I736" s="10">
        <v>1.09099724904826E-7</v>
      </c>
      <c r="J736" s="10">
        <v>5.8922185125915702E-8</v>
      </c>
      <c r="K736" s="10">
        <v>3.8565835077661201E-8</v>
      </c>
      <c r="L736" s="10">
        <v>6.3924106260084204E-8</v>
      </c>
      <c r="M736" s="10">
        <v>1.3716215434182001E-7</v>
      </c>
      <c r="N736" s="10">
        <v>2.2089960698458199E-8</v>
      </c>
      <c r="O736" s="10">
        <v>1.12774430763765E-7</v>
      </c>
      <c r="P736" s="10">
        <v>1.84241715312915E-7</v>
      </c>
    </row>
    <row r="737" spans="1:16" x14ac:dyDescent="0.35">
      <c r="A737" s="16" t="s">
        <v>1297</v>
      </c>
      <c r="B737" s="16" t="s">
        <v>1199</v>
      </c>
      <c r="C737" s="16" t="s">
        <v>296</v>
      </c>
      <c r="D737" s="16">
        <v>2.0683084319778E-8</v>
      </c>
      <c r="E737" s="16">
        <v>4.5899852326494999E-9</v>
      </c>
      <c r="F737" s="10">
        <v>2.5950956661402598E-10</v>
      </c>
      <c r="G737" s="10">
        <v>1.9298025048747699E-8</v>
      </c>
      <c r="H737" s="10">
        <v>4.8842106485721699E-9</v>
      </c>
      <c r="I737" s="10">
        <v>1.0476280901760101E-8</v>
      </c>
      <c r="J737" s="10">
        <v>5.3170932289611803E-9</v>
      </c>
      <c r="K737" s="10">
        <v>3.4716536751191798E-9</v>
      </c>
      <c r="L737" s="10">
        <v>5.9516714566205299E-9</v>
      </c>
      <c r="M737" s="10">
        <v>1.28727744121526E-8</v>
      </c>
      <c r="N737" s="10">
        <v>2.0934688296945501E-9</v>
      </c>
      <c r="O737" s="10">
        <v>1.0489204821898801E-8</v>
      </c>
      <c r="P737" s="10">
        <v>1.7786613835085202E-8</v>
      </c>
    </row>
    <row r="738" spans="1:16" x14ac:dyDescent="0.35">
      <c r="A738" s="16" t="s">
        <v>1298</v>
      </c>
      <c r="B738" s="16" t="s">
        <v>1199</v>
      </c>
      <c r="C738" s="16" t="s">
        <v>138</v>
      </c>
      <c r="D738" s="16">
        <v>3.0951809037764302E-8</v>
      </c>
      <c r="E738" s="16">
        <v>6.6855491612062704E-9</v>
      </c>
      <c r="F738" s="10">
        <v>3.8550103004197202E-10</v>
      </c>
      <c r="G738" s="10">
        <v>2.78112998831018E-8</v>
      </c>
      <c r="H738" s="10">
        <v>7.0443692039272801E-9</v>
      </c>
      <c r="I738" s="10">
        <v>1.5215519662839801E-8</v>
      </c>
      <c r="J738" s="10">
        <v>8.6204112013024298E-9</v>
      </c>
      <c r="K738" s="10">
        <v>5.6949194150500697E-9</v>
      </c>
      <c r="L738" s="10">
        <v>9.2683079706223393E-9</v>
      </c>
      <c r="M738" s="10">
        <v>1.8430872910612299E-8</v>
      </c>
      <c r="N738" s="10">
        <v>3.0993105712992699E-9</v>
      </c>
      <c r="O738" s="10">
        <v>1.4837865982009899E-8</v>
      </c>
      <c r="P738" s="10">
        <v>2.52268735119782E-8</v>
      </c>
    </row>
    <row r="739" spans="1:16" x14ac:dyDescent="0.35">
      <c r="A739" s="16" t="s">
        <v>1299</v>
      </c>
      <c r="B739" s="16" t="s">
        <v>1199</v>
      </c>
      <c r="C739" s="16" t="s">
        <v>1300</v>
      </c>
      <c r="D739" s="16">
        <v>1.38877339503259E-8</v>
      </c>
      <c r="E739" s="16">
        <v>3.1872430453989298E-9</v>
      </c>
      <c r="F739" s="10">
        <v>1.72001566112864E-10</v>
      </c>
      <c r="G739" s="10">
        <v>1.4858389002139301E-8</v>
      </c>
      <c r="H739" s="10">
        <v>3.7565611096156901E-9</v>
      </c>
      <c r="I739" s="10">
        <v>8.0468840794963998E-9</v>
      </c>
      <c r="J739" s="10">
        <v>4.6783420860325703E-9</v>
      </c>
      <c r="K739" s="10">
        <v>3.0947717870650602E-9</v>
      </c>
      <c r="L739" s="10">
        <v>4.8850622541195203E-9</v>
      </c>
      <c r="M739" s="10">
        <v>9.86988290377858E-9</v>
      </c>
      <c r="N739" s="10">
        <v>1.6246127958729499E-9</v>
      </c>
      <c r="O739" s="10">
        <v>7.9718349422978993E-9</v>
      </c>
      <c r="P739" s="10">
        <v>1.34273879034029E-8</v>
      </c>
    </row>
    <row r="740" spans="1:16" x14ac:dyDescent="0.35">
      <c r="A740" s="16" t="s">
        <v>1301</v>
      </c>
      <c r="B740" s="16" t="s">
        <v>1199</v>
      </c>
      <c r="C740" s="16" t="s">
        <v>1302</v>
      </c>
      <c r="D740" s="16">
        <v>2.5926909279174402E-8</v>
      </c>
      <c r="E740" s="16">
        <v>5.3212670607490599E-9</v>
      </c>
      <c r="F740" s="10">
        <v>3.1300496102819602E-10</v>
      </c>
      <c r="G740" s="10">
        <v>2.1338849792050101E-8</v>
      </c>
      <c r="H740" s="10">
        <v>5.37115051338227E-9</v>
      </c>
      <c r="I740" s="10">
        <v>1.14610125543249E-8</v>
      </c>
      <c r="J740" s="10">
        <v>6.2587592499193203E-9</v>
      </c>
      <c r="K740" s="10">
        <v>4.10737547225091E-9</v>
      </c>
      <c r="L740" s="10">
        <v>6.7144710845978401E-9</v>
      </c>
      <c r="M740" s="10">
        <v>1.44705866221057E-8</v>
      </c>
      <c r="N740" s="10">
        <v>2.3238136365263201E-9</v>
      </c>
      <c r="O740" s="10">
        <v>1.18774388860139E-8</v>
      </c>
      <c r="P740" s="10">
        <v>1.9418610950575901E-8</v>
      </c>
    </row>
    <row r="741" spans="1:16" x14ac:dyDescent="0.35">
      <c r="A741" s="16" t="s">
        <v>1303</v>
      </c>
      <c r="B741" s="16" t="s">
        <v>1199</v>
      </c>
      <c r="C741" s="16" t="s">
        <v>1304</v>
      </c>
      <c r="D741" s="16">
        <v>3.2706437894821202E-8</v>
      </c>
      <c r="E741" s="16">
        <v>6.5452107822303202E-9</v>
      </c>
      <c r="F741" s="10">
        <v>4.0422217921214998E-10</v>
      </c>
      <c r="G741" s="10">
        <v>2.3485000045676898E-8</v>
      </c>
      <c r="H741" s="10">
        <v>5.9483549145604703E-9</v>
      </c>
      <c r="I741" s="10">
        <v>1.2826891037955E-8</v>
      </c>
      <c r="J741" s="10">
        <v>7.05956183215113E-9</v>
      </c>
      <c r="K741" s="10">
        <v>4.6362858672050104E-9</v>
      </c>
      <c r="L741" s="10">
        <v>7.8203253119297206E-9</v>
      </c>
      <c r="M741" s="10">
        <v>1.5579451591637699E-8</v>
      </c>
      <c r="N741" s="10">
        <v>2.6727740602940701E-9</v>
      </c>
      <c r="O741" s="10">
        <v>1.23551515590889E-8</v>
      </c>
      <c r="P741" s="10">
        <v>2.14204694280759E-8</v>
      </c>
    </row>
    <row r="742" spans="1:16" x14ac:dyDescent="0.35">
      <c r="A742" s="16" t="s">
        <v>1305</v>
      </c>
      <c r="B742" s="16" t="s">
        <v>1199</v>
      </c>
      <c r="C742" s="16" t="s">
        <v>1306</v>
      </c>
      <c r="D742" s="16">
        <v>2.0024582786867699E-8</v>
      </c>
      <c r="E742" s="16">
        <v>4.45697701152117E-9</v>
      </c>
      <c r="F742" s="10">
        <v>2.43888003249666E-10</v>
      </c>
      <c r="G742" s="10">
        <v>2.0618842882754798E-8</v>
      </c>
      <c r="H742" s="10">
        <v>5.1985795362796998E-9</v>
      </c>
      <c r="I742" s="10">
        <v>1.1095747283678799E-8</v>
      </c>
      <c r="J742" s="10">
        <v>6.1732901935103503E-9</v>
      </c>
      <c r="K742" s="10">
        <v>4.0602251821725897E-9</v>
      </c>
      <c r="L742" s="10">
        <v>6.4679750512531603E-9</v>
      </c>
      <c r="M742" s="10">
        <v>1.3975971001228201E-8</v>
      </c>
      <c r="N742" s="10">
        <v>2.1972531728735E-9</v>
      </c>
      <c r="O742" s="10">
        <v>1.16478870064303E-8</v>
      </c>
      <c r="P742" s="10">
        <v>1.8806457389006899E-8</v>
      </c>
    </row>
    <row r="743" spans="1:16" x14ac:dyDescent="0.35">
      <c r="A743" s="16" t="s">
        <v>1307</v>
      </c>
      <c r="B743" s="16" t="s">
        <v>1199</v>
      </c>
      <c r="C743" s="16" t="s">
        <v>1308</v>
      </c>
      <c r="D743" s="16">
        <v>7.8160538130291295E-9</v>
      </c>
      <c r="E743" s="16">
        <v>1.60920932854036E-9</v>
      </c>
      <c r="F743" s="10">
        <v>9.8533094661223299E-11</v>
      </c>
      <c r="G743" s="10">
        <v>6.3701941890148198E-9</v>
      </c>
      <c r="H743" s="10">
        <v>1.60856757992784E-9</v>
      </c>
      <c r="I743" s="10">
        <v>3.34906386500703E-9</v>
      </c>
      <c r="J743" s="10">
        <v>1.8651682943812598E-9</v>
      </c>
      <c r="K743" s="10">
        <v>1.22534492769583E-9</v>
      </c>
      <c r="L743" s="10">
        <v>1.96254130501216E-9</v>
      </c>
      <c r="M743" s="10">
        <v>4.3171169643590298E-9</v>
      </c>
      <c r="N743" s="10">
        <v>6.9644534042111003E-10</v>
      </c>
      <c r="O743" s="10">
        <v>3.45566818260268E-9</v>
      </c>
      <c r="P743" s="10">
        <v>5.8172290287704901E-9</v>
      </c>
    </row>
    <row r="744" spans="1:16" x14ac:dyDescent="0.35">
      <c r="A744" s="16" t="s">
        <v>1309</v>
      </c>
      <c r="B744" s="16" t="s">
        <v>1199</v>
      </c>
      <c r="C744" s="16" t="s">
        <v>1310</v>
      </c>
      <c r="D744" s="16">
        <v>9.90082140614645E-8</v>
      </c>
      <c r="E744" s="16">
        <v>2.0817162074941299E-8</v>
      </c>
      <c r="F744" s="10">
        <v>1.19625538234951E-9</v>
      </c>
      <c r="G744" s="10">
        <v>8.8896617849799296E-8</v>
      </c>
      <c r="H744" s="10">
        <v>2.2363700790230701E-8</v>
      </c>
      <c r="I744" s="10">
        <v>4.7845931253218003E-8</v>
      </c>
      <c r="J744" s="10">
        <v>2.6270493963300999E-8</v>
      </c>
      <c r="K744" s="10">
        <v>1.72520841532858E-8</v>
      </c>
      <c r="L744" s="10">
        <v>2.7954121982992799E-8</v>
      </c>
      <c r="M744" s="10">
        <v>6.0290061658906098E-8</v>
      </c>
      <c r="N744" s="10">
        <v>9.5755871115476795E-9</v>
      </c>
      <c r="O744" s="10">
        <v>4.9877826586667297E-8</v>
      </c>
      <c r="P744" s="10">
        <v>8.0930318050592894E-8</v>
      </c>
    </row>
    <row r="745" spans="1:16" x14ac:dyDescent="0.35">
      <c r="A745" s="16" t="s">
        <v>1311</v>
      </c>
      <c r="B745" s="16" t="s">
        <v>1199</v>
      </c>
      <c r="C745" s="16" t="s">
        <v>1312</v>
      </c>
      <c r="D745" s="16">
        <v>1.5239915125691598E-8</v>
      </c>
      <c r="E745" s="16">
        <v>3.20083242458502E-9</v>
      </c>
      <c r="F745" s="10">
        <v>1.8693902007769101E-10</v>
      </c>
      <c r="G745" s="10">
        <v>1.31135099983208E-8</v>
      </c>
      <c r="H745" s="10">
        <v>3.30833809673744E-9</v>
      </c>
      <c r="I745" s="10">
        <v>7.1319648952827397E-9</v>
      </c>
      <c r="J745" s="10">
        <v>3.9756117886062296E-9</v>
      </c>
      <c r="K745" s="10">
        <v>2.6114395006767699E-9</v>
      </c>
      <c r="L745" s="10">
        <v>4.28037903952076E-9</v>
      </c>
      <c r="M745" s="10">
        <v>8.8903666093917507E-9</v>
      </c>
      <c r="N745" s="10">
        <v>1.44880887681761E-9</v>
      </c>
      <c r="O745" s="10">
        <v>7.2954893310274701E-9</v>
      </c>
      <c r="P745" s="10">
        <v>1.17867674760276E-8</v>
      </c>
    </row>
    <row r="746" spans="1:16" x14ac:dyDescent="0.35">
      <c r="A746" s="16" t="s">
        <v>1313</v>
      </c>
      <c r="B746" s="16" t="s">
        <v>1199</v>
      </c>
      <c r="C746" s="16" t="s">
        <v>308</v>
      </c>
      <c r="D746" s="16">
        <v>5.4227788216582402E-9</v>
      </c>
      <c r="E746" s="16">
        <v>1.08733398042152E-9</v>
      </c>
      <c r="F746" s="10">
        <v>6.8044458162442795E-11</v>
      </c>
      <c r="G746" s="10">
        <v>4.0916874537142899E-9</v>
      </c>
      <c r="H746" s="10">
        <v>1.0335669326362899E-9</v>
      </c>
      <c r="I746" s="10">
        <v>2.14594517055477E-9</v>
      </c>
      <c r="J746" s="10">
        <v>1.17647541203546E-9</v>
      </c>
      <c r="K746" s="10">
        <v>7.7158485069118202E-10</v>
      </c>
      <c r="L746" s="10">
        <v>1.25439647878826E-9</v>
      </c>
      <c r="M746" s="10">
        <v>2.7736977094105999E-9</v>
      </c>
      <c r="N746" s="10">
        <v>4.5029272634380799E-10</v>
      </c>
      <c r="O746" s="10">
        <v>2.2047681013088701E-9</v>
      </c>
      <c r="P746" s="10">
        <v>3.7560675281295496E-9</v>
      </c>
    </row>
    <row r="747" spans="1:16" x14ac:dyDescent="0.35">
      <c r="A747" s="16" t="s">
        <v>1314</v>
      </c>
      <c r="B747" s="16" t="s">
        <v>1199</v>
      </c>
      <c r="C747" s="16" t="s">
        <v>1315</v>
      </c>
      <c r="D747" s="16">
        <v>1.3501805988936E-7</v>
      </c>
      <c r="E747" s="16">
        <v>3.1196871504285598E-8</v>
      </c>
      <c r="F747" s="10">
        <v>1.6602077514431801E-9</v>
      </c>
      <c r="G747" s="10">
        <v>1.5434347948507299E-7</v>
      </c>
      <c r="H747" s="10">
        <v>3.8884084420152899E-8</v>
      </c>
      <c r="I747" s="10">
        <v>8.3072672209664603E-8</v>
      </c>
      <c r="J747" s="10">
        <v>4.6755144403967903E-8</v>
      </c>
      <c r="K747" s="10">
        <v>3.0808559005629801E-8</v>
      </c>
      <c r="L747" s="10">
        <v>4.8361658502388903E-8</v>
      </c>
      <c r="M747" s="10">
        <v>1.045909405948E-7</v>
      </c>
      <c r="N747" s="10">
        <v>1.6298386212938801E-8</v>
      </c>
      <c r="O747" s="10">
        <v>8.7640069110336095E-8</v>
      </c>
      <c r="P747" s="10">
        <v>1.4047720097942301E-7</v>
      </c>
    </row>
    <row r="748" spans="1:16" x14ac:dyDescent="0.35">
      <c r="A748" s="16" t="s">
        <v>1316</v>
      </c>
      <c r="B748" s="16" t="s">
        <v>1199</v>
      </c>
      <c r="C748" s="16" t="s">
        <v>1317</v>
      </c>
      <c r="D748" s="16">
        <v>1.8442273975881E-8</v>
      </c>
      <c r="E748" s="16">
        <v>3.9693625460519501E-9</v>
      </c>
      <c r="F748" s="10">
        <v>2.22526045745734E-10</v>
      </c>
      <c r="G748" s="10">
        <v>1.7699196745379499E-8</v>
      </c>
      <c r="H748" s="10">
        <v>4.4517533668603396E-9</v>
      </c>
      <c r="I748" s="10">
        <v>9.50343695305118E-9</v>
      </c>
      <c r="J748" s="10">
        <v>5.2645782482130102E-9</v>
      </c>
      <c r="K748" s="10">
        <v>3.45730158581079E-9</v>
      </c>
      <c r="L748" s="10">
        <v>5.5360372008386298E-9</v>
      </c>
      <c r="M748" s="10">
        <v>1.19996542530822E-8</v>
      </c>
      <c r="N748" s="10">
        <v>1.8931831276521599E-9</v>
      </c>
      <c r="O748" s="10">
        <v>9.9496758501199493E-9</v>
      </c>
      <c r="P748" s="10">
        <v>1.6107553527101E-8</v>
      </c>
    </row>
    <row r="749" spans="1:16" x14ac:dyDescent="0.35">
      <c r="A749" s="16" t="s">
        <v>1318</v>
      </c>
      <c r="B749" s="16" t="s">
        <v>1199</v>
      </c>
      <c r="C749" s="16" t="s">
        <v>1319</v>
      </c>
      <c r="D749" s="16">
        <v>9.7833856922012603E-8</v>
      </c>
      <c r="E749" s="16">
        <v>2.1421168527886601E-8</v>
      </c>
      <c r="F749" s="10">
        <v>1.1864336992008599E-9</v>
      </c>
      <c r="G749" s="10">
        <v>9.7485175121025605E-8</v>
      </c>
      <c r="H749" s="10">
        <v>2.4565662902360201E-8</v>
      </c>
      <c r="I749" s="10">
        <v>5.23666147838273E-8</v>
      </c>
      <c r="J749" s="10">
        <v>2.9072076346334499E-8</v>
      </c>
      <c r="K749" s="10">
        <v>1.9144690919837902E-8</v>
      </c>
      <c r="L749" s="10">
        <v>3.0521992427608699E-8</v>
      </c>
      <c r="M749" s="10">
        <v>6.6087536128283206E-8</v>
      </c>
      <c r="N749" s="10">
        <v>1.04098430315092E-8</v>
      </c>
      <c r="O749" s="10">
        <v>5.4911661306421802E-8</v>
      </c>
      <c r="P749" s="10">
        <v>8.8889698222442102E-8</v>
      </c>
    </row>
    <row r="750" spans="1:16" x14ac:dyDescent="0.35">
      <c r="A750" s="16" t="s">
        <v>1320</v>
      </c>
      <c r="B750" s="16" t="s">
        <v>1199</v>
      </c>
      <c r="C750" s="16" t="s">
        <v>1183</v>
      </c>
      <c r="D750" s="16">
        <v>3.7015219167383198E-8</v>
      </c>
      <c r="E750" s="16">
        <v>7.6910096078919207E-9</v>
      </c>
      <c r="F750" s="10">
        <v>4.5506028846773299E-10</v>
      </c>
      <c r="G750" s="10">
        <v>3.0235840083464399E-8</v>
      </c>
      <c r="H750" s="10">
        <v>7.6562808260262696E-9</v>
      </c>
      <c r="I750" s="10">
        <v>1.6475975844551501E-8</v>
      </c>
      <c r="J750" s="10">
        <v>9.1150784077629406E-9</v>
      </c>
      <c r="K750" s="10">
        <v>5.9871287476088498E-9</v>
      </c>
      <c r="L750" s="10">
        <v>9.9026101595802702E-9</v>
      </c>
      <c r="M750" s="10">
        <v>2.0501022788441501E-8</v>
      </c>
      <c r="N750" s="10">
        <v>3.3701074163150598E-9</v>
      </c>
      <c r="O750" s="10">
        <v>1.6795518386391399E-8</v>
      </c>
      <c r="P750" s="10">
        <v>2.7285026085163099E-8</v>
      </c>
    </row>
    <row r="751" spans="1:16" x14ac:dyDescent="0.35">
      <c r="A751" s="16" t="s">
        <v>1321</v>
      </c>
      <c r="B751" s="16" t="s">
        <v>1199</v>
      </c>
      <c r="C751" s="16" t="s">
        <v>946</v>
      </c>
      <c r="D751" s="16">
        <v>7.6828354900365604E-9</v>
      </c>
      <c r="E751" s="16">
        <v>1.6245152861134199E-9</v>
      </c>
      <c r="F751" s="10">
        <v>9.2310012353976805E-11</v>
      </c>
      <c r="G751" s="10">
        <v>7.0084791402445399E-9</v>
      </c>
      <c r="H751" s="10">
        <v>1.7617471556243899E-9</v>
      </c>
      <c r="I751" s="10">
        <v>3.7586734457765598E-9</v>
      </c>
      <c r="J751" s="10">
        <v>2.0755307319696199E-9</v>
      </c>
      <c r="K751" s="10">
        <v>1.3605509301760199E-9</v>
      </c>
      <c r="L751" s="10">
        <v>2.1937368737435099E-9</v>
      </c>
      <c r="M751" s="10">
        <v>4.7527148707952301E-9</v>
      </c>
      <c r="N751" s="10">
        <v>7.5313695575519297E-10</v>
      </c>
      <c r="O751" s="10">
        <v>3.91914136610717E-9</v>
      </c>
      <c r="P751" s="10">
        <v>6.3728260532658002E-9</v>
      </c>
    </row>
    <row r="752" spans="1:16" x14ac:dyDescent="0.35">
      <c r="A752" s="16" t="s">
        <v>1322</v>
      </c>
      <c r="B752" s="16" t="s">
        <v>1199</v>
      </c>
      <c r="C752" s="16" t="s">
        <v>1323</v>
      </c>
      <c r="D752" s="16">
        <v>4.21470956208274E-8</v>
      </c>
      <c r="E752" s="16">
        <v>9.63653272993704E-9</v>
      </c>
      <c r="F752" s="10">
        <v>5.1752290239244196E-10</v>
      </c>
      <c r="G752" s="10">
        <v>4.7188090952491197E-8</v>
      </c>
      <c r="H752" s="10">
        <v>1.1895541133246001E-8</v>
      </c>
      <c r="I752" s="10">
        <v>2.5527492769591599E-8</v>
      </c>
      <c r="J752" s="10">
        <v>1.42566838676229E-8</v>
      </c>
      <c r="K752" s="10">
        <v>9.4184346987498306E-9</v>
      </c>
      <c r="L752" s="10">
        <v>1.48621311071955E-8</v>
      </c>
      <c r="M752" s="10">
        <v>3.1971724997666403E-8</v>
      </c>
      <c r="N752" s="10">
        <v>4.9930366022927599E-9</v>
      </c>
      <c r="O752" s="10">
        <v>2.6914235923097202E-8</v>
      </c>
      <c r="P752" s="10">
        <v>4.3007054000924503E-8</v>
      </c>
    </row>
    <row r="753" spans="1:16" x14ac:dyDescent="0.35">
      <c r="A753" s="16" t="s">
        <v>1324</v>
      </c>
      <c r="B753" s="16" t="s">
        <v>1199</v>
      </c>
      <c r="C753" s="16" t="s">
        <v>150</v>
      </c>
      <c r="D753" s="16">
        <v>2.1080242221858501E-8</v>
      </c>
      <c r="E753" s="16">
        <v>4.7059872101683999E-9</v>
      </c>
      <c r="F753" s="10">
        <v>2.63469145424283E-10</v>
      </c>
      <c r="G753" s="10">
        <v>2.0772048375822101E-8</v>
      </c>
      <c r="H753" s="10">
        <v>5.2581339686347202E-9</v>
      </c>
      <c r="I753" s="10">
        <v>1.13255817242556E-8</v>
      </c>
      <c r="J753" s="10">
        <v>6.4963305286122198E-9</v>
      </c>
      <c r="K753" s="10">
        <v>4.2880823182364199E-9</v>
      </c>
      <c r="L753" s="10">
        <v>6.8823182478346204E-9</v>
      </c>
      <c r="M753" s="10">
        <v>1.378394943457E-8</v>
      </c>
      <c r="N753" s="10">
        <v>2.2919376122788298E-9</v>
      </c>
      <c r="O753" s="10">
        <v>1.1152036332940901E-8</v>
      </c>
      <c r="P753" s="10">
        <v>1.8823881075975701E-8</v>
      </c>
    </row>
    <row r="754" spans="1:16" x14ac:dyDescent="0.35">
      <c r="A754" s="16" t="s">
        <v>1325</v>
      </c>
      <c r="B754" s="16" t="s">
        <v>1199</v>
      </c>
      <c r="C754" s="16" t="s">
        <v>949</v>
      </c>
      <c r="D754" s="16">
        <v>5.9988189742757095E-8</v>
      </c>
      <c r="E754" s="16">
        <v>1.27399581705267E-8</v>
      </c>
      <c r="F754" s="10">
        <v>7.5250507047629999E-10</v>
      </c>
      <c r="G754" s="10">
        <v>4.9243742502517402E-8</v>
      </c>
      <c r="H754" s="10">
        <v>1.24707601302205E-8</v>
      </c>
      <c r="I754" s="10">
        <v>2.6802810789478102E-8</v>
      </c>
      <c r="J754" s="10">
        <v>1.3153788631925699E-8</v>
      </c>
      <c r="K754" s="10">
        <v>8.5704174970070594E-9</v>
      </c>
      <c r="L754" s="10">
        <v>1.5136426519497599E-8</v>
      </c>
      <c r="M754" s="10">
        <v>3.2805813502636199E-8</v>
      </c>
      <c r="N754" s="10">
        <v>5.40402760800415E-9</v>
      </c>
      <c r="O754" s="10">
        <v>2.6589080418517699E-8</v>
      </c>
      <c r="P754" s="10">
        <v>4.5593099036085898E-8</v>
      </c>
    </row>
    <row r="755" spans="1:16" x14ac:dyDescent="0.35">
      <c r="A755" s="16" t="s">
        <v>1326</v>
      </c>
      <c r="B755" s="16" t="s">
        <v>1199</v>
      </c>
      <c r="C755" s="16" t="s">
        <v>1327</v>
      </c>
      <c r="D755" s="16">
        <v>2.3904275155091099E-8</v>
      </c>
      <c r="E755" s="16">
        <v>4.9613449610489398E-9</v>
      </c>
      <c r="F755" s="10">
        <v>2.96646304895432E-10</v>
      </c>
      <c r="G755" s="10">
        <v>1.9043789937706601E-8</v>
      </c>
      <c r="H755" s="10">
        <v>4.8262419156672101E-9</v>
      </c>
      <c r="I755" s="10">
        <v>1.04256988738771E-8</v>
      </c>
      <c r="J755" s="10">
        <v>5.8287129612323202E-9</v>
      </c>
      <c r="K755" s="10">
        <v>3.8436977631918301E-9</v>
      </c>
      <c r="L755" s="10">
        <v>6.3744131855856101E-9</v>
      </c>
      <c r="M755" s="10">
        <v>1.2608177329654501E-8</v>
      </c>
      <c r="N755" s="10">
        <v>2.1490735023130999E-9</v>
      </c>
      <c r="O755" s="10">
        <v>1.0073270165995901E-8</v>
      </c>
      <c r="P755" s="10">
        <v>1.7316728048270801E-8</v>
      </c>
    </row>
    <row r="756" spans="1:16" x14ac:dyDescent="0.35">
      <c r="A756" s="16" t="s">
        <v>1328</v>
      </c>
      <c r="B756" s="16" t="s">
        <v>1199</v>
      </c>
      <c r="C756" s="16" t="s">
        <v>313</v>
      </c>
      <c r="D756" s="16">
        <v>2.5021737376535701E-8</v>
      </c>
      <c r="E756" s="16">
        <v>5.2202553655801901E-9</v>
      </c>
      <c r="F756" s="10">
        <v>3.0213735728612699E-10</v>
      </c>
      <c r="G756" s="10">
        <v>2.1741310796009399E-8</v>
      </c>
      <c r="H756" s="10">
        <v>5.4749938615060698E-9</v>
      </c>
      <c r="I756" s="10">
        <v>1.17032650120143E-8</v>
      </c>
      <c r="J756" s="10">
        <v>6.4044976863348204E-9</v>
      </c>
      <c r="K756" s="10">
        <v>4.2070135523483197E-9</v>
      </c>
      <c r="L756" s="10">
        <v>6.82908210213493E-9</v>
      </c>
      <c r="M756" s="10">
        <v>1.4743658897190699E-8</v>
      </c>
      <c r="N756" s="10">
        <v>2.3534750020785201E-9</v>
      </c>
      <c r="O756" s="10">
        <v>1.2183938080424E-8</v>
      </c>
      <c r="P756" s="10">
        <v>1.9795344466087099E-8</v>
      </c>
    </row>
    <row r="757" spans="1:16" x14ac:dyDescent="0.35">
      <c r="A757" s="16" t="s">
        <v>1329</v>
      </c>
      <c r="B757" s="16" t="s">
        <v>1199</v>
      </c>
      <c r="C757" s="16" t="s">
        <v>1330</v>
      </c>
      <c r="D757" s="16">
        <v>2.6033186702115899E-8</v>
      </c>
      <c r="E757" s="16">
        <v>5.3392609701564496E-9</v>
      </c>
      <c r="F757" s="10">
        <v>3.2037212978418302E-10</v>
      </c>
      <c r="G757" s="10">
        <v>2.0117695140342501E-8</v>
      </c>
      <c r="H757" s="10">
        <v>5.0893734541872603E-9</v>
      </c>
      <c r="I757" s="10">
        <v>1.09474890304209E-8</v>
      </c>
      <c r="J757" s="10">
        <v>6.1462995036037997E-9</v>
      </c>
      <c r="K757" s="10">
        <v>4.0389674031274998E-9</v>
      </c>
      <c r="L757" s="10">
        <v>6.69226357653293E-9</v>
      </c>
      <c r="M757" s="10">
        <v>1.3322003800402301E-8</v>
      </c>
      <c r="N757" s="10">
        <v>2.27403816372518E-9</v>
      </c>
      <c r="O757" s="10">
        <v>1.0561367864575601E-8</v>
      </c>
      <c r="P757" s="10">
        <v>1.8273976868165401E-8</v>
      </c>
    </row>
    <row r="758" spans="1:16" x14ac:dyDescent="0.35">
      <c r="A758" s="16" t="s">
        <v>1331</v>
      </c>
      <c r="B758" s="16" t="s">
        <v>1332</v>
      </c>
      <c r="C758" s="16" t="s">
        <v>1333</v>
      </c>
      <c r="D758" s="16">
        <v>2.54389559000436E-8</v>
      </c>
      <c r="E758" s="16">
        <v>5.0999058677887101E-9</v>
      </c>
      <c r="F758" s="10">
        <v>2.8553659339356098E-10</v>
      </c>
      <c r="G758" s="10">
        <v>2.1525132467667399E-8</v>
      </c>
      <c r="H758" s="10">
        <v>5.28014411929038E-9</v>
      </c>
      <c r="I758" s="10">
        <v>1.05000972681191E-8</v>
      </c>
      <c r="J758" s="10">
        <v>6.2720521094842601E-9</v>
      </c>
      <c r="K758" s="10">
        <v>4.0052811976607899E-9</v>
      </c>
      <c r="L758" s="10">
        <v>6.0968815647887298E-9</v>
      </c>
      <c r="M758" s="10">
        <v>1.4749345520796601E-8</v>
      </c>
      <c r="N758" s="10">
        <v>2.2808027226499202E-9</v>
      </c>
      <c r="O758" s="10">
        <v>1.1082405465278299E-8</v>
      </c>
      <c r="P758" s="10">
        <v>1.95553243938287E-8</v>
      </c>
    </row>
    <row r="759" spans="1:16" x14ac:dyDescent="0.35">
      <c r="A759" s="16" t="s">
        <v>1334</v>
      </c>
      <c r="B759" s="16" t="s">
        <v>1332</v>
      </c>
      <c r="C759" s="16" t="s">
        <v>435</v>
      </c>
      <c r="D759" s="16">
        <v>1.15261118772605E-8</v>
      </c>
      <c r="E759" s="16">
        <v>2.3433444475121799E-9</v>
      </c>
      <c r="F759" s="10">
        <v>1.28225874134329E-10</v>
      </c>
      <c r="G759" s="10">
        <v>1.01859557540773E-8</v>
      </c>
      <c r="H759" s="10">
        <v>2.4958716545145E-9</v>
      </c>
      <c r="I759" s="10">
        <v>4.9436214044708098E-9</v>
      </c>
      <c r="J759" s="10">
        <v>2.9824477532202698E-9</v>
      </c>
      <c r="K759" s="10">
        <v>1.9037226905042401E-9</v>
      </c>
      <c r="L759" s="10">
        <v>2.8689537751768902E-9</v>
      </c>
      <c r="M759" s="10">
        <v>6.9707623573314502E-9</v>
      </c>
      <c r="N759" s="10">
        <v>1.0728071215512899E-9</v>
      </c>
      <c r="O759" s="10">
        <v>5.2261601699821199E-9</v>
      </c>
      <c r="P759" s="10">
        <v>9.2259558088867903E-9</v>
      </c>
    </row>
    <row r="760" spans="1:16" x14ac:dyDescent="0.35">
      <c r="A760" s="16" t="s">
        <v>1335</v>
      </c>
      <c r="B760" s="16" t="s">
        <v>1332</v>
      </c>
      <c r="C760" s="16" t="s">
        <v>1336</v>
      </c>
      <c r="D760" s="16">
        <v>3.35664291567137E-8</v>
      </c>
      <c r="E760" s="16">
        <v>6.2330860899791904E-9</v>
      </c>
      <c r="F760" s="10">
        <v>3.9145385685197099E-10</v>
      </c>
      <c r="G760" s="10">
        <v>2.0720267692244401E-8</v>
      </c>
      <c r="H760" s="10">
        <v>5.1432306752955397E-9</v>
      </c>
      <c r="I760" s="10">
        <v>1.05341754278088E-8</v>
      </c>
      <c r="J760" s="10">
        <v>5.7542779602268399E-9</v>
      </c>
      <c r="K760" s="10">
        <v>3.6861844766703398E-9</v>
      </c>
      <c r="L760" s="10">
        <v>6.1775297818737503E-9</v>
      </c>
      <c r="M760" s="10">
        <v>1.4069049180846099E-8</v>
      </c>
      <c r="N760" s="10">
        <v>2.2987188586055E-9</v>
      </c>
      <c r="O760" s="10">
        <v>1.06852698387562E-8</v>
      </c>
      <c r="P760" s="10">
        <v>1.8783548113124201E-8</v>
      </c>
    </row>
    <row r="761" spans="1:16" x14ac:dyDescent="0.35">
      <c r="A761" s="16" t="s">
        <v>1337</v>
      </c>
      <c r="B761" s="16" t="s">
        <v>1332</v>
      </c>
      <c r="C761" s="16" t="s">
        <v>1338</v>
      </c>
      <c r="D761" s="16">
        <v>2.82011955671329E-8</v>
      </c>
      <c r="E761" s="16">
        <v>5.7690544680223699E-9</v>
      </c>
      <c r="F761" s="10">
        <v>3.2877768550175101E-10</v>
      </c>
      <c r="G761" s="10">
        <v>2.4240132351374899E-8</v>
      </c>
      <c r="H761" s="10">
        <v>6.0024451521192998E-9</v>
      </c>
      <c r="I761" s="10">
        <v>1.21669910030278E-8</v>
      </c>
      <c r="J761" s="10">
        <v>7.0807687463361802E-9</v>
      </c>
      <c r="K761" s="10">
        <v>4.55891233025994E-9</v>
      </c>
      <c r="L761" s="10">
        <v>7.07826608887802E-9</v>
      </c>
      <c r="M761" s="10">
        <v>1.6430303735231099E-8</v>
      </c>
      <c r="N761" s="10">
        <v>2.5792387763666098E-9</v>
      </c>
      <c r="O761" s="10">
        <v>1.26261213898496E-8</v>
      </c>
      <c r="P761" s="10">
        <v>2.18037953158686E-8</v>
      </c>
    </row>
    <row r="762" spans="1:16" x14ac:dyDescent="0.35">
      <c r="A762" s="16" t="s">
        <v>1339</v>
      </c>
      <c r="B762" s="16" t="s">
        <v>1332</v>
      </c>
      <c r="C762" s="16" t="s">
        <v>1340</v>
      </c>
      <c r="D762" s="16">
        <v>2.0046166100785102E-8</v>
      </c>
      <c r="E762" s="16">
        <v>3.9805654680567297E-9</v>
      </c>
      <c r="F762" s="10">
        <v>2.20551022779841E-10</v>
      </c>
      <c r="G762" s="10">
        <v>1.64741034451758E-8</v>
      </c>
      <c r="H762" s="10">
        <v>4.0314891148128702E-9</v>
      </c>
      <c r="I762" s="10">
        <v>7.9472948226806998E-9</v>
      </c>
      <c r="J762" s="10">
        <v>4.7871433879497697E-9</v>
      </c>
      <c r="K762" s="10">
        <v>3.0469315309092898E-9</v>
      </c>
      <c r="L762" s="10">
        <v>4.6257501867494601E-9</v>
      </c>
      <c r="M762" s="10">
        <v>1.129718661784E-8</v>
      </c>
      <c r="N762" s="10">
        <v>1.74826042546417E-9</v>
      </c>
      <c r="O762" s="10">
        <v>8.3806857659979897E-9</v>
      </c>
      <c r="P762" s="10">
        <v>1.4933502834366301E-8</v>
      </c>
    </row>
    <row r="763" spans="1:16" x14ac:dyDescent="0.35">
      <c r="A763" s="16" t="s">
        <v>1341</v>
      </c>
      <c r="B763" s="16" t="s">
        <v>1332</v>
      </c>
      <c r="C763" s="16" t="s">
        <v>193</v>
      </c>
      <c r="D763" s="16">
        <v>4.9824371049850403E-8</v>
      </c>
      <c r="E763" s="16">
        <v>9.6946576314316508E-9</v>
      </c>
      <c r="F763" s="10">
        <v>5.8466937678736702E-10</v>
      </c>
      <c r="G763" s="10">
        <v>3.6149820522398297E-8</v>
      </c>
      <c r="H763" s="10">
        <v>8.9626185641231897E-9</v>
      </c>
      <c r="I763" s="10">
        <v>1.8330339245577101E-8</v>
      </c>
      <c r="J763" s="10">
        <v>1.03481771556284E-8</v>
      </c>
      <c r="K763" s="10">
        <v>6.6517342414794204E-9</v>
      </c>
      <c r="L763" s="10">
        <v>1.0714247314391001E-8</v>
      </c>
      <c r="M763" s="10">
        <v>2.4519258746162099E-8</v>
      </c>
      <c r="N763" s="10">
        <v>3.92901466208915E-9</v>
      </c>
      <c r="O763" s="10">
        <v>1.8790116479968201E-8</v>
      </c>
      <c r="P763" s="10">
        <v>3.25333652795044E-8</v>
      </c>
    </row>
    <row r="764" spans="1:16" x14ac:dyDescent="0.35">
      <c r="A764" s="16" t="s">
        <v>1342</v>
      </c>
      <c r="B764" s="16" t="s">
        <v>1332</v>
      </c>
      <c r="C764" s="16" t="s">
        <v>1343</v>
      </c>
      <c r="D764" s="16">
        <v>2.7282715235084097E-7</v>
      </c>
      <c r="E764" s="16">
        <v>5.2440432775117902E-8</v>
      </c>
      <c r="F764" s="10">
        <v>3.16241833284189E-9</v>
      </c>
      <c r="G764" s="10">
        <v>1.9088657247744401E-7</v>
      </c>
      <c r="H764" s="10">
        <v>4.7277099135321198E-8</v>
      </c>
      <c r="I764" s="10">
        <v>9.6227681361055894E-8</v>
      </c>
      <c r="J764" s="10">
        <v>5.4540165308924298E-8</v>
      </c>
      <c r="K764" s="10">
        <v>3.4966876331868698E-8</v>
      </c>
      <c r="L764" s="10">
        <v>5.6439592653166498E-8</v>
      </c>
      <c r="M764" s="10">
        <v>1.2949970871562401E-7</v>
      </c>
      <c r="N764" s="10">
        <v>2.0828801905244999E-8</v>
      </c>
      <c r="O764" s="10">
        <v>9.8435845770813299E-8</v>
      </c>
      <c r="P764" s="10">
        <v>1.71803630604442E-7</v>
      </c>
    </row>
    <row r="765" spans="1:16" x14ac:dyDescent="0.35">
      <c r="A765" s="16" t="s">
        <v>1344</v>
      </c>
      <c r="B765" s="16" t="s">
        <v>1332</v>
      </c>
      <c r="C765" s="16" t="s">
        <v>195</v>
      </c>
      <c r="D765" s="16">
        <v>7.2475091388674704E-8</v>
      </c>
      <c r="E765" s="16">
        <v>1.4144230326539501E-8</v>
      </c>
      <c r="F765" s="10">
        <v>8.11941083315637E-10</v>
      </c>
      <c r="G765" s="10">
        <v>5.55472933504411E-8</v>
      </c>
      <c r="H765" s="10">
        <v>1.36523070002517E-8</v>
      </c>
      <c r="I765" s="10">
        <v>2.7253932163504899E-8</v>
      </c>
      <c r="J765" s="10">
        <v>1.5980963312423001E-8</v>
      </c>
      <c r="K765" s="10">
        <v>1.01916273670282E-8</v>
      </c>
      <c r="L765" s="10">
        <v>1.58577406781937E-8</v>
      </c>
      <c r="M765" s="10">
        <v>3.8155556613473801E-8</v>
      </c>
      <c r="N765" s="10">
        <v>5.9656262028427603E-9</v>
      </c>
      <c r="O765" s="10">
        <v>2.8686564548281499E-8</v>
      </c>
      <c r="P765" s="10">
        <v>5.0710208510383503E-8</v>
      </c>
    </row>
    <row r="766" spans="1:16" x14ac:dyDescent="0.35">
      <c r="A766" s="16" t="s">
        <v>1345</v>
      </c>
      <c r="B766" s="16" t="s">
        <v>1332</v>
      </c>
      <c r="C766" s="16" t="s">
        <v>1346</v>
      </c>
      <c r="D766" s="16">
        <v>4.8140204321646599E-8</v>
      </c>
      <c r="E766" s="16">
        <v>9.1246776341958207E-9</v>
      </c>
      <c r="F766" s="10">
        <v>5.5452448920060305E-10</v>
      </c>
      <c r="G766" s="10">
        <v>3.2553717896256402E-8</v>
      </c>
      <c r="H766" s="10">
        <v>8.0523083384622298E-9</v>
      </c>
      <c r="I766" s="10">
        <v>1.6359947230591199E-8</v>
      </c>
      <c r="J766" s="10">
        <v>9.2655923165063998E-9</v>
      </c>
      <c r="K766" s="10">
        <v>5.9346394479520604E-9</v>
      </c>
      <c r="L766" s="10">
        <v>9.6070321122332997E-9</v>
      </c>
      <c r="M766" s="10">
        <v>2.2086973014261198E-8</v>
      </c>
      <c r="N766" s="10">
        <v>3.5621157454439901E-9</v>
      </c>
      <c r="O766" s="10">
        <v>1.67006734138148E-8</v>
      </c>
      <c r="P766" s="10">
        <v>2.9280662788799899E-8</v>
      </c>
    </row>
    <row r="767" spans="1:16" x14ac:dyDescent="0.35">
      <c r="A767" s="16" t="s">
        <v>1347</v>
      </c>
      <c r="B767" s="16" t="s">
        <v>1332</v>
      </c>
      <c r="C767" s="16" t="s">
        <v>1348</v>
      </c>
      <c r="D767" s="16">
        <v>4.8772247566919202E-8</v>
      </c>
      <c r="E767" s="16">
        <v>9.3324551300372606E-9</v>
      </c>
      <c r="F767" s="10">
        <v>5.6973745218202796E-10</v>
      </c>
      <c r="G767" s="10">
        <v>3.37445227961033E-8</v>
      </c>
      <c r="H767" s="10">
        <v>8.3652867667575596E-9</v>
      </c>
      <c r="I767" s="10">
        <v>1.7125410056352101E-8</v>
      </c>
      <c r="J767" s="10">
        <v>9.6149007953942701E-9</v>
      </c>
      <c r="K767" s="10">
        <v>6.1729797357905999E-9</v>
      </c>
      <c r="L767" s="10">
        <v>1.00346532356779E-8</v>
      </c>
      <c r="M767" s="10">
        <v>2.28891617570674E-8</v>
      </c>
      <c r="N767" s="10">
        <v>3.68838794436495E-9</v>
      </c>
      <c r="O767" s="10">
        <v>1.7505022904678599E-8</v>
      </c>
      <c r="P767" s="10">
        <v>3.04175380315184E-8</v>
      </c>
    </row>
    <row r="768" spans="1:16" x14ac:dyDescent="0.35">
      <c r="A768" s="16" t="s">
        <v>1349</v>
      </c>
      <c r="B768" s="16" t="s">
        <v>1332</v>
      </c>
      <c r="C768" s="16" t="s">
        <v>1350</v>
      </c>
      <c r="D768" s="16">
        <v>6.6299685322066703E-8</v>
      </c>
      <c r="E768" s="16">
        <v>1.2348137700410599E-8</v>
      </c>
      <c r="F768" s="10">
        <v>7.67004854771001E-10</v>
      </c>
      <c r="G768" s="10">
        <v>4.3032978375935402E-8</v>
      </c>
      <c r="H768" s="10">
        <v>1.0536259834673099E-8</v>
      </c>
      <c r="I768" s="10">
        <v>2.0954515702441299E-8</v>
      </c>
      <c r="J768" s="10">
        <v>1.20652463175289E-8</v>
      </c>
      <c r="K768" s="10">
        <v>7.6167604846131595E-9</v>
      </c>
      <c r="L768" s="10">
        <v>1.22430266820004E-8</v>
      </c>
      <c r="M768" s="10">
        <v>2.9206044599309401E-8</v>
      </c>
      <c r="N768" s="10">
        <v>4.68307051916449E-9</v>
      </c>
      <c r="O768" s="10">
        <v>2.1288518416855798E-8</v>
      </c>
      <c r="P768" s="10">
        <v>3.8431953892646702E-8</v>
      </c>
    </row>
    <row r="769" spans="1:16" x14ac:dyDescent="0.35">
      <c r="A769" s="16" t="s">
        <v>1351</v>
      </c>
      <c r="B769" s="16" t="s">
        <v>1332</v>
      </c>
      <c r="C769" s="16" t="s">
        <v>34</v>
      </c>
      <c r="D769" s="16">
        <v>4.5869019601085398E-8</v>
      </c>
      <c r="E769" s="16">
        <v>8.7279013095615697E-9</v>
      </c>
      <c r="F769" s="10">
        <v>5.2574585948135003E-10</v>
      </c>
      <c r="G769" s="10">
        <v>3.1472868320384598E-8</v>
      </c>
      <c r="H769" s="10">
        <v>7.7801663915207594E-9</v>
      </c>
      <c r="I769" s="10">
        <v>1.5715171145613699E-8</v>
      </c>
      <c r="J769" s="10">
        <v>8.9849447343191608E-9</v>
      </c>
      <c r="K769" s="10">
        <v>5.75363754053174E-9</v>
      </c>
      <c r="L769" s="10">
        <v>9.2321744600404901E-9</v>
      </c>
      <c r="M769" s="10">
        <v>2.1351128175479801E-8</v>
      </c>
      <c r="N769" s="10">
        <v>3.4361786458906701E-9</v>
      </c>
      <c r="O769" s="10">
        <v>1.6048082012920901E-8</v>
      </c>
      <c r="P769" s="10">
        <v>2.82676890518091E-8</v>
      </c>
    </row>
    <row r="770" spans="1:16" x14ac:dyDescent="0.35">
      <c r="A770" s="16" t="s">
        <v>1352</v>
      </c>
      <c r="B770" s="16" t="s">
        <v>1332</v>
      </c>
      <c r="C770" s="16" t="s">
        <v>36</v>
      </c>
      <c r="D770" s="16">
        <v>3.7797472067216203E-8</v>
      </c>
      <c r="E770" s="16">
        <v>7.2880462158361697E-9</v>
      </c>
      <c r="F770" s="10">
        <v>4.1817614491459499E-10</v>
      </c>
      <c r="G770" s="10">
        <v>2.83476779503002E-8</v>
      </c>
      <c r="H770" s="10">
        <v>6.93230495047694E-9</v>
      </c>
      <c r="I770" s="10">
        <v>1.37325637189058E-8</v>
      </c>
      <c r="J770" s="10">
        <v>8.1500841194288006E-9</v>
      </c>
      <c r="K770" s="10">
        <v>5.17868620219941E-9</v>
      </c>
      <c r="L770" s="10">
        <v>8.0062566430584597E-9</v>
      </c>
      <c r="M770" s="10">
        <v>1.9489609806334899E-8</v>
      </c>
      <c r="N770" s="10">
        <v>3.0405307915263298E-9</v>
      </c>
      <c r="O770" s="10">
        <v>1.44381855042254E-8</v>
      </c>
      <c r="P770" s="10">
        <v>2.5749902552249101E-8</v>
      </c>
    </row>
    <row r="771" spans="1:16" x14ac:dyDescent="0.35">
      <c r="A771" s="16" t="s">
        <v>1353</v>
      </c>
      <c r="B771" s="16" t="s">
        <v>1332</v>
      </c>
      <c r="C771" s="16" t="s">
        <v>200</v>
      </c>
      <c r="D771" s="16">
        <v>6.69930190617372E-8</v>
      </c>
      <c r="E771" s="16">
        <v>1.3120850277273E-8</v>
      </c>
      <c r="F771" s="10">
        <v>7.3996942538530497E-10</v>
      </c>
      <c r="G771" s="10">
        <v>5.2676892706036301E-8</v>
      </c>
      <c r="H771" s="10">
        <v>1.28824321613673E-8</v>
      </c>
      <c r="I771" s="10">
        <v>2.5435879177773599E-8</v>
      </c>
      <c r="J771" s="10">
        <v>1.5236955227222499E-8</v>
      </c>
      <c r="K771" s="10">
        <v>9.6828182064446896E-9</v>
      </c>
      <c r="L771" s="10">
        <v>1.48036175321071E-8</v>
      </c>
      <c r="M771" s="10">
        <v>3.6169747253853797E-8</v>
      </c>
      <c r="N771" s="10">
        <v>5.6179019211617298E-9</v>
      </c>
      <c r="O771" s="10">
        <v>2.6784992884087299E-8</v>
      </c>
      <c r="P771" s="10">
        <v>4.7778474156992698E-8</v>
      </c>
    </row>
    <row r="772" spans="1:16" x14ac:dyDescent="0.35">
      <c r="A772" s="16" t="s">
        <v>1354</v>
      </c>
      <c r="B772" s="16" t="s">
        <v>1332</v>
      </c>
      <c r="C772" s="16" t="s">
        <v>1055</v>
      </c>
      <c r="D772" s="16">
        <v>4.7351214875084601E-8</v>
      </c>
      <c r="E772" s="16">
        <v>9.5291427728860896E-9</v>
      </c>
      <c r="F772" s="10">
        <v>5.2370790391563396E-10</v>
      </c>
      <c r="G772" s="10">
        <v>4.06343141809401E-8</v>
      </c>
      <c r="H772" s="10">
        <v>9.9481958026252102E-9</v>
      </c>
      <c r="I772" s="10">
        <v>1.9615809026265198E-8</v>
      </c>
      <c r="J772" s="10">
        <v>1.18602498915569E-8</v>
      </c>
      <c r="K772" s="10">
        <v>7.5616831623315201E-9</v>
      </c>
      <c r="L772" s="10">
        <v>1.1395502480135101E-8</v>
      </c>
      <c r="M772" s="10">
        <v>2.7832603954827599E-8</v>
      </c>
      <c r="N772" s="10">
        <v>4.2914567874835002E-9</v>
      </c>
      <c r="O772" s="10">
        <v>2.07171129901037E-8</v>
      </c>
      <c r="P772" s="10">
        <v>3.6819180136860703E-8</v>
      </c>
    </row>
    <row r="773" spans="1:16" x14ac:dyDescent="0.35">
      <c r="A773" s="16" t="s">
        <v>1355</v>
      </c>
      <c r="B773" s="16" t="s">
        <v>1332</v>
      </c>
      <c r="C773" s="16" t="s">
        <v>1356</v>
      </c>
      <c r="D773" s="16">
        <v>3.5377363317588803E-8</v>
      </c>
      <c r="E773" s="16">
        <v>6.91806636639893E-9</v>
      </c>
      <c r="F773" s="10">
        <v>4.23299201209903E-10</v>
      </c>
      <c r="G773" s="10">
        <v>2.5983919520787402E-8</v>
      </c>
      <c r="H773" s="10">
        <v>6.46163332463594E-9</v>
      </c>
      <c r="I773" s="10">
        <v>1.33642016043245E-8</v>
      </c>
      <c r="J773" s="10">
        <v>7.43250418362148E-9</v>
      </c>
      <c r="K773" s="10">
        <v>4.7899776270541601E-9</v>
      </c>
      <c r="L773" s="10">
        <v>7.8018272897368398E-9</v>
      </c>
      <c r="M773" s="10">
        <v>1.7625682141861902E-8</v>
      </c>
      <c r="N773" s="10">
        <v>2.8256670772422998E-9</v>
      </c>
      <c r="O773" s="10">
        <v>1.37200409639121E-8</v>
      </c>
      <c r="P773" s="10">
        <v>2.3494195055207501E-8</v>
      </c>
    </row>
    <row r="774" spans="1:16" x14ac:dyDescent="0.35">
      <c r="A774" s="16" t="s">
        <v>1357</v>
      </c>
      <c r="B774" s="16" t="s">
        <v>1332</v>
      </c>
      <c r="C774" s="16" t="s">
        <v>1358</v>
      </c>
      <c r="D774" s="16">
        <v>1.1215777610846E-7</v>
      </c>
      <c r="E774" s="16">
        <v>2.11057349084752E-8</v>
      </c>
      <c r="F774" s="10">
        <v>1.2689930503823699E-9</v>
      </c>
      <c r="G774" s="10">
        <v>7.5236499375574604E-8</v>
      </c>
      <c r="H774" s="10">
        <v>1.8548172486852099E-8</v>
      </c>
      <c r="I774" s="10">
        <v>3.72686165972575E-8</v>
      </c>
      <c r="J774" s="10">
        <v>2.12623454753418E-8</v>
      </c>
      <c r="K774" s="10">
        <v>1.35642649257021E-8</v>
      </c>
      <c r="L774" s="10">
        <v>2.1793702755782201E-8</v>
      </c>
      <c r="M774" s="10">
        <v>5.18464874846586E-8</v>
      </c>
      <c r="N774" s="10">
        <v>8.2468887218167301E-9</v>
      </c>
      <c r="O774" s="10">
        <v>3.8953634432052099E-8</v>
      </c>
      <c r="P774" s="10">
        <v>6.9386535379652004E-8</v>
      </c>
    </row>
    <row r="775" spans="1:16" x14ac:dyDescent="0.35">
      <c r="A775" s="16" t="s">
        <v>1359</v>
      </c>
      <c r="B775" s="16" t="s">
        <v>1332</v>
      </c>
      <c r="C775" s="16" t="s">
        <v>40</v>
      </c>
      <c r="D775" s="16">
        <v>7.9529293878126403E-8</v>
      </c>
      <c r="E775" s="16">
        <v>1.5381479795799499E-8</v>
      </c>
      <c r="F775" s="10">
        <v>3.6850198935646198E-8</v>
      </c>
      <c r="G775" s="10">
        <v>3.7478996869617797E-8</v>
      </c>
      <c r="H775" s="10">
        <v>9.1534164703874599E-9</v>
      </c>
      <c r="I775" s="10">
        <v>1.8234570811883601E-8</v>
      </c>
      <c r="J775" s="10">
        <v>1.0548064884115899E-8</v>
      </c>
      <c r="K775" s="10">
        <v>6.6204705236111503E-9</v>
      </c>
      <c r="L775" s="10">
        <v>1.07525763153652E-8</v>
      </c>
      <c r="M775" s="10">
        <v>2.5423923255161699E-8</v>
      </c>
      <c r="N775" s="10">
        <v>4.0494900048088296E-9</v>
      </c>
      <c r="O775" s="10">
        <v>1.8513230089814099E-8</v>
      </c>
      <c r="P775" s="10">
        <v>3.3445482096651503E-8</v>
      </c>
    </row>
    <row r="776" spans="1:16" x14ac:dyDescent="0.35">
      <c r="A776" s="16" t="s">
        <v>1360</v>
      </c>
      <c r="B776" s="16" t="s">
        <v>1332</v>
      </c>
      <c r="C776" s="16" t="s">
        <v>1361</v>
      </c>
      <c r="D776" s="16">
        <v>3.0135221205694301E-8</v>
      </c>
      <c r="E776" s="16">
        <v>5.6562836907624396E-9</v>
      </c>
      <c r="F776" s="10">
        <v>3.4797147086147999E-10</v>
      </c>
      <c r="G776" s="10">
        <v>1.96869057877886E-8</v>
      </c>
      <c r="H776" s="10">
        <v>4.8725493464118802E-9</v>
      </c>
      <c r="I776" s="10">
        <v>9.8916179897883404E-9</v>
      </c>
      <c r="J776" s="10">
        <v>5.5590679949132897E-9</v>
      </c>
      <c r="K776" s="10">
        <v>3.5600425770132501E-9</v>
      </c>
      <c r="L776" s="10">
        <v>5.8075783846278701E-9</v>
      </c>
      <c r="M776" s="10">
        <v>1.3363647788158699E-8</v>
      </c>
      <c r="N776" s="10">
        <v>2.1642668007275602E-9</v>
      </c>
      <c r="O776" s="10">
        <v>1.00678965482344E-8</v>
      </c>
      <c r="P776" s="10">
        <v>1.77455330092942E-8</v>
      </c>
    </row>
    <row r="777" spans="1:16" x14ac:dyDescent="0.35">
      <c r="A777" s="16" t="s">
        <v>1362</v>
      </c>
      <c r="B777" s="16" t="s">
        <v>1332</v>
      </c>
      <c r="C777" s="16" t="s">
        <v>46</v>
      </c>
      <c r="D777" s="16">
        <v>2.3273986759808501E-8</v>
      </c>
      <c r="E777" s="16">
        <v>4.7191885491416997E-9</v>
      </c>
      <c r="F777" s="10">
        <v>2.6532081132645298E-10</v>
      </c>
      <c r="G777" s="10">
        <v>1.98994538081974E-8</v>
      </c>
      <c r="H777" s="10">
        <v>4.8979602038344098E-9</v>
      </c>
      <c r="I777" s="10">
        <v>9.8331286858470596E-9</v>
      </c>
      <c r="J777" s="10">
        <v>5.8187115892485204E-9</v>
      </c>
      <c r="K777" s="10">
        <v>3.7286133123343497E-9</v>
      </c>
      <c r="L777" s="10">
        <v>5.7305169180022601E-9</v>
      </c>
      <c r="M777" s="10">
        <v>1.34848448899464E-8</v>
      </c>
      <c r="N777" s="10">
        <v>2.1069955015918099E-9</v>
      </c>
      <c r="O777" s="10">
        <v>1.0202632676072601E-8</v>
      </c>
      <c r="P777" s="10">
        <v>1.7773301569325701E-8</v>
      </c>
    </row>
    <row r="778" spans="1:16" x14ac:dyDescent="0.35">
      <c r="A778" s="16" t="s">
        <v>1363</v>
      </c>
      <c r="B778" s="16" t="s">
        <v>1332</v>
      </c>
      <c r="C778" s="16" t="s">
        <v>48</v>
      </c>
      <c r="D778" s="16">
        <v>7.1289030718880304E-8</v>
      </c>
      <c r="E778" s="16">
        <v>1.3113181738650399E-8</v>
      </c>
      <c r="F778" s="10">
        <v>8.2274539105493902E-10</v>
      </c>
      <c r="G778" s="10">
        <v>4.4376892576909997E-8</v>
      </c>
      <c r="H778" s="10">
        <v>1.08541077153838E-8</v>
      </c>
      <c r="I778" s="10">
        <v>2.1582516390799498E-8</v>
      </c>
      <c r="J778" s="10">
        <v>1.23786361973429E-8</v>
      </c>
      <c r="K778" s="10">
        <v>7.7990859679920296E-9</v>
      </c>
      <c r="L778" s="10">
        <v>1.2643279605287099E-8</v>
      </c>
      <c r="M778" s="10">
        <v>3.0130226543445101E-8</v>
      </c>
      <c r="N778" s="10">
        <v>4.8534916821217402E-9</v>
      </c>
      <c r="O778" s="10">
        <v>2.18411072978659E-8</v>
      </c>
      <c r="P778" s="10">
        <v>3.96389247158895E-8</v>
      </c>
    </row>
    <row r="779" spans="1:16" x14ac:dyDescent="0.35">
      <c r="A779" s="16" t="s">
        <v>1364</v>
      </c>
      <c r="B779" s="16" t="s">
        <v>1332</v>
      </c>
      <c r="C779" s="16" t="s">
        <v>750</v>
      </c>
      <c r="D779" s="16">
        <v>3.95636803847705E-8</v>
      </c>
      <c r="E779" s="16">
        <v>7.4832196865763001E-9</v>
      </c>
      <c r="F779" s="10">
        <v>4.6558134118921702E-10</v>
      </c>
      <c r="G779" s="10">
        <v>2.5994500248768599E-8</v>
      </c>
      <c r="H779" s="10">
        <v>6.45601260542986E-9</v>
      </c>
      <c r="I779" s="10">
        <v>1.3278556740713301E-8</v>
      </c>
      <c r="J779" s="10">
        <v>7.3289561529270099E-9</v>
      </c>
      <c r="K779" s="10">
        <v>4.7016244863157103E-9</v>
      </c>
      <c r="L779" s="10">
        <v>7.7921331640621397E-9</v>
      </c>
      <c r="M779" s="10">
        <v>1.7642587526755101E-8</v>
      </c>
      <c r="N779" s="10">
        <v>2.8642011114048201E-9</v>
      </c>
      <c r="O779" s="10">
        <v>1.35243994887444E-8</v>
      </c>
      <c r="P779" s="10">
        <v>2.3528816843829901E-8</v>
      </c>
    </row>
    <row r="780" spans="1:16" x14ac:dyDescent="0.35">
      <c r="A780" s="16" t="s">
        <v>1365</v>
      </c>
      <c r="B780" s="16" t="s">
        <v>1332</v>
      </c>
      <c r="C780" s="16" t="s">
        <v>1063</v>
      </c>
      <c r="D780" s="16">
        <v>9.77834483883207E-8</v>
      </c>
      <c r="E780" s="16">
        <v>1.9020326600216899E-8</v>
      </c>
      <c r="F780" s="10">
        <v>1.1793794134814601E-9</v>
      </c>
      <c r="G780" s="10">
        <v>6.9864821171840495E-8</v>
      </c>
      <c r="H780" s="10">
        <v>1.74212709496936E-8</v>
      </c>
      <c r="I780" s="10">
        <v>3.6279449912871698E-8</v>
      </c>
      <c r="J780" s="10">
        <v>1.9918889594166599E-8</v>
      </c>
      <c r="K780" s="10">
        <v>1.28687499745575E-8</v>
      </c>
      <c r="L780" s="10">
        <v>2.121669004738E-8</v>
      </c>
      <c r="M780" s="10">
        <v>4.7388854670574102E-8</v>
      </c>
      <c r="N780" s="10">
        <v>7.6457132169222102E-9</v>
      </c>
      <c r="O780" s="10">
        <v>3.7167855453622601E-8</v>
      </c>
      <c r="P780" s="10">
        <v>6.3364794352911201E-8</v>
      </c>
    </row>
    <row r="781" spans="1:16" x14ac:dyDescent="0.35">
      <c r="A781" s="16" t="s">
        <v>1366</v>
      </c>
      <c r="B781" s="16" t="s">
        <v>1332</v>
      </c>
      <c r="C781" s="16" t="s">
        <v>216</v>
      </c>
      <c r="D781" s="16">
        <v>5.3293409887937797E-8</v>
      </c>
      <c r="E781" s="16">
        <v>1.01951905142852E-8</v>
      </c>
      <c r="F781" s="10">
        <v>6.1638129050625796E-10</v>
      </c>
      <c r="G781" s="10">
        <v>3.7917100505084E-8</v>
      </c>
      <c r="H781" s="10">
        <v>9.2815613197135296E-9</v>
      </c>
      <c r="I781" s="10">
        <v>1.84072693026425E-8</v>
      </c>
      <c r="J781" s="10">
        <v>1.0771352746196801E-8</v>
      </c>
      <c r="K781" s="10">
        <v>6.8149239446497502E-9</v>
      </c>
      <c r="L781" s="10">
        <v>1.07285863609649E-8</v>
      </c>
      <c r="M781" s="10">
        <v>2.5724088350487299E-8</v>
      </c>
      <c r="N781" s="10">
        <v>4.0760813978123297E-9</v>
      </c>
      <c r="O781" s="10">
        <v>1.88313812488051E-8</v>
      </c>
      <c r="P781" s="10">
        <v>3.3806504625230501E-8</v>
      </c>
    </row>
    <row r="782" spans="1:16" x14ac:dyDescent="0.35">
      <c r="A782" s="16" t="s">
        <v>1367</v>
      </c>
      <c r="B782" s="16" t="s">
        <v>1332</v>
      </c>
      <c r="C782" s="16" t="s">
        <v>68</v>
      </c>
      <c r="D782" s="16">
        <v>1.01072450909281E-7</v>
      </c>
      <c r="E782" s="16">
        <v>2.0044364639422499E-8</v>
      </c>
      <c r="F782" s="10">
        <v>1.13624623097619E-9</v>
      </c>
      <c r="G782" s="10">
        <v>8.11122100737877E-8</v>
      </c>
      <c r="H782" s="10">
        <v>1.9941365676752799E-8</v>
      </c>
      <c r="I782" s="10">
        <v>3.9821219414869501E-8</v>
      </c>
      <c r="J782" s="10">
        <v>2.3480889099024701E-8</v>
      </c>
      <c r="K782" s="10">
        <v>1.49827560813645E-8</v>
      </c>
      <c r="L782" s="10">
        <v>2.3140369737789499E-8</v>
      </c>
      <c r="M782" s="10">
        <v>5.5647417234262803E-8</v>
      </c>
      <c r="N782" s="10">
        <v>8.6673387554040805E-9</v>
      </c>
      <c r="O782" s="10">
        <v>4.19892757193242E-8</v>
      </c>
      <c r="P782" s="10">
        <v>7.3943482271979994E-8</v>
      </c>
    </row>
    <row r="783" spans="1:16" x14ac:dyDescent="0.35">
      <c r="A783" s="16" t="s">
        <v>1368</v>
      </c>
      <c r="B783" s="16" t="s">
        <v>1332</v>
      </c>
      <c r="C783" s="16" t="s">
        <v>1369</v>
      </c>
      <c r="D783" s="16">
        <v>1.3545440888809399E-8</v>
      </c>
      <c r="E783" s="16">
        <v>2.7599930104171299E-9</v>
      </c>
      <c r="F783" s="10">
        <v>1.5919946600724899E-10</v>
      </c>
      <c r="G783" s="10">
        <v>1.1458299420536E-8</v>
      </c>
      <c r="H783" s="10">
        <v>2.8424813706107198E-9</v>
      </c>
      <c r="I783" s="10">
        <v>5.8016632796962602E-9</v>
      </c>
      <c r="J783" s="10">
        <v>3.3389280610470301E-9</v>
      </c>
      <c r="K783" s="10">
        <v>2.1559991189142301E-9</v>
      </c>
      <c r="L783" s="10">
        <v>3.3775995575527598E-9</v>
      </c>
      <c r="M783" s="10">
        <v>7.7666158178338098E-9</v>
      </c>
      <c r="N783" s="10">
        <v>1.22360442375157E-9</v>
      </c>
      <c r="O783" s="10">
        <v>6.0161257946316304E-9</v>
      </c>
      <c r="P783" s="10">
        <v>1.03226175868792E-8</v>
      </c>
    </row>
    <row r="784" spans="1:16" x14ac:dyDescent="0.35">
      <c r="A784" s="16" t="s">
        <v>1370</v>
      </c>
      <c r="B784" s="16" t="s">
        <v>1332</v>
      </c>
      <c r="C784" s="16" t="s">
        <v>771</v>
      </c>
      <c r="D784" s="16">
        <v>1.8157140738906899E-8</v>
      </c>
      <c r="E784" s="16">
        <v>3.7164907174629098E-9</v>
      </c>
      <c r="F784" s="10">
        <v>2.0742682078106899E-10</v>
      </c>
      <c r="G784" s="10">
        <v>1.60370552768173E-8</v>
      </c>
      <c r="H784" s="10">
        <v>3.9510183171150404E-9</v>
      </c>
      <c r="I784" s="10">
        <v>7.9272530620702601E-9</v>
      </c>
      <c r="J784" s="10">
        <v>4.7085697764951198E-9</v>
      </c>
      <c r="K784" s="10">
        <v>3.0189209038185399E-9</v>
      </c>
      <c r="L784" s="10">
        <v>4.6155590565103E-9</v>
      </c>
      <c r="M784" s="10">
        <v>1.08651680440445E-8</v>
      </c>
      <c r="N784" s="10">
        <v>1.69293060761799E-9</v>
      </c>
      <c r="O784" s="10">
        <v>8.2454754889702808E-9</v>
      </c>
      <c r="P784" s="10">
        <v>1.4343616529595499E-8</v>
      </c>
    </row>
    <row r="785" spans="1:16" x14ac:dyDescent="0.35">
      <c r="A785" s="16" t="s">
        <v>1371</v>
      </c>
      <c r="B785" s="16" t="s">
        <v>1332</v>
      </c>
      <c r="C785" s="16" t="s">
        <v>571</v>
      </c>
      <c r="D785" s="16">
        <v>3.7300040750154999E-8</v>
      </c>
      <c r="E785" s="16">
        <v>7.14827923035915E-9</v>
      </c>
      <c r="F785" s="10">
        <v>4.4025394702200599E-10</v>
      </c>
      <c r="G785" s="10">
        <v>2.5571582856501301E-8</v>
      </c>
      <c r="H785" s="10">
        <v>6.3570994031783304E-9</v>
      </c>
      <c r="I785" s="10">
        <v>1.30758635797996E-8</v>
      </c>
      <c r="J785" s="10">
        <v>7.2723459898913599E-9</v>
      </c>
      <c r="K785" s="10">
        <v>4.6861032015967898E-9</v>
      </c>
      <c r="L785" s="10">
        <v>7.6645596605174399E-9</v>
      </c>
      <c r="M785" s="10">
        <v>1.7348234646575999E-8</v>
      </c>
      <c r="N785" s="10">
        <v>2.80675619925329E-9</v>
      </c>
      <c r="O785" s="10">
        <v>1.3360891705715001E-8</v>
      </c>
      <c r="P785" s="10">
        <v>2.31118474853035E-8</v>
      </c>
    </row>
    <row r="786" spans="1:16" x14ac:dyDescent="0.35">
      <c r="A786" s="16" t="s">
        <v>1372</v>
      </c>
      <c r="B786" s="16" t="s">
        <v>1332</v>
      </c>
      <c r="C786" s="16" t="s">
        <v>1373</v>
      </c>
      <c r="D786" s="16">
        <v>7.4855719188124805E-8</v>
      </c>
      <c r="E786" s="16">
        <v>1.5113634048854E-8</v>
      </c>
      <c r="F786" s="10">
        <v>8.9942255917698705E-10</v>
      </c>
      <c r="G786" s="10">
        <v>6.0123948900200596E-8</v>
      </c>
      <c r="H786" s="10">
        <v>1.49861724277794E-8</v>
      </c>
      <c r="I786" s="10">
        <v>3.0994434894707097E-8</v>
      </c>
      <c r="J786" s="10">
        <v>1.73807416884574E-8</v>
      </c>
      <c r="K786" s="10">
        <v>1.1236216100809901E-8</v>
      </c>
      <c r="L786" s="10">
        <v>1.80517130020126E-8</v>
      </c>
      <c r="M786" s="10">
        <v>4.0763331156507398E-8</v>
      </c>
      <c r="N786" s="10">
        <v>6.4843885036933798E-9</v>
      </c>
      <c r="O786" s="10">
        <v>3.2045915103228101E-8</v>
      </c>
      <c r="P786" s="10">
        <v>5.4486560064923297E-8</v>
      </c>
    </row>
    <row r="787" spans="1:16" x14ac:dyDescent="0.35">
      <c r="A787" s="16" t="s">
        <v>1374</v>
      </c>
      <c r="B787" s="16" t="s">
        <v>1332</v>
      </c>
      <c r="C787" s="16" t="s">
        <v>1375</v>
      </c>
      <c r="D787" s="16">
        <v>7.2253325767073096E-8</v>
      </c>
      <c r="E787" s="16">
        <v>1.31577822386023E-8</v>
      </c>
      <c r="F787" s="10">
        <v>8.34671080999657E-10</v>
      </c>
      <c r="G787" s="10">
        <v>4.3318555127754597E-8</v>
      </c>
      <c r="H787" s="10">
        <v>1.0601043878396599E-8</v>
      </c>
      <c r="I787" s="10">
        <v>2.10860829472865E-8</v>
      </c>
      <c r="J787" s="10">
        <v>1.2010103532445501E-8</v>
      </c>
      <c r="K787" s="10">
        <v>7.5622336585117292E-9</v>
      </c>
      <c r="L787" s="10">
        <v>1.23837163874355E-8</v>
      </c>
      <c r="M787" s="10">
        <v>2.9418275246747799E-8</v>
      </c>
      <c r="N787" s="10">
        <v>4.7642683354330599E-9</v>
      </c>
      <c r="O787" s="10">
        <v>2.1241727111214901E-8</v>
      </c>
      <c r="P787" s="10">
        <v>3.8744412418771102E-8</v>
      </c>
    </row>
    <row r="788" spans="1:16" x14ac:dyDescent="0.35">
      <c r="A788" s="16" t="s">
        <v>1376</v>
      </c>
      <c r="B788" s="16" t="s">
        <v>1332</v>
      </c>
      <c r="C788" s="16" t="s">
        <v>1377</v>
      </c>
      <c r="D788" s="16">
        <v>1.75586653974625E-7</v>
      </c>
      <c r="E788" s="16">
        <v>3.3703196975567402E-8</v>
      </c>
      <c r="F788" s="10">
        <v>2.09485906140238E-9</v>
      </c>
      <c r="G788" s="10">
        <v>1.1927141190406099E-7</v>
      </c>
      <c r="H788" s="10">
        <v>2.9719721428081301E-8</v>
      </c>
      <c r="I788" s="10">
        <v>6.1444694508328804E-8</v>
      </c>
      <c r="J788" s="10">
        <v>3.3839791100551599E-8</v>
      </c>
      <c r="K788" s="10">
        <v>2.1770650233792099E-8</v>
      </c>
      <c r="L788" s="10">
        <v>3.6045671870845302E-8</v>
      </c>
      <c r="M788" s="10">
        <v>8.0936904839986098E-8</v>
      </c>
      <c r="N788" s="10">
        <v>1.3132163334102799E-8</v>
      </c>
      <c r="O788" s="10">
        <v>6.2639113455108906E-8</v>
      </c>
      <c r="P788" s="10">
        <v>1.08201674323145E-7</v>
      </c>
    </row>
    <row r="789" spans="1:16" x14ac:dyDescent="0.35">
      <c r="A789" s="16" t="s">
        <v>1378</v>
      </c>
      <c r="B789" s="16" t="s">
        <v>1332</v>
      </c>
      <c r="C789" s="16" t="s">
        <v>1379</v>
      </c>
      <c r="D789" s="16">
        <v>3.8180584172938997E-8</v>
      </c>
      <c r="E789" s="16">
        <v>6.9494669339527398E-9</v>
      </c>
      <c r="F789" s="10">
        <v>4.4502939724283897E-10</v>
      </c>
      <c r="G789" s="10">
        <v>2.2691701244078301E-8</v>
      </c>
      <c r="H789" s="10">
        <v>5.56470041520311E-9</v>
      </c>
      <c r="I789" s="10">
        <v>1.1140075066705899E-8</v>
      </c>
      <c r="J789" s="10">
        <v>6.2640246236869598E-9</v>
      </c>
      <c r="K789" s="10">
        <v>3.9507882328579999E-9</v>
      </c>
      <c r="L789" s="10">
        <v>6.5331178079798196E-9</v>
      </c>
      <c r="M789" s="10">
        <v>1.5412384235379302E-8</v>
      </c>
      <c r="N789" s="10">
        <v>2.5024884440113799E-9</v>
      </c>
      <c r="O789" s="10">
        <v>1.12238516485733E-8</v>
      </c>
      <c r="P789" s="10">
        <v>2.0362130037093799E-8</v>
      </c>
    </row>
    <row r="790" spans="1:16" x14ac:dyDescent="0.35">
      <c r="A790" s="16" t="s">
        <v>1380</v>
      </c>
      <c r="B790" s="16" t="s">
        <v>1332</v>
      </c>
      <c r="C790" s="16" t="s">
        <v>78</v>
      </c>
      <c r="D790" s="16">
        <v>5.5779486911653298E-8</v>
      </c>
      <c r="E790" s="16">
        <v>1.0537261929548701E-8</v>
      </c>
      <c r="F790" s="10">
        <v>6.4989520229347304E-10</v>
      </c>
      <c r="G790" s="10">
        <v>3.7003597410040297E-8</v>
      </c>
      <c r="H790" s="10">
        <v>9.1701284939604102E-9</v>
      </c>
      <c r="I790" s="10">
        <v>1.8722527722722699E-8</v>
      </c>
      <c r="J790" s="10">
        <v>1.0471899575929801E-8</v>
      </c>
      <c r="K790" s="10">
        <v>6.7206713793284998E-9</v>
      </c>
      <c r="L790" s="10">
        <v>1.098914764882E-8</v>
      </c>
      <c r="M790" s="10">
        <v>2.5111843427020301E-8</v>
      </c>
      <c r="N790" s="10">
        <v>4.0647577751906598E-9</v>
      </c>
      <c r="O790" s="10">
        <v>1.90883704862941E-8</v>
      </c>
      <c r="P790" s="10">
        <v>3.3373540065067798E-8</v>
      </c>
    </row>
    <row r="791" spans="1:16" x14ac:dyDescent="0.35">
      <c r="A791" s="16" t="s">
        <v>1381</v>
      </c>
      <c r="B791" s="16" t="s">
        <v>1332</v>
      </c>
      <c r="C791" s="16" t="s">
        <v>795</v>
      </c>
      <c r="D791" s="16">
        <v>4.3928533769285999E-8</v>
      </c>
      <c r="E791" s="16">
        <v>8.2543684218768599E-9</v>
      </c>
      <c r="F791" s="10">
        <v>5.0368072423724702E-10</v>
      </c>
      <c r="G791" s="10">
        <v>2.9036830188562599E-8</v>
      </c>
      <c r="H791" s="10">
        <v>7.1659077300525104E-9</v>
      </c>
      <c r="I791" s="10">
        <v>1.4489954523732799E-8</v>
      </c>
      <c r="J791" s="10">
        <v>8.2349188783672099E-9</v>
      </c>
      <c r="K791" s="10">
        <v>5.2560160882587298E-9</v>
      </c>
      <c r="L791" s="10">
        <v>8.5201937195236397E-9</v>
      </c>
      <c r="M791" s="10">
        <v>1.9708722059627899E-8</v>
      </c>
      <c r="N791" s="10">
        <v>3.1794204462457898E-9</v>
      </c>
      <c r="O791" s="10">
        <v>1.47549322495294E-8</v>
      </c>
      <c r="P791" s="10">
        <v>2.60699718405357E-8</v>
      </c>
    </row>
    <row r="792" spans="1:16" x14ac:dyDescent="0.35">
      <c r="A792" s="16" t="s">
        <v>1382</v>
      </c>
      <c r="B792" s="16" t="s">
        <v>1332</v>
      </c>
      <c r="C792" s="16" t="s">
        <v>80</v>
      </c>
      <c r="D792" s="16">
        <v>3.3045611337300797E-8</v>
      </c>
      <c r="E792" s="16">
        <v>6.2700536774093697E-9</v>
      </c>
      <c r="F792" s="10">
        <v>3.7442602497816201E-10</v>
      </c>
      <c r="G792" s="10">
        <v>2.2886211563576199E-8</v>
      </c>
      <c r="H792" s="10">
        <v>5.6320997672085E-9</v>
      </c>
      <c r="I792" s="10">
        <v>1.1323505316670899E-8</v>
      </c>
      <c r="J792" s="10">
        <v>6.54508106400289E-9</v>
      </c>
      <c r="K792" s="10">
        <v>4.1751666267014798E-9</v>
      </c>
      <c r="L792" s="10">
        <v>6.6476724386403601E-9</v>
      </c>
      <c r="M792" s="10">
        <v>1.5526558940554201E-8</v>
      </c>
      <c r="N792" s="10">
        <v>2.48499421391898E-9</v>
      </c>
      <c r="O792" s="10">
        <v>1.15785004023507E-8</v>
      </c>
      <c r="P792" s="10">
        <v>2.0456228477836499E-8</v>
      </c>
    </row>
    <row r="793" spans="1:16" x14ac:dyDescent="0.35">
      <c r="A793" s="16" t="s">
        <v>1383</v>
      </c>
      <c r="B793" s="16" t="s">
        <v>1332</v>
      </c>
      <c r="C793" s="16" t="s">
        <v>479</v>
      </c>
      <c r="D793" s="16">
        <v>2.0857080243548599E-8</v>
      </c>
      <c r="E793" s="16">
        <v>4.3221117510671703E-9</v>
      </c>
      <c r="F793" s="10">
        <v>2.2916151157389699E-10</v>
      </c>
      <c r="G793" s="10">
        <v>1.96664362810125E-8</v>
      </c>
      <c r="H793" s="10">
        <v>4.7970540788500602E-9</v>
      </c>
      <c r="I793" s="10">
        <v>9.3857890610415296E-9</v>
      </c>
      <c r="J793" s="10">
        <v>5.8194879871402001E-9</v>
      </c>
      <c r="K793" s="10">
        <v>3.7012094873803702E-9</v>
      </c>
      <c r="L793" s="10">
        <v>5.4456481800956902E-9</v>
      </c>
      <c r="M793" s="10">
        <v>1.3440584234520499E-8</v>
      </c>
      <c r="N793" s="10">
        <v>2.0500574098102002E-9</v>
      </c>
      <c r="O793" s="10">
        <v>9.9368104053650792E-9</v>
      </c>
      <c r="P793" s="10">
        <v>1.76744939111779E-8</v>
      </c>
    </row>
    <row r="794" spans="1:16" x14ac:dyDescent="0.35">
      <c r="A794" s="16" t="s">
        <v>1384</v>
      </c>
      <c r="B794" s="16" t="s">
        <v>1332</v>
      </c>
      <c r="C794" s="16" t="s">
        <v>84</v>
      </c>
      <c r="D794" s="16">
        <v>3.2344974772662503E-8</v>
      </c>
      <c r="E794" s="16">
        <v>6.3238703804176803E-9</v>
      </c>
      <c r="F794" s="10">
        <v>3.59765583912245E-10</v>
      </c>
      <c r="G794" s="10">
        <v>2.5108714832436999E-8</v>
      </c>
      <c r="H794" s="10">
        <v>6.1570997737522097E-9</v>
      </c>
      <c r="I794" s="10">
        <v>1.2216431815930999E-8</v>
      </c>
      <c r="J794" s="10">
        <v>7.2452472505601302E-9</v>
      </c>
      <c r="K794" s="10">
        <v>4.6128121511457396E-9</v>
      </c>
      <c r="L794" s="10">
        <v>7.1083614995362703E-9</v>
      </c>
      <c r="M794" s="10">
        <v>1.7244108046262399E-8</v>
      </c>
      <c r="N794" s="10">
        <v>2.6878613993200698E-9</v>
      </c>
      <c r="O794" s="10">
        <v>1.2859120114541699E-8</v>
      </c>
      <c r="P794" s="10">
        <v>2.28490482340147E-8</v>
      </c>
    </row>
    <row r="795" spans="1:16" x14ac:dyDescent="0.35">
      <c r="A795" s="16" t="s">
        <v>1385</v>
      </c>
      <c r="B795" s="16" t="s">
        <v>1332</v>
      </c>
      <c r="C795" s="16" t="s">
        <v>1090</v>
      </c>
      <c r="D795" s="16">
        <v>3.36531337273134E-8</v>
      </c>
      <c r="E795" s="16">
        <v>6.4701914062725602E-9</v>
      </c>
      <c r="F795" s="10">
        <v>3.8555815484232098E-10</v>
      </c>
      <c r="G795" s="10">
        <v>2.3972789857577198E-8</v>
      </c>
      <c r="H795" s="10">
        <v>5.9207422082771301E-9</v>
      </c>
      <c r="I795" s="10">
        <v>1.19641978730459E-8</v>
      </c>
      <c r="J795" s="10">
        <v>6.8679784243607102E-9</v>
      </c>
      <c r="K795" s="10">
        <v>4.3931660180585497E-9</v>
      </c>
      <c r="L795" s="10">
        <v>7.0048627968220397E-9</v>
      </c>
      <c r="M795" s="10">
        <v>1.6262840543683202E-8</v>
      </c>
      <c r="N795" s="10">
        <v>2.6022292717344698E-9</v>
      </c>
      <c r="O795" s="10">
        <v>1.2269009116977201E-8</v>
      </c>
      <c r="P795" s="10">
        <v>2.15073842691565E-8</v>
      </c>
    </row>
    <row r="796" spans="1:16" x14ac:dyDescent="0.35">
      <c r="A796" s="16" t="s">
        <v>1386</v>
      </c>
      <c r="B796" s="16" t="s">
        <v>1332</v>
      </c>
      <c r="C796" s="16" t="s">
        <v>1387</v>
      </c>
      <c r="D796" s="16">
        <v>3.0954324831836102E-8</v>
      </c>
      <c r="E796" s="16">
        <v>6.1267592872196098E-9</v>
      </c>
      <c r="F796" s="10">
        <v>3.4540219081120398E-10</v>
      </c>
      <c r="G796" s="10">
        <v>2.51411952413895E-8</v>
      </c>
      <c r="H796" s="10">
        <v>6.1616650548913001E-9</v>
      </c>
      <c r="I796" s="10">
        <v>1.22328224775441E-8</v>
      </c>
      <c r="J796" s="10">
        <v>7.2908803814989398E-9</v>
      </c>
      <c r="K796" s="10">
        <v>4.6466997682267399E-9</v>
      </c>
      <c r="L796" s="10">
        <v>7.1127510269475498E-9</v>
      </c>
      <c r="M796" s="10">
        <v>1.72447685029277E-8</v>
      </c>
      <c r="N796" s="10">
        <v>2.6745513796322301E-9</v>
      </c>
      <c r="O796" s="10">
        <v>1.28947127901975E-8</v>
      </c>
      <c r="P796" s="10">
        <v>2.2842719152349299E-8</v>
      </c>
    </row>
    <row r="797" spans="1:16" x14ac:dyDescent="0.35">
      <c r="A797" s="16" t="s">
        <v>1388</v>
      </c>
      <c r="B797" s="16" t="s">
        <v>1332</v>
      </c>
      <c r="C797" s="16" t="s">
        <v>620</v>
      </c>
      <c r="D797" s="16">
        <v>4.7401491320514901E-8</v>
      </c>
      <c r="E797" s="16">
        <v>9.12467106924137E-9</v>
      </c>
      <c r="F797" s="10">
        <v>5.3405977490469902E-10</v>
      </c>
      <c r="G797" s="10">
        <v>3.4777676060950398E-8</v>
      </c>
      <c r="H797" s="10">
        <v>8.5486229833759807E-9</v>
      </c>
      <c r="I797" s="10">
        <v>1.7140180493170899E-8</v>
      </c>
      <c r="J797" s="10">
        <v>9.9515451028362494E-9</v>
      </c>
      <c r="K797" s="10">
        <v>6.3464247811870103E-9</v>
      </c>
      <c r="L797" s="10">
        <v>9.9971211474095398E-9</v>
      </c>
      <c r="M797" s="10">
        <v>2.3907000917338102E-8</v>
      </c>
      <c r="N797" s="10">
        <v>3.7568302001250497E-9</v>
      </c>
      <c r="O797" s="10">
        <v>1.79869644770335E-8</v>
      </c>
      <c r="P797" s="10">
        <v>3.1794613551824899E-8</v>
      </c>
    </row>
    <row r="798" spans="1:16" x14ac:dyDescent="0.35">
      <c r="A798" s="16" t="s">
        <v>1389</v>
      </c>
      <c r="B798" s="16" t="s">
        <v>1332</v>
      </c>
      <c r="C798" s="16" t="s">
        <v>818</v>
      </c>
      <c r="D798" s="16">
        <v>3.4075881587735997E-8</v>
      </c>
      <c r="E798" s="16">
        <v>6.4041610358088099E-9</v>
      </c>
      <c r="F798" s="10">
        <v>3.80639543354096E-10</v>
      </c>
      <c r="G798" s="10">
        <v>2.3051048482108E-8</v>
      </c>
      <c r="H798" s="10">
        <v>5.6647666515106798E-9</v>
      </c>
      <c r="I798" s="10">
        <v>1.1319905176765201E-8</v>
      </c>
      <c r="J798" s="10">
        <v>6.5388405229641901E-9</v>
      </c>
      <c r="K798" s="10">
        <v>4.1571792144687997E-9</v>
      </c>
      <c r="L798" s="10">
        <v>6.6227794990487299E-9</v>
      </c>
      <c r="M798" s="10">
        <v>1.5879180085384399E-8</v>
      </c>
      <c r="N798" s="10">
        <v>2.5167407771569702E-9</v>
      </c>
      <c r="O798" s="10">
        <v>1.18298815971563E-8</v>
      </c>
      <c r="P798" s="10">
        <v>2.1164335717414001E-8</v>
      </c>
    </row>
    <row r="799" spans="1:16" x14ac:dyDescent="0.35">
      <c r="A799" s="16" t="s">
        <v>1390</v>
      </c>
      <c r="B799" s="16" t="s">
        <v>1332</v>
      </c>
      <c r="C799" s="16" t="s">
        <v>1094</v>
      </c>
      <c r="D799" s="16">
        <v>5.5482895289805597E-8</v>
      </c>
      <c r="E799" s="16">
        <v>1.06823585848277E-8</v>
      </c>
      <c r="F799" s="10">
        <v>6.3101614178598503E-10</v>
      </c>
      <c r="G799" s="10">
        <v>3.9990495583998603E-8</v>
      </c>
      <c r="H799" s="10">
        <v>9.8542200035101499E-9</v>
      </c>
      <c r="I799" s="10">
        <v>1.98446505398287E-8</v>
      </c>
      <c r="J799" s="10">
        <v>1.14844059971325E-8</v>
      </c>
      <c r="K799" s="10">
        <v>7.3404455983506602E-9</v>
      </c>
      <c r="L799" s="10">
        <v>1.16250544671001E-8</v>
      </c>
      <c r="M799" s="10">
        <v>2.71212093505034E-8</v>
      </c>
      <c r="N799" s="10">
        <v>4.3259158223079202E-9</v>
      </c>
      <c r="O799" s="10">
        <v>2.03371640274164E-8</v>
      </c>
      <c r="P799" s="10">
        <v>3.5738805479891301E-8</v>
      </c>
    </row>
    <row r="800" spans="1:16" x14ac:dyDescent="0.35">
      <c r="A800" s="16" t="s">
        <v>1391</v>
      </c>
      <c r="B800" s="16" t="s">
        <v>1332</v>
      </c>
      <c r="C800" s="16" t="s">
        <v>1239</v>
      </c>
      <c r="D800" s="16">
        <v>5.3767185365160599E-8</v>
      </c>
      <c r="E800" s="16">
        <v>1.0406806709984601E-8</v>
      </c>
      <c r="F800" s="10">
        <v>6.1964498489473302E-10</v>
      </c>
      <c r="G800" s="10">
        <v>4.0528765275806898E-8</v>
      </c>
      <c r="H800" s="10">
        <v>9.8828936147937504E-9</v>
      </c>
      <c r="I800" s="10">
        <v>1.9516695759496401E-8</v>
      </c>
      <c r="J800" s="10">
        <v>1.16137670346259E-8</v>
      </c>
      <c r="K800" s="10">
        <v>7.3313657395643998E-9</v>
      </c>
      <c r="L800" s="10">
        <v>1.1365343370084599E-8</v>
      </c>
      <c r="M800" s="10">
        <v>2.7479019895623399E-8</v>
      </c>
      <c r="N800" s="10">
        <v>4.3092706477727502E-9</v>
      </c>
      <c r="O800" s="10">
        <v>2.0041551638992901E-8</v>
      </c>
      <c r="P800" s="10">
        <v>3.5993029981278897E-8</v>
      </c>
    </row>
    <row r="801" spans="1:16" x14ac:dyDescent="0.35">
      <c r="A801" s="16" t="s">
        <v>1392</v>
      </c>
      <c r="B801" s="16" t="s">
        <v>1332</v>
      </c>
      <c r="C801" s="16" t="s">
        <v>88</v>
      </c>
      <c r="D801" s="16">
        <v>3.5868532274542203E-8</v>
      </c>
      <c r="E801" s="16">
        <v>7.2243869402108303E-9</v>
      </c>
      <c r="F801" s="10">
        <v>4.2776189429542099E-10</v>
      </c>
      <c r="G801" s="10">
        <v>2.8855980463723699E-8</v>
      </c>
      <c r="H801" s="10">
        <v>7.1792859578775101E-9</v>
      </c>
      <c r="I801" s="10">
        <v>1.4793447676336E-8</v>
      </c>
      <c r="J801" s="10">
        <v>8.3545617624541797E-9</v>
      </c>
      <c r="K801" s="10">
        <v>5.3985410894405103E-9</v>
      </c>
      <c r="L801" s="10">
        <v>8.6189837073300501E-9</v>
      </c>
      <c r="M801" s="10">
        <v>1.9564899127910999E-8</v>
      </c>
      <c r="N801" s="10">
        <v>3.1064812697462701E-9</v>
      </c>
      <c r="O801" s="10">
        <v>1.5294440547100499E-8</v>
      </c>
      <c r="P801" s="10">
        <v>2.60832929591021E-8</v>
      </c>
    </row>
    <row r="802" spans="1:16" x14ac:dyDescent="0.35">
      <c r="A802" s="16" t="s">
        <v>1393</v>
      </c>
      <c r="B802" s="16" t="s">
        <v>1332</v>
      </c>
      <c r="C802" s="16" t="s">
        <v>241</v>
      </c>
      <c r="D802" s="16">
        <v>2.2485075286293E-8</v>
      </c>
      <c r="E802" s="16">
        <v>4.1649591410060501E-9</v>
      </c>
      <c r="F802" s="10">
        <v>2.5790774084713102E-10</v>
      </c>
      <c r="G802" s="10">
        <v>1.4040595360482799E-8</v>
      </c>
      <c r="H802" s="10">
        <v>3.47014709263988E-9</v>
      </c>
      <c r="I802" s="10">
        <v>7.0349059703191901E-9</v>
      </c>
      <c r="J802" s="10">
        <v>3.9225359475708501E-9</v>
      </c>
      <c r="K802" s="10">
        <v>2.50251892522068E-9</v>
      </c>
      <c r="L802" s="10">
        <v>4.1326456513681204E-9</v>
      </c>
      <c r="M802" s="10">
        <v>9.5339678803037204E-9</v>
      </c>
      <c r="N802" s="10">
        <v>1.5495830725551301E-9</v>
      </c>
      <c r="O802" s="10">
        <v>7.1409211042278596E-9</v>
      </c>
      <c r="P802" s="10">
        <v>1.26603580203987E-8</v>
      </c>
    </row>
    <row r="803" spans="1:16" x14ac:dyDescent="0.35">
      <c r="A803" s="16" t="s">
        <v>1394</v>
      </c>
      <c r="B803" s="16" t="s">
        <v>1332</v>
      </c>
      <c r="C803" s="16" t="s">
        <v>342</v>
      </c>
      <c r="D803" s="16">
        <v>3.5118837908071501E-8</v>
      </c>
      <c r="E803" s="16">
        <v>6.6704326885324098E-9</v>
      </c>
      <c r="F803" s="10">
        <v>3.9080770851105598E-10</v>
      </c>
      <c r="G803" s="10">
        <v>2.4864128826432601E-8</v>
      </c>
      <c r="H803" s="10">
        <v>6.0949763242834296E-9</v>
      </c>
      <c r="I803" s="10">
        <v>1.21332216385643E-8</v>
      </c>
      <c r="J803" s="10">
        <v>7.1002413025590403E-9</v>
      </c>
      <c r="K803" s="10">
        <v>4.5114863167939098E-9</v>
      </c>
      <c r="L803" s="10">
        <v>7.0840020176686E-9</v>
      </c>
      <c r="M803" s="10">
        <v>1.71113078672842E-8</v>
      </c>
      <c r="N803" s="10">
        <v>2.6926065437284601E-9</v>
      </c>
      <c r="O803" s="10">
        <v>1.27125381606971E-8</v>
      </c>
      <c r="P803" s="10">
        <v>2.2711491816200701E-8</v>
      </c>
    </row>
    <row r="804" spans="1:16" x14ac:dyDescent="0.35">
      <c r="A804" s="16" t="s">
        <v>1395</v>
      </c>
      <c r="B804" s="16" t="s">
        <v>1332</v>
      </c>
      <c r="C804" s="16" t="s">
        <v>1396</v>
      </c>
      <c r="D804" s="16">
        <v>3.0135776938927003E-8</v>
      </c>
      <c r="E804" s="16">
        <v>5.6836396185269803E-9</v>
      </c>
      <c r="F804" s="10">
        <v>3.4750265127131902E-10</v>
      </c>
      <c r="G804" s="10">
        <v>2.0587676491144098E-8</v>
      </c>
      <c r="H804" s="10">
        <v>5.0286573675260504E-9</v>
      </c>
      <c r="I804" s="10">
        <v>9.9678219579535606E-9</v>
      </c>
      <c r="J804" s="10">
        <v>5.81612440185772E-9</v>
      </c>
      <c r="K804" s="10">
        <v>3.6694352081595199E-9</v>
      </c>
      <c r="L804" s="10">
        <v>5.8121722219126097E-9</v>
      </c>
      <c r="M804" s="10">
        <v>1.39725948147241E-8</v>
      </c>
      <c r="N804" s="10">
        <v>2.2204310877960001E-9</v>
      </c>
      <c r="O804" s="10">
        <v>1.0171079680691601E-8</v>
      </c>
      <c r="P804" s="10">
        <v>1.8319105923723999E-8</v>
      </c>
    </row>
    <row r="805" spans="1:16" x14ac:dyDescent="0.35">
      <c r="A805" s="16" t="s">
        <v>1397</v>
      </c>
      <c r="B805" s="16" t="s">
        <v>1332</v>
      </c>
      <c r="C805" s="16" t="s">
        <v>1332</v>
      </c>
      <c r="D805" s="16">
        <v>3.7625892365410497E-8</v>
      </c>
      <c r="E805" s="16">
        <v>7.4020831188511301E-9</v>
      </c>
      <c r="F805" s="10">
        <v>4.3980201016956901E-10</v>
      </c>
      <c r="G805" s="10">
        <v>2.8504255149361998E-8</v>
      </c>
      <c r="H805" s="10">
        <v>7.0709091296549197E-9</v>
      </c>
      <c r="I805" s="10">
        <v>1.4441211683668601E-8</v>
      </c>
      <c r="J805" s="10">
        <v>8.2066029918130704E-9</v>
      </c>
      <c r="K805" s="10">
        <v>5.2844723211675398E-9</v>
      </c>
      <c r="L805" s="10">
        <v>8.4295180246598508E-9</v>
      </c>
      <c r="M805" s="10">
        <v>1.9336197805060799E-8</v>
      </c>
      <c r="N805" s="10">
        <v>3.08226371024573E-9</v>
      </c>
      <c r="O805" s="10">
        <v>1.48834741246643E-8</v>
      </c>
      <c r="P805" s="10">
        <v>2.5687430918074602E-8</v>
      </c>
    </row>
    <row r="806" spans="1:16" x14ac:dyDescent="0.35">
      <c r="A806" s="16" t="s">
        <v>1398</v>
      </c>
      <c r="B806" s="16" t="s">
        <v>1332</v>
      </c>
      <c r="C806" s="16" t="s">
        <v>92</v>
      </c>
      <c r="D806" s="16">
        <v>4.4276736047528503E-8</v>
      </c>
      <c r="E806" s="16">
        <v>8.5693141859925199E-9</v>
      </c>
      <c r="F806" s="10">
        <v>5.3018695913262204E-10</v>
      </c>
      <c r="G806" s="10">
        <v>3.0830806936673601E-8</v>
      </c>
      <c r="H806" s="10">
        <v>7.6901348277454804E-9</v>
      </c>
      <c r="I806" s="10">
        <v>1.5965190299324101E-8</v>
      </c>
      <c r="J806" s="10">
        <v>8.7669809787396407E-9</v>
      </c>
      <c r="K806" s="10">
        <v>5.6555534491292802E-9</v>
      </c>
      <c r="L806" s="10">
        <v>9.3499207844598395E-9</v>
      </c>
      <c r="M806" s="10">
        <v>2.0915304743641498E-8</v>
      </c>
      <c r="N806" s="10">
        <v>3.3865033907196801E-9</v>
      </c>
      <c r="O806" s="10">
        <v>1.6318822029808401E-8</v>
      </c>
      <c r="P806" s="10">
        <v>2.7985176605432901E-8</v>
      </c>
    </row>
    <row r="807" spans="1:16" x14ac:dyDescent="0.35">
      <c r="A807" s="16" t="s">
        <v>1399</v>
      </c>
      <c r="B807" s="16" t="s">
        <v>1332</v>
      </c>
      <c r="C807" s="16" t="s">
        <v>833</v>
      </c>
      <c r="D807" s="16">
        <v>8.4494129404209E-8</v>
      </c>
      <c r="E807" s="16">
        <v>1.6659463832377099E-8</v>
      </c>
      <c r="F807" s="10">
        <v>9.7144808850391003E-10</v>
      </c>
      <c r="G807" s="10">
        <v>6.5527065566604505E-8</v>
      </c>
      <c r="H807" s="10">
        <v>1.61688924067633E-8</v>
      </c>
      <c r="I807" s="10">
        <v>3.2660505389612903E-8</v>
      </c>
      <c r="J807" s="10">
        <v>1.89506320363781E-8</v>
      </c>
      <c r="K807" s="10">
        <v>1.2136857021832801E-8</v>
      </c>
      <c r="L807" s="10">
        <v>1.9063764987821799E-8</v>
      </c>
      <c r="M807" s="10">
        <v>4.44412031198638E-8</v>
      </c>
      <c r="N807" s="10">
        <v>7.0314142217887504E-9</v>
      </c>
      <c r="O807" s="10">
        <v>3.3699488181157199E-8</v>
      </c>
      <c r="P807" s="10">
        <v>5.8671225140919798E-8</v>
      </c>
    </row>
    <row r="808" spans="1:16" x14ac:dyDescent="0.35">
      <c r="A808" s="16" t="s">
        <v>1400</v>
      </c>
      <c r="B808" s="16" t="s">
        <v>1332</v>
      </c>
      <c r="C808" s="16" t="s">
        <v>94</v>
      </c>
      <c r="D808" s="16">
        <v>2.7106926456091599E-8</v>
      </c>
      <c r="E808" s="16">
        <v>5.4480759965126699E-9</v>
      </c>
      <c r="F808" s="10">
        <v>3.2081941864889398E-10</v>
      </c>
      <c r="G808" s="10">
        <v>2.1961086449139999E-8</v>
      </c>
      <c r="H808" s="10">
        <v>5.4482121388503101E-9</v>
      </c>
      <c r="I808" s="10">
        <v>1.1188551698691899E-8</v>
      </c>
      <c r="J808" s="10">
        <v>6.36182933116861E-9</v>
      </c>
      <c r="K808" s="10">
        <v>4.1021047754338298E-9</v>
      </c>
      <c r="L808" s="10">
        <v>6.5229197521812604E-9</v>
      </c>
      <c r="M808" s="10">
        <v>1.48898534321132E-8</v>
      </c>
      <c r="N808" s="10">
        <v>2.3557049037710399E-9</v>
      </c>
      <c r="O808" s="10">
        <v>1.1565700009539299E-8</v>
      </c>
      <c r="P808" s="10">
        <v>1.9797716632869999E-8</v>
      </c>
    </row>
    <row r="809" spans="1:16" x14ac:dyDescent="0.35">
      <c r="A809" s="16" t="s">
        <v>1401</v>
      </c>
      <c r="B809" s="16" t="s">
        <v>1332</v>
      </c>
      <c r="C809" s="16" t="s">
        <v>249</v>
      </c>
      <c r="D809" s="16">
        <v>1.3206018599092901E-7</v>
      </c>
      <c r="E809" s="16">
        <v>2.5968665085656E-8</v>
      </c>
      <c r="F809" s="10">
        <v>1.5718948818616E-9</v>
      </c>
      <c r="G809" s="10">
        <v>9.9086056841990702E-8</v>
      </c>
      <c r="H809" s="10">
        <v>2.46241241885303E-8</v>
      </c>
      <c r="I809" s="10">
        <v>5.0709013650136699E-8</v>
      </c>
      <c r="J809" s="10">
        <v>2.84467916769834E-8</v>
      </c>
      <c r="K809" s="10">
        <v>1.8356127672374201E-8</v>
      </c>
      <c r="L809" s="10">
        <v>2.9611742031544402E-8</v>
      </c>
      <c r="M809" s="10">
        <v>6.7224019838276502E-8</v>
      </c>
      <c r="N809" s="10">
        <v>1.07462968541489E-8</v>
      </c>
      <c r="O809" s="10">
        <v>5.2141439280857803E-8</v>
      </c>
      <c r="P809" s="10">
        <v>8.9497705037550996E-8</v>
      </c>
    </row>
    <row r="810" spans="1:16" x14ac:dyDescent="0.35">
      <c r="A810" s="16" t="s">
        <v>1402</v>
      </c>
      <c r="B810" s="16" t="s">
        <v>1332</v>
      </c>
      <c r="C810" s="16" t="s">
        <v>841</v>
      </c>
      <c r="D810" s="16">
        <v>4.3446797187281397E-8</v>
      </c>
      <c r="E810" s="16">
        <v>8.3943111276957097E-9</v>
      </c>
      <c r="F810" s="10">
        <v>5.15757993155047E-10</v>
      </c>
      <c r="G810" s="10">
        <v>3.0729816518264201E-8</v>
      </c>
      <c r="H810" s="10">
        <v>7.6377052484948305E-9</v>
      </c>
      <c r="I810" s="10">
        <v>1.57851376436392E-8</v>
      </c>
      <c r="J810" s="10">
        <v>8.7631094532034006E-9</v>
      </c>
      <c r="K810" s="10">
        <v>5.6374905730764998E-9</v>
      </c>
      <c r="L810" s="10">
        <v>9.2422963931487603E-9</v>
      </c>
      <c r="M810" s="10">
        <v>2.0844101173130798E-8</v>
      </c>
      <c r="N810" s="10">
        <v>3.35672091821976E-9</v>
      </c>
      <c r="O810" s="10">
        <v>1.61715942877151E-8</v>
      </c>
      <c r="P810" s="10">
        <v>2.77856537477964E-8</v>
      </c>
    </row>
    <row r="811" spans="1:16" x14ac:dyDescent="0.35">
      <c r="A811" s="16" t="s">
        <v>1403</v>
      </c>
      <c r="B811" s="16" t="s">
        <v>1332</v>
      </c>
      <c r="C811" s="16" t="s">
        <v>1404</v>
      </c>
      <c r="D811" s="16">
        <v>2.2987695078312801E-8</v>
      </c>
      <c r="E811" s="16">
        <v>4.5894641284610999E-9</v>
      </c>
      <c r="F811" s="10">
        <v>2.70004040799036E-10</v>
      </c>
      <c r="G811" s="10">
        <v>1.8130408600581699E-8</v>
      </c>
      <c r="H811" s="10">
        <v>4.5001462029709201E-9</v>
      </c>
      <c r="I811" s="10">
        <v>9.1894950038459905E-9</v>
      </c>
      <c r="J811" s="10">
        <v>5.2424470316474001E-9</v>
      </c>
      <c r="K811" s="10">
        <v>3.3811487320932198E-9</v>
      </c>
      <c r="L811" s="10">
        <v>5.35413386667029E-9</v>
      </c>
      <c r="M811" s="10">
        <v>1.22970385898452E-8</v>
      </c>
      <c r="N811" s="10">
        <v>1.95300820009427E-9</v>
      </c>
      <c r="O811" s="10">
        <v>9.4922244175806605E-9</v>
      </c>
      <c r="P811" s="10">
        <v>1.6344076376218301E-8</v>
      </c>
    </row>
    <row r="812" spans="1:16" x14ac:dyDescent="0.35">
      <c r="A812" s="16" t="s">
        <v>1405</v>
      </c>
      <c r="B812" s="16" t="s">
        <v>1332</v>
      </c>
      <c r="C812" s="16" t="s">
        <v>1406</v>
      </c>
      <c r="D812" s="16">
        <v>5.2055404164531103E-8</v>
      </c>
      <c r="E812" s="16">
        <v>9.7355990759735398E-9</v>
      </c>
      <c r="F812" s="10">
        <v>5.7638055671029696E-10</v>
      </c>
      <c r="G812" s="10">
        <v>3.5057080478264097E-8</v>
      </c>
      <c r="H812" s="10">
        <v>8.5956097976194397E-9</v>
      </c>
      <c r="I812" s="10">
        <v>1.7066714803074599E-8</v>
      </c>
      <c r="J812" s="10">
        <v>9.9462519556347199E-9</v>
      </c>
      <c r="K812" s="10">
        <v>6.31703202282175E-9</v>
      </c>
      <c r="L812" s="10">
        <v>9.9931369501691108E-9</v>
      </c>
      <c r="M812" s="10">
        <v>2.4158255624008999E-8</v>
      </c>
      <c r="N812" s="10">
        <v>3.8226514348683398E-9</v>
      </c>
      <c r="O812" s="10">
        <v>1.78563438059273E-8</v>
      </c>
      <c r="P812" s="10">
        <v>3.2131465059210903E-8</v>
      </c>
    </row>
    <row r="813" spans="1:16" x14ac:dyDescent="0.35">
      <c r="A813" s="16" t="s">
        <v>1407</v>
      </c>
      <c r="B813" s="16" t="s">
        <v>1332</v>
      </c>
      <c r="C813" s="16" t="s">
        <v>102</v>
      </c>
      <c r="D813" s="16">
        <v>6.8833118806885395E-8</v>
      </c>
      <c r="E813" s="16">
        <v>1.40324659399099E-8</v>
      </c>
      <c r="F813" s="10">
        <v>8.2390796933440804E-10</v>
      </c>
      <c r="G813" s="10">
        <v>5.7355732746317098E-8</v>
      </c>
      <c r="H813" s="10">
        <v>1.4291113181969301E-8</v>
      </c>
      <c r="I813" s="10">
        <v>2.9500994403579901E-8</v>
      </c>
      <c r="J813" s="10">
        <v>1.6653450657409202E-8</v>
      </c>
      <c r="K813" s="10">
        <v>1.0786165198826401E-8</v>
      </c>
      <c r="L813" s="10">
        <v>1.7175132297914301E-8</v>
      </c>
      <c r="M813" s="10">
        <v>3.8886096837372E-8</v>
      </c>
      <c r="N813" s="10">
        <v>6.1579101960796701E-9</v>
      </c>
      <c r="O813" s="10">
        <v>3.0552937012634203E-8</v>
      </c>
      <c r="P813" s="10">
        <v>5.1940129410787903E-8</v>
      </c>
    </row>
    <row r="814" spans="1:16" x14ac:dyDescent="0.35">
      <c r="A814" s="16" t="s">
        <v>1408</v>
      </c>
      <c r="B814" s="16" t="s">
        <v>1332</v>
      </c>
      <c r="C814" s="16" t="s">
        <v>1409</v>
      </c>
      <c r="D814" s="16">
        <v>3.3724661344738901E-7</v>
      </c>
      <c r="E814" s="16">
        <v>6.5581800150155503E-8</v>
      </c>
      <c r="F814" s="10">
        <v>3.9900389026439402E-9</v>
      </c>
      <c r="G814" s="10">
        <v>2.4212930877342699E-7</v>
      </c>
      <c r="H814" s="10">
        <v>6.0170861927031995E-8</v>
      </c>
      <c r="I814" s="10">
        <v>1.2360403188851599E-7</v>
      </c>
      <c r="J814" s="10">
        <v>6.9205477444221797E-8</v>
      </c>
      <c r="K814" s="10">
        <v>4.4515623630094299E-8</v>
      </c>
      <c r="L814" s="10">
        <v>7.2313790714481596E-8</v>
      </c>
      <c r="M814" s="10">
        <v>1.64239832320015E-7</v>
      </c>
      <c r="N814" s="10">
        <v>2.6403381589257098E-8</v>
      </c>
      <c r="O814" s="10">
        <v>1.2661672247477599E-7</v>
      </c>
      <c r="P814" s="10">
        <v>2.1856695777144201E-7</v>
      </c>
    </row>
    <row r="815" spans="1:16" x14ac:dyDescent="0.35">
      <c r="A815" s="16" t="s">
        <v>1410</v>
      </c>
      <c r="B815" s="16" t="s">
        <v>1332</v>
      </c>
      <c r="C815" s="16" t="s">
        <v>1411</v>
      </c>
      <c r="D815" s="16">
        <v>1.8346778768693299E-8</v>
      </c>
      <c r="E815" s="16">
        <v>3.6696450761627601E-9</v>
      </c>
      <c r="F815" s="10">
        <v>2.1976449129927499E-10</v>
      </c>
      <c r="G815" s="10">
        <v>1.43189766417077E-8</v>
      </c>
      <c r="H815" s="10">
        <v>3.5663810809642098E-9</v>
      </c>
      <c r="I815" s="10">
        <v>7.37535901452888E-9</v>
      </c>
      <c r="J815" s="10">
        <v>4.1260029797626104E-9</v>
      </c>
      <c r="K815" s="10">
        <v>2.6685412684031899E-9</v>
      </c>
      <c r="L815" s="10">
        <v>4.3007055035096797E-9</v>
      </c>
      <c r="M815" s="10">
        <v>9.7121197931054906E-9</v>
      </c>
      <c r="N815" s="10">
        <v>1.54895992797827E-9</v>
      </c>
      <c r="O815" s="10">
        <v>7.6089145413765103E-9</v>
      </c>
      <c r="P815" s="10">
        <v>1.29610418442356E-8</v>
      </c>
    </row>
    <row r="816" spans="1:16" x14ac:dyDescent="0.35">
      <c r="A816" s="16" t="s">
        <v>1412</v>
      </c>
      <c r="B816" s="16" t="s">
        <v>1332</v>
      </c>
      <c r="C816" s="16" t="s">
        <v>1413</v>
      </c>
      <c r="D816" s="16">
        <v>2.2692400973029301E-8</v>
      </c>
      <c r="E816" s="16">
        <v>4.5922688144264E-9</v>
      </c>
      <c r="F816" s="10">
        <v>2.6109542929952502E-10</v>
      </c>
      <c r="G816" s="10">
        <v>1.9120156485562999E-8</v>
      </c>
      <c r="H816" s="10">
        <v>4.7188186595538104E-9</v>
      </c>
      <c r="I816" s="10">
        <v>9.5178661698309495E-9</v>
      </c>
      <c r="J816" s="10">
        <v>5.5803101852076E-9</v>
      </c>
      <c r="K816" s="10">
        <v>3.5827574036177399E-9</v>
      </c>
      <c r="L816" s="10">
        <v>5.5449956710934601E-9</v>
      </c>
      <c r="M816" s="10">
        <v>1.2960031828579199E-8</v>
      </c>
      <c r="N816" s="10">
        <v>2.0328179392901499E-9</v>
      </c>
      <c r="O816" s="10">
        <v>9.8680499261410006E-9</v>
      </c>
      <c r="P816" s="10">
        <v>1.7127045781220201E-8</v>
      </c>
    </row>
    <row r="817" spans="1:16" x14ac:dyDescent="0.35">
      <c r="A817" s="16" t="s">
        <v>1414</v>
      </c>
      <c r="B817" s="16" t="s">
        <v>1332</v>
      </c>
      <c r="C817" s="16" t="s">
        <v>1415</v>
      </c>
      <c r="D817" s="16">
        <v>5.4574998462020199E-8</v>
      </c>
      <c r="E817" s="16">
        <v>1.0517397730710999E-8</v>
      </c>
      <c r="F817" s="10">
        <v>2.48994817415773E-8</v>
      </c>
      <c r="G817" s="10">
        <v>2.4031938677418401E-8</v>
      </c>
      <c r="H817" s="10">
        <v>5.8447967118981404E-9</v>
      </c>
      <c r="I817" s="10">
        <v>1.16081340935349E-8</v>
      </c>
      <c r="J817" s="10">
        <v>6.6819870194389196E-9</v>
      </c>
      <c r="K817" s="10">
        <v>4.1686925964407804E-9</v>
      </c>
      <c r="L817" s="10">
        <v>6.8309501144188002E-9</v>
      </c>
      <c r="M817" s="10">
        <v>1.62986643037571E-8</v>
      </c>
      <c r="N817" s="10">
        <v>2.5966448161718402E-9</v>
      </c>
      <c r="O817" s="10">
        <v>1.1733542683378999E-8</v>
      </c>
      <c r="P817" s="10">
        <v>2.13951506649938E-8</v>
      </c>
    </row>
    <row r="818" spans="1:16" x14ac:dyDescent="0.35">
      <c r="A818" s="16" t="s">
        <v>1416</v>
      </c>
      <c r="B818" s="16" t="s">
        <v>1332</v>
      </c>
      <c r="C818" s="16" t="s">
        <v>110</v>
      </c>
      <c r="D818" s="16">
        <v>3.3260619956499598E-8</v>
      </c>
      <c r="E818" s="16">
        <v>6.6662622653160696E-9</v>
      </c>
      <c r="F818" s="10">
        <v>3.7535796178859899E-10</v>
      </c>
      <c r="G818" s="10">
        <v>2.7783789542817899E-8</v>
      </c>
      <c r="H818" s="10">
        <v>6.8270686155745297E-9</v>
      </c>
      <c r="I818" s="10">
        <v>1.36612063681571E-8</v>
      </c>
      <c r="J818" s="10">
        <v>8.0690565278624597E-9</v>
      </c>
      <c r="K818" s="10">
        <v>5.1619234833172301E-9</v>
      </c>
      <c r="L818" s="10">
        <v>7.9401934275423705E-9</v>
      </c>
      <c r="M818" s="10">
        <v>1.9041348164910601E-8</v>
      </c>
      <c r="N818" s="10">
        <v>2.9530494017472202E-9</v>
      </c>
      <c r="O818" s="10">
        <v>1.4407264589313101E-8</v>
      </c>
      <c r="P818" s="10">
        <v>2.5295684549428999E-8</v>
      </c>
    </row>
    <row r="819" spans="1:16" x14ac:dyDescent="0.35">
      <c r="A819" s="16" t="s">
        <v>1417</v>
      </c>
      <c r="B819" s="16" t="s">
        <v>1332</v>
      </c>
      <c r="C819" s="16" t="s">
        <v>1418</v>
      </c>
      <c r="D819" s="16">
        <v>4.8079753448064198E-8</v>
      </c>
      <c r="E819" s="16">
        <v>9.5877470969092099E-9</v>
      </c>
      <c r="F819" s="10">
        <v>5.6128098324850698E-10</v>
      </c>
      <c r="G819" s="10">
        <v>3.8368049560220797E-8</v>
      </c>
      <c r="H819" s="10">
        <v>9.4928574888958996E-9</v>
      </c>
      <c r="I819" s="10">
        <v>1.9336258884864299E-8</v>
      </c>
      <c r="J819" s="10">
        <v>1.11135635684927E-8</v>
      </c>
      <c r="K819" s="10">
        <v>7.15168547320694E-9</v>
      </c>
      <c r="L819" s="10">
        <v>1.1277329762122801E-8</v>
      </c>
      <c r="M819" s="10">
        <v>2.6015444661787398E-8</v>
      </c>
      <c r="N819" s="10">
        <v>4.1139015682793603E-9</v>
      </c>
      <c r="O819" s="10">
        <v>1.99808973872499E-8</v>
      </c>
      <c r="P819" s="10">
        <v>3.4469518966844E-8</v>
      </c>
    </row>
    <row r="820" spans="1:16" x14ac:dyDescent="0.35">
      <c r="A820" s="16" t="s">
        <v>1419</v>
      </c>
      <c r="B820" s="16" t="s">
        <v>1332</v>
      </c>
      <c r="C820" s="16" t="s">
        <v>114</v>
      </c>
      <c r="D820" s="16">
        <v>7.1560923931250601E-8</v>
      </c>
      <c r="E820" s="16">
        <v>1.4301404325367599E-8</v>
      </c>
      <c r="F820" s="10">
        <v>8.24555528891115E-10</v>
      </c>
      <c r="G820" s="10">
        <v>5.7944977243664601E-8</v>
      </c>
      <c r="H820" s="10">
        <v>1.4316152594769401E-8</v>
      </c>
      <c r="I820" s="10">
        <v>2.8899645646563499E-8</v>
      </c>
      <c r="J820" s="10">
        <v>1.6840652049076401E-8</v>
      </c>
      <c r="K820" s="10">
        <v>1.0817518716826E-8</v>
      </c>
      <c r="L820" s="10">
        <v>1.6841550420816601E-8</v>
      </c>
      <c r="M820" s="10">
        <v>3.9286844299828001E-8</v>
      </c>
      <c r="N820" s="10">
        <v>6.1940485558256896E-9</v>
      </c>
      <c r="O820" s="10">
        <v>2.99147308486912E-8</v>
      </c>
      <c r="P820" s="10">
        <v>5.1970580578320798E-8</v>
      </c>
    </row>
    <row r="821" spans="1:16" x14ac:dyDescent="0.35">
      <c r="A821" s="16" t="s">
        <v>1420</v>
      </c>
      <c r="B821" s="16" t="s">
        <v>1332</v>
      </c>
      <c r="C821" s="16" t="s">
        <v>116</v>
      </c>
      <c r="D821" s="16">
        <v>1.15322496631621E-7</v>
      </c>
      <c r="E821" s="16">
        <v>2.25052887398932E-8</v>
      </c>
      <c r="F821" s="10">
        <v>1.3263124451979E-9</v>
      </c>
      <c r="G821" s="10">
        <v>8.5943458684523996E-8</v>
      </c>
      <c r="H821" s="10">
        <v>2.1219623060773102E-8</v>
      </c>
      <c r="I821" s="10">
        <v>4.2907742440975298E-8</v>
      </c>
      <c r="J821" s="10">
        <v>2.4741495979897201E-8</v>
      </c>
      <c r="K821" s="10">
        <v>1.58429238864853E-8</v>
      </c>
      <c r="L821" s="10">
        <v>2.507302116572E-8</v>
      </c>
      <c r="M821" s="10">
        <v>5.8305351366810398E-8</v>
      </c>
      <c r="N821" s="10">
        <v>9.27497808344578E-9</v>
      </c>
      <c r="O821" s="10">
        <v>4.4131697014305202E-8</v>
      </c>
      <c r="P821" s="10">
        <v>7.6995771748767901E-8</v>
      </c>
    </row>
    <row r="822" spans="1:16" x14ac:dyDescent="0.35">
      <c r="A822" s="16" t="s">
        <v>1421</v>
      </c>
      <c r="B822" s="16" t="s">
        <v>1332</v>
      </c>
      <c r="C822" s="16" t="s">
        <v>1422</v>
      </c>
      <c r="D822" s="16">
        <v>3.8280663992920303E-8</v>
      </c>
      <c r="E822" s="16">
        <v>7.6144675212046308E-9</v>
      </c>
      <c r="F822" s="10">
        <v>4.4376091556032002E-10</v>
      </c>
      <c r="G822" s="10">
        <v>3.1176997662931399E-8</v>
      </c>
      <c r="H822" s="10">
        <v>7.6239268025234393E-9</v>
      </c>
      <c r="I822" s="10">
        <v>1.5075777215686899E-8</v>
      </c>
      <c r="J822" s="10">
        <v>9.0184089757337598E-9</v>
      </c>
      <c r="K822" s="10">
        <v>5.7201035956163299E-9</v>
      </c>
      <c r="L822" s="10">
        <v>8.7552631967641596E-9</v>
      </c>
      <c r="M822" s="10">
        <v>2.1120194493297498E-8</v>
      </c>
      <c r="N822" s="10">
        <v>3.2938931650056402E-9</v>
      </c>
      <c r="O822" s="10">
        <v>1.5567501131491202E-8</v>
      </c>
      <c r="P822" s="10">
        <v>2.77457227209197E-8</v>
      </c>
    </row>
    <row r="823" spans="1:16" x14ac:dyDescent="0.35">
      <c r="A823" s="16" t="s">
        <v>1423</v>
      </c>
      <c r="B823" s="16" t="s">
        <v>1332</v>
      </c>
      <c r="C823" s="16" t="s">
        <v>866</v>
      </c>
      <c r="D823" s="16">
        <v>2.88821772532612E-8</v>
      </c>
      <c r="E823" s="16">
        <v>5.3566646413942299E-9</v>
      </c>
      <c r="F823" s="10">
        <v>3.29058010893646E-10</v>
      </c>
      <c r="G823" s="10">
        <v>1.82506203247675E-8</v>
      </c>
      <c r="H823" s="10">
        <v>4.5025978298709104E-9</v>
      </c>
      <c r="I823" s="10">
        <v>9.0730969998636499E-9</v>
      </c>
      <c r="J823" s="10">
        <v>5.1242191527970199E-9</v>
      </c>
      <c r="K823" s="10">
        <v>3.26765356367677E-9</v>
      </c>
      <c r="L823" s="10">
        <v>5.3291649015054602E-9</v>
      </c>
      <c r="M823" s="10">
        <v>1.2389632259774399E-8</v>
      </c>
      <c r="N823" s="10">
        <v>2.0086318820514001E-9</v>
      </c>
      <c r="O823" s="10">
        <v>9.2081425286786293E-9</v>
      </c>
      <c r="P823" s="10">
        <v>1.6404715427762702E-8</v>
      </c>
    </row>
    <row r="824" spans="1:16" x14ac:dyDescent="0.35">
      <c r="A824" s="16" t="s">
        <v>1424</v>
      </c>
      <c r="B824" s="16" t="s">
        <v>1332</v>
      </c>
      <c r="C824" s="16" t="s">
        <v>1425</v>
      </c>
      <c r="D824" s="16">
        <v>6.9938449639477901E-8</v>
      </c>
      <c r="E824" s="16">
        <v>1.37676037103388E-8</v>
      </c>
      <c r="F824" s="10">
        <v>3.2816018318066099E-8</v>
      </c>
      <c r="G824" s="10">
        <v>3.6000146894405301E-8</v>
      </c>
      <c r="H824" s="10">
        <v>8.7785834173657801E-9</v>
      </c>
      <c r="I824" s="10">
        <v>1.7372434166263499E-8</v>
      </c>
      <c r="J824" s="10">
        <v>1.02702662491821E-8</v>
      </c>
      <c r="K824" s="10">
        <v>6.4512864552996598E-9</v>
      </c>
      <c r="L824" s="10">
        <v>1.0206145272228401E-8</v>
      </c>
      <c r="M824" s="10">
        <v>2.4402114590609001E-8</v>
      </c>
      <c r="N824" s="10">
        <v>3.8366498752142104E-9</v>
      </c>
      <c r="O824" s="10">
        <v>1.7773223738287699E-8</v>
      </c>
      <c r="P824" s="10">
        <v>3.2046098069737102E-8</v>
      </c>
    </row>
    <row r="825" spans="1:16" x14ac:dyDescent="0.35">
      <c r="A825" s="16" t="s">
        <v>1426</v>
      </c>
      <c r="B825" s="16" t="s">
        <v>1332</v>
      </c>
      <c r="C825" s="16" t="s">
        <v>120</v>
      </c>
      <c r="D825" s="16">
        <v>1.9977113830997999E-8</v>
      </c>
      <c r="E825" s="16">
        <v>4.0345936227225097E-9</v>
      </c>
      <c r="F825" s="10">
        <v>2.31773548722828E-10</v>
      </c>
      <c r="G825" s="10">
        <v>1.6590032817159E-8</v>
      </c>
      <c r="H825" s="10">
        <v>4.1027758403991803E-9</v>
      </c>
      <c r="I825" s="10">
        <v>8.3104810093847602E-9</v>
      </c>
      <c r="J825" s="10">
        <v>4.8292786407563899E-9</v>
      </c>
      <c r="K825" s="10">
        <v>3.1063496433847099E-9</v>
      </c>
      <c r="L825" s="10">
        <v>4.8420182524234701E-9</v>
      </c>
      <c r="M825" s="10">
        <v>1.12448918866418E-8</v>
      </c>
      <c r="N825" s="10">
        <v>1.77009315536657E-9</v>
      </c>
      <c r="O825" s="10">
        <v>8.6089650516927498E-9</v>
      </c>
      <c r="P825" s="10">
        <v>1.4894629659436201E-8</v>
      </c>
    </row>
    <row r="826" spans="1:16" x14ac:dyDescent="0.35">
      <c r="A826" s="16" t="s">
        <v>1427</v>
      </c>
      <c r="B826" s="16" t="s">
        <v>1332</v>
      </c>
      <c r="C826" s="16" t="s">
        <v>122</v>
      </c>
      <c r="D826" s="16">
        <v>3.4432439101051598E-8</v>
      </c>
      <c r="E826" s="16">
        <v>7.0177740089491797E-9</v>
      </c>
      <c r="F826" s="10">
        <v>3.8199609691569901E-10</v>
      </c>
      <c r="G826" s="10">
        <v>3.0913444753706999E-8</v>
      </c>
      <c r="H826" s="10">
        <v>7.5514485417725795E-9</v>
      </c>
      <c r="I826" s="10">
        <v>1.48963111904246E-8</v>
      </c>
      <c r="J826" s="10">
        <v>9.0726719365696094E-9</v>
      </c>
      <c r="K826" s="10">
        <v>5.7745366895066299E-9</v>
      </c>
      <c r="L826" s="10">
        <v>8.6446123074523095E-9</v>
      </c>
      <c r="M826" s="10">
        <v>2.1152073498402001E-8</v>
      </c>
      <c r="N826" s="10">
        <v>3.2412131505618198E-9</v>
      </c>
      <c r="O826" s="10">
        <v>1.5735971870066801E-8</v>
      </c>
      <c r="P826" s="10">
        <v>2.79089004998756E-8</v>
      </c>
    </row>
    <row r="827" spans="1:16" x14ac:dyDescent="0.35">
      <c r="A827" s="16" t="s">
        <v>1428</v>
      </c>
      <c r="B827" s="16" t="s">
        <v>1332</v>
      </c>
      <c r="C827" s="16" t="s">
        <v>1429</v>
      </c>
      <c r="D827" s="16">
        <v>7.3391827453115597E-8</v>
      </c>
      <c r="E827" s="16">
        <v>1.45038664412371E-8</v>
      </c>
      <c r="F827" s="10">
        <v>8.7842680586381197E-10</v>
      </c>
      <c r="G827" s="10">
        <v>5.5447471469013202E-8</v>
      </c>
      <c r="H827" s="10">
        <v>1.38136739509155E-8</v>
      </c>
      <c r="I827" s="10">
        <v>2.8546183452932001E-8</v>
      </c>
      <c r="J827" s="10">
        <v>1.5907792296399098E-8</v>
      </c>
      <c r="K827" s="10">
        <v>1.0275684408074801E-8</v>
      </c>
      <c r="L827" s="10">
        <v>1.6651368817125501E-8</v>
      </c>
      <c r="M827" s="10">
        <v>3.76103469487624E-8</v>
      </c>
      <c r="N827" s="10">
        <v>6.0190494281514403E-9</v>
      </c>
      <c r="O827" s="10">
        <v>2.93944890610847E-8</v>
      </c>
      <c r="P827" s="10">
        <v>5.0233353124310602E-8</v>
      </c>
    </row>
    <row r="828" spans="1:16" x14ac:dyDescent="0.35">
      <c r="A828" s="16" t="s">
        <v>1430</v>
      </c>
      <c r="B828" s="16" t="s">
        <v>1332</v>
      </c>
      <c r="C828" s="16" t="s">
        <v>1431</v>
      </c>
      <c r="D828" s="16">
        <v>9.0723117034089806E-8</v>
      </c>
      <c r="E828" s="16">
        <v>1.7379734467600798E-8</v>
      </c>
      <c r="F828" s="10">
        <v>4.1699334532977703E-8</v>
      </c>
      <c r="G828" s="10">
        <v>4.1010371040942599E-8</v>
      </c>
      <c r="H828" s="10">
        <v>1.00169241682586E-8</v>
      </c>
      <c r="I828" s="10">
        <v>1.9939580899726301E-8</v>
      </c>
      <c r="J828" s="10">
        <v>1.1486601061134101E-8</v>
      </c>
      <c r="K828" s="10">
        <v>7.1954546294481702E-9</v>
      </c>
      <c r="L828" s="10">
        <v>1.17960971603053E-8</v>
      </c>
      <c r="M828" s="10">
        <v>2.7824118903494601E-8</v>
      </c>
      <c r="N828" s="10">
        <v>4.4572633179680398E-9</v>
      </c>
      <c r="O828" s="10">
        <v>2.0159484971222699E-8</v>
      </c>
      <c r="P828" s="10">
        <v>3.6646975552148597E-8</v>
      </c>
    </row>
    <row r="829" spans="1:16" x14ac:dyDescent="0.35">
      <c r="A829" s="16" t="s">
        <v>1432</v>
      </c>
      <c r="B829" s="16" t="s">
        <v>1332</v>
      </c>
      <c r="C829" s="16" t="s">
        <v>663</v>
      </c>
      <c r="D829" s="16">
        <v>3.277146757736E-8</v>
      </c>
      <c r="E829" s="16">
        <v>6.2226887064273602E-9</v>
      </c>
      <c r="F829" s="10">
        <v>1.49644285526406E-8</v>
      </c>
      <c r="G829" s="10">
        <v>1.4288056223927099E-8</v>
      </c>
      <c r="H829" s="10">
        <v>3.4875430221377399E-9</v>
      </c>
      <c r="I829" s="10">
        <v>6.9423087087064897E-9</v>
      </c>
      <c r="J829" s="10">
        <v>3.9786565270408197E-9</v>
      </c>
      <c r="K829" s="10">
        <v>2.48956735833947E-9</v>
      </c>
      <c r="L829" s="10">
        <v>4.1307065453099296E-9</v>
      </c>
      <c r="M829" s="10">
        <v>9.6958062491549803E-9</v>
      </c>
      <c r="N829" s="10">
        <v>1.5598933911700299E-9</v>
      </c>
      <c r="O829" s="10">
        <v>6.9971197775320398E-9</v>
      </c>
      <c r="P829" s="10">
        <v>1.27770196159636E-8</v>
      </c>
    </row>
    <row r="830" spans="1:16" x14ac:dyDescent="0.35">
      <c r="A830" s="16" t="s">
        <v>1433</v>
      </c>
      <c r="B830" s="16" t="s">
        <v>1332</v>
      </c>
      <c r="C830" s="16" t="s">
        <v>1434</v>
      </c>
      <c r="D830" s="16">
        <v>4.4374567584337203E-8</v>
      </c>
      <c r="E830" s="16">
        <v>9.1745291120417793E-9</v>
      </c>
      <c r="F830" s="10">
        <v>4.9241155617880202E-10</v>
      </c>
      <c r="G830" s="10">
        <v>4.1220882547600803E-8</v>
      </c>
      <c r="H830" s="10">
        <v>1.00803792488294E-8</v>
      </c>
      <c r="I830" s="10">
        <v>1.9846117193818799E-8</v>
      </c>
      <c r="J830" s="10">
        <v>1.2162069830086399E-8</v>
      </c>
      <c r="K830" s="10">
        <v>7.7480594764817597E-9</v>
      </c>
      <c r="L830" s="10">
        <v>1.15163904873028E-8</v>
      </c>
      <c r="M830" s="10">
        <v>2.8180475746409199E-8</v>
      </c>
      <c r="N830" s="10">
        <v>4.3132677014845597E-9</v>
      </c>
      <c r="O830" s="10">
        <v>2.0996065618731901E-8</v>
      </c>
      <c r="P830" s="10">
        <v>3.7174084950781499E-8</v>
      </c>
    </row>
    <row r="831" spans="1:16" x14ac:dyDescent="0.35">
      <c r="A831" s="16" t="s">
        <v>1435</v>
      </c>
      <c r="B831" s="16" t="s">
        <v>1332</v>
      </c>
      <c r="C831" s="16" t="s">
        <v>1436</v>
      </c>
      <c r="D831" s="16">
        <v>4.4103195582575398E-8</v>
      </c>
      <c r="E831" s="16">
        <v>8.1189182120140706E-9</v>
      </c>
      <c r="F831" s="10">
        <v>5.1610854128149302E-10</v>
      </c>
      <c r="G831" s="10">
        <v>2.7197947899234102E-8</v>
      </c>
      <c r="H831" s="10">
        <v>6.6748307148310696E-9</v>
      </c>
      <c r="I831" s="10">
        <v>1.33755690509681E-8</v>
      </c>
      <c r="J831" s="10">
        <v>7.5712951761589808E-9</v>
      </c>
      <c r="K831" s="10">
        <v>4.7800666111999198E-9</v>
      </c>
      <c r="L831" s="10">
        <v>7.8334648365380903E-9</v>
      </c>
      <c r="M831" s="10">
        <v>1.84662509171852E-8</v>
      </c>
      <c r="N831" s="10">
        <v>2.9873586490669501E-9</v>
      </c>
      <c r="O831" s="10">
        <v>1.35203810536406E-8</v>
      </c>
      <c r="P831" s="10">
        <v>2.43897053740144E-8</v>
      </c>
    </row>
    <row r="832" spans="1:16" x14ac:dyDescent="0.35">
      <c r="A832" s="16" t="s">
        <v>1437</v>
      </c>
      <c r="B832" s="16" t="s">
        <v>1332</v>
      </c>
      <c r="C832" s="16" t="s">
        <v>1438</v>
      </c>
      <c r="D832" s="16">
        <v>1.26829687660342E-7</v>
      </c>
      <c r="E832" s="16">
        <v>2.44529406276127E-8</v>
      </c>
      <c r="F832" s="10">
        <v>5.8374623099171597E-8</v>
      </c>
      <c r="G832" s="10">
        <v>6.0355223046289902E-8</v>
      </c>
      <c r="H832" s="10">
        <v>1.46846079915635E-8</v>
      </c>
      <c r="I832" s="10">
        <v>2.8954212287039899E-8</v>
      </c>
      <c r="J832" s="10">
        <v>1.7036819526413001E-8</v>
      </c>
      <c r="K832" s="10">
        <v>1.0656102614896601E-8</v>
      </c>
      <c r="L832" s="10">
        <v>1.7129946962069499E-8</v>
      </c>
      <c r="M832" s="10">
        <v>4.0941885668186298E-8</v>
      </c>
      <c r="N832" s="10">
        <v>6.4865869197431604E-9</v>
      </c>
      <c r="O832" s="10">
        <v>2.94756473381631E-8</v>
      </c>
      <c r="P832" s="10">
        <v>5.3613728540460898E-8</v>
      </c>
    </row>
    <row r="833" spans="1:16" x14ac:dyDescent="0.35">
      <c r="A833" s="16" t="s">
        <v>1439</v>
      </c>
      <c r="B833" s="16" t="s">
        <v>1332</v>
      </c>
      <c r="C833" s="16" t="s">
        <v>1440</v>
      </c>
      <c r="D833" s="16">
        <v>2.7840801556380901E-8</v>
      </c>
      <c r="E833" s="16">
        <v>5.3133426137730802E-9</v>
      </c>
      <c r="F833" s="10">
        <v>3.05946972091522E-10</v>
      </c>
      <c r="G833" s="10">
        <v>2.00656920989821E-8</v>
      </c>
      <c r="H833" s="10">
        <v>4.9084103604888902E-9</v>
      </c>
      <c r="I833" s="10">
        <v>9.6990452242050096E-9</v>
      </c>
      <c r="J833" s="10">
        <v>5.7454139876856397E-9</v>
      </c>
      <c r="K833" s="10">
        <v>3.6489272775863999E-9</v>
      </c>
      <c r="L833" s="10">
        <v>5.6680985692237302E-9</v>
      </c>
      <c r="M833" s="10">
        <v>1.38070172612445E-8</v>
      </c>
      <c r="N833" s="10">
        <v>2.1650181689073998E-9</v>
      </c>
      <c r="O833" s="10">
        <v>1.0171120904937E-8</v>
      </c>
      <c r="P833" s="10">
        <v>1.8260982010966901E-8</v>
      </c>
    </row>
    <row r="834" spans="1:16" x14ac:dyDescent="0.35">
      <c r="A834" s="16" t="s">
        <v>1441</v>
      </c>
      <c r="B834" s="16" t="s">
        <v>1332</v>
      </c>
      <c r="C834" s="16" t="s">
        <v>283</v>
      </c>
      <c r="D834" s="16">
        <v>7.2124975197392603E-7</v>
      </c>
      <c r="E834" s="16">
        <v>1.4245226537975999E-7</v>
      </c>
      <c r="F834" s="10">
        <v>8.2272484892072299E-9</v>
      </c>
      <c r="G834" s="10">
        <v>5.6738801450699199E-7</v>
      </c>
      <c r="H834" s="10">
        <v>1.39762130551205E-7</v>
      </c>
      <c r="I834" s="10">
        <v>2.8063777919392099E-7</v>
      </c>
      <c r="J834" s="10">
        <v>1.6447658282525299E-7</v>
      </c>
      <c r="K834" s="10">
        <v>1.0537538361312E-7</v>
      </c>
      <c r="L834" s="10">
        <v>1.63777846506148E-7</v>
      </c>
      <c r="M834" s="10">
        <v>3.84771047499356E-7</v>
      </c>
      <c r="N834" s="10">
        <v>6.0694169352390606E-8</v>
      </c>
      <c r="O834" s="10">
        <v>2.8962397425951802E-7</v>
      </c>
      <c r="P834" s="10">
        <v>5.0695698627903002E-7</v>
      </c>
    </row>
    <row r="835" spans="1:16" x14ac:dyDescent="0.35">
      <c r="A835" s="16" t="s">
        <v>1442</v>
      </c>
      <c r="B835" s="16" t="s">
        <v>1332</v>
      </c>
      <c r="C835" s="16" t="s">
        <v>1443</v>
      </c>
      <c r="D835" s="16">
        <v>2.5568322531704001E-7</v>
      </c>
      <c r="E835" s="16">
        <v>5.0197073519929102E-8</v>
      </c>
      <c r="F835" s="10">
        <v>2.9563081159874101E-9</v>
      </c>
      <c r="G835" s="10">
        <v>1.9968722424506601E-7</v>
      </c>
      <c r="H835" s="10">
        <v>4.8838644708941401E-8</v>
      </c>
      <c r="I835" s="10">
        <v>9.6583664682626101E-8</v>
      </c>
      <c r="J835" s="10">
        <v>5.74176126183563E-8</v>
      </c>
      <c r="K835" s="10">
        <v>3.6362066657498499E-8</v>
      </c>
      <c r="L835" s="10">
        <v>5.6154762786070801E-8</v>
      </c>
      <c r="M835" s="10">
        <v>1.3533419971316899E-7</v>
      </c>
      <c r="N835" s="10">
        <v>2.12004235706802E-8</v>
      </c>
      <c r="O835" s="10">
        <v>9.9478601033341396E-8</v>
      </c>
      <c r="P835" s="10">
        <v>1.7790185732472801E-7</v>
      </c>
    </row>
    <row r="836" spans="1:16" x14ac:dyDescent="0.35">
      <c r="A836" s="16" t="s">
        <v>1444</v>
      </c>
      <c r="B836" s="16" t="s">
        <v>1332</v>
      </c>
      <c r="C836" s="16" t="s">
        <v>1445</v>
      </c>
      <c r="D836" s="16">
        <v>5.0307604863137997E-8</v>
      </c>
      <c r="E836" s="16">
        <v>9.9008883431488505E-9</v>
      </c>
      <c r="F836" s="10">
        <v>5.8314226990471199E-10</v>
      </c>
      <c r="G836" s="10">
        <v>3.8500380353664998E-8</v>
      </c>
      <c r="H836" s="10">
        <v>9.5212986284292602E-9</v>
      </c>
      <c r="I836" s="10">
        <v>1.9371401120498001E-8</v>
      </c>
      <c r="J836" s="10">
        <v>1.11060933589623E-8</v>
      </c>
      <c r="K836" s="10">
        <v>7.1357445118325802E-9</v>
      </c>
      <c r="L836" s="10">
        <v>1.13024857740152E-8</v>
      </c>
      <c r="M836" s="10">
        <v>2.6111292170739401E-8</v>
      </c>
      <c r="N836" s="10">
        <v>4.1471020206773697E-9</v>
      </c>
      <c r="O836" s="10">
        <v>1.99814962036144E-8</v>
      </c>
      <c r="P836" s="10">
        <v>3.4565627631763597E-8</v>
      </c>
    </row>
    <row r="837" spans="1:16" x14ac:dyDescent="0.35">
      <c r="A837" s="16" t="s">
        <v>1446</v>
      </c>
      <c r="B837" s="16" t="s">
        <v>1332</v>
      </c>
      <c r="C837" s="16" t="s">
        <v>1447</v>
      </c>
      <c r="D837" s="16">
        <v>1.3297018709388499E-8</v>
      </c>
      <c r="E837" s="16">
        <v>2.72659815044639E-9</v>
      </c>
      <c r="F837" s="10">
        <v>1.50333749857721E-10</v>
      </c>
      <c r="G837" s="10">
        <v>1.1913532001056601E-8</v>
      </c>
      <c r="H837" s="10">
        <v>2.92700895462892E-9</v>
      </c>
      <c r="I837" s="10">
        <v>5.8349514042310297E-9</v>
      </c>
      <c r="J837" s="10">
        <v>3.50567225284807E-9</v>
      </c>
      <c r="K837" s="10">
        <v>2.24584670471305E-9</v>
      </c>
      <c r="L837" s="10">
        <v>3.3949810057555199E-9</v>
      </c>
      <c r="M837" s="10">
        <v>8.0697773466226693E-9</v>
      </c>
      <c r="N837" s="10">
        <v>1.25289360587701E-9</v>
      </c>
      <c r="O837" s="10">
        <v>6.0709598569224701E-9</v>
      </c>
      <c r="P837" s="10">
        <v>1.06213476188715E-8</v>
      </c>
    </row>
    <row r="838" spans="1:16" x14ac:dyDescent="0.35">
      <c r="A838" s="16" t="s">
        <v>1448</v>
      </c>
      <c r="B838" s="16" t="s">
        <v>1332</v>
      </c>
      <c r="C838" s="16" t="s">
        <v>1449</v>
      </c>
      <c r="D838" s="16">
        <v>4.6943512429012999E-8</v>
      </c>
      <c r="E838" s="16">
        <v>8.8477991983682602E-9</v>
      </c>
      <c r="F838" s="10">
        <v>5.4644654500708204E-10</v>
      </c>
      <c r="G838" s="10">
        <v>3.1787245101644298E-8</v>
      </c>
      <c r="H838" s="10">
        <v>7.7809229582775399E-9</v>
      </c>
      <c r="I838" s="10">
        <v>1.5513890867765102E-8</v>
      </c>
      <c r="J838" s="10">
        <v>8.9614761471429897E-9</v>
      </c>
      <c r="K838" s="10">
        <v>5.66221822858625E-9</v>
      </c>
      <c r="L838" s="10">
        <v>9.05234972864516E-9</v>
      </c>
      <c r="M838" s="10">
        <v>2.1574519147316601E-8</v>
      </c>
      <c r="N838" s="10">
        <v>3.4384573353086301E-9</v>
      </c>
      <c r="O838" s="10">
        <v>1.58201604834908E-8</v>
      </c>
      <c r="P838" s="10">
        <v>2.83592315849511E-8</v>
      </c>
    </row>
    <row r="839" spans="1:16" x14ac:dyDescent="0.35">
      <c r="A839" s="16" t="s">
        <v>1450</v>
      </c>
      <c r="B839" s="16" t="s">
        <v>1332</v>
      </c>
      <c r="C839" s="16" t="s">
        <v>296</v>
      </c>
      <c r="D839" s="16">
        <v>2.2595237884114401E-7</v>
      </c>
      <c r="E839" s="16">
        <v>4.4427271418058599E-8</v>
      </c>
      <c r="F839" s="10">
        <v>2.7382418331717698E-9</v>
      </c>
      <c r="G839" s="10">
        <v>1.6626432547922599E-7</v>
      </c>
      <c r="H839" s="10">
        <v>4.1486098928813498E-8</v>
      </c>
      <c r="I839" s="10">
        <v>8.6273952343249997E-8</v>
      </c>
      <c r="J839" s="10">
        <v>4.7525103729744699E-8</v>
      </c>
      <c r="K839" s="10">
        <v>3.0716892906837803E-8</v>
      </c>
      <c r="L839" s="10">
        <v>5.03383704145917E-8</v>
      </c>
      <c r="M839" s="10">
        <v>1.12815563526677E-7</v>
      </c>
      <c r="N839" s="10">
        <v>1.8137505771973501E-8</v>
      </c>
      <c r="O839" s="10">
        <v>8.8629798787045705E-8</v>
      </c>
      <c r="P839" s="10">
        <v>1.50869688623788E-7</v>
      </c>
    </row>
    <row r="840" spans="1:16" x14ac:dyDescent="0.35">
      <c r="A840" s="16" t="s">
        <v>1451</v>
      </c>
      <c r="B840" s="16" t="s">
        <v>1332</v>
      </c>
      <c r="C840" s="16" t="s">
        <v>138</v>
      </c>
      <c r="D840" s="16">
        <v>4.4105038285428897E-8</v>
      </c>
      <c r="E840" s="16">
        <v>8.5292362813653304E-9</v>
      </c>
      <c r="F840" s="10">
        <v>5.1255094032144797E-10</v>
      </c>
      <c r="G840" s="10">
        <v>3.2718301427075999E-8</v>
      </c>
      <c r="H840" s="10">
        <v>8.0061834077841298E-9</v>
      </c>
      <c r="I840" s="10">
        <v>1.5898795010375899E-8</v>
      </c>
      <c r="J840" s="10">
        <v>9.3466262724454202E-9</v>
      </c>
      <c r="K840" s="10">
        <v>5.9176821773055497E-9</v>
      </c>
      <c r="L840" s="10">
        <v>9.2571397393397897E-9</v>
      </c>
      <c r="M840" s="10">
        <v>2.21856484403846E-8</v>
      </c>
      <c r="N840" s="10">
        <v>3.4968922321887998E-9</v>
      </c>
      <c r="O840" s="10">
        <v>1.6306829704722899E-8</v>
      </c>
      <c r="P840" s="10">
        <v>2.9171760833758E-8</v>
      </c>
    </row>
    <row r="841" spans="1:16" x14ac:dyDescent="0.35">
      <c r="A841" s="16" t="s">
        <v>1452</v>
      </c>
      <c r="B841" s="16" t="s">
        <v>1332</v>
      </c>
      <c r="C841" s="16" t="s">
        <v>1453</v>
      </c>
      <c r="D841" s="16">
        <v>1.2989036551890801E-7</v>
      </c>
      <c r="E841" s="16">
        <v>2.4801161883814999E-8</v>
      </c>
      <c r="F841" s="10">
        <v>5.9304788903806799E-8</v>
      </c>
      <c r="G841" s="10">
        <v>5.9341114074107401E-8</v>
      </c>
      <c r="H841" s="10">
        <v>1.4438344028009699E-8</v>
      </c>
      <c r="I841" s="10">
        <v>2.8548485890243199E-8</v>
      </c>
      <c r="J841" s="10">
        <v>1.6630671321185199E-8</v>
      </c>
      <c r="K841" s="10">
        <v>1.0383167240505501E-8</v>
      </c>
      <c r="L841" s="10">
        <v>1.68882277126142E-8</v>
      </c>
      <c r="M841" s="10">
        <v>4.0322761366624999E-8</v>
      </c>
      <c r="N841" s="10">
        <v>6.4095702250978099E-9</v>
      </c>
      <c r="O841" s="10">
        <v>2.9057159763315501E-8</v>
      </c>
      <c r="P841" s="10">
        <v>5.2789584111563998E-8</v>
      </c>
    </row>
    <row r="842" spans="1:16" x14ac:dyDescent="0.35">
      <c r="A842" s="16" t="s">
        <v>1454</v>
      </c>
      <c r="B842" s="16" t="s">
        <v>1332</v>
      </c>
      <c r="C842" s="16" t="s">
        <v>1455</v>
      </c>
      <c r="D842" s="16">
        <v>1.1824866610821999E-7</v>
      </c>
      <c r="E842" s="16">
        <v>2.31039708317923E-8</v>
      </c>
      <c r="F842" s="10">
        <v>1.34955673502446E-9</v>
      </c>
      <c r="G842" s="10">
        <v>8.9173076350090097E-8</v>
      </c>
      <c r="H842" s="10">
        <v>2.1963749444605701E-8</v>
      </c>
      <c r="I842" s="10">
        <v>4.4147512341933499E-8</v>
      </c>
      <c r="J842" s="10">
        <v>2.5738570751497999E-8</v>
      </c>
      <c r="K842" s="10">
        <v>1.64497318046677E-8</v>
      </c>
      <c r="L842" s="10">
        <v>2.5818878998649402E-8</v>
      </c>
      <c r="M842" s="10">
        <v>6.04954684594219E-8</v>
      </c>
      <c r="N842" s="10">
        <v>9.5897167980000105E-9</v>
      </c>
      <c r="O842" s="10">
        <v>4.5442121328907102E-8</v>
      </c>
      <c r="P842" s="10">
        <v>7.9644091273619999E-8</v>
      </c>
    </row>
    <row r="843" spans="1:16" x14ac:dyDescent="0.35">
      <c r="A843" s="16" t="s">
        <v>1456</v>
      </c>
      <c r="B843" s="16" t="s">
        <v>1332</v>
      </c>
      <c r="C843" s="16" t="s">
        <v>1457</v>
      </c>
      <c r="D843" s="16">
        <v>4.7416662064111902E-8</v>
      </c>
      <c r="E843" s="16">
        <v>9.2315533076618194E-9</v>
      </c>
      <c r="F843" s="10">
        <v>5.4695403335327597E-10</v>
      </c>
      <c r="G843" s="10">
        <v>3.4776485061302202E-8</v>
      </c>
      <c r="H843" s="10">
        <v>8.6066117902119694E-9</v>
      </c>
      <c r="I843" s="10">
        <v>1.7473861194231001E-8</v>
      </c>
      <c r="J843" s="10">
        <v>9.9763745407932206E-9</v>
      </c>
      <c r="K843" s="10">
        <v>6.4013594306797097E-9</v>
      </c>
      <c r="L843" s="10">
        <v>1.02204364175623E-8</v>
      </c>
      <c r="M843" s="10">
        <v>2.3591032783617999E-8</v>
      </c>
      <c r="N843" s="10">
        <v>3.7685798644856197E-9</v>
      </c>
      <c r="O843" s="10">
        <v>1.79641135260228E-8</v>
      </c>
      <c r="P843" s="10">
        <v>3.1247030583593602E-8</v>
      </c>
    </row>
    <row r="844" spans="1:16" x14ac:dyDescent="0.35">
      <c r="A844" s="16" t="s">
        <v>1458</v>
      </c>
      <c r="B844" s="16" t="s">
        <v>1332</v>
      </c>
      <c r="C844" s="16" t="s">
        <v>687</v>
      </c>
      <c r="D844" s="16">
        <v>1.7017258006259301E-8</v>
      </c>
      <c r="E844" s="16">
        <v>3.50738894976101E-9</v>
      </c>
      <c r="F844" s="10">
        <v>1.9095330744895799E-10</v>
      </c>
      <c r="G844" s="10">
        <v>1.5577536762349799E-8</v>
      </c>
      <c r="H844" s="10">
        <v>3.8184283623811301E-9</v>
      </c>
      <c r="I844" s="10">
        <v>7.58003905011527E-9</v>
      </c>
      <c r="J844" s="10">
        <v>4.5831344934142E-9</v>
      </c>
      <c r="K844" s="10">
        <v>2.9277684894750598E-9</v>
      </c>
      <c r="L844" s="10">
        <v>4.3954430088522896E-9</v>
      </c>
      <c r="M844" s="10">
        <v>1.0654881129095101E-8</v>
      </c>
      <c r="N844" s="10">
        <v>1.63566750929725E-9</v>
      </c>
      <c r="O844" s="10">
        <v>8.0203486949181302E-9</v>
      </c>
      <c r="P844" s="10">
        <v>1.4096723839053299E-8</v>
      </c>
    </row>
    <row r="845" spans="1:16" x14ac:dyDescent="0.35">
      <c r="A845" s="16" t="s">
        <v>1459</v>
      </c>
      <c r="B845" s="16" t="s">
        <v>1332</v>
      </c>
      <c r="C845" s="16" t="s">
        <v>308</v>
      </c>
      <c r="D845" s="16">
        <v>3.2256360151827602E-8</v>
      </c>
      <c r="E845" s="16">
        <v>6.5529144574141597E-9</v>
      </c>
      <c r="F845" s="10">
        <v>3.6439905438595998E-10</v>
      </c>
      <c r="G845" s="10">
        <v>2.81217093330175E-8</v>
      </c>
      <c r="H845" s="10">
        <v>6.9123646790108103E-9</v>
      </c>
      <c r="I845" s="10">
        <v>1.37872831899159E-8</v>
      </c>
      <c r="J845" s="10">
        <v>8.2094207608695306E-9</v>
      </c>
      <c r="K845" s="10">
        <v>5.2576729475781697E-9</v>
      </c>
      <c r="L845" s="10">
        <v>8.0003160794120308E-9</v>
      </c>
      <c r="M845" s="10">
        <v>1.92541927878259E-8</v>
      </c>
      <c r="N845" s="10">
        <v>2.9753702418056501E-9</v>
      </c>
      <c r="O845" s="10">
        <v>1.45712112959607E-8</v>
      </c>
      <c r="P845" s="10">
        <v>2.55835189798192E-8</v>
      </c>
    </row>
    <row r="846" spans="1:16" x14ac:dyDescent="0.35">
      <c r="A846" s="16" t="s">
        <v>1460</v>
      </c>
      <c r="B846" s="16" t="s">
        <v>1332</v>
      </c>
      <c r="C846" s="16" t="s">
        <v>310</v>
      </c>
      <c r="D846" s="16">
        <v>1.45754033388E-8</v>
      </c>
      <c r="E846" s="16">
        <v>2.96369490327394E-9</v>
      </c>
      <c r="F846" s="10">
        <v>1.72851071298255E-10</v>
      </c>
      <c r="G846" s="10">
        <v>1.21717040330987E-8</v>
      </c>
      <c r="H846" s="10">
        <v>3.02336454634056E-9</v>
      </c>
      <c r="I846" s="10">
        <v>6.2083933887914502E-9</v>
      </c>
      <c r="J846" s="10">
        <v>3.5392493551446299E-9</v>
      </c>
      <c r="K846" s="10">
        <v>2.28378528616393E-9</v>
      </c>
      <c r="L846" s="10">
        <v>3.61550416215959E-9</v>
      </c>
      <c r="M846" s="10">
        <v>8.2502569641940399E-9</v>
      </c>
      <c r="N846" s="10">
        <v>1.30271536527907E-9</v>
      </c>
      <c r="O846" s="10">
        <v>6.4321699449360397E-9</v>
      </c>
      <c r="P846" s="10">
        <v>1.09878147991278E-8</v>
      </c>
    </row>
    <row r="847" spans="1:16" x14ac:dyDescent="0.35">
      <c r="A847" s="16" t="s">
        <v>1461</v>
      </c>
      <c r="B847" s="16" t="s">
        <v>1332</v>
      </c>
      <c r="C847" s="16" t="s">
        <v>1462</v>
      </c>
      <c r="D847" s="16">
        <v>7.1872486009686906E-8</v>
      </c>
      <c r="E847" s="16">
        <v>1.45240425529404E-8</v>
      </c>
      <c r="F847" s="10">
        <v>8.4324806273527804E-10</v>
      </c>
      <c r="G847" s="10">
        <v>5.9002236929477301E-8</v>
      </c>
      <c r="H847" s="10">
        <v>1.46381323160296E-8</v>
      </c>
      <c r="I847" s="10">
        <v>2.9848468674629602E-8</v>
      </c>
      <c r="J847" s="10">
        <v>1.7153742306864899E-8</v>
      </c>
      <c r="K847" s="10">
        <v>1.1060055632652901E-8</v>
      </c>
      <c r="L847" s="10">
        <v>1.7394208422914399E-8</v>
      </c>
      <c r="M847" s="10">
        <v>3.9994512877319502E-8</v>
      </c>
      <c r="N847" s="10">
        <v>6.3234366667648698E-9</v>
      </c>
      <c r="O847" s="10">
        <v>3.0897817353925201E-8</v>
      </c>
      <c r="P847" s="10">
        <v>5.3167215305184099E-8</v>
      </c>
    </row>
    <row r="848" spans="1:16" x14ac:dyDescent="0.35">
      <c r="A848" s="16" t="s">
        <v>1463</v>
      </c>
      <c r="B848" s="16" t="s">
        <v>1332</v>
      </c>
      <c r="C848" s="16" t="s">
        <v>946</v>
      </c>
      <c r="D848" s="16">
        <v>8.5226040857269894E-8</v>
      </c>
      <c r="E848" s="16">
        <v>1.70897590953425E-8</v>
      </c>
      <c r="F848" s="10">
        <v>9.764694778643791E-10</v>
      </c>
      <c r="G848" s="10">
        <v>6.9898212599797102E-8</v>
      </c>
      <c r="H848" s="10">
        <v>1.7228650039769099E-8</v>
      </c>
      <c r="I848" s="10">
        <v>3.4644604438879298E-8</v>
      </c>
      <c r="J848" s="10">
        <v>2.0360089682048899E-8</v>
      </c>
      <c r="K848" s="10">
        <v>1.3054161451026801E-8</v>
      </c>
      <c r="L848" s="10">
        <v>2.0199328925420499E-8</v>
      </c>
      <c r="M848" s="10">
        <v>4.7391001194001999E-8</v>
      </c>
      <c r="N848" s="10">
        <v>7.4479938256071101E-9</v>
      </c>
      <c r="O848" s="10">
        <v>3.5858202646625198E-8</v>
      </c>
      <c r="P848" s="10">
        <v>6.2502512317075697E-8</v>
      </c>
    </row>
    <row r="849" spans="1:16" x14ac:dyDescent="0.35">
      <c r="A849" s="16" t="s">
        <v>1464</v>
      </c>
      <c r="B849" s="16" t="s">
        <v>1332</v>
      </c>
      <c r="C849" s="16" t="s">
        <v>150</v>
      </c>
      <c r="D849" s="16">
        <v>4.5236413391791601E-8</v>
      </c>
      <c r="E849" s="16">
        <v>8.9814423179081293E-9</v>
      </c>
      <c r="F849" s="10">
        <v>5.3317072756287805E-10</v>
      </c>
      <c r="G849" s="10">
        <v>3.5220549638368399E-8</v>
      </c>
      <c r="H849" s="10">
        <v>8.7466173736392702E-9</v>
      </c>
      <c r="I849" s="10">
        <v>1.79458606253573E-8</v>
      </c>
      <c r="J849" s="10">
        <v>1.0162483043501401E-8</v>
      </c>
      <c r="K849" s="10">
        <v>6.5561060278598401E-9</v>
      </c>
      <c r="L849" s="10">
        <v>1.0464712429181401E-8</v>
      </c>
      <c r="M849" s="10">
        <v>2.38856442745686E-8</v>
      </c>
      <c r="N849" s="10">
        <v>3.7998655345146804E-9</v>
      </c>
      <c r="O849" s="10">
        <v>1.85274433826629E-8</v>
      </c>
      <c r="P849" s="10">
        <v>3.1781539925551798E-8</v>
      </c>
    </row>
    <row r="850" spans="1:16" x14ac:dyDescent="0.35">
      <c r="A850" s="16" t="s">
        <v>1465</v>
      </c>
      <c r="B850" s="16" t="s">
        <v>1332</v>
      </c>
      <c r="C850" s="16" t="s">
        <v>949</v>
      </c>
      <c r="D850" s="16">
        <v>1.57475255773431E-8</v>
      </c>
      <c r="E850" s="16">
        <v>3.2275318715153301E-9</v>
      </c>
      <c r="F850" s="10">
        <v>1.8181861621101701E-10</v>
      </c>
      <c r="G850" s="10">
        <v>1.37237671650626E-8</v>
      </c>
      <c r="H850" s="10">
        <v>3.38980265500689E-9</v>
      </c>
      <c r="I850" s="10">
        <v>6.8367310625073197E-9</v>
      </c>
      <c r="J850" s="10">
        <v>4.0196305337312304E-9</v>
      </c>
      <c r="K850" s="10">
        <v>2.58269111097371E-9</v>
      </c>
      <c r="L850" s="10">
        <v>3.9795839914902401E-9</v>
      </c>
      <c r="M850" s="10">
        <v>9.2992276884810294E-9</v>
      </c>
      <c r="N850" s="10">
        <v>1.45471350451926E-9</v>
      </c>
      <c r="O850" s="10">
        <v>7.0990633433243099E-9</v>
      </c>
      <c r="P850" s="10">
        <v>1.2306412147209199E-8</v>
      </c>
    </row>
    <row r="851" spans="1:16" x14ac:dyDescent="0.35">
      <c r="A851" s="16" t="s">
        <v>1466</v>
      </c>
      <c r="B851" s="16" t="s">
        <v>1332</v>
      </c>
      <c r="C851" s="16" t="s">
        <v>951</v>
      </c>
      <c r="D851" s="16">
        <v>1.2138695602336699E-7</v>
      </c>
      <c r="E851" s="16">
        <v>2.33884480798301E-8</v>
      </c>
      <c r="F851" s="10">
        <v>1.3491521479248399E-9</v>
      </c>
      <c r="G851" s="10">
        <v>8.9611285376602306E-8</v>
      </c>
      <c r="H851" s="10">
        <v>2.1993821124446399E-8</v>
      </c>
      <c r="I851" s="10">
        <v>4.3735842878335299E-8</v>
      </c>
      <c r="J851" s="10">
        <v>2.56987271626911E-8</v>
      </c>
      <c r="K851" s="10">
        <v>1.6362987487342701E-8</v>
      </c>
      <c r="L851" s="10">
        <v>2.5497565678168199E-8</v>
      </c>
      <c r="M851" s="10">
        <v>6.16102223288597E-8</v>
      </c>
      <c r="N851" s="10">
        <v>9.6623043952868392E-9</v>
      </c>
      <c r="O851" s="10">
        <v>4.5954675896415699E-8</v>
      </c>
      <c r="P851" s="10">
        <v>8.1760824401637199E-8</v>
      </c>
    </row>
    <row r="852" spans="1:16" x14ac:dyDescent="0.35">
      <c r="A852" s="16" t="s">
        <v>1467</v>
      </c>
      <c r="B852" s="16" t="s">
        <v>1332</v>
      </c>
      <c r="C852" s="16" t="s">
        <v>1195</v>
      </c>
      <c r="D852" s="16">
        <v>3.0230685739196399E-8</v>
      </c>
      <c r="E852" s="16">
        <v>5.6158677505851199E-9</v>
      </c>
      <c r="F852" s="10">
        <v>3.3602007152299501E-10</v>
      </c>
      <c r="G852" s="10">
        <v>1.9674010469073301E-8</v>
      </c>
      <c r="H852" s="10">
        <v>4.8310117968816399E-9</v>
      </c>
      <c r="I852" s="10">
        <v>9.6283227986857099E-9</v>
      </c>
      <c r="J852" s="10">
        <v>5.5332245948170098E-9</v>
      </c>
      <c r="K852" s="10">
        <v>3.51089463894783E-9</v>
      </c>
      <c r="L852" s="10">
        <v>5.6366696651346797E-9</v>
      </c>
      <c r="M852" s="10">
        <v>1.3568719111582699E-8</v>
      </c>
      <c r="N852" s="10">
        <v>2.1562863825342901E-9</v>
      </c>
      <c r="O852" s="10">
        <v>1.00526592753994E-8</v>
      </c>
      <c r="P852" s="10">
        <v>1.81042985616663E-8</v>
      </c>
    </row>
    <row r="853" spans="1:16" x14ac:dyDescent="0.35">
      <c r="A853" s="16" t="s">
        <v>1468</v>
      </c>
      <c r="B853" s="16" t="s">
        <v>1332</v>
      </c>
      <c r="C853" s="16" t="s">
        <v>1469</v>
      </c>
      <c r="D853" s="16">
        <v>3.9567103356135899E-8</v>
      </c>
      <c r="E853" s="16">
        <v>7.3519930118401E-9</v>
      </c>
      <c r="F853" s="10">
        <v>4.5818443702187899E-10</v>
      </c>
      <c r="G853" s="10">
        <v>2.4673872054010601E-8</v>
      </c>
      <c r="H853" s="10">
        <v>6.11162133663826E-9</v>
      </c>
      <c r="I853" s="10">
        <v>1.2460463756158901E-8</v>
      </c>
      <c r="J853" s="10">
        <v>6.8853917670222E-9</v>
      </c>
      <c r="K853" s="10">
        <v>4.3962759078109197E-9</v>
      </c>
      <c r="L853" s="10">
        <v>7.3088014981500402E-9</v>
      </c>
      <c r="M853" s="10">
        <v>1.6753212928078799E-8</v>
      </c>
      <c r="N853" s="10">
        <v>2.7286404894904399E-9</v>
      </c>
      <c r="O853" s="10">
        <v>1.26529428607571E-8</v>
      </c>
      <c r="P853" s="10">
        <v>2.2306667010876299E-8</v>
      </c>
    </row>
    <row r="854" spans="1:16" x14ac:dyDescent="0.35">
      <c r="A854" s="16" t="s">
        <v>1470</v>
      </c>
      <c r="B854" s="16" t="s">
        <v>1332</v>
      </c>
      <c r="C854" s="16" t="s">
        <v>1471</v>
      </c>
      <c r="D854" s="16">
        <v>4.5055858753801001E-7</v>
      </c>
      <c r="E854" s="16">
        <v>8.7783019017156999E-8</v>
      </c>
      <c r="F854" s="10">
        <v>2.09647536478372E-7</v>
      </c>
      <c r="G854" s="10">
        <v>2.2297580513273401E-7</v>
      </c>
      <c r="H854" s="10">
        <v>5.4311788529936703E-8</v>
      </c>
      <c r="I854" s="10">
        <v>1.07407572329138E-7</v>
      </c>
      <c r="J854" s="10">
        <v>6.3290121562155394E-8</v>
      </c>
      <c r="K854" s="10">
        <v>3.9656295199954997E-8</v>
      </c>
      <c r="L854" s="10">
        <v>6.3395986472656504E-8</v>
      </c>
      <c r="M854" s="10">
        <v>1.51203926995982E-7</v>
      </c>
      <c r="N854" s="10">
        <v>2.3854824511942899E-8</v>
      </c>
      <c r="O854" s="10">
        <v>1.09682638090605E-7</v>
      </c>
      <c r="P854" s="10">
        <v>1.98289920477072E-7</v>
      </c>
    </row>
    <row r="855" spans="1:16" x14ac:dyDescent="0.35">
      <c r="A855" s="16" t="s">
        <v>1472</v>
      </c>
      <c r="B855" s="16" t="s">
        <v>1332</v>
      </c>
      <c r="C855" s="16" t="s">
        <v>963</v>
      </c>
      <c r="D855" s="16">
        <v>1.87150205521419E-8</v>
      </c>
      <c r="E855" s="16">
        <v>3.4725675518925199E-9</v>
      </c>
      <c r="F855" s="10">
        <v>2.1098637733425801E-10</v>
      </c>
      <c r="G855" s="10">
        <v>1.2022162445284E-8</v>
      </c>
      <c r="H855" s="10">
        <v>2.9607225337184999E-9</v>
      </c>
      <c r="I855" s="10">
        <v>5.9456603347371504E-9</v>
      </c>
      <c r="J855" s="10">
        <v>3.36344773972958E-9</v>
      </c>
      <c r="K855" s="10">
        <v>2.1408411823692799E-9</v>
      </c>
      <c r="L855" s="10">
        <v>3.4769686106139902E-9</v>
      </c>
      <c r="M855" s="10">
        <v>8.2912168579791795E-9</v>
      </c>
      <c r="N855" s="10">
        <v>1.3232075820409E-9</v>
      </c>
      <c r="O855" s="10">
        <v>6.2022061697374999E-9</v>
      </c>
      <c r="P855" s="10">
        <v>1.11028889437528E-8</v>
      </c>
    </row>
    <row r="856" spans="1:16" x14ac:dyDescent="0.35">
      <c r="A856" s="16" t="s">
        <v>1473</v>
      </c>
      <c r="B856" s="16" t="s">
        <v>1332</v>
      </c>
      <c r="C856" s="16" t="s">
        <v>1474</v>
      </c>
      <c r="D856" s="16">
        <v>4.1160722854650703E-8</v>
      </c>
      <c r="E856" s="16">
        <v>7.8200364935765405E-9</v>
      </c>
      <c r="F856" s="10">
        <v>4.6117203527931101E-10</v>
      </c>
      <c r="G856" s="10">
        <v>2.90047808940396E-8</v>
      </c>
      <c r="H856" s="10">
        <v>7.1287922167336798E-9</v>
      </c>
      <c r="I856" s="10">
        <v>1.42555956228502E-8</v>
      </c>
      <c r="J856" s="10">
        <v>8.2708667136465401E-9</v>
      </c>
      <c r="K856" s="10">
        <v>5.2718397434771798E-9</v>
      </c>
      <c r="L856" s="10">
        <v>8.3326855769970699E-9</v>
      </c>
      <c r="M856" s="10">
        <v>1.9957018459637201E-8</v>
      </c>
      <c r="N856" s="10">
        <v>3.1501102833874299E-9</v>
      </c>
      <c r="O856" s="10">
        <v>1.49249629829041E-8</v>
      </c>
      <c r="P856" s="10">
        <v>2.6577371242090099E-8</v>
      </c>
    </row>
    <row r="857" spans="1:16" x14ac:dyDescent="0.35">
      <c r="A857" s="16" t="s">
        <v>1475</v>
      </c>
      <c r="B857" s="16" t="s">
        <v>1476</v>
      </c>
      <c r="C857" s="16" t="s">
        <v>1201</v>
      </c>
      <c r="D857" s="16">
        <v>1.88770958395126E-8</v>
      </c>
      <c r="E857" s="16">
        <v>4.5558283641399903E-9</v>
      </c>
      <c r="F857" s="10">
        <v>2.1668586286615701E-10</v>
      </c>
      <c r="G857" s="10">
        <v>2.5519902188174601E-8</v>
      </c>
      <c r="H857" s="10">
        <v>6.2667235795731101E-9</v>
      </c>
      <c r="I857" s="10">
        <v>1.23769248224795E-8</v>
      </c>
      <c r="J857" s="10">
        <v>7.85542934543037E-9</v>
      </c>
      <c r="K857" s="10">
        <v>5.0650320444964304E-9</v>
      </c>
      <c r="L857" s="10">
        <v>7.2032259513887098E-9</v>
      </c>
      <c r="M857" s="10">
        <v>1.7256769808539799E-8</v>
      </c>
      <c r="N857" s="10">
        <v>2.59776065378947E-9</v>
      </c>
      <c r="O857" s="10">
        <v>1.30931379977601E-8</v>
      </c>
      <c r="P857" s="10">
        <v>2.2563184721946501E-8</v>
      </c>
    </row>
    <row r="858" spans="1:16" x14ac:dyDescent="0.35">
      <c r="A858" s="16" t="s">
        <v>1477</v>
      </c>
      <c r="B858" s="16" t="s">
        <v>1476</v>
      </c>
      <c r="C858" s="16" t="s">
        <v>1478</v>
      </c>
      <c r="D858" s="16">
        <v>9.0776748170953095E-9</v>
      </c>
      <c r="E858" s="16">
        <v>2.1516038779448501E-9</v>
      </c>
      <c r="F858" s="10">
        <v>1.03852404823315E-10</v>
      </c>
      <c r="G858" s="10">
        <v>1.17403100371561E-8</v>
      </c>
      <c r="H858" s="10">
        <v>2.8815636869809899E-9</v>
      </c>
      <c r="I858" s="10">
        <v>5.6807246252614197E-9</v>
      </c>
      <c r="J858" s="10">
        <v>3.6009329681282699E-9</v>
      </c>
      <c r="K858" s="10">
        <v>2.3183279492388801E-9</v>
      </c>
      <c r="L858" s="10">
        <v>3.3043790015008901E-9</v>
      </c>
      <c r="M858" s="10">
        <v>7.9402482846825606E-9</v>
      </c>
      <c r="N858" s="10">
        <v>1.1983220677737699E-9</v>
      </c>
      <c r="O858" s="10">
        <v>6.0061723147160498E-9</v>
      </c>
      <c r="P858" s="10">
        <v>1.0378180130405601E-8</v>
      </c>
    </row>
    <row r="859" spans="1:16" x14ac:dyDescent="0.35">
      <c r="A859" s="16" t="s">
        <v>1479</v>
      </c>
      <c r="B859" s="16" t="s">
        <v>1476</v>
      </c>
      <c r="C859" s="16" t="s">
        <v>1480</v>
      </c>
      <c r="D859" s="16">
        <v>2.3711188954327501E-8</v>
      </c>
      <c r="E859" s="16">
        <v>5.2149775308496903E-9</v>
      </c>
      <c r="F859" s="10">
        <v>2.6642471539334202E-10</v>
      </c>
      <c r="G859" s="10">
        <v>2.58139212102449E-8</v>
      </c>
      <c r="H859" s="10">
        <v>6.3223959073120102E-9</v>
      </c>
      <c r="I859" s="10">
        <v>1.2428941991479401E-8</v>
      </c>
      <c r="J859" s="10">
        <v>7.7634940634259893E-9</v>
      </c>
      <c r="K859" s="10">
        <v>4.9725997453557298E-9</v>
      </c>
      <c r="L859" s="10">
        <v>7.2159111168596801E-9</v>
      </c>
      <c r="M859" s="10">
        <v>1.7595749323070301E-8</v>
      </c>
      <c r="N859" s="10">
        <v>2.6675679204433398E-9</v>
      </c>
      <c r="O859" s="10">
        <v>1.3204092868300001E-8</v>
      </c>
      <c r="P859" s="10">
        <v>2.31371543848718E-8</v>
      </c>
    </row>
    <row r="860" spans="1:16" x14ac:dyDescent="0.35">
      <c r="A860" s="16" t="s">
        <v>1481</v>
      </c>
      <c r="B860" s="16" t="s">
        <v>1476</v>
      </c>
      <c r="C860" s="16" t="s">
        <v>1482</v>
      </c>
      <c r="D860" s="16">
        <v>4.6264114432368001E-9</v>
      </c>
      <c r="E860" s="16">
        <v>1.2502546599050901E-9</v>
      </c>
      <c r="F860" s="10">
        <v>5.1695960672928703E-11</v>
      </c>
      <c r="G860" s="10">
        <v>8.2353396929264408E-9</v>
      </c>
      <c r="H860" s="10">
        <v>1.9886048016178001E-9</v>
      </c>
      <c r="I860" s="10">
        <v>3.7495211540805201E-9</v>
      </c>
      <c r="J860" s="10">
        <v>2.6365777803172201E-9</v>
      </c>
      <c r="K860" s="10">
        <v>1.68067729518918E-9</v>
      </c>
      <c r="L860" s="10">
        <v>2.2018122374779498E-9</v>
      </c>
      <c r="M860" s="10">
        <v>5.5665461964362201E-9</v>
      </c>
      <c r="N860" s="10">
        <v>8.1601976171887201E-10</v>
      </c>
      <c r="O860" s="10">
        <v>3.9922631541824996E-9</v>
      </c>
      <c r="P860" s="10">
        <v>7.1386787314118202E-9</v>
      </c>
    </row>
    <row r="861" spans="1:16" x14ac:dyDescent="0.35">
      <c r="A861" s="16" t="s">
        <v>1483</v>
      </c>
      <c r="B861" s="16" t="s">
        <v>1476</v>
      </c>
      <c r="C861" s="16" t="s">
        <v>1484</v>
      </c>
      <c r="D861" s="16">
        <v>6.2397356137853402E-8</v>
      </c>
      <c r="E861" s="16">
        <v>1.44902870101357E-8</v>
      </c>
      <c r="F861" s="10">
        <v>3.3149000676966203E-8</v>
      </c>
      <c r="G861" s="10">
        <v>6.0660742507456294E-8</v>
      </c>
      <c r="H861" s="10">
        <v>1.4570294111927601E-8</v>
      </c>
      <c r="I861" s="10">
        <v>2.7556183226135401E-8</v>
      </c>
      <c r="J861" s="10">
        <v>1.8716940707867001E-8</v>
      </c>
      <c r="K861" s="10">
        <v>1.17915108692044E-8</v>
      </c>
      <c r="L861" s="10">
        <v>1.61438720274222E-8</v>
      </c>
      <c r="M861" s="10">
        <v>4.1039551589329203E-8</v>
      </c>
      <c r="N861" s="10">
        <v>6.0138776427158599E-9</v>
      </c>
      <c r="O861" s="10">
        <v>2.93421482080705E-8</v>
      </c>
      <c r="P861" s="10">
        <v>5.2305004748325199E-8</v>
      </c>
    </row>
    <row r="862" spans="1:16" x14ac:dyDescent="0.35">
      <c r="A862" s="16" t="s">
        <v>1485</v>
      </c>
      <c r="B862" s="16" t="s">
        <v>1476</v>
      </c>
      <c r="C862" s="16" t="s">
        <v>1486</v>
      </c>
      <c r="D862" s="16">
        <v>1.9646068584142899E-8</v>
      </c>
      <c r="E862" s="16">
        <v>4.7264475253603898E-9</v>
      </c>
      <c r="F862" s="10">
        <v>2.28351197325835E-10</v>
      </c>
      <c r="G862" s="10">
        <v>2.6055219357817899E-8</v>
      </c>
      <c r="H862" s="10">
        <v>6.4165196121673598E-9</v>
      </c>
      <c r="I862" s="10">
        <v>1.27581916962772E-8</v>
      </c>
      <c r="J862" s="10">
        <v>8.0004473063087204E-9</v>
      </c>
      <c r="K862" s="10">
        <v>5.1751187140147497E-9</v>
      </c>
      <c r="L862" s="10">
        <v>7.4201719740178904E-9</v>
      </c>
      <c r="M862" s="10">
        <v>1.76277520006723E-8</v>
      </c>
      <c r="N862" s="10">
        <v>2.6640835028117301E-9</v>
      </c>
      <c r="O862" s="10">
        <v>1.3497145443968699E-8</v>
      </c>
      <c r="P862" s="10">
        <v>2.3109132889780699E-8</v>
      </c>
    </row>
    <row r="863" spans="1:16" x14ac:dyDescent="0.35">
      <c r="A863" s="16" t="s">
        <v>1487</v>
      </c>
      <c r="B863" s="16" t="s">
        <v>1476</v>
      </c>
      <c r="C863" s="16" t="s">
        <v>1049</v>
      </c>
      <c r="D863" s="16">
        <v>1.9508059614330299E-8</v>
      </c>
      <c r="E863" s="16">
        <v>4.2392927551375499E-9</v>
      </c>
      <c r="F863" s="10">
        <v>2.17122684545771E-10</v>
      </c>
      <c r="G863" s="10">
        <v>2.0651180780369501E-8</v>
      </c>
      <c r="H863" s="10">
        <v>5.0485897694460403E-9</v>
      </c>
      <c r="I863" s="10">
        <v>9.882190673498E-9</v>
      </c>
      <c r="J863" s="10">
        <v>6.1951882703990397E-9</v>
      </c>
      <c r="K863" s="10">
        <v>3.95786571813166E-9</v>
      </c>
      <c r="L863" s="10">
        <v>5.73802410301161E-9</v>
      </c>
      <c r="M863" s="10">
        <v>1.40826795322104E-8</v>
      </c>
      <c r="N863" s="10">
        <v>2.1353470715737798E-9</v>
      </c>
      <c r="O863" s="10">
        <v>1.0489591515232E-8</v>
      </c>
      <c r="P863" s="10">
        <v>1.8491228929935499E-8</v>
      </c>
    </row>
    <row r="864" spans="1:16" x14ac:dyDescent="0.35">
      <c r="A864" s="16" t="s">
        <v>1488</v>
      </c>
      <c r="B864" s="16" t="s">
        <v>1476</v>
      </c>
      <c r="C864" s="16" t="s">
        <v>34</v>
      </c>
      <c r="D864" s="16">
        <v>5.6960844578698097E-8</v>
      </c>
      <c r="E864" s="16">
        <v>1.44014694415157E-8</v>
      </c>
      <c r="F864" s="10">
        <v>6.35492961414718E-10</v>
      </c>
      <c r="G864" s="10">
        <v>8.7014265018338206E-8</v>
      </c>
      <c r="H864" s="10">
        <v>2.11858516148443E-8</v>
      </c>
      <c r="I864" s="10">
        <v>4.0923155191043902E-8</v>
      </c>
      <c r="J864" s="10">
        <v>2.7018347064655701E-8</v>
      </c>
      <c r="K864" s="10">
        <v>1.73102416162367E-8</v>
      </c>
      <c r="L864" s="10">
        <v>2.37752398073889E-8</v>
      </c>
      <c r="M864" s="10">
        <v>5.90035920634517E-8</v>
      </c>
      <c r="N864" s="10">
        <v>8.7266013070272099E-9</v>
      </c>
      <c r="O864" s="10">
        <v>4.3708046819847099E-8</v>
      </c>
      <c r="P864" s="10">
        <v>7.6579251309103006E-8</v>
      </c>
    </row>
    <row r="865" spans="1:16" x14ac:dyDescent="0.35">
      <c r="A865" s="16" t="s">
        <v>1489</v>
      </c>
      <c r="B865" s="16" t="s">
        <v>1476</v>
      </c>
      <c r="C865" s="16" t="s">
        <v>1490</v>
      </c>
      <c r="D865" s="16">
        <v>2.7807530292644999E-9</v>
      </c>
      <c r="E865" s="16">
        <v>6.7370353806060196E-10</v>
      </c>
      <c r="F865" s="10">
        <v>3.0887895159411697E-11</v>
      </c>
      <c r="G865" s="10">
        <v>3.84515899209676E-9</v>
      </c>
      <c r="H865" s="10">
        <v>9.3740996810731899E-10</v>
      </c>
      <c r="I865" s="10">
        <v>1.81044965216772E-9</v>
      </c>
      <c r="J865" s="10">
        <v>1.1854525150427799E-9</v>
      </c>
      <c r="K865" s="10">
        <v>7.5934419741280102E-10</v>
      </c>
      <c r="L865" s="10">
        <v>1.0519926523228601E-9</v>
      </c>
      <c r="M865" s="10">
        <v>2.6102992645940701E-9</v>
      </c>
      <c r="N865" s="10">
        <v>3.8876400991733502E-10</v>
      </c>
      <c r="O865" s="10">
        <v>1.9313321846598099E-9</v>
      </c>
      <c r="P865" s="10">
        <v>3.3971391311712201E-9</v>
      </c>
    </row>
    <row r="866" spans="1:16" x14ac:dyDescent="0.35">
      <c r="A866" s="16" t="s">
        <v>1491</v>
      </c>
      <c r="B866" s="16" t="s">
        <v>1476</v>
      </c>
      <c r="C866" s="16" t="s">
        <v>1492</v>
      </c>
      <c r="D866" s="16">
        <v>4.2464916317742399E-9</v>
      </c>
      <c r="E866" s="16">
        <v>1.1144860129668499E-9</v>
      </c>
      <c r="F866" s="10">
        <v>4.84033132648506E-11</v>
      </c>
      <c r="G866" s="10">
        <v>6.8595006703373499E-9</v>
      </c>
      <c r="H866" s="10">
        <v>1.68023616846422E-9</v>
      </c>
      <c r="I866" s="10">
        <v>3.2754008467890101E-9</v>
      </c>
      <c r="J866" s="10">
        <v>2.1378954894314901E-9</v>
      </c>
      <c r="K866" s="10">
        <v>1.3780371594712001E-9</v>
      </c>
      <c r="L866" s="10">
        <v>1.90369868128295E-9</v>
      </c>
      <c r="M866" s="10">
        <v>4.6370506086767896E-9</v>
      </c>
      <c r="N866" s="10">
        <v>6.8921654829700703E-10</v>
      </c>
      <c r="O866" s="10">
        <v>3.4877661219153399E-9</v>
      </c>
      <c r="P866" s="10">
        <v>6.03300392295562E-9</v>
      </c>
    </row>
    <row r="867" spans="1:16" x14ac:dyDescent="0.35">
      <c r="A867" s="16" t="s">
        <v>1493</v>
      </c>
      <c r="B867" s="16" t="s">
        <v>1476</v>
      </c>
      <c r="C867" s="16" t="s">
        <v>40</v>
      </c>
      <c r="D867" s="16">
        <v>2.7836895047277401E-8</v>
      </c>
      <c r="E867" s="16">
        <v>6.9942272454797203E-9</v>
      </c>
      <c r="F867" s="10">
        <v>3.2596715941119498E-10</v>
      </c>
      <c r="G867" s="10">
        <v>4.0581664931845302E-8</v>
      </c>
      <c r="H867" s="10">
        <v>1.00096608823854E-8</v>
      </c>
      <c r="I867" s="10">
        <v>1.99229917029127E-8</v>
      </c>
      <c r="J867" s="10">
        <v>1.25546025905487E-8</v>
      </c>
      <c r="K867" s="10">
        <v>8.1342813601866099E-9</v>
      </c>
      <c r="L867" s="10">
        <v>1.1572546396153699E-8</v>
      </c>
      <c r="M867" s="10">
        <v>2.7447954261476001E-8</v>
      </c>
      <c r="N867" s="10">
        <v>4.1286008027390302E-9</v>
      </c>
      <c r="O867" s="10">
        <v>2.11524909212672E-8</v>
      </c>
      <c r="P867" s="10">
        <v>3.6017293756856299E-8</v>
      </c>
    </row>
    <row r="868" spans="1:16" x14ac:dyDescent="0.35">
      <c r="A868" s="16" t="s">
        <v>1494</v>
      </c>
      <c r="B868" s="16" t="s">
        <v>1476</v>
      </c>
      <c r="C868" s="16" t="s">
        <v>453</v>
      </c>
      <c r="D868" s="16">
        <v>1.3790651955120499E-8</v>
      </c>
      <c r="E868" s="16">
        <v>3.1499570147021498E-9</v>
      </c>
      <c r="F868" s="10">
        <v>8.93035821735051E-9</v>
      </c>
      <c r="G868" s="10">
        <v>1.50410903787324E-8</v>
      </c>
      <c r="H868" s="10">
        <v>3.4046678343134301E-9</v>
      </c>
      <c r="I868" s="10">
        <v>9.3027118780396698E-9</v>
      </c>
      <c r="J868" s="10">
        <v>5.9185930812151403E-9</v>
      </c>
      <c r="K868" s="10">
        <v>2.80991747270191E-9</v>
      </c>
      <c r="L868" s="10">
        <v>7.3030466201494101E-9</v>
      </c>
      <c r="M868" s="10">
        <v>1.1766755093674701E-8</v>
      </c>
      <c r="N868" s="10">
        <v>2.0567928574569501E-9</v>
      </c>
      <c r="O868" s="10">
        <v>9.4109649727397297E-9</v>
      </c>
      <c r="P868" s="10">
        <v>9.4382494395064206E-9</v>
      </c>
    </row>
    <row r="869" spans="1:16" x14ac:dyDescent="0.35">
      <c r="A869" s="16" t="s">
        <v>1495</v>
      </c>
      <c r="B869" s="16" t="s">
        <v>1476</v>
      </c>
      <c r="C869" s="16" t="s">
        <v>204</v>
      </c>
      <c r="D869" s="16">
        <v>5.3325697949573398E-9</v>
      </c>
      <c r="E869" s="16">
        <v>1.3823120054132E-9</v>
      </c>
      <c r="F869" s="10">
        <v>2.8273617680090601E-9</v>
      </c>
      <c r="G869" s="10">
        <v>6.8614256475473601E-9</v>
      </c>
      <c r="H869" s="10">
        <v>1.6441673527101699E-9</v>
      </c>
      <c r="I869" s="10">
        <v>3.10612275332816E-9</v>
      </c>
      <c r="J869" s="10">
        <v>2.2316352399453699E-9</v>
      </c>
      <c r="K869" s="10">
        <v>1.4086898979050301E-9</v>
      </c>
      <c r="L869" s="10">
        <v>1.84825469068525E-9</v>
      </c>
      <c r="M869" s="10">
        <v>4.6157488977731297E-9</v>
      </c>
      <c r="N869" s="10">
        <v>6.7561871406493203E-10</v>
      </c>
      <c r="O869" s="10">
        <v>3.28255183641993E-9</v>
      </c>
      <c r="P869" s="10">
        <v>5.90018296302226E-9</v>
      </c>
    </row>
    <row r="870" spans="1:16" x14ac:dyDescent="0.35">
      <c r="A870" s="16" t="s">
        <v>1496</v>
      </c>
      <c r="B870" s="16" t="s">
        <v>1476</v>
      </c>
      <c r="C870" s="16" t="s">
        <v>48</v>
      </c>
      <c r="D870" s="16">
        <v>1.57385931235636E-8</v>
      </c>
      <c r="E870" s="16">
        <v>3.4585381173729499E-9</v>
      </c>
      <c r="F870" s="10">
        <v>1.78175053189462E-10</v>
      </c>
      <c r="G870" s="10">
        <v>1.7424074929001101E-8</v>
      </c>
      <c r="H870" s="10">
        <v>4.2246682636981299E-9</v>
      </c>
      <c r="I870" s="10">
        <v>8.1365478503712595E-9</v>
      </c>
      <c r="J870" s="10">
        <v>5.26257746770838E-9</v>
      </c>
      <c r="K870" s="10">
        <v>3.3376094215770499E-9</v>
      </c>
      <c r="L870" s="10">
        <v>4.73092027160705E-9</v>
      </c>
      <c r="M870" s="10">
        <v>1.1777664586887E-8</v>
      </c>
      <c r="N870" s="10">
        <v>1.7771437244357299E-9</v>
      </c>
      <c r="O870" s="10">
        <v>8.5275845070288997E-9</v>
      </c>
      <c r="P870" s="10">
        <v>1.52487359304349E-8</v>
      </c>
    </row>
    <row r="871" spans="1:16" x14ac:dyDescent="0.35">
      <c r="A871" s="16" t="s">
        <v>1497</v>
      </c>
      <c r="B871" s="16" t="s">
        <v>1476</v>
      </c>
      <c r="C871" s="16" t="s">
        <v>1498</v>
      </c>
      <c r="D871" s="16">
        <v>2.95134523826928E-8</v>
      </c>
      <c r="E871" s="16">
        <v>6.3955874299219201E-9</v>
      </c>
      <c r="F871" s="10">
        <v>1.4918527800130699E-8</v>
      </c>
      <c r="G871" s="10">
        <v>2.2660086823977601E-8</v>
      </c>
      <c r="H871" s="10">
        <v>5.4758086906571297E-9</v>
      </c>
      <c r="I871" s="10">
        <v>1.05207575732201E-8</v>
      </c>
      <c r="J871" s="10">
        <v>6.85525456367651E-9</v>
      </c>
      <c r="K871" s="10">
        <v>4.3203488029803097E-9</v>
      </c>
      <c r="L871" s="10">
        <v>6.1740460392352098E-9</v>
      </c>
      <c r="M871" s="10">
        <v>1.53117741859064E-8</v>
      </c>
      <c r="N871" s="10">
        <v>2.29683557659777E-9</v>
      </c>
      <c r="O871" s="10">
        <v>1.10156490936068E-8</v>
      </c>
      <c r="P871" s="10">
        <v>1.97905493902768E-8</v>
      </c>
    </row>
    <row r="872" spans="1:16" x14ac:dyDescent="0.35">
      <c r="A872" s="16" t="s">
        <v>1499</v>
      </c>
      <c r="B872" s="16" t="s">
        <v>1476</v>
      </c>
      <c r="C872" s="16" t="s">
        <v>1500</v>
      </c>
      <c r="D872" s="16">
        <v>9.93307936518919E-9</v>
      </c>
      <c r="E872" s="16">
        <v>2.37051163468735E-9</v>
      </c>
      <c r="F872" s="10">
        <v>1.12713175377268E-10</v>
      </c>
      <c r="G872" s="10">
        <v>1.3141487146198901E-8</v>
      </c>
      <c r="H872" s="10">
        <v>3.2183146521974699E-9</v>
      </c>
      <c r="I872" s="10">
        <v>6.30313421513968E-9</v>
      </c>
      <c r="J872" s="10">
        <v>4.0389413207902203E-9</v>
      </c>
      <c r="K872" s="10">
        <v>2.59827960954082E-9</v>
      </c>
      <c r="L872" s="10">
        <v>3.66687076084029E-9</v>
      </c>
      <c r="M872" s="10">
        <v>8.8881971578913699E-9</v>
      </c>
      <c r="N872" s="10">
        <v>1.33641440761441E-9</v>
      </c>
      <c r="O872" s="10">
        <v>6.6660634348572697E-9</v>
      </c>
      <c r="P872" s="10">
        <v>1.15844647297258E-8</v>
      </c>
    </row>
    <row r="873" spans="1:16" x14ac:dyDescent="0.35">
      <c r="A873" s="16" t="s">
        <v>1501</v>
      </c>
      <c r="B873" s="16" t="s">
        <v>1476</v>
      </c>
      <c r="C873" s="16" t="s">
        <v>1502</v>
      </c>
      <c r="D873" s="16">
        <v>4.9828535507439699E-9</v>
      </c>
      <c r="E873" s="16">
        <v>1.26144243880578E-9</v>
      </c>
      <c r="F873" s="10">
        <v>2.6734626996797198E-9</v>
      </c>
      <c r="G873" s="10">
        <v>6.12197858871755E-9</v>
      </c>
      <c r="H873" s="10">
        <v>1.47543076337081E-9</v>
      </c>
      <c r="I873" s="10">
        <v>2.7670558934815199E-9</v>
      </c>
      <c r="J873" s="10">
        <v>1.99376631063111E-9</v>
      </c>
      <c r="K873" s="10">
        <v>1.27071815469407E-9</v>
      </c>
      <c r="L873" s="10">
        <v>1.64624429194265E-9</v>
      </c>
      <c r="M873" s="10">
        <v>4.1346381523169502E-9</v>
      </c>
      <c r="N873" s="10">
        <v>6.0632669686114601E-10</v>
      </c>
      <c r="O873" s="10">
        <v>2.94483231141424E-9</v>
      </c>
      <c r="P873" s="10">
        <v>5.28185503191414E-9</v>
      </c>
    </row>
    <row r="874" spans="1:16" x14ac:dyDescent="0.35">
      <c r="A874" s="16" t="s">
        <v>1503</v>
      </c>
      <c r="B874" s="16" t="s">
        <v>1476</v>
      </c>
      <c r="C874" s="16" t="s">
        <v>1504</v>
      </c>
      <c r="D874" s="16">
        <v>3.9122582327722498E-8</v>
      </c>
      <c r="E874" s="16">
        <v>1.03414186037311E-8</v>
      </c>
      <c r="F874" s="10">
        <v>4.3880659300059402E-10</v>
      </c>
      <c r="G874" s="10">
        <v>6.5085853981048502E-8</v>
      </c>
      <c r="H874" s="10">
        <v>1.5879366449642401E-8</v>
      </c>
      <c r="I874" s="10">
        <v>3.0688924493175199E-8</v>
      </c>
      <c r="J874" s="10">
        <v>2.0314517859000099E-8</v>
      </c>
      <c r="K874" s="10">
        <v>1.3059030821166301E-8</v>
      </c>
      <c r="L874" s="10">
        <v>1.7819457368321199E-8</v>
      </c>
      <c r="M874" s="10">
        <v>4.4086951969075602E-8</v>
      </c>
      <c r="N874" s="10">
        <v>6.5076643647762201E-9</v>
      </c>
      <c r="O874" s="10">
        <v>3.2844894346127401E-8</v>
      </c>
      <c r="P874" s="10">
        <v>5.7256224840700203E-8</v>
      </c>
    </row>
    <row r="875" spans="1:16" x14ac:dyDescent="0.35">
      <c r="A875" s="16" t="s">
        <v>1505</v>
      </c>
      <c r="B875" s="16" t="s">
        <v>1476</v>
      </c>
      <c r="C875" s="16" t="s">
        <v>216</v>
      </c>
      <c r="D875" s="16">
        <v>4.2229438804751201E-8</v>
      </c>
      <c r="E875" s="16">
        <v>1.0351437271889301E-8</v>
      </c>
      <c r="F875" s="10">
        <v>4.9143914675172103E-10</v>
      </c>
      <c r="G875" s="10">
        <v>5.8636800820977201E-8</v>
      </c>
      <c r="H875" s="10">
        <v>1.4444895919344E-8</v>
      </c>
      <c r="I875" s="10">
        <v>2.8717708098375901E-8</v>
      </c>
      <c r="J875" s="10">
        <v>1.80712828334039E-8</v>
      </c>
      <c r="K875" s="10">
        <v>1.1696714139951701E-8</v>
      </c>
      <c r="L875" s="10">
        <v>1.6698170197528698E-8</v>
      </c>
      <c r="M875" s="10">
        <v>3.9657253780954597E-8</v>
      </c>
      <c r="N875" s="10">
        <v>5.9768640491753398E-9</v>
      </c>
      <c r="O875" s="10">
        <v>3.0430630538764098E-8</v>
      </c>
      <c r="P875" s="10">
        <v>5.1990455429647199E-8</v>
      </c>
    </row>
    <row r="876" spans="1:16" x14ac:dyDescent="0.35">
      <c r="A876" s="16" t="s">
        <v>1506</v>
      </c>
      <c r="B876" s="16" t="s">
        <v>1476</v>
      </c>
      <c r="C876" s="16" t="s">
        <v>771</v>
      </c>
      <c r="D876" s="16">
        <v>1.52215787879304E-8</v>
      </c>
      <c r="E876" s="16">
        <v>3.4733964779273299E-9</v>
      </c>
      <c r="F876" s="10">
        <v>1.0164465270184001E-8</v>
      </c>
      <c r="G876" s="10">
        <v>1.4926020131346399E-8</v>
      </c>
      <c r="H876" s="10">
        <v>3.4359295339324902E-9</v>
      </c>
      <c r="I876" s="10">
        <v>8.9631555133578193E-9</v>
      </c>
      <c r="J876" s="10">
        <v>5.3993205888033102E-9</v>
      </c>
      <c r="K876" s="10">
        <v>2.7272432025673998E-9</v>
      </c>
      <c r="L876" s="10">
        <v>6.4735141380045804E-9</v>
      </c>
      <c r="M876" s="10">
        <v>1.15229571819868E-8</v>
      </c>
      <c r="N876" s="10">
        <v>1.92043832662808E-9</v>
      </c>
      <c r="O876" s="10">
        <v>9.5191926798880192E-9</v>
      </c>
      <c r="P876" s="10">
        <v>1.01101848786785E-8</v>
      </c>
    </row>
    <row r="877" spans="1:16" x14ac:dyDescent="0.35">
      <c r="A877" s="16" t="s">
        <v>1507</v>
      </c>
      <c r="B877" s="16" t="s">
        <v>1476</v>
      </c>
      <c r="C877" s="16" t="s">
        <v>1375</v>
      </c>
      <c r="D877" s="16">
        <v>2.8376492668769401E-8</v>
      </c>
      <c r="E877" s="16">
        <v>6.4603009650873298E-9</v>
      </c>
      <c r="F877" s="10">
        <v>3.2322243907792002E-10</v>
      </c>
      <c r="G877" s="10">
        <v>3.3952079742863499E-8</v>
      </c>
      <c r="H877" s="10">
        <v>8.2449886150784008E-9</v>
      </c>
      <c r="I877" s="10">
        <v>1.58787631881996E-8</v>
      </c>
      <c r="J877" s="10">
        <v>1.03349760403836E-8</v>
      </c>
      <c r="K877" s="10">
        <v>6.57167751847682E-9</v>
      </c>
      <c r="L877" s="10">
        <v>9.23442207006312E-9</v>
      </c>
      <c r="M877" s="10">
        <v>2.2947820229927901E-8</v>
      </c>
      <c r="N877" s="10">
        <v>3.4487301690462199E-9</v>
      </c>
      <c r="O877" s="10">
        <v>1.6692554538298801E-8</v>
      </c>
      <c r="P877" s="10">
        <v>2.97066615657099E-8</v>
      </c>
    </row>
    <row r="878" spans="1:16" x14ac:dyDescent="0.35">
      <c r="A878" s="16" t="s">
        <v>1508</v>
      </c>
      <c r="B878" s="16" t="s">
        <v>1476</v>
      </c>
      <c r="C878" s="16" t="s">
        <v>1509</v>
      </c>
      <c r="D878" s="16">
        <v>1.20921843564276E-8</v>
      </c>
      <c r="E878" s="16">
        <v>2.6173550075390699E-9</v>
      </c>
      <c r="F878" s="10">
        <v>1.3572434601386801E-10</v>
      </c>
      <c r="G878" s="10">
        <v>1.2630385213735299E-8</v>
      </c>
      <c r="H878" s="10">
        <v>3.0948704068701302E-9</v>
      </c>
      <c r="I878" s="10">
        <v>6.1005595754963201E-9</v>
      </c>
      <c r="J878" s="10">
        <v>3.7823750807882298E-9</v>
      </c>
      <c r="K878" s="10">
        <v>2.4224579425010098E-9</v>
      </c>
      <c r="L878" s="10">
        <v>3.5436613560922499E-9</v>
      </c>
      <c r="M878" s="10">
        <v>8.6135883652789992E-9</v>
      </c>
      <c r="N878" s="10">
        <v>1.31043650255147E-9</v>
      </c>
      <c r="O878" s="10">
        <v>6.4671173316631101E-9</v>
      </c>
      <c r="P878" s="10">
        <v>1.1346914162510901E-8</v>
      </c>
    </row>
    <row r="879" spans="1:16" x14ac:dyDescent="0.35">
      <c r="A879" s="16" t="s">
        <v>1510</v>
      </c>
      <c r="B879" s="16" t="s">
        <v>1476</v>
      </c>
      <c r="C879" s="16" t="s">
        <v>471</v>
      </c>
      <c r="D879" s="16">
        <v>7.3981718492624201E-8</v>
      </c>
      <c r="E879" s="16">
        <v>1.6838831444532901E-8</v>
      </c>
      <c r="F879" s="10">
        <v>8.3958465480687697E-10</v>
      </c>
      <c r="G879" s="10">
        <v>8.7340603591775999E-8</v>
      </c>
      <c r="H879" s="10">
        <v>2.1415089866600201E-8</v>
      </c>
      <c r="I879" s="10">
        <v>4.2199877061660198E-8</v>
      </c>
      <c r="J879" s="10">
        <v>2.6565146360176899E-8</v>
      </c>
      <c r="K879" s="10">
        <v>1.7060089946284301E-8</v>
      </c>
      <c r="L879" s="10">
        <v>2.4561689780820599E-8</v>
      </c>
      <c r="M879" s="10">
        <v>5.9092602839374701E-8</v>
      </c>
      <c r="N879" s="10">
        <v>8.9631957250094205E-9</v>
      </c>
      <c r="O879" s="10">
        <v>4.4454533438979798E-8</v>
      </c>
      <c r="P879" s="10">
        <v>7.7220752562329994E-8</v>
      </c>
    </row>
    <row r="880" spans="1:16" x14ac:dyDescent="0.35">
      <c r="A880" s="16" t="s">
        <v>1511</v>
      </c>
      <c r="B880" s="16" t="s">
        <v>1476</v>
      </c>
      <c r="C880" s="16" t="s">
        <v>1079</v>
      </c>
      <c r="D880" s="16">
        <v>6.7497368876397103E-9</v>
      </c>
      <c r="E880" s="16">
        <v>1.67959664899435E-9</v>
      </c>
      <c r="F880" s="10">
        <v>3.7268126985870497E-9</v>
      </c>
      <c r="G880" s="10">
        <v>7.7377025710991604E-9</v>
      </c>
      <c r="H880" s="10">
        <v>1.8574875975180599E-9</v>
      </c>
      <c r="I880" s="10">
        <v>3.5294318732491701E-9</v>
      </c>
      <c r="J880" s="10">
        <v>2.3837600940951001E-9</v>
      </c>
      <c r="K880" s="10">
        <v>1.50094962766319E-9</v>
      </c>
      <c r="L880" s="10">
        <v>2.0528980512971499E-9</v>
      </c>
      <c r="M880" s="10">
        <v>5.2381640551769302E-9</v>
      </c>
      <c r="N880" s="10">
        <v>7.56699049569666E-10</v>
      </c>
      <c r="O880" s="10">
        <v>3.7687556466526602E-9</v>
      </c>
      <c r="P880" s="10">
        <v>6.7528451869592003E-9</v>
      </c>
    </row>
    <row r="881" spans="1:16" x14ac:dyDescent="0.35">
      <c r="A881" s="16" t="s">
        <v>1512</v>
      </c>
      <c r="B881" s="16" t="s">
        <v>1476</v>
      </c>
      <c r="C881" s="16" t="s">
        <v>1513</v>
      </c>
      <c r="D881" s="16">
        <v>3.08892791332547E-9</v>
      </c>
      <c r="E881" s="16">
        <v>7.8871239327669304E-10</v>
      </c>
      <c r="F881" s="10">
        <v>3.4982087928368099E-11</v>
      </c>
      <c r="G881" s="10">
        <v>4.7445928928979097E-9</v>
      </c>
      <c r="H881" s="10">
        <v>1.1603453524083401E-9</v>
      </c>
      <c r="I881" s="10">
        <v>2.26313259699459E-9</v>
      </c>
      <c r="J881" s="10">
        <v>1.47496132791697E-9</v>
      </c>
      <c r="K881" s="10">
        <v>9.4886924078495902E-10</v>
      </c>
      <c r="L881" s="10">
        <v>1.3157037015042301E-9</v>
      </c>
      <c r="M881" s="10">
        <v>3.20732270499933E-9</v>
      </c>
      <c r="N881" s="10">
        <v>4.7735907838012097E-10</v>
      </c>
      <c r="O881" s="10">
        <v>2.4065305097491901E-9</v>
      </c>
      <c r="P881" s="10">
        <v>4.1683592825546402E-9</v>
      </c>
    </row>
    <row r="882" spans="1:16" x14ac:dyDescent="0.35">
      <c r="A882" s="16" t="s">
        <v>1514</v>
      </c>
      <c r="B882" s="16" t="s">
        <v>1476</v>
      </c>
      <c r="C882" s="16" t="s">
        <v>1515</v>
      </c>
      <c r="D882" s="16">
        <v>6.3876301883275306E-8</v>
      </c>
      <c r="E882" s="16">
        <v>1.51776881412543E-8</v>
      </c>
      <c r="F882" s="10">
        <v>3.29044780298094E-8</v>
      </c>
      <c r="G882" s="10">
        <v>6.2870437636665198E-8</v>
      </c>
      <c r="H882" s="10">
        <v>1.5069068315682601E-8</v>
      </c>
      <c r="I882" s="10">
        <v>2.9912479945767701E-8</v>
      </c>
      <c r="J882" s="10">
        <v>1.92225598956248E-8</v>
      </c>
      <c r="K882" s="10">
        <v>1.1591172582825901E-8</v>
      </c>
      <c r="L882" s="10">
        <v>1.7167658314117399E-8</v>
      </c>
      <c r="M882" s="10">
        <v>4.2521140298973301E-8</v>
      </c>
      <c r="N882" s="10">
        <v>6.4385160285940598E-9</v>
      </c>
      <c r="O882" s="10">
        <v>3.0771933599870097E-8</v>
      </c>
      <c r="P882" s="10">
        <v>5.3019873423663398E-8</v>
      </c>
    </row>
    <row r="883" spans="1:16" x14ac:dyDescent="0.35">
      <c r="A883" s="16" t="s">
        <v>1516</v>
      </c>
      <c r="B883" s="16" t="s">
        <v>1476</v>
      </c>
      <c r="C883" s="16" t="s">
        <v>1517</v>
      </c>
      <c r="D883" s="16">
        <v>1.7693414302095E-8</v>
      </c>
      <c r="E883" s="16">
        <v>4.0222746713448202E-9</v>
      </c>
      <c r="F883" s="10">
        <v>9.2551310973245898E-9</v>
      </c>
      <c r="G883" s="10">
        <v>1.5885687825900902E-8</v>
      </c>
      <c r="H883" s="10">
        <v>3.8308715154926496E-9</v>
      </c>
      <c r="I883" s="10">
        <v>7.2912684688820404E-9</v>
      </c>
      <c r="J883" s="10">
        <v>4.8824367092131804E-9</v>
      </c>
      <c r="K883" s="10">
        <v>3.08518771954149E-9</v>
      </c>
      <c r="L883" s="10">
        <v>4.2700798293870497E-9</v>
      </c>
      <c r="M883" s="10">
        <v>1.0739711726307801E-8</v>
      </c>
      <c r="N883" s="10">
        <v>1.5872131902616799E-9</v>
      </c>
      <c r="O883" s="10">
        <v>7.7149585810886593E-9</v>
      </c>
      <c r="P883" s="10">
        <v>1.38056907205582E-8</v>
      </c>
    </row>
    <row r="884" spans="1:16" x14ac:dyDescent="0.35">
      <c r="A884" s="16" t="s">
        <v>1518</v>
      </c>
      <c r="B884" s="16" t="s">
        <v>1476</v>
      </c>
      <c r="C884" s="16" t="s">
        <v>1519</v>
      </c>
      <c r="D884" s="16">
        <v>4.4715399234722298E-8</v>
      </c>
      <c r="E884" s="16">
        <v>1.13885240190691E-8</v>
      </c>
      <c r="F884" s="10">
        <v>2.2971974951385398E-8</v>
      </c>
      <c r="G884" s="10">
        <v>5.7860610035360098E-8</v>
      </c>
      <c r="H884" s="10">
        <v>1.37577980497747E-8</v>
      </c>
      <c r="I884" s="10">
        <v>2.7186091307779201E-8</v>
      </c>
      <c r="J884" s="10">
        <v>1.9231788427127598E-8</v>
      </c>
      <c r="K884" s="10">
        <v>1.15970962851561E-8</v>
      </c>
      <c r="L884" s="10">
        <v>1.6107705995522101E-8</v>
      </c>
      <c r="M884" s="10">
        <v>3.8963953349627201E-8</v>
      </c>
      <c r="N884" s="10">
        <v>5.8324270684431202E-9</v>
      </c>
      <c r="O884" s="10">
        <v>2.7883551713754599E-8</v>
      </c>
      <c r="P884" s="10">
        <v>4.78862791307061E-8</v>
      </c>
    </row>
    <row r="885" spans="1:16" x14ac:dyDescent="0.35">
      <c r="A885" s="16" t="s">
        <v>1520</v>
      </c>
      <c r="B885" s="16" t="s">
        <v>1476</v>
      </c>
      <c r="C885" s="16" t="s">
        <v>1083</v>
      </c>
      <c r="D885" s="16">
        <v>4.5496224550874102E-8</v>
      </c>
      <c r="E885" s="16">
        <v>1.1469162280469399E-8</v>
      </c>
      <c r="F885" s="10">
        <v>2.3952552646853799E-8</v>
      </c>
      <c r="G885" s="10">
        <v>5.5791753879712999E-8</v>
      </c>
      <c r="H885" s="10">
        <v>1.3327986846076899E-8</v>
      </c>
      <c r="I885" s="10">
        <v>2.5900161601441E-8</v>
      </c>
      <c r="J885" s="10">
        <v>1.8196678517055798E-8</v>
      </c>
      <c r="K885" s="10">
        <v>1.10204068015003E-8</v>
      </c>
      <c r="L885" s="10">
        <v>1.520202432418E-8</v>
      </c>
      <c r="M885" s="10">
        <v>3.78972475610243E-8</v>
      </c>
      <c r="N885" s="10">
        <v>5.6384955708431901E-9</v>
      </c>
      <c r="O885" s="10">
        <v>2.71380551165565E-8</v>
      </c>
      <c r="P885" s="10">
        <v>4.7323300429534103E-8</v>
      </c>
    </row>
    <row r="886" spans="1:16" x14ac:dyDescent="0.35">
      <c r="A886" s="16" t="s">
        <v>1521</v>
      </c>
      <c r="B886" s="16" t="s">
        <v>1476</v>
      </c>
      <c r="C886" s="16" t="s">
        <v>80</v>
      </c>
      <c r="D886" s="16">
        <v>2.6510146610173399E-8</v>
      </c>
      <c r="E886" s="16">
        <v>6.1414247270220103E-9</v>
      </c>
      <c r="F886" s="10">
        <v>3.0185947945357601E-10</v>
      </c>
      <c r="G886" s="10">
        <v>3.2678286586133401E-8</v>
      </c>
      <c r="H886" s="10">
        <v>8.0123484106625097E-9</v>
      </c>
      <c r="I886" s="10">
        <v>1.5787227941875899E-8</v>
      </c>
      <c r="J886" s="10">
        <v>9.9812280070757593E-9</v>
      </c>
      <c r="K886" s="10">
        <v>6.4132010094876802E-9</v>
      </c>
      <c r="L886" s="10">
        <v>9.1798847066655304E-9</v>
      </c>
      <c r="M886" s="10">
        <v>2.21080672573855E-8</v>
      </c>
      <c r="N886" s="10">
        <v>3.34248864597668E-9</v>
      </c>
      <c r="O886" s="10">
        <v>1.6663921944418999E-8</v>
      </c>
      <c r="P886" s="10">
        <v>2.8887461262466E-8</v>
      </c>
    </row>
    <row r="887" spans="1:16" x14ac:dyDescent="0.35">
      <c r="A887" s="16" t="s">
        <v>1522</v>
      </c>
      <c r="B887" s="16" t="s">
        <v>1476</v>
      </c>
      <c r="C887" s="16" t="s">
        <v>1523</v>
      </c>
      <c r="D887" s="16">
        <v>2.0092292082117001E-8</v>
      </c>
      <c r="E887" s="16">
        <v>4.6450611738467097E-9</v>
      </c>
      <c r="F887" s="10">
        <v>2.20328304611017E-10</v>
      </c>
      <c r="G887" s="10">
        <v>2.5291092949079199E-8</v>
      </c>
      <c r="H887" s="10">
        <v>6.14428975612112E-9</v>
      </c>
      <c r="I887" s="10">
        <v>1.18422483367165E-8</v>
      </c>
      <c r="J887" s="10">
        <v>7.7327600789698496E-9</v>
      </c>
      <c r="K887" s="10">
        <v>4.9362194967086301E-9</v>
      </c>
      <c r="L887" s="10">
        <v>6.8824732662149497E-9</v>
      </c>
      <c r="M887" s="10">
        <v>1.7191445622835E-8</v>
      </c>
      <c r="N887" s="10">
        <v>2.5653122114410001E-9</v>
      </c>
      <c r="O887" s="10">
        <v>1.2606477697901999E-8</v>
      </c>
      <c r="P887" s="10">
        <v>2.2341992264106901E-8</v>
      </c>
    </row>
    <row r="888" spans="1:16" x14ac:dyDescent="0.35">
      <c r="A888" s="16" t="s">
        <v>1524</v>
      </c>
      <c r="B888" s="16" t="s">
        <v>1476</v>
      </c>
      <c r="C888" s="16" t="s">
        <v>1525</v>
      </c>
      <c r="D888" s="16">
        <v>1.1780937402062799E-8</v>
      </c>
      <c r="E888" s="16">
        <v>2.7782569402886801E-9</v>
      </c>
      <c r="F888" s="10">
        <v>8.4940459024722604E-9</v>
      </c>
      <c r="G888" s="10">
        <v>1.14031192784784E-8</v>
      </c>
      <c r="H888" s="10">
        <v>2.6847141576893498E-9</v>
      </c>
      <c r="I888" s="10">
        <v>5.8226493194305E-9</v>
      </c>
      <c r="J888" s="10">
        <v>3.8632719820997696E-9</v>
      </c>
      <c r="K888" s="10">
        <v>2.16574357030277E-9</v>
      </c>
      <c r="L888" s="10">
        <v>3.8536014006392498E-9</v>
      </c>
      <c r="M888" s="10">
        <v>7.90692321017268E-9</v>
      </c>
      <c r="N888" s="10">
        <v>1.23802455455325E-9</v>
      </c>
      <c r="O888" s="10">
        <v>5.8872322106319803E-9</v>
      </c>
      <c r="P888" s="10">
        <v>8.9415112253330693E-9</v>
      </c>
    </row>
    <row r="889" spans="1:16" x14ac:dyDescent="0.35">
      <c r="A889" s="16" t="s">
        <v>1526</v>
      </c>
      <c r="B889" s="16" t="s">
        <v>1476</v>
      </c>
      <c r="C889" s="16" t="s">
        <v>165</v>
      </c>
      <c r="D889" s="16">
        <v>1.0316934992369001E-8</v>
      </c>
      <c r="E889" s="16">
        <v>2.3597547771369001E-9</v>
      </c>
      <c r="F889" s="10">
        <v>7.1160928463527899E-9</v>
      </c>
      <c r="G889" s="10">
        <v>8.4063354475945401E-9</v>
      </c>
      <c r="H889" s="10">
        <v>2.0004704727605499E-9</v>
      </c>
      <c r="I889" s="10">
        <v>4.0277715775793602E-9</v>
      </c>
      <c r="J889" s="10">
        <v>2.5990988675223798E-9</v>
      </c>
      <c r="K889" s="10">
        <v>1.5647443086733399E-9</v>
      </c>
      <c r="L889" s="10">
        <v>2.3249409662422302E-9</v>
      </c>
      <c r="M889" s="10">
        <v>5.6412744746497296E-9</v>
      </c>
      <c r="N889" s="10">
        <v>8.5034263047607999E-10</v>
      </c>
      <c r="O889" s="10">
        <v>4.0808139906233103E-9</v>
      </c>
      <c r="P889" s="10">
        <v>6.9868836185191397E-9</v>
      </c>
    </row>
    <row r="890" spans="1:16" x14ac:dyDescent="0.35">
      <c r="A890" s="16" t="s">
        <v>1527</v>
      </c>
      <c r="B890" s="16" t="s">
        <v>1476</v>
      </c>
      <c r="C890" s="16" t="s">
        <v>234</v>
      </c>
      <c r="D890" s="16">
        <v>1.39160080835972E-8</v>
      </c>
      <c r="E890" s="16">
        <v>3.5821208532586701E-9</v>
      </c>
      <c r="F890" s="10">
        <v>9.9197939601362102E-9</v>
      </c>
      <c r="G890" s="10">
        <v>1.60694125673517E-8</v>
      </c>
      <c r="H890" s="10">
        <v>3.8109474601935998E-9</v>
      </c>
      <c r="I890" s="10">
        <v>7.4682403305243393E-9</v>
      </c>
      <c r="J890" s="10">
        <v>5.5321750742746903E-9</v>
      </c>
      <c r="K890" s="10">
        <v>3.3347128189249499E-9</v>
      </c>
      <c r="L890" s="10">
        <v>4.4994559298035102E-9</v>
      </c>
      <c r="M890" s="10">
        <v>1.0757152980107401E-8</v>
      </c>
      <c r="N890" s="10">
        <v>1.6228319241851E-9</v>
      </c>
      <c r="O890" s="10">
        <v>7.5961074337359907E-9</v>
      </c>
      <c r="P890" s="10">
        <v>1.30992093570371E-8</v>
      </c>
    </row>
    <row r="891" spans="1:16" x14ac:dyDescent="0.35">
      <c r="A891" s="16" t="s">
        <v>1528</v>
      </c>
      <c r="B891" s="16" t="s">
        <v>1476</v>
      </c>
      <c r="C891" s="16" t="s">
        <v>1529</v>
      </c>
      <c r="D891" s="16">
        <v>9.7152368323482899E-9</v>
      </c>
      <c r="E891" s="16">
        <v>2.5215454535933698E-9</v>
      </c>
      <c r="F891" s="10">
        <v>5.0269250463744403E-9</v>
      </c>
      <c r="G891" s="10">
        <v>1.2506467879965399E-8</v>
      </c>
      <c r="H891" s="10">
        <v>2.97844317194545E-9</v>
      </c>
      <c r="I891" s="10">
        <v>5.8253000555859901E-9</v>
      </c>
      <c r="J891" s="10">
        <v>4.0626696359930201E-9</v>
      </c>
      <c r="K891" s="10">
        <v>2.4492339882669301E-9</v>
      </c>
      <c r="L891" s="10">
        <v>3.3725443706066698E-9</v>
      </c>
      <c r="M891" s="10">
        <v>8.4075205248266094E-9</v>
      </c>
      <c r="N891" s="10">
        <v>1.2563228720652101E-9</v>
      </c>
      <c r="O891" s="10">
        <v>5.9765314713347299E-9</v>
      </c>
      <c r="P891" s="10">
        <v>1.0407027478408899E-8</v>
      </c>
    </row>
    <row r="892" spans="1:16" x14ac:dyDescent="0.35">
      <c r="A892" s="16" t="s">
        <v>1530</v>
      </c>
      <c r="B892" s="16" t="s">
        <v>1476</v>
      </c>
      <c r="C892" s="16" t="s">
        <v>1531</v>
      </c>
      <c r="D892" s="16">
        <v>4.4662543671270204E-9</v>
      </c>
      <c r="E892" s="16">
        <v>1.1058957867647301E-9</v>
      </c>
      <c r="F892" s="10">
        <v>3.1429502272791902E-9</v>
      </c>
      <c r="G892" s="10">
        <v>5.7966915612798499E-9</v>
      </c>
      <c r="H892" s="10">
        <v>1.3244269074113199E-9</v>
      </c>
      <c r="I892" s="10">
        <v>3.4395303383907502E-9</v>
      </c>
      <c r="J892" s="10">
        <v>2.2613204520851002E-9</v>
      </c>
      <c r="K892" s="10">
        <v>1.1256334957919699E-9</v>
      </c>
      <c r="L892" s="10">
        <v>2.6685461289349199E-9</v>
      </c>
      <c r="M892" s="10">
        <v>4.4710329385091201E-9</v>
      </c>
      <c r="N892" s="10">
        <v>7.71553159056737E-10</v>
      </c>
      <c r="O892" s="10">
        <v>3.5353832145054099E-9</v>
      </c>
      <c r="P892" s="10">
        <v>3.8458753538902397E-9</v>
      </c>
    </row>
    <row r="893" spans="1:16" x14ac:dyDescent="0.35">
      <c r="A893" s="16" t="s">
        <v>1532</v>
      </c>
      <c r="B893" s="16" t="s">
        <v>1476</v>
      </c>
      <c r="C893" s="16" t="s">
        <v>1533</v>
      </c>
      <c r="D893" s="16">
        <v>8.6542586293235798E-9</v>
      </c>
      <c r="E893" s="16">
        <v>2.14275317114607E-9</v>
      </c>
      <c r="F893" s="10">
        <v>9.7567141265253897E-11</v>
      </c>
      <c r="G893" s="10">
        <v>1.24737408944709E-8</v>
      </c>
      <c r="H893" s="10">
        <v>3.0495849541381799E-9</v>
      </c>
      <c r="I893" s="10">
        <v>5.9419985003406602E-9</v>
      </c>
      <c r="J893" s="10">
        <v>3.8549341424314803E-9</v>
      </c>
      <c r="K893" s="10">
        <v>2.4778861935640601E-9</v>
      </c>
      <c r="L893" s="10">
        <v>3.4487271283393499E-9</v>
      </c>
      <c r="M893" s="10">
        <v>8.4656146364519495E-9</v>
      </c>
      <c r="N893" s="10">
        <v>1.2610100816221801E-9</v>
      </c>
      <c r="O893" s="10">
        <v>6.3442049424463401E-9</v>
      </c>
      <c r="P893" s="10">
        <v>1.10418553178956E-8</v>
      </c>
    </row>
    <row r="894" spans="1:16" x14ac:dyDescent="0.35">
      <c r="A894" s="16" t="s">
        <v>1534</v>
      </c>
      <c r="B894" s="16" t="s">
        <v>1476</v>
      </c>
      <c r="C894" s="16" t="s">
        <v>620</v>
      </c>
      <c r="D894" s="16">
        <v>5.6170442488161498E-9</v>
      </c>
      <c r="E894" s="16">
        <v>1.4379625257286701E-9</v>
      </c>
      <c r="F894" s="10">
        <v>3.9491841519905798E-9</v>
      </c>
      <c r="G894" s="10">
        <v>7.39229290946625E-9</v>
      </c>
      <c r="H894" s="10">
        <v>1.70498454471637E-9</v>
      </c>
      <c r="I894" s="10">
        <v>4.1333820623794402E-9</v>
      </c>
      <c r="J894" s="10">
        <v>2.8783894331242502E-9</v>
      </c>
      <c r="K894" s="10">
        <v>1.4803206519731001E-9</v>
      </c>
      <c r="L894" s="10">
        <v>2.9570115621350899E-9</v>
      </c>
      <c r="M894" s="10">
        <v>5.5142252333706302E-9</v>
      </c>
      <c r="N894" s="10">
        <v>8.9746932623848004E-10</v>
      </c>
      <c r="O894" s="10">
        <v>4.3579331783345601E-9</v>
      </c>
      <c r="P894" s="10">
        <v>5.1486864245593204E-9</v>
      </c>
    </row>
    <row r="895" spans="1:16" x14ac:dyDescent="0.35">
      <c r="A895" s="16" t="s">
        <v>1535</v>
      </c>
      <c r="B895" s="16" t="s">
        <v>1476</v>
      </c>
      <c r="C895" s="16" t="s">
        <v>1536</v>
      </c>
      <c r="D895" s="16">
        <v>7.5019404370919408E-9</v>
      </c>
      <c r="E895" s="16">
        <v>2.07092286183469E-9</v>
      </c>
      <c r="F895" s="10">
        <v>8.2070033237949095E-11</v>
      </c>
      <c r="G895" s="10">
        <v>1.3851465147345699E-8</v>
      </c>
      <c r="H895" s="10">
        <v>3.3538130923814198E-9</v>
      </c>
      <c r="I895" s="10">
        <v>6.3680914807789999E-9</v>
      </c>
      <c r="J895" s="10">
        <v>4.3720573197940899E-9</v>
      </c>
      <c r="K895" s="10">
        <v>2.79278581314508E-9</v>
      </c>
      <c r="L895" s="10">
        <v>3.70617277265756E-9</v>
      </c>
      <c r="M895" s="10">
        <v>9.3927247288615906E-9</v>
      </c>
      <c r="N895" s="10">
        <v>1.36940974535548E-9</v>
      </c>
      <c r="O895" s="10">
        <v>6.8426646787590998E-9</v>
      </c>
      <c r="P895" s="10">
        <v>1.2106074209257301E-8</v>
      </c>
    </row>
    <row r="896" spans="1:16" x14ac:dyDescent="0.35">
      <c r="A896" s="16" t="s">
        <v>1537</v>
      </c>
      <c r="B896" s="16" t="s">
        <v>1476</v>
      </c>
      <c r="C896" s="16" t="s">
        <v>1538</v>
      </c>
      <c r="D896" s="16">
        <v>4.0157137447831303E-8</v>
      </c>
      <c r="E896" s="16">
        <v>1.01098495187587E-8</v>
      </c>
      <c r="F896" s="10">
        <v>4.3902203522591499E-10</v>
      </c>
      <c r="G896" s="10">
        <v>6.1248123598558297E-8</v>
      </c>
      <c r="H896" s="10">
        <v>1.48583687903886E-8</v>
      </c>
      <c r="I896" s="10">
        <v>2.83803015310047E-8</v>
      </c>
      <c r="J896" s="10">
        <v>1.9036690963527801E-8</v>
      </c>
      <c r="K896" s="10">
        <v>1.2153423667133299E-8</v>
      </c>
      <c r="L896" s="10">
        <v>1.64940929996153E-8</v>
      </c>
      <c r="M896" s="10">
        <v>4.1513844369330797E-8</v>
      </c>
      <c r="N896" s="10">
        <v>6.1236952095917601E-9</v>
      </c>
      <c r="O896" s="10">
        <v>3.0298286367434902E-8</v>
      </c>
      <c r="P896" s="10">
        <v>5.3669520355544901E-8</v>
      </c>
    </row>
    <row r="897" spans="1:16" x14ac:dyDescent="0.35">
      <c r="A897" s="16" t="s">
        <v>1539</v>
      </c>
      <c r="B897" s="16" t="s">
        <v>1476</v>
      </c>
      <c r="C897" s="16" t="s">
        <v>1540</v>
      </c>
      <c r="D897" s="16">
        <v>5.0568238318409904E-9</v>
      </c>
      <c r="E897" s="16">
        <v>1.3425517524638499E-9</v>
      </c>
      <c r="F897" s="10">
        <v>2.5461020082278898E-9</v>
      </c>
      <c r="G897" s="10">
        <v>6.98538504066782E-9</v>
      </c>
      <c r="H897" s="10">
        <v>1.6621280664698401E-9</v>
      </c>
      <c r="I897" s="10">
        <v>3.2449116806784802E-9</v>
      </c>
      <c r="J897" s="10">
        <v>2.36663519076955E-9</v>
      </c>
      <c r="K897" s="10">
        <v>1.4374606867980301E-9</v>
      </c>
      <c r="L897" s="10">
        <v>1.92039116784359E-9</v>
      </c>
      <c r="M897" s="10">
        <v>4.6690763693025101E-9</v>
      </c>
      <c r="N897" s="10">
        <v>7.02880113996847E-10</v>
      </c>
      <c r="O897" s="10">
        <v>3.30703548267307E-9</v>
      </c>
      <c r="P897" s="10">
        <v>5.7734256492165399E-9</v>
      </c>
    </row>
    <row r="898" spans="1:16" x14ac:dyDescent="0.35">
      <c r="A898" s="16" t="s">
        <v>1541</v>
      </c>
      <c r="B898" s="16" t="s">
        <v>1476</v>
      </c>
      <c r="C898" s="16" t="s">
        <v>1542</v>
      </c>
      <c r="D898" s="16">
        <v>4.3455420165336498E-9</v>
      </c>
      <c r="E898" s="16">
        <v>1.09847517330162E-9</v>
      </c>
      <c r="F898" s="10">
        <v>2.3208132595878701E-9</v>
      </c>
      <c r="G898" s="10">
        <v>5.1540829616751499E-9</v>
      </c>
      <c r="H898" s="10">
        <v>1.22913722167814E-9</v>
      </c>
      <c r="I898" s="10">
        <v>2.4108705191652E-9</v>
      </c>
      <c r="J898" s="10">
        <v>1.6172950874391299E-9</v>
      </c>
      <c r="K898" s="10">
        <v>9.7349992732854793E-10</v>
      </c>
      <c r="L898" s="10">
        <v>1.3879922765910701E-9</v>
      </c>
      <c r="M898" s="10">
        <v>3.49188669926895E-9</v>
      </c>
      <c r="N898" s="10">
        <v>5.1906555433912105E-10</v>
      </c>
      <c r="O898" s="10">
        <v>2.5106050757420401E-9</v>
      </c>
      <c r="P898" s="10">
        <v>4.3419547426459E-9</v>
      </c>
    </row>
    <row r="899" spans="1:16" x14ac:dyDescent="0.35">
      <c r="A899" s="16" t="s">
        <v>1543</v>
      </c>
      <c r="B899" s="16" t="s">
        <v>1476</v>
      </c>
      <c r="C899" s="16" t="s">
        <v>92</v>
      </c>
      <c r="D899" s="16">
        <v>1.81539956544717E-8</v>
      </c>
      <c r="E899" s="16">
        <v>4.0370558777871198E-9</v>
      </c>
      <c r="F899" s="10">
        <v>2.0222246356625099E-10</v>
      </c>
      <c r="G899" s="10">
        <v>2.0503224533964601E-8</v>
      </c>
      <c r="H899" s="10">
        <v>5.0073730281128097E-9</v>
      </c>
      <c r="I899" s="10">
        <v>9.7898758456559299E-9</v>
      </c>
      <c r="J899" s="10">
        <v>6.1951669954703198E-9</v>
      </c>
      <c r="K899" s="10">
        <v>3.9654305514575098E-9</v>
      </c>
      <c r="L899" s="10">
        <v>5.6821005514193499E-9</v>
      </c>
      <c r="M899" s="10">
        <v>1.3966032724393299E-8</v>
      </c>
      <c r="N899" s="10">
        <v>2.1072924956973899E-9</v>
      </c>
      <c r="O899" s="10">
        <v>1.0405017877168901E-8</v>
      </c>
      <c r="P899" s="10">
        <v>1.8291723179152002E-8</v>
      </c>
    </row>
    <row r="900" spans="1:16" x14ac:dyDescent="0.35">
      <c r="A900" s="16" t="s">
        <v>1544</v>
      </c>
      <c r="B900" s="16" t="s">
        <v>1476</v>
      </c>
      <c r="C900" s="16" t="s">
        <v>94</v>
      </c>
      <c r="D900" s="16">
        <v>2.2421957436194499E-8</v>
      </c>
      <c r="E900" s="16">
        <v>4.9978890919961099E-9</v>
      </c>
      <c r="F900" s="10">
        <v>2.52449748792996E-10</v>
      </c>
      <c r="G900" s="10">
        <v>2.5411901345242299E-8</v>
      </c>
      <c r="H900" s="10">
        <v>6.2183541980138097E-9</v>
      </c>
      <c r="I900" s="10">
        <v>1.22327010322651E-8</v>
      </c>
      <c r="J900" s="10">
        <v>7.6779931758273196E-9</v>
      </c>
      <c r="K900" s="10">
        <v>4.9185251501978501E-9</v>
      </c>
      <c r="L900" s="10">
        <v>7.1057570983621497E-9</v>
      </c>
      <c r="M900" s="10">
        <v>1.7304585451223601E-8</v>
      </c>
      <c r="N900" s="10">
        <v>2.614765128077E-9</v>
      </c>
      <c r="O900" s="10">
        <v>1.3000787508315801E-8</v>
      </c>
      <c r="P900" s="10">
        <v>2.2721351351924202E-8</v>
      </c>
    </row>
    <row r="901" spans="1:16" x14ac:dyDescent="0.35">
      <c r="A901" s="16" t="s">
        <v>1545</v>
      </c>
      <c r="B901" s="16" t="s">
        <v>1476</v>
      </c>
      <c r="C901" s="16" t="s">
        <v>1546</v>
      </c>
      <c r="D901" s="16">
        <v>1.18908243313919E-8</v>
      </c>
      <c r="E901" s="16">
        <v>2.5939894840655702E-9</v>
      </c>
      <c r="F901" s="10">
        <v>5.9323344425696803E-9</v>
      </c>
      <c r="G901" s="10">
        <v>9.18350462456612E-9</v>
      </c>
      <c r="H901" s="10">
        <v>2.2147355134035602E-9</v>
      </c>
      <c r="I901" s="10">
        <v>4.29635346567613E-9</v>
      </c>
      <c r="J901" s="10">
        <v>2.72159270572165E-9</v>
      </c>
      <c r="K901" s="10">
        <v>1.70693415367082E-9</v>
      </c>
      <c r="L901" s="10">
        <v>2.5039721609797902E-9</v>
      </c>
      <c r="M901" s="10">
        <v>6.2064543671773603E-9</v>
      </c>
      <c r="N901" s="10">
        <v>9.2612779042641002E-10</v>
      </c>
      <c r="O901" s="10">
        <v>4.4976620116798396E-9</v>
      </c>
      <c r="P901" s="10">
        <v>8.0761368678643505E-9</v>
      </c>
    </row>
    <row r="902" spans="1:16" x14ac:dyDescent="0.35">
      <c r="A902" s="16" t="s">
        <v>1547</v>
      </c>
      <c r="B902" s="16" t="s">
        <v>1476</v>
      </c>
      <c r="C902" s="16" t="s">
        <v>249</v>
      </c>
      <c r="D902" s="16">
        <v>3.1705217923408699E-7</v>
      </c>
      <c r="E902" s="16">
        <v>7.1621775104918605E-8</v>
      </c>
      <c r="F902" s="10">
        <v>3.6242659305923302E-9</v>
      </c>
      <c r="G902" s="10">
        <v>3.6530071008481802E-7</v>
      </c>
      <c r="H902" s="10">
        <v>8.9792823929491097E-8</v>
      </c>
      <c r="I902" s="10">
        <v>1.77815819802864E-7</v>
      </c>
      <c r="J902" s="10">
        <v>1.10796121003554E-7</v>
      </c>
      <c r="K902" s="10">
        <v>7.1278102234484499E-8</v>
      </c>
      <c r="L902" s="10">
        <v>1.0338185857033301E-7</v>
      </c>
      <c r="M902" s="10">
        <v>2.4718365912808298E-7</v>
      </c>
      <c r="N902" s="10">
        <v>3.76374129095376E-8</v>
      </c>
      <c r="O902" s="10">
        <v>1.8720314830949101E-7</v>
      </c>
      <c r="P902" s="10">
        <v>3.2420650634906201E-7</v>
      </c>
    </row>
    <row r="903" spans="1:16" x14ac:dyDescent="0.35">
      <c r="A903" s="16" t="s">
        <v>1548</v>
      </c>
      <c r="B903" s="16" t="s">
        <v>1476</v>
      </c>
      <c r="C903" s="16" t="s">
        <v>1549</v>
      </c>
      <c r="D903" s="16">
        <v>1.0582025270246201E-8</v>
      </c>
      <c r="E903" s="16">
        <v>2.6666688350692699E-9</v>
      </c>
      <c r="F903" s="10">
        <v>7.5751731320900804E-9</v>
      </c>
      <c r="G903" s="10">
        <v>1.2875792217089699E-8</v>
      </c>
      <c r="H903" s="10">
        <v>3.02392379105898E-9</v>
      </c>
      <c r="I903" s="10">
        <v>6.8546560645503903E-9</v>
      </c>
      <c r="J903" s="10">
        <v>5.0549255894148301E-9</v>
      </c>
      <c r="K903" s="10">
        <v>2.6042477401212798E-9</v>
      </c>
      <c r="L903" s="10">
        <v>4.6998951972733699E-9</v>
      </c>
      <c r="M903" s="10">
        <v>8.7794203586774699E-9</v>
      </c>
      <c r="N903" s="10">
        <v>1.42318763409451E-9</v>
      </c>
      <c r="O903" s="10">
        <v>6.4802711337591404E-9</v>
      </c>
      <c r="P903" s="10">
        <v>9.4933303882708507E-9</v>
      </c>
    </row>
    <row r="904" spans="1:16" x14ac:dyDescent="0.35">
      <c r="A904" s="16" t="s">
        <v>1550</v>
      </c>
      <c r="B904" s="16" t="s">
        <v>1476</v>
      </c>
      <c r="C904" s="16" t="s">
        <v>1551</v>
      </c>
      <c r="D904" s="16">
        <v>1.23838501245654E-8</v>
      </c>
      <c r="E904" s="16">
        <v>3.2502609826363298E-9</v>
      </c>
      <c r="F904" s="10">
        <v>1.3883418764031001E-10</v>
      </c>
      <c r="G904" s="10">
        <v>2.04559180917198E-8</v>
      </c>
      <c r="H904" s="10">
        <v>4.9541680402364802E-9</v>
      </c>
      <c r="I904" s="10">
        <v>9.3964755890892706E-9</v>
      </c>
      <c r="J904" s="10">
        <v>6.3856480271346504E-9</v>
      </c>
      <c r="K904" s="10">
        <v>4.0708270676579503E-9</v>
      </c>
      <c r="L904" s="10">
        <v>5.4640720999571801E-9</v>
      </c>
      <c r="M904" s="10">
        <v>1.3831537094745801E-8</v>
      </c>
      <c r="N904" s="10">
        <v>2.0312108287751401E-9</v>
      </c>
      <c r="O904" s="10">
        <v>1.00078242535576E-8</v>
      </c>
      <c r="P904" s="10">
        <v>1.7809421581673098E-8</v>
      </c>
    </row>
    <row r="905" spans="1:16" x14ac:dyDescent="0.35">
      <c r="A905" s="16" t="s">
        <v>1552</v>
      </c>
      <c r="B905" s="16" t="s">
        <v>1476</v>
      </c>
      <c r="C905" s="16" t="s">
        <v>495</v>
      </c>
      <c r="D905" s="16">
        <v>5.4907706224853704E-9</v>
      </c>
      <c r="E905" s="16">
        <v>1.35788139920653E-9</v>
      </c>
      <c r="F905" s="10">
        <v>2.9783246714989001E-9</v>
      </c>
      <c r="G905" s="10">
        <v>6.4687390555516304E-9</v>
      </c>
      <c r="H905" s="10">
        <v>1.55194581039775E-9</v>
      </c>
      <c r="I905" s="10">
        <v>2.9182030318948001E-9</v>
      </c>
      <c r="J905" s="10">
        <v>2.0607402223559901E-9</v>
      </c>
      <c r="K905" s="10">
        <v>1.30364651018095E-9</v>
      </c>
      <c r="L905" s="10">
        <v>1.7245299806193101E-9</v>
      </c>
      <c r="M905" s="10">
        <v>4.3816428270729004E-9</v>
      </c>
      <c r="N905" s="10">
        <v>6.36543298154054E-10</v>
      </c>
      <c r="O905" s="10">
        <v>3.12676036706467E-9</v>
      </c>
      <c r="P905" s="10">
        <v>5.5744392644035399E-9</v>
      </c>
    </row>
    <row r="906" spans="1:16" x14ac:dyDescent="0.35">
      <c r="A906" s="16" t="s">
        <v>1553</v>
      </c>
      <c r="B906" s="16" t="s">
        <v>1476</v>
      </c>
      <c r="C906" s="16" t="s">
        <v>1554</v>
      </c>
      <c r="D906" s="16">
        <v>2.9138082056354299E-8</v>
      </c>
      <c r="E906" s="16">
        <v>7.3692362180144499E-9</v>
      </c>
      <c r="F906" s="10">
        <v>3.3778800853475098E-10</v>
      </c>
      <c r="G906" s="10">
        <v>4.3607375008120397E-8</v>
      </c>
      <c r="H906" s="10">
        <v>1.07204849701807E-8</v>
      </c>
      <c r="I906" s="10">
        <v>2.1229531485664302E-8</v>
      </c>
      <c r="J906" s="10">
        <v>1.3515580724027499E-8</v>
      </c>
      <c r="K906" s="10">
        <v>8.7383614164753397E-9</v>
      </c>
      <c r="L906" s="10">
        <v>1.23302475514231E-8</v>
      </c>
      <c r="M906" s="10">
        <v>2.9490320250157801E-8</v>
      </c>
      <c r="N906" s="10">
        <v>4.4151287147017902E-9</v>
      </c>
      <c r="O906" s="10">
        <v>2.2566830449628201E-8</v>
      </c>
      <c r="P906" s="10">
        <v>3.8572978229689802E-8</v>
      </c>
    </row>
    <row r="907" spans="1:16" x14ac:dyDescent="0.35">
      <c r="A907" s="16" t="s">
        <v>1555</v>
      </c>
      <c r="B907" s="16" t="s">
        <v>1476</v>
      </c>
      <c r="C907" s="16" t="s">
        <v>1556</v>
      </c>
      <c r="D907" s="16">
        <v>5.6745033712029999E-9</v>
      </c>
      <c r="E907" s="16">
        <v>1.3733209783598001E-9</v>
      </c>
      <c r="F907" s="10">
        <v>4.2134759864580903E-9</v>
      </c>
      <c r="G907" s="10">
        <v>5.47904145369879E-9</v>
      </c>
      <c r="H907" s="10">
        <v>1.30312888740809E-9</v>
      </c>
      <c r="I907" s="10">
        <v>2.5991702522504999E-9</v>
      </c>
      <c r="J907" s="10">
        <v>1.7467709467002701E-9</v>
      </c>
      <c r="K907" s="10">
        <v>1.0474207809419301E-9</v>
      </c>
      <c r="L907" s="10">
        <v>1.5141635796048199E-9</v>
      </c>
      <c r="M907" s="10">
        <v>3.69673401941014E-9</v>
      </c>
      <c r="N907" s="10">
        <v>5.4968523934120398E-10</v>
      </c>
      <c r="O907" s="10">
        <v>2.6713218611721801E-9</v>
      </c>
      <c r="P907" s="10">
        <v>4.5603780817513201E-9</v>
      </c>
    </row>
    <row r="908" spans="1:16" x14ac:dyDescent="0.35">
      <c r="A908" s="16" t="s">
        <v>1557</v>
      </c>
      <c r="B908" s="16" t="s">
        <v>1476</v>
      </c>
      <c r="C908" s="16" t="s">
        <v>1558</v>
      </c>
      <c r="D908" s="16">
        <v>6.1692432107738104E-8</v>
      </c>
      <c r="E908" s="16">
        <v>1.37239688930157E-8</v>
      </c>
      <c r="F908" s="10">
        <v>6.9964929527154998E-10</v>
      </c>
      <c r="G908" s="10">
        <v>6.8907445311129094E-8</v>
      </c>
      <c r="H908" s="10">
        <v>1.6894499075545101E-8</v>
      </c>
      <c r="I908" s="10">
        <v>3.3348753540491499E-8</v>
      </c>
      <c r="J908" s="10">
        <v>2.0832605669391701E-8</v>
      </c>
      <c r="K908" s="10">
        <v>1.33915105175011E-8</v>
      </c>
      <c r="L908" s="10">
        <v>1.940652072554E-8</v>
      </c>
      <c r="M908" s="10">
        <v>4.6635041110306702E-8</v>
      </c>
      <c r="N908" s="10">
        <v>7.1009469141821297E-9</v>
      </c>
      <c r="O908" s="10">
        <v>3.50548776325697E-8</v>
      </c>
      <c r="P908" s="10">
        <v>6.0971123033953706E-8</v>
      </c>
    </row>
    <row r="909" spans="1:16" x14ac:dyDescent="0.35">
      <c r="A909" s="16" t="s">
        <v>1559</v>
      </c>
      <c r="B909" s="16" t="s">
        <v>1476</v>
      </c>
      <c r="C909" s="16" t="s">
        <v>255</v>
      </c>
      <c r="D909" s="16">
        <v>8.5966120538021592E-9</v>
      </c>
      <c r="E909" s="16">
        <v>1.9158296667676499E-9</v>
      </c>
      <c r="F909" s="10">
        <v>4.4354928109580003E-9</v>
      </c>
      <c r="G909" s="10">
        <v>7.3280547926272098E-9</v>
      </c>
      <c r="H909" s="10">
        <v>1.76408164229162E-9</v>
      </c>
      <c r="I909" s="10">
        <v>3.3732408465234601E-9</v>
      </c>
      <c r="J909" s="10">
        <v>2.2324655769221701E-9</v>
      </c>
      <c r="K909" s="10">
        <v>1.40470170047302E-9</v>
      </c>
      <c r="L909" s="10">
        <v>1.97923897293106E-9</v>
      </c>
      <c r="M909" s="10">
        <v>4.9608977418284004E-9</v>
      </c>
      <c r="N909" s="10">
        <v>7.3516102048669898E-10</v>
      </c>
      <c r="O909" s="10">
        <v>3.5702519024974501E-9</v>
      </c>
      <c r="P909" s="10">
        <v>6.3496089261145097E-9</v>
      </c>
    </row>
    <row r="910" spans="1:16" x14ac:dyDescent="0.35">
      <c r="A910" s="16" t="s">
        <v>1560</v>
      </c>
      <c r="B910" s="16" t="s">
        <v>1476</v>
      </c>
      <c r="C910" s="16" t="s">
        <v>1409</v>
      </c>
      <c r="D910" s="16">
        <v>1.15744224389549E-8</v>
      </c>
      <c r="E910" s="16">
        <v>2.7167237520144901E-9</v>
      </c>
      <c r="F910" s="10">
        <v>1.3337553662527499E-10</v>
      </c>
      <c r="G910" s="10">
        <v>1.45829422547562E-8</v>
      </c>
      <c r="H910" s="10">
        <v>3.58700493191651E-9</v>
      </c>
      <c r="I910" s="10">
        <v>7.1186581133789897E-9</v>
      </c>
      <c r="J910" s="10">
        <v>4.4596332736504698E-9</v>
      </c>
      <c r="K910" s="10">
        <v>2.8787552973790202E-9</v>
      </c>
      <c r="L910" s="10">
        <v>4.1390522361885603E-9</v>
      </c>
      <c r="M910" s="10">
        <v>9.8647342847861507E-9</v>
      </c>
      <c r="N910" s="10">
        <v>1.4942393323874301E-9</v>
      </c>
      <c r="O910" s="10">
        <v>7.5201001656001798E-9</v>
      </c>
      <c r="P910" s="10">
        <v>1.2926516619081199E-8</v>
      </c>
    </row>
    <row r="911" spans="1:16" x14ac:dyDescent="0.35">
      <c r="A911" s="16" t="s">
        <v>1561</v>
      </c>
      <c r="B911" s="16" t="s">
        <v>1476</v>
      </c>
      <c r="C911" s="16" t="s">
        <v>259</v>
      </c>
      <c r="D911" s="16">
        <v>1.28614994836789E-8</v>
      </c>
      <c r="E911" s="16">
        <v>3.1172031120355698E-9</v>
      </c>
      <c r="F911" s="10">
        <v>9.3177198349814494E-9</v>
      </c>
      <c r="G911" s="10">
        <v>1.4802490644712901E-8</v>
      </c>
      <c r="H911" s="10">
        <v>3.4061358667804E-9</v>
      </c>
      <c r="I911" s="10">
        <v>8.6169862609001097E-9</v>
      </c>
      <c r="J911" s="10">
        <v>5.4609158260069097E-9</v>
      </c>
      <c r="K911" s="10">
        <v>2.7590891517353302E-9</v>
      </c>
      <c r="L911" s="10">
        <v>6.1699136358164901E-9</v>
      </c>
      <c r="M911" s="10">
        <v>1.13210739880008E-8</v>
      </c>
      <c r="N911" s="10">
        <v>1.84651771336657E-9</v>
      </c>
      <c r="O911" s="10">
        <v>9.2014421259227993E-9</v>
      </c>
      <c r="P911" s="10">
        <v>1.0186498711384101E-8</v>
      </c>
    </row>
    <row r="912" spans="1:16" x14ac:dyDescent="0.35">
      <c r="A912" s="16" t="s">
        <v>1562</v>
      </c>
      <c r="B912" s="16" t="s">
        <v>1476</v>
      </c>
      <c r="C912" s="16" t="s">
        <v>1415</v>
      </c>
      <c r="D912" s="16">
        <v>2.6033806172064299E-8</v>
      </c>
      <c r="E912" s="16">
        <v>6.18745242752427E-9</v>
      </c>
      <c r="F912" s="10">
        <v>2.9170683546609299E-10</v>
      </c>
      <c r="G912" s="10">
        <v>3.4281227669623197E-8</v>
      </c>
      <c r="H912" s="10">
        <v>8.37238526375694E-9</v>
      </c>
      <c r="I912" s="10">
        <v>1.63010992717761E-8</v>
      </c>
      <c r="J912" s="10">
        <v>1.05170353689697E-8</v>
      </c>
      <c r="K912" s="10">
        <v>6.7453620164330304E-9</v>
      </c>
      <c r="L912" s="10">
        <v>9.4728022208903501E-9</v>
      </c>
      <c r="M912" s="10">
        <v>2.3292023818791799E-8</v>
      </c>
      <c r="N912" s="10">
        <v>3.4838950187025702E-9</v>
      </c>
      <c r="O912" s="10">
        <v>1.73609217120458E-8</v>
      </c>
      <c r="P912" s="10">
        <v>3.0404794273567297E-8</v>
      </c>
    </row>
    <row r="913" spans="1:16" x14ac:dyDescent="0.35">
      <c r="A913" s="16" t="s">
        <v>1563</v>
      </c>
      <c r="B913" s="16" t="s">
        <v>1476</v>
      </c>
      <c r="C913" s="16" t="s">
        <v>1564</v>
      </c>
      <c r="D913" s="16">
        <v>4.3415423992648202E-8</v>
      </c>
      <c r="E913" s="16">
        <v>1.03426946056408E-8</v>
      </c>
      <c r="F913" s="10">
        <v>4.9000582128503598E-10</v>
      </c>
      <c r="G913" s="10">
        <v>5.84126062587507E-8</v>
      </c>
      <c r="H913" s="10">
        <v>1.41477282251757E-8</v>
      </c>
      <c r="I913" s="10">
        <v>2.7048653187031801E-8</v>
      </c>
      <c r="J913" s="10">
        <v>1.79676951891127E-8</v>
      </c>
      <c r="K913" s="10">
        <v>1.14204279580697E-8</v>
      </c>
      <c r="L913" s="10">
        <v>1.5725597620823199E-8</v>
      </c>
      <c r="M913" s="10">
        <v>3.9456428465623497E-8</v>
      </c>
      <c r="N913" s="10">
        <v>5.8688043499943503E-9</v>
      </c>
      <c r="O913" s="10">
        <v>2.8551593872170899E-8</v>
      </c>
      <c r="P913" s="10">
        <v>5.0882620170655398E-8</v>
      </c>
    </row>
    <row r="914" spans="1:16" x14ac:dyDescent="0.35">
      <c r="A914" s="16" t="s">
        <v>1565</v>
      </c>
      <c r="B914" s="16" t="s">
        <v>1476</v>
      </c>
      <c r="C914" s="16" t="s">
        <v>114</v>
      </c>
      <c r="D914" s="16">
        <v>1.6057809739500701E-8</v>
      </c>
      <c r="E914" s="16">
        <v>3.9110944190685601E-9</v>
      </c>
      <c r="F914" s="10">
        <v>1.76263126490298E-10</v>
      </c>
      <c r="G914" s="10">
        <v>2.27538472934602E-8</v>
      </c>
      <c r="H914" s="10">
        <v>5.5284860088359997E-9</v>
      </c>
      <c r="I914" s="10">
        <v>1.06125165030908E-8</v>
      </c>
      <c r="J914" s="10">
        <v>7.03034198666159E-9</v>
      </c>
      <c r="K914" s="10">
        <v>4.4940143722825798E-9</v>
      </c>
      <c r="L914" s="10">
        <v>6.1631117143079502E-9</v>
      </c>
      <c r="M914" s="10">
        <v>1.54388383962641E-8</v>
      </c>
      <c r="N914" s="10">
        <v>2.2892454368651001E-9</v>
      </c>
      <c r="O914" s="10">
        <v>1.13234527670675E-8</v>
      </c>
      <c r="P914" s="10">
        <v>2.00220719355463E-8</v>
      </c>
    </row>
    <row r="915" spans="1:16" x14ac:dyDescent="0.35">
      <c r="A915" s="16" t="s">
        <v>1566</v>
      </c>
      <c r="B915" s="16" t="s">
        <v>1476</v>
      </c>
      <c r="C915" s="16" t="s">
        <v>116</v>
      </c>
      <c r="D915" s="16">
        <v>2.2080328157950199E-8</v>
      </c>
      <c r="E915" s="16">
        <v>4.71402947014161E-9</v>
      </c>
      <c r="F915" s="10">
        <v>2.5473808294396301E-10</v>
      </c>
      <c r="G915" s="10">
        <v>2.2156407932149701E-8</v>
      </c>
      <c r="H915" s="10">
        <v>5.3971364021927399E-9</v>
      </c>
      <c r="I915" s="10">
        <v>1.0514091467273301E-8</v>
      </c>
      <c r="J915" s="10">
        <v>6.6071631285353297E-9</v>
      </c>
      <c r="K915" s="10">
        <v>4.19660923144571E-9</v>
      </c>
      <c r="L915" s="10">
        <v>6.1144361790921996E-9</v>
      </c>
      <c r="M915" s="10">
        <v>1.4989604317827101E-8</v>
      </c>
      <c r="N915" s="10">
        <v>2.28892069839682E-9</v>
      </c>
      <c r="O915" s="10">
        <v>1.0959903944783999E-8</v>
      </c>
      <c r="P915" s="10">
        <v>1.9522142278432601E-8</v>
      </c>
    </row>
    <row r="916" spans="1:16" x14ac:dyDescent="0.35">
      <c r="A916" s="16" t="s">
        <v>1567</v>
      </c>
      <c r="B916" s="16" t="s">
        <v>1476</v>
      </c>
      <c r="C916" s="16" t="s">
        <v>1568</v>
      </c>
      <c r="D916" s="16">
        <v>9.0976270424551608E-9</v>
      </c>
      <c r="E916" s="16">
        <v>2.4006199533954299E-9</v>
      </c>
      <c r="F916" s="10">
        <v>4.6442003558031198E-9</v>
      </c>
      <c r="G916" s="10">
        <v>1.22727162960618E-8</v>
      </c>
      <c r="H916" s="10">
        <v>2.9301707350228501E-9</v>
      </c>
      <c r="I916" s="10">
        <v>5.6706652623246999E-9</v>
      </c>
      <c r="J916" s="10">
        <v>4.1325781964163501E-9</v>
      </c>
      <c r="K916" s="10">
        <v>2.50575060440611E-9</v>
      </c>
      <c r="L916" s="10">
        <v>3.3736066926614398E-9</v>
      </c>
      <c r="M916" s="10">
        <v>8.2795874978055705E-9</v>
      </c>
      <c r="N916" s="10">
        <v>1.2428904545192601E-9</v>
      </c>
      <c r="O916" s="10">
        <v>5.8864138714963497E-9</v>
      </c>
      <c r="P916" s="10">
        <v>1.02612541144368E-8</v>
      </c>
    </row>
    <row r="917" spans="1:16" x14ac:dyDescent="0.35">
      <c r="A917" s="16" t="s">
        <v>1569</v>
      </c>
      <c r="B917" s="16" t="s">
        <v>1476</v>
      </c>
      <c r="C917" s="16" t="s">
        <v>1268</v>
      </c>
      <c r="D917" s="16">
        <v>2.6867675344090401E-8</v>
      </c>
      <c r="E917" s="16">
        <v>6.1818171849928203E-9</v>
      </c>
      <c r="F917" s="10">
        <v>3.0875706782496498E-10</v>
      </c>
      <c r="G917" s="10">
        <v>3.23551445525311E-8</v>
      </c>
      <c r="H917" s="10">
        <v>7.9567221790921205E-9</v>
      </c>
      <c r="I917" s="10">
        <v>1.57689250339451E-8</v>
      </c>
      <c r="J917" s="10">
        <v>9.8485159850546998E-9</v>
      </c>
      <c r="K917" s="10">
        <v>6.3528543835256796E-9</v>
      </c>
      <c r="L917" s="10">
        <v>9.1705485136023994E-9</v>
      </c>
      <c r="M917" s="10">
        <v>2.18912778947642E-8</v>
      </c>
      <c r="N917" s="10">
        <v>3.3245625897693598E-9</v>
      </c>
      <c r="O917" s="10">
        <v>1.66242964662898E-8</v>
      </c>
      <c r="P917" s="10">
        <v>2.87046408178887E-8</v>
      </c>
    </row>
    <row r="918" spans="1:16" x14ac:dyDescent="0.35">
      <c r="A918" s="16" t="s">
        <v>1570</v>
      </c>
      <c r="B918" s="16" t="s">
        <v>1476</v>
      </c>
      <c r="C918" s="16" t="s">
        <v>866</v>
      </c>
      <c r="D918" s="16">
        <v>2.1009365980853099E-8</v>
      </c>
      <c r="E918" s="16">
        <v>4.6673590680556E-9</v>
      </c>
      <c r="F918" s="10">
        <v>1.07045044640497E-8</v>
      </c>
      <c r="G918" s="10">
        <v>1.6890859454672999E-8</v>
      </c>
      <c r="H918" s="10">
        <v>4.0640476404925899E-9</v>
      </c>
      <c r="I918" s="10">
        <v>7.8005086102464305E-9</v>
      </c>
      <c r="J918" s="10">
        <v>5.1018673303736997E-9</v>
      </c>
      <c r="K918" s="10">
        <v>3.20539962256201E-9</v>
      </c>
      <c r="L918" s="10">
        <v>4.55276284347544E-9</v>
      </c>
      <c r="M918" s="10">
        <v>1.14208229245109E-8</v>
      </c>
      <c r="N918" s="10">
        <v>1.69628769704078E-9</v>
      </c>
      <c r="O918" s="10">
        <v>8.2172838190399502E-9</v>
      </c>
      <c r="P918" s="10">
        <v>1.4648025481734201E-8</v>
      </c>
    </row>
    <row r="919" spans="1:16" x14ac:dyDescent="0.35">
      <c r="A919" s="16" t="s">
        <v>1571</v>
      </c>
      <c r="B919" s="16" t="s">
        <v>1476</v>
      </c>
      <c r="C919" s="16" t="s">
        <v>122</v>
      </c>
      <c r="D919" s="16">
        <v>4.2944344912310998E-8</v>
      </c>
      <c r="E919" s="16">
        <v>1.1036649277649699E-8</v>
      </c>
      <c r="F919" s="10">
        <v>4.9335264492683303E-10</v>
      </c>
      <c r="G919" s="10">
        <v>6.6232939491687696E-8</v>
      </c>
      <c r="H919" s="10">
        <v>1.6270091210670701E-8</v>
      </c>
      <c r="I919" s="10">
        <v>3.1934708380267601E-8</v>
      </c>
      <c r="J919" s="10">
        <v>2.0579641738313E-8</v>
      </c>
      <c r="K919" s="10">
        <v>1.33016494948611E-8</v>
      </c>
      <c r="L919" s="10">
        <v>1.8561734135877401E-8</v>
      </c>
      <c r="M919" s="10">
        <v>4.4779453934889999E-8</v>
      </c>
      <c r="N919" s="10">
        <v>6.6910200829304299E-9</v>
      </c>
      <c r="O919" s="10">
        <v>3.3947620474954103E-8</v>
      </c>
      <c r="P919" s="10">
        <v>5.8463259772558699E-8</v>
      </c>
    </row>
    <row r="920" spans="1:16" x14ac:dyDescent="0.35">
      <c r="A920" s="16" t="s">
        <v>1572</v>
      </c>
      <c r="B920" s="16" t="s">
        <v>1476</v>
      </c>
      <c r="C920" s="16" t="s">
        <v>1573</v>
      </c>
      <c r="D920" s="16">
        <v>6.7902803026695897E-9</v>
      </c>
      <c r="E920" s="16">
        <v>1.6005486639679501E-9</v>
      </c>
      <c r="F920" s="10">
        <v>7.47461477485179E-11</v>
      </c>
      <c r="G920" s="10">
        <v>8.8796033661028599E-9</v>
      </c>
      <c r="H920" s="10">
        <v>2.1608145934737699E-9</v>
      </c>
      <c r="I920" s="10">
        <v>4.1718381584241701E-9</v>
      </c>
      <c r="J920" s="10">
        <v>2.7236590606806398E-9</v>
      </c>
      <c r="K920" s="10">
        <v>1.73917651098071E-9</v>
      </c>
      <c r="L920" s="10">
        <v>2.4237939933984101E-9</v>
      </c>
      <c r="M920" s="10">
        <v>6.0315455841377701E-9</v>
      </c>
      <c r="N920" s="10">
        <v>8.9945369672895798E-10</v>
      </c>
      <c r="O920" s="10">
        <v>4.4463423640492E-9</v>
      </c>
      <c r="P920" s="10">
        <v>7.8477008791691296E-9</v>
      </c>
    </row>
    <row r="921" spans="1:16" x14ac:dyDescent="0.35">
      <c r="A921" s="16" t="s">
        <v>1574</v>
      </c>
      <c r="B921" s="16" t="s">
        <v>1476</v>
      </c>
      <c r="C921" s="16" t="s">
        <v>1575</v>
      </c>
      <c r="D921" s="16">
        <v>8.2277016681600598E-9</v>
      </c>
      <c r="E921" s="16">
        <v>2.2244692482574601E-9</v>
      </c>
      <c r="F921" s="10">
        <v>5.7007995199810802E-9</v>
      </c>
      <c r="G921" s="10">
        <v>1.1318367565310501E-8</v>
      </c>
      <c r="H921" s="10">
        <v>2.66134530850267E-9</v>
      </c>
      <c r="I921" s="10">
        <v>5.7112444778835396E-9</v>
      </c>
      <c r="J921" s="10">
        <v>4.61179137157055E-9</v>
      </c>
      <c r="K921" s="10">
        <v>2.4166735965444501E-9</v>
      </c>
      <c r="L921" s="10">
        <v>3.91920647513549E-9</v>
      </c>
      <c r="M921" s="10">
        <v>7.6440397036217192E-9</v>
      </c>
      <c r="N921" s="10">
        <v>1.20293952323588E-9</v>
      </c>
      <c r="O921" s="10">
        <v>5.5412499342074297E-9</v>
      </c>
      <c r="P921" s="10">
        <v>8.4777171461489795E-9</v>
      </c>
    </row>
    <row r="922" spans="1:16" x14ac:dyDescent="0.35">
      <c r="A922" s="16" t="s">
        <v>1576</v>
      </c>
      <c r="B922" s="16" t="s">
        <v>1476</v>
      </c>
      <c r="C922" s="16" t="s">
        <v>1577</v>
      </c>
      <c r="D922" s="16">
        <v>2.0620337844222499E-8</v>
      </c>
      <c r="E922" s="16">
        <v>4.5071025465156496E-9</v>
      </c>
      <c r="F922" s="10">
        <v>2.2765938966324E-10</v>
      </c>
      <c r="G922" s="10">
        <v>2.2424694862815599E-8</v>
      </c>
      <c r="H922" s="10">
        <v>5.4667651237554102E-9</v>
      </c>
      <c r="I922" s="10">
        <v>1.06496981587143E-8</v>
      </c>
      <c r="J922" s="10">
        <v>6.7550480783771501E-9</v>
      </c>
      <c r="K922" s="10">
        <v>4.3080627003307702E-9</v>
      </c>
      <c r="L922" s="10">
        <v>6.1878450414645697E-9</v>
      </c>
      <c r="M922" s="10">
        <v>1.5282375076765899E-8</v>
      </c>
      <c r="N922" s="10">
        <v>2.3076920712679999E-9</v>
      </c>
      <c r="O922" s="10">
        <v>1.1306593057967999E-8</v>
      </c>
      <c r="P922" s="10">
        <v>2.0004859142328701E-8</v>
      </c>
    </row>
    <row r="923" spans="1:16" x14ac:dyDescent="0.35">
      <c r="A923" s="16" t="s">
        <v>1578</v>
      </c>
      <c r="B923" s="16" t="s">
        <v>1476</v>
      </c>
      <c r="C923" s="16" t="s">
        <v>1579</v>
      </c>
      <c r="D923" s="16">
        <v>2.19987375480285E-8</v>
      </c>
      <c r="E923" s="16">
        <v>5.4589963820278501E-9</v>
      </c>
      <c r="F923" s="10">
        <v>2.5410979567369201E-10</v>
      </c>
      <c r="G923" s="10">
        <v>3.1263248569581799E-8</v>
      </c>
      <c r="H923" s="10">
        <v>7.6888691477626194E-9</v>
      </c>
      <c r="I923" s="10">
        <v>1.5179982953392699E-8</v>
      </c>
      <c r="J923" s="10">
        <v>9.6554112938130098E-9</v>
      </c>
      <c r="K923" s="10">
        <v>6.2327398958582902E-9</v>
      </c>
      <c r="L923" s="10">
        <v>8.8251790425965793E-9</v>
      </c>
      <c r="M923" s="10">
        <v>2.1143036127578701E-8</v>
      </c>
      <c r="N923" s="10">
        <v>3.17711100706763E-9</v>
      </c>
      <c r="O923" s="10">
        <v>1.6102154877026599E-8</v>
      </c>
      <c r="P923" s="10">
        <v>2.7652535027603001E-8</v>
      </c>
    </row>
    <row r="924" spans="1:16" x14ac:dyDescent="0.35">
      <c r="A924" s="16" t="s">
        <v>1580</v>
      </c>
      <c r="B924" s="16" t="s">
        <v>1476</v>
      </c>
      <c r="C924" s="16" t="s">
        <v>1581</v>
      </c>
      <c r="D924" s="16">
        <v>9.4216794879772296E-9</v>
      </c>
      <c r="E924" s="16">
        <v>2.3342116686007001E-9</v>
      </c>
      <c r="F924" s="10">
        <v>5.0172481727240701E-9</v>
      </c>
      <c r="G924" s="10">
        <v>1.05917800377192E-8</v>
      </c>
      <c r="H924" s="10">
        <v>2.5268351937771298E-9</v>
      </c>
      <c r="I924" s="10">
        <v>5.0011271767221098E-9</v>
      </c>
      <c r="J924" s="10">
        <v>3.2623449239505299E-9</v>
      </c>
      <c r="K924" s="10">
        <v>1.9605054612214901E-9</v>
      </c>
      <c r="L924" s="10">
        <v>2.8340196775475401E-9</v>
      </c>
      <c r="M924" s="10">
        <v>7.1367925442968797E-9</v>
      </c>
      <c r="N924" s="10">
        <v>1.06466180861393E-9</v>
      </c>
      <c r="O924" s="10">
        <v>5.1292095850046802E-9</v>
      </c>
      <c r="P924" s="10">
        <v>8.8638625554367894E-9</v>
      </c>
    </row>
    <row r="925" spans="1:16" x14ac:dyDescent="0.35">
      <c r="A925" s="16" t="s">
        <v>1582</v>
      </c>
      <c r="B925" s="16" t="s">
        <v>1476</v>
      </c>
      <c r="C925" s="16" t="s">
        <v>1583</v>
      </c>
      <c r="D925" s="16">
        <v>2.0306945215029799E-8</v>
      </c>
      <c r="E925" s="16">
        <v>4.5412609612286298E-9</v>
      </c>
      <c r="F925" s="10">
        <v>1.35925997646103E-8</v>
      </c>
      <c r="G925" s="10">
        <v>1.6336272404305802E-8</v>
      </c>
      <c r="H925" s="10">
        <v>3.8591821140548303E-9</v>
      </c>
      <c r="I925" s="10">
        <v>8.3217823519820101E-9</v>
      </c>
      <c r="J925" s="10">
        <v>4.9573125894617303E-9</v>
      </c>
      <c r="K925" s="10">
        <v>3.0087090682491199E-9</v>
      </c>
      <c r="L925" s="10">
        <v>5.1430188417496E-9</v>
      </c>
      <c r="M925" s="10">
        <v>1.1481827957333499E-8</v>
      </c>
      <c r="N925" s="10">
        <v>1.7992887320623501E-9</v>
      </c>
      <c r="O925" s="10">
        <v>8.6470427692011194E-9</v>
      </c>
      <c r="P925" s="10">
        <v>1.30615762842939E-8</v>
      </c>
    </row>
    <row r="926" spans="1:16" x14ac:dyDescent="0.35">
      <c r="A926" s="16" t="s">
        <v>1584</v>
      </c>
      <c r="B926" s="16" t="s">
        <v>1476</v>
      </c>
      <c r="C926" s="16" t="s">
        <v>1585</v>
      </c>
      <c r="D926" s="16">
        <v>1.9435347509748001E-8</v>
      </c>
      <c r="E926" s="16">
        <v>4.5102277728933403E-9</v>
      </c>
      <c r="F926" s="10">
        <v>2.1861116190198501E-10</v>
      </c>
      <c r="G926" s="10">
        <v>2.4269083200691901E-8</v>
      </c>
      <c r="H926" s="10">
        <v>5.93901975037755E-9</v>
      </c>
      <c r="I926" s="10">
        <v>1.16242825184941E-8</v>
      </c>
      <c r="J926" s="10">
        <v>7.4073663730232397E-9</v>
      </c>
      <c r="K926" s="10">
        <v>4.75520869823632E-9</v>
      </c>
      <c r="L926" s="10">
        <v>6.7511585531359497E-9</v>
      </c>
      <c r="M926" s="10">
        <v>1.6501773715967799E-8</v>
      </c>
      <c r="N926" s="10">
        <v>2.4790489122610299E-9</v>
      </c>
      <c r="O926" s="10">
        <v>1.2372618139677601E-8</v>
      </c>
      <c r="P926" s="10">
        <v>2.16136812963334E-8</v>
      </c>
    </row>
    <row r="927" spans="1:16" x14ac:dyDescent="0.35">
      <c r="A927" s="16" t="s">
        <v>1586</v>
      </c>
      <c r="B927" s="16" t="s">
        <v>1476</v>
      </c>
      <c r="C927" s="16" t="s">
        <v>1587</v>
      </c>
      <c r="D927" s="16">
        <v>1.6394791790323299E-8</v>
      </c>
      <c r="E927" s="16">
        <v>3.67492556650455E-9</v>
      </c>
      <c r="F927" s="10">
        <v>8.3181794417754695E-9</v>
      </c>
      <c r="G927" s="10">
        <v>1.3961294490064799E-8</v>
      </c>
      <c r="H927" s="10">
        <v>3.35292854188683E-9</v>
      </c>
      <c r="I927" s="10">
        <v>6.46347129809051E-9</v>
      </c>
      <c r="J927" s="10">
        <v>4.1776819624568096E-9</v>
      </c>
      <c r="K927" s="10">
        <v>2.6172937565083602E-9</v>
      </c>
      <c r="L927" s="10">
        <v>3.7460593771100802E-9</v>
      </c>
      <c r="M927" s="10">
        <v>9.4215259821069793E-9</v>
      </c>
      <c r="N927" s="10">
        <v>1.38830433369836E-9</v>
      </c>
      <c r="O927" s="10">
        <v>6.7851910236507503E-9</v>
      </c>
      <c r="P927" s="10">
        <v>1.22038126778238E-8</v>
      </c>
    </row>
    <row r="928" spans="1:16" x14ac:dyDescent="0.35">
      <c r="A928" s="16" t="s">
        <v>1588</v>
      </c>
      <c r="B928" s="16" t="s">
        <v>1476</v>
      </c>
      <c r="C928" s="16" t="s">
        <v>1589</v>
      </c>
      <c r="D928" s="16">
        <v>1.36793066356068E-8</v>
      </c>
      <c r="E928" s="16">
        <v>3.0160328133172501E-9</v>
      </c>
      <c r="F928" s="10">
        <v>7.0181888598504201E-9</v>
      </c>
      <c r="G928" s="10">
        <v>1.1076777139927E-8</v>
      </c>
      <c r="H928" s="10">
        <v>2.6778448784509601E-9</v>
      </c>
      <c r="I928" s="10">
        <v>5.1390982975461402E-9</v>
      </c>
      <c r="J928" s="10">
        <v>3.37009186133818E-9</v>
      </c>
      <c r="K928" s="10">
        <v>2.1299294510494099E-9</v>
      </c>
      <c r="L928" s="10">
        <v>3.0076193856321699E-9</v>
      </c>
      <c r="M928" s="10">
        <v>7.4827230194194704E-9</v>
      </c>
      <c r="N928" s="10">
        <v>1.1186817823195399E-9</v>
      </c>
      <c r="O928" s="10">
        <v>5.3947883020821501E-9</v>
      </c>
      <c r="P928" s="10">
        <v>9.6643783976480505E-9</v>
      </c>
    </row>
    <row r="929" spans="1:16" x14ac:dyDescent="0.35">
      <c r="A929" s="16" t="s">
        <v>1590</v>
      </c>
      <c r="B929" s="16" t="s">
        <v>1476</v>
      </c>
      <c r="C929" s="16" t="s">
        <v>1591</v>
      </c>
      <c r="D929" s="16">
        <v>1.5863658832093499E-8</v>
      </c>
      <c r="E929" s="16">
        <v>3.86567690039224E-9</v>
      </c>
      <c r="F929" s="10">
        <v>8.6826439437866598E-9</v>
      </c>
      <c r="G929" s="10">
        <v>1.71927657177068E-8</v>
      </c>
      <c r="H929" s="10">
        <v>4.1266688440380104E-9</v>
      </c>
      <c r="I929" s="10">
        <v>7.84342948223097E-9</v>
      </c>
      <c r="J929" s="10">
        <v>5.2751521240174196E-9</v>
      </c>
      <c r="K929" s="10">
        <v>3.31713636697509E-9</v>
      </c>
      <c r="L929" s="10">
        <v>4.5632559159448102E-9</v>
      </c>
      <c r="M929" s="10">
        <v>1.16202001090719E-8</v>
      </c>
      <c r="N929" s="10">
        <v>1.6852557795447099E-9</v>
      </c>
      <c r="O929" s="10">
        <v>8.3444264604870599E-9</v>
      </c>
      <c r="P929" s="10">
        <v>1.4979380134081501E-8</v>
      </c>
    </row>
    <row r="930" spans="1:16" x14ac:dyDescent="0.35">
      <c r="A930" s="16" t="s">
        <v>1592</v>
      </c>
      <c r="B930" s="16" t="s">
        <v>1476</v>
      </c>
      <c r="C930" s="16" t="s">
        <v>278</v>
      </c>
      <c r="D930" s="16">
        <v>1.81857570714287E-8</v>
      </c>
      <c r="E930" s="16">
        <v>4.09944963450207E-9</v>
      </c>
      <c r="F930" s="10">
        <v>8.9703325622575705E-9</v>
      </c>
      <c r="G930" s="10">
        <v>1.5824020040652899E-8</v>
      </c>
      <c r="H930" s="10">
        <v>3.7874522822401904E-9</v>
      </c>
      <c r="I930" s="10">
        <v>7.6508902014297501E-9</v>
      </c>
      <c r="J930" s="10">
        <v>4.8748954687248499E-9</v>
      </c>
      <c r="K930" s="10">
        <v>2.9635884536538301E-9</v>
      </c>
      <c r="L930" s="10">
        <v>4.4437702334615704E-9</v>
      </c>
      <c r="M930" s="10">
        <v>1.0617213127447899E-8</v>
      </c>
      <c r="N930" s="10">
        <v>1.6387960382001899E-9</v>
      </c>
      <c r="O930" s="10">
        <v>7.6515440969951207E-9</v>
      </c>
      <c r="P930" s="10">
        <v>1.3192803730627599E-8</v>
      </c>
    </row>
    <row r="931" spans="1:16" x14ac:dyDescent="0.35">
      <c r="A931" s="16" t="s">
        <v>1593</v>
      </c>
      <c r="B931" s="16" t="s">
        <v>1476</v>
      </c>
      <c r="C931" s="16" t="s">
        <v>1594</v>
      </c>
      <c r="D931" s="16">
        <v>2.3277695487677202E-8</v>
      </c>
      <c r="E931" s="16">
        <v>5.2412537943528804E-9</v>
      </c>
      <c r="F931" s="10">
        <v>2.56405770885615E-10</v>
      </c>
      <c r="G931" s="10">
        <v>2.71616597078403E-8</v>
      </c>
      <c r="H931" s="10">
        <v>6.6157717260783804E-9</v>
      </c>
      <c r="I931" s="10">
        <v>1.2823503405256299E-8</v>
      </c>
      <c r="J931" s="10">
        <v>8.2461596185268996E-9</v>
      </c>
      <c r="K931" s="10">
        <v>5.25885309738585E-9</v>
      </c>
      <c r="L931" s="10">
        <v>7.4514707150635507E-9</v>
      </c>
      <c r="M931" s="10">
        <v>1.84885830382231E-8</v>
      </c>
      <c r="N931" s="10">
        <v>2.7778871798985199E-9</v>
      </c>
      <c r="O931" s="10">
        <v>1.36355855309209E-8</v>
      </c>
      <c r="P931" s="10">
        <v>2.4133054588013001E-8</v>
      </c>
    </row>
    <row r="932" spans="1:16" x14ac:dyDescent="0.35">
      <c r="A932" s="16" t="s">
        <v>1595</v>
      </c>
      <c r="B932" s="16" t="s">
        <v>1476</v>
      </c>
      <c r="C932" s="16" t="s">
        <v>1596</v>
      </c>
      <c r="D932" s="16">
        <v>2.0516551269743499E-8</v>
      </c>
      <c r="E932" s="16">
        <v>5.0401238207466697E-9</v>
      </c>
      <c r="F932" s="10">
        <v>1.1406971368210299E-8</v>
      </c>
      <c r="G932" s="10">
        <v>2.30770345689453E-8</v>
      </c>
      <c r="H932" s="10">
        <v>5.5576133591464603E-9</v>
      </c>
      <c r="I932" s="10">
        <v>1.04882919855776E-8</v>
      </c>
      <c r="J932" s="10">
        <v>7.2160243176344602E-9</v>
      </c>
      <c r="K932" s="10">
        <v>4.5715985956223201E-9</v>
      </c>
      <c r="L932" s="10">
        <v>6.1193547421739498E-9</v>
      </c>
      <c r="M932" s="10">
        <v>1.5634332949245799E-8</v>
      </c>
      <c r="N932" s="10">
        <v>2.2698474654368202E-9</v>
      </c>
      <c r="O932" s="10">
        <v>1.12457142191371E-8</v>
      </c>
      <c r="P932" s="10">
        <v>2.0060525426700799E-8</v>
      </c>
    </row>
    <row r="933" spans="1:16" x14ac:dyDescent="0.35">
      <c r="A933" s="16" t="s">
        <v>1597</v>
      </c>
      <c r="B933" s="16" t="s">
        <v>1476</v>
      </c>
      <c r="C933" s="16" t="s">
        <v>1598</v>
      </c>
      <c r="D933" s="16">
        <v>1.52440658003932E-8</v>
      </c>
      <c r="E933" s="16">
        <v>3.4681279305558999E-9</v>
      </c>
      <c r="F933" s="10">
        <v>9.8205256400347807E-9</v>
      </c>
      <c r="G933" s="10">
        <v>1.57638672677166E-8</v>
      </c>
      <c r="H933" s="10">
        <v>3.5885993866141502E-9</v>
      </c>
      <c r="I933" s="10">
        <v>9.8249255290849803E-9</v>
      </c>
      <c r="J933" s="10">
        <v>5.8912643983773003E-9</v>
      </c>
      <c r="K933" s="10">
        <v>2.87596877367042E-9</v>
      </c>
      <c r="L933" s="10">
        <v>7.7201041113941192E-9</v>
      </c>
      <c r="M933" s="10">
        <v>1.2430532699277E-8</v>
      </c>
      <c r="N933" s="10">
        <v>2.19930324571584E-9</v>
      </c>
      <c r="O933" s="10">
        <v>1.00527044006829E-8</v>
      </c>
      <c r="P933" s="10">
        <v>1.0091341483071E-8</v>
      </c>
    </row>
    <row r="934" spans="1:16" x14ac:dyDescent="0.35">
      <c r="A934" s="16" t="s">
        <v>1599</v>
      </c>
      <c r="B934" s="16" t="s">
        <v>1476</v>
      </c>
      <c r="C934" s="16" t="s">
        <v>1600</v>
      </c>
      <c r="D934" s="16">
        <v>9.7380011709538697E-8</v>
      </c>
      <c r="E934" s="16">
        <v>2.45522296276784E-8</v>
      </c>
      <c r="F934" s="10">
        <v>1.0902829789138499E-9</v>
      </c>
      <c r="G934" s="10">
        <v>1.4790109253301699E-7</v>
      </c>
      <c r="H934" s="10">
        <v>3.5790387582546902E-8</v>
      </c>
      <c r="I934" s="10">
        <v>6.7895048791136504E-8</v>
      </c>
      <c r="J934" s="10">
        <v>4.5959464389921E-8</v>
      </c>
      <c r="K934" s="10">
        <v>2.9244279728128599E-8</v>
      </c>
      <c r="L934" s="10">
        <v>3.9497315787923697E-8</v>
      </c>
      <c r="M934" s="10">
        <v>9.9855876775376505E-8</v>
      </c>
      <c r="N934" s="10">
        <v>1.4742905495829501E-8</v>
      </c>
      <c r="O934" s="10">
        <v>7.1974790000193005E-8</v>
      </c>
      <c r="P934" s="10">
        <v>1.28389471114325E-7</v>
      </c>
    </row>
    <row r="935" spans="1:16" x14ac:dyDescent="0.35">
      <c r="A935" s="16" t="s">
        <v>1601</v>
      </c>
      <c r="B935" s="16" t="s">
        <v>1476</v>
      </c>
      <c r="C935" s="16" t="s">
        <v>1602</v>
      </c>
      <c r="D935" s="16">
        <v>2.3211417755209202E-8</v>
      </c>
      <c r="E935" s="16">
        <v>4.9631593802259098E-9</v>
      </c>
      <c r="F935" s="10">
        <v>1.15578501666814E-8</v>
      </c>
      <c r="G935" s="10">
        <v>1.6950483008815599E-8</v>
      </c>
      <c r="H935" s="10">
        <v>4.0977666467139603E-9</v>
      </c>
      <c r="I935" s="10">
        <v>7.8728244965311096E-9</v>
      </c>
      <c r="J935" s="10">
        <v>5.0932354395925801E-9</v>
      </c>
      <c r="K935" s="10">
        <v>3.2071230716819301E-9</v>
      </c>
      <c r="L935" s="10">
        <v>4.6132602946440601E-9</v>
      </c>
      <c r="M935" s="10">
        <v>1.1469072923415299E-8</v>
      </c>
      <c r="N935" s="10">
        <v>1.7257657214205E-9</v>
      </c>
      <c r="O935" s="10">
        <v>8.2506554241257796E-9</v>
      </c>
      <c r="P935" s="10">
        <v>1.48246207457794E-8</v>
      </c>
    </row>
    <row r="936" spans="1:16" x14ac:dyDescent="0.35">
      <c r="A936" s="16" t="s">
        <v>1603</v>
      </c>
      <c r="B936" s="16" t="s">
        <v>1476</v>
      </c>
      <c r="C936" s="16" t="s">
        <v>1604</v>
      </c>
      <c r="D936" s="16">
        <v>2.6466712157862899E-8</v>
      </c>
      <c r="E936" s="16">
        <v>6.1521380448598496E-9</v>
      </c>
      <c r="F936" s="10">
        <v>1.41500786864176E-8</v>
      </c>
      <c r="G936" s="10">
        <v>2.51706292425053E-8</v>
      </c>
      <c r="H936" s="10">
        <v>6.0766364219597199E-9</v>
      </c>
      <c r="I936" s="10">
        <v>1.15474500839897E-8</v>
      </c>
      <c r="J936" s="10">
        <v>7.7828882662185692E-9</v>
      </c>
      <c r="K936" s="10">
        <v>4.9245721453401297E-9</v>
      </c>
      <c r="L936" s="10">
        <v>6.7578194159826899E-9</v>
      </c>
      <c r="M936" s="10">
        <v>1.6990353595531801E-8</v>
      </c>
      <c r="N936" s="10">
        <v>2.50883126791112E-9</v>
      </c>
      <c r="O936" s="10">
        <v>1.22021650933555E-8</v>
      </c>
      <c r="P936" s="10">
        <v>2.18520077217885E-8</v>
      </c>
    </row>
    <row r="937" spans="1:16" x14ac:dyDescent="0.35">
      <c r="A937" s="16" t="s">
        <v>1605</v>
      </c>
      <c r="B937" s="16" t="s">
        <v>1476</v>
      </c>
      <c r="C937" s="16" t="s">
        <v>1606</v>
      </c>
      <c r="D937" s="16">
        <v>4.4013245968801498E-8</v>
      </c>
      <c r="E937" s="16">
        <v>9.6534226833557393E-9</v>
      </c>
      <c r="F937" s="10">
        <v>5.0385870091295795E-10</v>
      </c>
      <c r="G937" s="10">
        <v>4.79444664477991E-8</v>
      </c>
      <c r="H937" s="10">
        <v>1.1659710279124101E-8</v>
      </c>
      <c r="I937" s="10">
        <v>2.26309545709604E-8</v>
      </c>
      <c r="J937" s="10">
        <v>1.4436234356896099E-8</v>
      </c>
      <c r="K937" s="10">
        <v>9.1799853783581796E-9</v>
      </c>
      <c r="L937" s="10">
        <v>1.31541007185669E-8</v>
      </c>
      <c r="M937" s="10">
        <v>3.2419575758714597E-8</v>
      </c>
      <c r="N937" s="10">
        <v>4.9105260987613901E-9</v>
      </c>
      <c r="O937" s="10">
        <v>2.3702355942823301E-8</v>
      </c>
      <c r="P937" s="10">
        <v>4.21131214221045E-8</v>
      </c>
    </row>
    <row r="938" spans="1:16" x14ac:dyDescent="0.35">
      <c r="A938" s="16" t="s">
        <v>1607</v>
      </c>
      <c r="B938" s="16" t="s">
        <v>1476</v>
      </c>
      <c r="C938" s="16" t="s">
        <v>1608</v>
      </c>
      <c r="D938" s="16">
        <v>1.73063088955483E-8</v>
      </c>
      <c r="E938" s="16">
        <v>3.9892598123255804E-9</v>
      </c>
      <c r="F938" s="10">
        <v>8.7165989627378799E-9</v>
      </c>
      <c r="G938" s="10">
        <v>1.59776822857616E-8</v>
      </c>
      <c r="H938" s="10">
        <v>3.8129280563724102E-9</v>
      </c>
      <c r="I938" s="10">
        <v>7.6598514786054196E-9</v>
      </c>
      <c r="J938" s="10">
        <v>4.7926203090123098E-9</v>
      </c>
      <c r="K938" s="10">
        <v>2.8797873873041499E-9</v>
      </c>
      <c r="L938" s="10">
        <v>4.3332079962544897E-9</v>
      </c>
      <c r="M938" s="10">
        <v>1.0740887521080201E-8</v>
      </c>
      <c r="N938" s="10">
        <v>1.62944509372482E-9</v>
      </c>
      <c r="O938" s="10">
        <v>7.7495467290395694E-9</v>
      </c>
      <c r="P938" s="10">
        <v>1.33520500638499E-8</v>
      </c>
    </row>
    <row r="939" spans="1:16" x14ac:dyDescent="0.35">
      <c r="A939" s="16" t="s">
        <v>1609</v>
      </c>
      <c r="B939" s="16" t="s">
        <v>1476</v>
      </c>
      <c r="C939" s="16" t="s">
        <v>1294</v>
      </c>
      <c r="D939" s="16">
        <v>1.03726862829188E-8</v>
      </c>
      <c r="E939" s="16">
        <v>2.4835200123440598E-9</v>
      </c>
      <c r="F939" s="10">
        <v>5.5294821079759096E-9</v>
      </c>
      <c r="G939" s="10">
        <v>1.0792432458885101E-8</v>
      </c>
      <c r="H939" s="10">
        <v>2.5870828701220802E-9</v>
      </c>
      <c r="I939" s="10">
        <v>5.07023656614252E-9</v>
      </c>
      <c r="J939" s="10">
        <v>3.2486082858590202E-9</v>
      </c>
      <c r="K939" s="10">
        <v>2.0355151485555E-9</v>
      </c>
      <c r="L939" s="10">
        <v>2.93450773762497E-9</v>
      </c>
      <c r="M939" s="10">
        <v>7.3154311783387204E-9</v>
      </c>
      <c r="N939" s="10">
        <v>1.0978290895309799E-9</v>
      </c>
      <c r="O939" s="10">
        <v>5.2623642447914303E-9</v>
      </c>
      <c r="P939" s="10">
        <v>9.1925302161991304E-9</v>
      </c>
    </row>
    <row r="940" spans="1:16" x14ac:dyDescent="0.35">
      <c r="A940" s="16" t="s">
        <v>1610</v>
      </c>
      <c r="B940" s="16" t="s">
        <v>1476</v>
      </c>
      <c r="C940" s="16" t="s">
        <v>134</v>
      </c>
      <c r="D940" s="16">
        <v>2.3008879479687701E-8</v>
      </c>
      <c r="E940" s="16">
        <v>5.2861372423898598E-9</v>
      </c>
      <c r="F940" s="10">
        <v>1.19845111366549E-8</v>
      </c>
      <c r="G940" s="10">
        <v>2.1093266800382599E-8</v>
      </c>
      <c r="H940" s="10">
        <v>5.0713032953477198E-9</v>
      </c>
      <c r="I940" s="10">
        <v>9.7279559050305505E-9</v>
      </c>
      <c r="J940" s="10">
        <v>6.37915836689296E-9</v>
      </c>
      <c r="K940" s="10">
        <v>4.0062796790945803E-9</v>
      </c>
      <c r="L940" s="10">
        <v>5.6634845433108697E-9</v>
      </c>
      <c r="M940" s="10">
        <v>1.42424043376464E-8</v>
      </c>
      <c r="N940" s="10">
        <v>2.0934228172919899E-9</v>
      </c>
      <c r="O940" s="10">
        <v>1.02609270160742E-8</v>
      </c>
      <c r="P940" s="10">
        <v>1.84158902482509E-8</v>
      </c>
    </row>
    <row r="941" spans="1:16" x14ac:dyDescent="0.35">
      <c r="A941" s="16" t="s">
        <v>1611</v>
      </c>
      <c r="B941" s="16" t="s">
        <v>1476</v>
      </c>
      <c r="C941" s="16" t="s">
        <v>294</v>
      </c>
      <c r="D941" s="16">
        <v>7.0585314830862394E-8</v>
      </c>
      <c r="E941" s="16">
        <v>1.6360352785407401E-8</v>
      </c>
      <c r="F941" s="10">
        <v>7.9486262693475497E-10</v>
      </c>
      <c r="G941" s="10">
        <v>8.8673077919768094E-8</v>
      </c>
      <c r="H941" s="10">
        <v>2.14861914149372E-8</v>
      </c>
      <c r="I941" s="10">
        <v>4.1033196319722E-8</v>
      </c>
      <c r="J941" s="10">
        <v>2.71263960011474E-8</v>
      </c>
      <c r="K941" s="10">
        <v>1.72275977123686E-8</v>
      </c>
      <c r="L941" s="10">
        <v>2.38707792957414E-8</v>
      </c>
      <c r="M941" s="10">
        <v>5.9908132179067197E-8</v>
      </c>
      <c r="N941" s="10">
        <v>8.95770632722065E-9</v>
      </c>
      <c r="O941" s="10">
        <v>4.3197829892520002E-8</v>
      </c>
      <c r="P941" s="10">
        <v>7.7332370507527901E-8</v>
      </c>
    </row>
    <row r="942" spans="1:16" x14ac:dyDescent="0.35">
      <c r="A942" s="16" t="s">
        <v>1612</v>
      </c>
      <c r="B942" s="16" t="s">
        <v>1476</v>
      </c>
      <c r="C942" s="16" t="s">
        <v>296</v>
      </c>
      <c r="D942" s="16">
        <v>1.6522404293043301E-8</v>
      </c>
      <c r="E942" s="16">
        <v>4.0394760513705003E-9</v>
      </c>
      <c r="F942" s="10">
        <v>1.2078415305869899E-8</v>
      </c>
      <c r="G942" s="10">
        <v>1.8501614391435801E-8</v>
      </c>
      <c r="H942" s="10">
        <v>4.3409983027511697E-9</v>
      </c>
      <c r="I942" s="10">
        <v>1.0005272376613099E-8</v>
      </c>
      <c r="J942" s="10">
        <v>6.4452344186321104E-9</v>
      </c>
      <c r="K942" s="10">
        <v>3.5393971072240399E-9</v>
      </c>
      <c r="L942" s="10">
        <v>6.7410154230280297E-9</v>
      </c>
      <c r="M942" s="10">
        <v>1.2708030349928299E-8</v>
      </c>
      <c r="N942" s="10">
        <v>2.0567483399457998E-9</v>
      </c>
      <c r="O942" s="10">
        <v>9.4891380415552701E-9</v>
      </c>
      <c r="P942" s="10">
        <v>1.3674494530533899E-8</v>
      </c>
    </row>
    <row r="943" spans="1:16" x14ac:dyDescent="0.35">
      <c r="A943" s="16" t="s">
        <v>1613</v>
      </c>
      <c r="B943" s="16" t="s">
        <v>1476</v>
      </c>
      <c r="C943" s="16" t="s">
        <v>544</v>
      </c>
      <c r="D943" s="16">
        <v>4.4369049102411397E-7</v>
      </c>
      <c r="E943" s="16">
        <v>1.15300977525211E-7</v>
      </c>
      <c r="F943" s="10">
        <v>4.8929446190578799E-9</v>
      </c>
      <c r="G943" s="10">
        <v>7.2216690094498896E-7</v>
      </c>
      <c r="H943" s="10">
        <v>1.7535945581787499E-7</v>
      </c>
      <c r="I943" s="10">
        <v>3.3561770580877498E-7</v>
      </c>
      <c r="J943" s="10">
        <v>2.25457464458239E-7</v>
      </c>
      <c r="K943" s="10">
        <v>1.44188404446513E-7</v>
      </c>
      <c r="L943" s="10">
        <v>1.9506076169817901E-7</v>
      </c>
      <c r="M943" s="10">
        <v>4.8923063680812901E-7</v>
      </c>
      <c r="N943" s="10">
        <v>7.1980631093598702E-8</v>
      </c>
      <c r="O943" s="10">
        <v>3.5859661817473999E-7</v>
      </c>
      <c r="P943" s="10">
        <v>6.3250014756922899E-7</v>
      </c>
    </row>
    <row r="944" spans="1:16" x14ac:dyDescent="0.35">
      <c r="A944" s="16" t="s">
        <v>1614</v>
      </c>
      <c r="B944" s="16" t="s">
        <v>1476</v>
      </c>
      <c r="C944" s="16" t="s">
        <v>1615</v>
      </c>
      <c r="D944" s="16">
        <v>2.5107203357681099E-8</v>
      </c>
      <c r="E944" s="16">
        <v>6.8806113209983404E-9</v>
      </c>
      <c r="F944" s="10">
        <v>1.25185266262547E-8</v>
      </c>
      <c r="G944" s="10">
        <v>3.5890313676760799E-8</v>
      </c>
      <c r="H944" s="10">
        <v>8.5486697101998003E-9</v>
      </c>
      <c r="I944" s="10">
        <v>1.6585851025326099E-8</v>
      </c>
      <c r="J944" s="10">
        <v>1.2016019286910999E-8</v>
      </c>
      <c r="K944" s="10">
        <v>7.2804410135849399E-9</v>
      </c>
      <c r="L944" s="10">
        <v>9.7124072776505397E-9</v>
      </c>
      <c r="M944" s="10">
        <v>2.40258209198552E-8</v>
      </c>
      <c r="N944" s="10">
        <v>3.6182428271459702E-9</v>
      </c>
      <c r="O944" s="10">
        <v>1.6952663823931601E-8</v>
      </c>
      <c r="P944" s="10">
        <v>2.9481754704842899E-8</v>
      </c>
    </row>
    <row r="945" spans="1:16" x14ac:dyDescent="0.35">
      <c r="A945" s="16" t="s">
        <v>1616</v>
      </c>
      <c r="B945" s="16" t="s">
        <v>1476</v>
      </c>
      <c r="C945" s="16" t="s">
        <v>1617</v>
      </c>
      <c r="D945" s="16">
        <v>2.0260688761878999E-7</v>
      </c>
      <c r="E945" s="16">
        <v>4.5998132418249598E-8</v>
      </c>
      <c r="F945" s="10">
        <v>2.2687168020004298E-9</v>
      </c>
      <c r="G945" s="10">
        <v>2.4031594284038699E-7</v>
      </c>
      <c r="H945" s="10">
        <v>5.8742034525401099E-8</v>
      </c>
      <c r="I945" s="10">
        <v>1.14788204858017E-7</v>
      </c>
      <c r="J945" s="10">
        <v>7.2985385161903196E-8</v>
      </c>
      <c r="K945" s="10">
        <v>4.6716223597852498E-8</v>
      </c>
      <c r="L945" s="10">
        <v>6.6712766025146802E-8</v>
      </c>
      <c r="M945" s="10">
        <v>1.6353861716217399E-7</v>
      </c>
      <c r="N945" s="10">
        <v>2.4615375817086299E-8</v>
      </c>
      <c r="O945" s="10">
        <v>1.2203923330121301E-7</v>
      </c>
      <c r="P945" s="10">
        <v>2.14148329523957E-7</v>
      </c>
    </row>
    <row r="946" spans="1:16" x14ac:dyDescent="0.35">
      <c r="A946" s="16" t="s">
        <v>1618</v>
      </c>
      <c r="B946" s="16" t="s">
        <v>1476</v>
      </c>
      <c r="C946" s="16" t="s">
        <v>1619</v>
      </c>
      <c r="D946" s="16">
        <v>8.8354341758024E-9</v>
      </c>
      <c r="E946" s="16">
        <v>2.0546103543333502E-9</v>
      </c>
      <c r="F946" s="10">
        <v>6.1101887473944203E-9</v>
      </c>
      <c r="G946" s="10">
        <v>9.1494227310081793E-9</v>
      </c>
      <c r="H946" s="10">
        <v>2.1131935646935898E-9</v>
      </c>
      <c r="I946" s="10">
        <v>5.4527431501289402E-9</v>
      </c>
      <c r="J946" s="10">
        <v>3.09429724866554E-9</v>
      </c>
      <c r="K946" s="10">
        <v>1.6731886090218799E-9</v>
      </c>
      <c r="L946" s="10">
        <v>3.8953530768835597E-9</v>
      </c>
      <c r="M946" s="10">
        <v>7.0428445409144498E-9</v>
      </c>
      <c r="N946" s="10">
        <v>1.17067366983171E-9</v>
      </c>
      <c r="O946" s="10">
        <v>5.8191594334469697E-9</v>
      </c>
      <c r="P946" s="10">
        <v>6.2644413590535099E-9</v>
      </c>
    </row>
    <row r="947" spans="1:16" x14ac:dyDescent="0.35">
      <c r="A947" s="16" t="s">
        <v>1620</v>
      </c>
      <c r="B947" s="16" t="s">
        <v>1476</v>
      </c>
      <c r="C947" s="16" t="s">
        <v>1621</v>
      </c>
      <c r="D947" s="16">
        <v>2.45046264818547E-8</v>
      </c>
      <c r="E947" s="16">
        <v>5.7573990438841199E-9</v>
      </c>
      <c r="F947" s="10">
        <v>1.6502260037484601E-8</v>
      </c>
      <c r="G947" s="10">
        <v>2.82748082583523E-8</v>
      </c>
      <c r="H947" s="10">
        <v>6.4208102523372401E-9</v>
      </c>
      <c r="I947" s="10">
        <v>1.7326007082432199E-8</v>
      </c>
      <c r="J947" s="10">
        <v>1.07923100236811E-8</v>
      </c>
      <c r="K947" s="10">
        <v>5.2655607775342399E-9</v>
      </c>
      <c r="L947" s="10">
        <v>1.3402162966095E-8</v>
      </c>
      <c r="M947" s="10">
        <v>2.1995032277242999E-8</v>
      </c>
      <c r="N947" s="10">
        <v>3.8223819611054502E-9</v>
      </c>
      <c r="O947" s="10">
        <v>1.75644869078607E-8</v>
      </c>
      <c r="P947" s="10">
        <v>1.8084722699789101E-8</v>
      </c>
    </row>
    <row r="948" spans="1:16" x14ac:dyDescent="0.35">
      <c r="A948" s="16" t="s">
        <v>1622</v>
      </c>
      <c r="B948" s="16" t="s">
        <v>1476</v>
      </c>
      <c r="C948" s="16" t="s">
        <v>1623</v>
      </c>
      <c r="D948" s="16">
        <v>1.7595934159090201E-8</v>
      </c>
      <c r="E948" s="16">
        <v>3.9454195566609898E-9</v>
      </c>
      <c r="F948" s="10">
        <v>8.7240112215625003E-9</v>
      </c>
      <c r="G948" s="10">
        <v>1.4586723045008E-8</v>
      </c>
      <c r="H948" s="10">
        <v>3.4963145799239999E-9</v>
      </c>
      <c r="I948" s="10">
        <v>7.0323980829851397E-9</v>
      </c>
      <c r="J948" s="10">
        <v>4.2030250241931298E-9</v>
      </c>
      <c r="K948" s="10">
        <v>2.6147115903060401E-9</v>
      </c>
      <c r="L948" s="10">
        <v>4.0360189577151202E-9</v>
      </c>
      <c r="M948" s="10">
        <v>9.8525678111468098E-9</v>
      </c>
      <c r="N948" s="10">
        <v>1.51325288359515E-9</v>
      </c>
      <c r="O948" s="10">
        <v>7.1443743776019503E-9</v>
      </c>
      <c r="P948" s="10">
        <v>1.23424418546515E-8</v>
      </c>
    </row>
    <row r="949" spans="1:16" x14ac:dyDescent="0.35">
      <c r="A949" s="16" t="s">
        <v>1624</v>
      </c>
      <c r="B949" s="16" t="s">
        <v>1476</v>
      </c>
      <c r="C949" s="16" t="s">
        <v>1625</v>
      </c>
      <c r="D949" s="16">
        <v>1.1077070180519301E-8</v>
      </c>
      <c r="E949" s="16">
        <v>2.64850874134337E-9</v>
      </c>
      <c r="F949" s="10">
        <v>6.0234867193080003E-9</v>
      </c>
      <c r="G949" s="10">
        <v>1.16155453952737E-8</v>
      </c>
      <c r="H949" s="10">
        <v>2.7934514521848199E-9</v>
      </c>
      <c r="I949" s="10">
        <v>5.2725862964184998E-9</v>
      </c>
      <c r="J949" s="10">
        <v>3.6142453446970102E-9</v>
      </c>
      <c r="K949" s="10">
        <v>2.2849712059965298E-9</v>
      </c>
      <c r="L949" s="10">
        <v>3.0796895054724102E-9</v>
      </c>
      <c r="M949" s="10">
        <v>7.8601159837765392E-9</v>
      </c>
      <c r="N949" s="10">
        <v>1.1446431141337899E-9</v>
      </c>
      <c r="O949" s="10">
        <v>5.6379413339826699E-9</v>
      </c>
      <c r="P949" s="10">
        <v>1.0054521177923401E-8</v>
      </c>
    </row>
    <row r="950" spans="1:16" x14ac:dyDescent="0.35">
      <c r="A950" s="16" t="s">
        <v>1626</v>
      </c>
      <c r="B950" s="16" t="s">
        <v>1476</v>
      </c>
      <c r="C950" s="16" t="s">
        <v>1627</v>
      </c>
      <c r="D950" s="16">
        <v>5.10375486928946E-9</v>
      </c>
      <c r="E950" s="16">
        <v>1.34233982236149E-9</v>
      </c>
      <c r="F950" s="10">
        <v>3.5659802843485701E-9</v>
      </c>
      <c r="G950" s="10">
        <v>7.15012911628883E-9</v>
      </c>
      <c r="H950" s="10">
        <v>1.6555431873612401E-9</v>
      </c>
      <c r="I950" s="10">
        <v>3.9576319417607797E-9</v>
      </c>
      <c r="J950" s="10">
        <v>2.8144323938022501E-9</v>
      </c>
      <c r="K950" s="10">
        <v>1.4600827811014E-9</v>
      </c>
      <c r="L950" s="10">
        <v>2.82236483895167E-9</v>
      </c>
      <c r="M950" s="10">
        <v>5.2990870571470899E-9</v>
      </c>
      <c r="N950" s="10">
        <v>8.6103785813130804E-10</v>
      </c>
      <c r="O950" s="10">
        <v>4.1746629572173298E-9</v>
      </c>
      <c r="P950" s="10">
        <v>5.00196227978318E-9</v>
      </c>
    </row>
    <row r="951" spans="1:16" x14ac:dyDescent="0.35">
      <c r="A951" s="16" t="s">
        <v>1628</v>
      </c>
      <c r="B951" s="16" t="s">
        <v>1476</v>
      </c>
      <c r="C951" s="16" t="s">
        <v>1629</v>
      </c>
      <c r="D951" s="16">
        <v>9.52937330014793E-9</v>
      </c>
      <c r="E951" s="16">
        <v>2.6481139269917999E-9</v>
      </c>
      <c r="F951" s="10">
        <v>4.6563993382048697E-9</v>
      </c>
      <c r="G951" s="10">
        <v>1.44984591309494E-8</v>
      </c>
      <c r="H951" s="10">
        <v>3.4463804493285001E-9</v>
      </c>
      <c r="I951" s="10">
        <v>6.7373218250177097E-9</v>
      </c>
      <c r="J951" s="10">
        <v>5.0569871379985799E-9</v>
      </c>
      <c r="K951" s="10">
        <v>3.05803548429647E-9</v>
      </c>
      <c r="L951" s="10">
        <v>4.0671258676209097E-9</v>
      </c>
      <c r="M951" s="10">
        <v>9.7092194196010802E-9</v>
      </c>
      <c r="N951" s="10">
        <v>1.46980285695232E-9</v>
      </c>
      <c r="O951" s="10">
        <v>6.8714763373052802E-9</v>
      </c>
      <c r="P951" s="10">
        <v>1.1755176819612901E-8</v>
      </c>
    </row>
    <row r="952" spans="1:16" x14ac:dyDescent="0.35">
      <c r="A952" s="16" t="s">
        <v>1630</v>
      </c>
      <c r="B952" s="16" t="s">
        <v>1476</v>
      </c>
      <c r="C952" s="16" t="s">
        <v>1631</v>
      </c>
      <c r="D952" s="16">
        <v>2.6462707549155801E-8</v>
      </c>
      <c r="E952" s="16">
        <v>7.1768499694735998E-9</v>
      </c>
      <c r="F952" s="10">
        <v>2.93202945076334E-10</v>
      </c>
      <c r="G952" s="10">
        <v>4.6566062436761198E-8</v>
      </c>
      <c r="H952" s="10">
        <v>1.13227944171418E-8</v>
      </c>
      <c r="I952" s="10">
        <v>2.16459814417044E-8</v>
      </c>
      <c r="J952" s="10">
        <v>1.4592498209830099E-8</v>
      </c>
      <c r="K952" s="10">
        <v>9.3530940250138901E-9</v>
      </c>
      <c r="L952" s="10">
        <v>1.25741590113928E-8</v>
      </c>
      <c r="M952" s="10">
        <v>3.1564986836371999E-8</v>
      </c>
      <c r="N952" s="10">
        <v>4.6297064719237801E-9</v>
      </c>
      <c r="O952" s="10">
        <v>2.3213384101364801E-8</v>
      </c>
      <c r="P952" s="10">
        <v>4.0866359313831499E-8</v>
      </c>
    </row>
    <row r="953" spans="1:16" x14ac:dyDescent="0.35">
      <c r="A953" s="16" t="s">
        <v>1632</v>
      </c>
      <c r="B953" s="16" t="s">
        <v>1476</v>
      </c>
      <c r="C953" s="16" t="s">
        <v>923</v>
      </c>
      <c r="D953" s="16">
        <v>2.3844205838008199E-8</v>
      </c>
      <c r="E953" s="16">
        <v>5.6075243879407798E-9</v>
      </c>
      <c r="F953" s="10">
        <v>1.6563019103907299E-8</v>
      </c>
      <c r="G953" s="10">
        <v>2.6305272428141701E-8</v>
      </c>
      <c r="H953" s="10">
        <v>6.01036138201296E-9</v>
      </c>
      <c r="I953" s="10">
        <v>1.5932503989658401E-8</v>
      </c>
      <c r="J953" s="10">
        <v>9.6973060762236899E-9</v>
      </c>
      <c r="K953" s="10">
        <v>4.9071563360061396E-9</v>
      </c>
      <c r="L953" s="10">
        <v>1.23275307734116E-8</v>
      </c>
      <c r="M953" s="10">
        <v>2.05617529454387E-8</v>
      </c>
      <c r="N953" s="10">
        <v>3.5585717434026599E-9</v>
      </c>
      <c r="O953" s="10">
        <v>1.65622000577368E-8</v>
      </c>
      <c r="P953" s="10">
        <v>1.74103808706083E-8</v>
      </c>
    </row>
    <row r="954" spans="1:16" x14ac:dyDescent="0.35">
      <c r="A954" s="16" t="s">
        <v>1633</v>
      </c>
      <c r="B954" s="16" t="s">
        <v>1476</v>
      </c>
      <c r="C954" s="16" t="s">
        <v>1634</v>
      </c>
      <c r="D954" s="16">
        <v>1.0774068918695301E-8</v>
      </c>
      <c r="E954" s="16">
        <v>2.5747839758290001E-9</v>
      </c>
      <c r="F954" s="10">
        <v>5.5600572513793202E-9</v>
      </c>
      <c r="G954" s="10">
        <v>1.12206231416929E-8</v>
      </c>
      <c r="H954" s="10">
        <v>2.67797776958235E-9</v>
      </c>
      <c r="I954" s="10">
        <v>5.3355823012994799E-9</v>
      </c>
      <c r="J954" s="10">
        <v>3.53799592477749E-9</v>
      </c>
      <c r="K954" s="10">
        <v>2.14299311334219E-9</v>
      </c>
      <c r="L954" s="10">
        <v>3.0981196518689099E-9</v>
      </c>
      <c r="M954" s="10">
        <v>7.5330870520654592E-9</v>
      </c>
      <c r="N954" s="10">
        <v>1.14154016769521E-9</v>
      </c>
      <c r="O954" s="10">
        <v>5.3974406820200798E-9</v>
      </c>
      <c r="P954" s="10">
        <v>9.3231969194443792E-9</v>
      </c>
    </row>
    <row r="955" spans="1:16" x14ac:dyDescent="0.35">
      <c r="A955" s="16" t="s">
        <v>1635</v>
      </c>
      <c r="B955" s="16" t="s">
        <v>1476</v>
      </c>
      <c r="C955" s="16" t="s">
        <v>1636</v>
      </c>
      <c r="D955" s="16">
        <v>7.5562766191252897E-9</v>
      </c>
      <c r="E955" s="16">
        <v>1.7343253048010201E-9</v>
      </c>
      <c r="F955" s="10">
        <v>8.3813513390029706E-11</v>
      </c>
      <c r="G955" s="10">
        <v>9.2795580756393796E-9</v>
      </c>
      <c r="H955" s="10">
        <v>2.2617832800450401E-9</v>
      </c>
      <c r="I955" s="10">
        <v>4.39691677923624E-9</v>
      </c>
      <c r="J955" s="10">
        <v>2.8294307802247598E-9</v>
      </c>
      <c r="K955" s="10">
        <v>1.8098362389510899E-9</v>
      </c>
      <c r="L955" s="10">
        <v>2.5537284335470401E-9</v>
      </c>
      <c r="M955" s="10">
        <v>6.3098814502646103E-9</v>
      </c>
      <c r="N955" s="10">
        <v>9.4556452258574991E-10</v>
      </c>
      <c r="O955" s="10">
        <v>4.6802757739416896E-9</v>
      </c>
      <c r="P955" s="10">
        <v>8.2353078673628092E-9</v>
      </c>
    </row>
    <row r="956" spans="1:16" x14ac:dyDescent="0.35">
      <c r="A956" s="16" t="s">
        <v>1637</v>
      </c>
      <c r="B956" s="16" t="s">
        <v>1476</v>
      </c>
      <c r="C956" s="16" t="s">
        <v>1638</v>
      </c>
      <c r="D956" s="16">
        <v>6.4601811821809897E-9</v>
      </c>
      <c r="E956" s="16">
        <v>1.55160452671789E-9</v>
      </c>
      <c r="F956" s="10">
        <v>4.4195899897756696E-9</v>
      </c>
      <c r="G956" s="10">
        <v>7.7654167258237905E-9</v>
      </c>
      <c r="H956" s="10">
        <v>1.7690133152083801E-9</v>
      </c>
      <c r="I956" s="10">
        <v>4.6856067965552503E-9</v>
      </c>
      <c r="J956" s="10">
        <v>3.0102209804989398E-9</v>
      </c>
      <c r="K956" s="10">
        <v>1.4547488940064801E-9</v>
      </c>
      <c r="L956" s="10">
        <v>3.62633720370639E-9</v>
      </c>
      <c r="M956" s="10">
        <v>6.0350945096027599E-9</v>
      </c>
      <c r="N956" s="10">
        <v>1.0432761868471799E-9</v>
      </c>
      <c r="O956" s="10">
        <v>4.8041874193430898E-9</v>
      </c>
      <c r="P956" s="10">
        <v>5.07098316351214E-9</v>
      </c>
    </row>
    <row r="957" spans="1:16" x14ac:dyDescent="0.35">
      <c r="A957" s="16" t="s">
        <v>1639</v>
      </c>
      <c r="B957" s="16" t="s">
        <v>1476</v>
      </c>
      <c r="C957" s="16" t="s">
        <v>150</v>
      </c>
      <c r="D957" s="16">
        <v>1.22130759225941E-8</v>
      </c>
      <c r="E957" s="16">
        <v>2.61721705957101E-9</v>
      </c>
      <c r="F957" s="10">
        <v>1.3845601190499399E-10</v>
      </c>
      <c r="G957" s="10">
        <v>1.25926603084042E-8</v>
      </c>
      <c r="H957" s="10">
        <v>3.0544537197955102E-9</v>
      </c>
      <c r="I957" s="10">
        <v>5.8942810012543201E-9</v>
      </c>
      <c r="J957" s="10">
        <v>3.7718774152299804E-9</v>
      </c>
      <c r="K957" s="10">
        <v>2.3880719071016899E-9</v>
      </c>
      <c r="L957" s="10">
        <v>3.4288312902462701E-9</v>
      </c>
      <c r="M957" s="10">
        <v>8.51567860533129E-9</v>
      </c>
      <c r="N957" s="10">
        <v>1.2923919410791701E-9</v>
      </c>
      <c r="O957" s="10">
        <v>6.1554820256754804E-9</v>
      </c>
      <c r="P957" s="10">
        <v>1.1038856051845801E-8</v>
      </c>
    </row>
    <row r="958" spans="1:16" x14ac:dyDescent="0.35">
      <c r="A958" s="16" t="s">
        <v>1640</v>
      </c>
      <c r="B958" s="16" t="s">
        <v>1476</v>
      </c>
      <c r="C958" s="16" t="s">
        <v>1641</v>
      </c>
      <c r="D958" s="16">
        <v>7.3067138751115501E-9</v>
      </c>
      <c r="E958" s="16">
        <v>1.79877425751013E-9</v>
      </c>
      <c r="F958" s="10">
        <v>5.2715769875850803E-9</v>
      </c>
      <c r="G958" s="10">
        <v>8.8527742891638206E-9</v>
      </c>
      <c r="H958" s="10">
        <v>2.0392924733405399E-9</v>
      </c>
      <c r="I958" s="10">
        <v>5.0768119279885297E-9</v>
      </c>
      <c r="J958" s="10">
        <v>3.35576850274443E-9</v>
      </c>
      <c r="K958" s="10">
        <v>1.7072835871471E-9</v>
      </c>
      <c r="L958" s="10">
        <v>3.6401211099660701E-9</v>
      </c>
      <c r="M958" s="10">
        <v>6.71138058444191E-9</v>
      </c>
      <c r="N958" s="10">
        <v>1.0916051323037201E-9</v>
      </c>
      <c r="O958" s="10">
        <v>5.4072722458171296E-9</v>
      </c>
      <c r="P958" s="10">
        <v>6.14239902614901E-9</v>
      </c>
    </row>
    <row r="959" spans="1:16" x14ac:dyDescent="0.35">
      <c r="A959" s="16" t="s">
        <v>1642</v>
      </c>
      <c r="B959" s="16" t="s">
        <v>1476</v>
      </c>
      <c r="C959" s="16" t="s">
        <v>1643</v>
      </c>
      <c r="D959" s="16">
        <v>1.26680253904154E-8</v>
      </c>
      <c r="E959" s="16">
        <v>3.1600859623253099E-9</v>
      </c>
      <c r="F959" s="10">
        <v>1.4467952745021099E-10</v>
      </c>
      <c r="G959" s="10">
        <v>1.8474021954062598E-8</v>
      </c>
      <c r="H959" s="10">
        <v>4.5290821372389202E-9</v>
      </c>
      <c r="I959" s="10">
        <v>8.8880268518526507E-9</v>
      </c>
      <c r="J959" s="10">
        <v>5.7193313885835001E-9</v>
      </c>
      <c r="K959" s="10">
        <v>3.6886009888079599E-9</v>
      </c>
      <c r="L959" s="10">
        <v>5.1694066428663402E-9</v>
      </c>
      <c r="M959" s="10">
        <v>1.24906183560661E-8</v>
      </c>
      <c r="N959" s="10">
        <v>1.86880336215639E-9</v>
      </c>
      <c r="O959" s="10">
        <v>9.4367257414751492E-9</v>
      </c>
      <c r="P959" s="10">
        <v>1.6284386394482702E-8</v>
      </c>
    </row>
    <row r="960" spans="1:16" x14ac:dyDescent="0.35">
      <c r="A960" s="16" t="s">
        <v>1644</v>
      </c>
      <c r="B960" s="16" t="s">
        <v>1476</v>
      </c>
      <c r="C960" s="16" t="s">
        <v>1645</v>
      </c>
      <c r="D960" s="16">
        <v>4.5842605140774901E-9</v>
      </c>
      <c r="E960" s="16">
        <v>1.1218185766954501E-9</v>
      </c>
      <c r="F960" s="10">
        <v>5.2275368034930003E-11</v>
      </c>
      <c r="G960" s="10">
        <v>6.38307840323805E-9</v>
      </c>
      <c r="H960" s="10">
        <v>1.56414060996871E-9</v>
      </c>
      <c r="I960" s="10">
        <v>3.0696275078329499E-9</v>
      </c>
      <c r="J960" s="10">
        <v>1.9697221327858999E-9</v>
      </c>
      <c r="K960" s="10">
        <v>1.2670429619787901E-9</v>
      </c>
      <c r="L960" s="10">
        <v>1.78625889847222E-9</v>
      </c>
      <c r="M960" s="10">
        <v>4.3164637093173402E-9</v>
      </c>
      <c r="N960" s="10">
        <v>6.4736550510772295E-10</v>
      </c>
      <c r="O960" s="10">
        <v>3.2514259215085601E-9</v>
      </c>
      <c r="P960" s="10">
        <v>5.6285088541685602E-9</v>
      </c>
    </row>
    <row r="961" spans="1:16" x14ac:dyDescent="0.35">
      <c r="A961" s="16" t="s">
        <v>1646</v>
      </c>
      <c r="B961" s="16" t="s">
        <v>1476</v>
      </c>
      <c r="C961" s="16" t="s">
        <v>1647</v>
      </c>
      <c r="D961" s="16">
        <v>1.1262287560103E-7</v>
      </c>
      <c r="E961" s="16">
        <v>2.51195229295562E-8</v>
      </c>
      <c r="F961" s="10">
        <v>1.28558783499547E-9</v>
      </c>
      <c r="G961" s="10">
        <v>1.25597318974406E-7</v>
      </c>
      <c r="H961" s="10">
        <v>3.0848785919139302E-8</v>
      </c>
      <c r="I961" s="10">
        <v>6.11795520850789E-8</v>
      </c>
      <c r="J961" s="10">
        <v>3.7969487812008698E-8</v>
      </c>
      <c r="K961" s="10">
        <v>2.4415524623409899E-8</v>
      </c>
      <c r="L961" s="10">
        <v>3.5591091182591997E-8</v>
      </c>
      <c r="M961" s="10">
        <v>8.4998112164133704E-8</v>
      </c>
      <c r="N961" s="10">
        <v>1.2968825579248301E-8</v>
      </c>
      <c r="O961" s="10">
        <v>6.4249528738887094E-8</v>
      </c>
      <c r="P961" s="10">
        <v>1.11342314213412E-7</v>
      </c>
    </row>
    <row r="962" spans="1:16" x14ac:dyDescent="0.35">
      <c r="A962" s="16" t="s">
        <v>1648</v>
      </c>
      <c r="B962" s="16" t="s">
        <v>1649</v>
      </c>
      <c r="C962" s="16" t="s">
        <v>1333</v>
      </c>
      <c r="D962" s="16">
        <v>1.34140109115264E-8</v>
      </c>
      <c r="E962" s="16">
        <v>2.9540441339593499E-9</v>
      </c>
      <c r="F962" s="10">
        <v>1.72013931120003E-10</v>
      </c>
      <c r="G962" s="10">
        <v>1.31389152688569E-8</v>
      </c>
      <c r="H962" s="10">
        <v>3.3228134162158298E-9</v>
      </c>
      <c r="I962" s="10">
        <v>6.99304702831194E-9</v>
      </c>
      <c r="J962" s="10">
        <v>3.9431581612357697E-9</v>
      </c>
      <c r="K962" s="10">
        <v>2.6072571736919101E-9</v>
      </c>
      <c r="L962" s="10">
        <v>4.09092821460655E-9</v>
      </c>
      <c r="M962" s="10">
        <v>8.9055090413584908E-9</v>
      </c>
      <c r="N962" s="10">
        <v>1.4149197458048799E-9</v>
      </c>
      <c r="O962" s="10">
        <v>7.2946481044908103E-9</v>
      </c>
      <c r="P962" s="10">
        <v>1.19720881899449E-8</v>
      </c>
    </row>
    <row r="963" spans="1:16" x14ac:dyDescent="0.35">
      <c r="A963" s="16" t="s">
        <v>1650</v>
      </c>
      <c r="B963" s="16" t="s">
        <v>1649</v>
      </c>
      <c r="C963" s="16" t="s">
        <v>1201</v>
      </c>
      <c r="D963" s="16">
        <v>1.3594429487026601E-8</v>
      </c>
      <c r="E963" s="16">
        <v>3.0616423895026199E-9</v>
      </c>
      <c r="F963" s="10">
        <v>1.7243565739356501E-10</v>
      </c>
      <c r="G963" s="10">
        <v>1.42665162574472E-8</v>
      </c>
      <c r="H963" s="10">
        <v>3.60480258401545E-9</v>
      </c>
      <c r="I963" s="10">
        <v>7.53575351129796E-9</v>
      </c>
      <c r="J963" s="10">
        <v>4.32224163000933E-9</v>
      </c>
      <c r="K963" s="10">
        <v>2.8535554780487801E-9</v>
      </c>
      <c r="L963" s="10">
        <v>4.4135282424466499E-9</v>
      </c>
      <c r="M963" s="10">
        <v>9.6657097946920999E-9</v>
      </c>
      <c r="N963" s="10">
        <v>1.5251460971662E-9</v>
      </c>
      <c r="O963" s="10">
        <v>7.8771809634479605E-9</v>
      </c>
      <c r="P963" s="10">
        <v>1.29825860602017E-8</v>
      </c>
    </row>
    <row r="964" spans="1:16" x14ac:dyDescent="0.35">
      <c r="A964" s="16" t="s">
        <v>1651</v>
      </c>
      <c r="B964" s="16" t="s">
        <v>1649</v>
      </c>
      <c r="C964" s="16" t="s">
        <v>1478</v>
      </c>
      <c r="D964" s="16">
        <v>1.3959465621193801E-8</v>
      </c>
      <c r="E964" s="16">
        <v>2.9537386260609201E-9</v>
      </c>
      <c r="F964" s="10">
        <v>1.7754102243053001E-10</v>
      </c>
      <c r="G964" s="10">
        <v>1.2337610683077701E-8</v>
      </c>
      <c r="H964" s="10">
        <v>3.1178662658943902E-9</v>
      </c>
      <c r="I964" s="10">
        <v>6.5379062341836601E-9</v>
      </c>
      <c r="J964" s="10">
        <v>3.65137424384343E-9</v>
      </c>
      <c r="K964" s="10">
        <v>2.3997379802552699E-9</v>
      </c>
      <c r="L964" s="10">
        <v>3.8289618405190901E-9</v>
      </c>
      <c r="M964" s="10">
        <v>8.3623591386094701E-9</v>
      </c>
      <c r="N964" s="10">
        <v>1.3382177852823799E-9</v>
      </c>
      <c r="O964" s="10">
        <v>6.7802320315881901E-9</v>
      </c>
      <c r="P964" s="10">
        <v>1.12688714801099E-8</v>
      </c>
    </row>
    <row r="965" spans="1:16" x14ac:dyDescent="0.35">
      <c r="A965" s="16" t="s">
        <v>1652</v>
      </c>
      <c r="B965" s="16" t="s">
        <v>1649</v>
      </c>
      <c r="C965" s="16" t="s">
        <v>1653</v>
      </c>
      <c r="D965" s="16">
        <v>7.2532782218143598E-9</v>
      </c>
      <c r="E965" s="16">
        <v>1.7727353745805901E-9</v>
      </c>
      <c r="F965" s="10">
        <v>8.7833779134249603E-11</v>
      </c>
      <c r="G965" s="10">
        <v>9.5733506242471999E-9</v>
      </c>
      <c r="H965" s="10">
        <v>2.4087755838351201E-9</v>
      </c>
      <c r="I965" s="10">
        <v>5.0919683335494001E-9</v>
      </c>
      <c r="J965" s="10">
        <v>2.9388453166417301E-9</v>
      </c>
      <c r="K965" s="10">
        <v>1.9425586176028699E-9</v>
      </c>
      <c r="L965" s="10">
        <v>2.9596868210115001E-9</v>
      </c>
      <c r="M965" s="10">
        <v>6.4837123142278801E-9</v>
      </c>
      <c r="N965" s="10">
        <v>9.9935375703997499E-10</v>
      </c>
      <c r="O965" s="10">
        <v>5.4041803480249503E-9</v>
      </c>
      <c r="P965" s="10">
        <v>8.6812714470571906E-9</v>
      </c>
    </row>
    <row r="966" spans="1:16" x14ac:dyDescent="0.35">
      <c r="A966" s="16" t="s">
        <v>1654</v>
      </c>
      <c r="B966" s="16" t="s">
        <v>1649</v>
      </c>
      <c r="C966" s="16" t="s">
        <v>1655</v>
      </c>
      <c r="D966" s="16">
        <v>3.13952648993481E-8</v>
      </c>
      <c r="E966" s="16">
        <v>6.9837316721048703E-9</v>
      </c>
      <c r="F966" s="10">
        <v>3.9931271749670399E-10</v>
      </c>
      <c r="G966" s="10">
        <v>3.1873703585739502E-8</v>
      </c>
      <c r="H966" s="10">
        <v>8.0526576665664195E-9</v>
      </c>
      <c r="I966" s="10">
        <v>1.6813431373523201E-8</v>
      </c>
      <c r="J966" s="10">
        <v>9.6109593642764494E-9</v>
      </c>
      <c r="K966" s="10">
        <v>6.3502775120961199E-9</v>
      </c>
      <c r="L966" s="10">
        <v>9.8367306408264198E-9</v>
      </c>
      <c r="M966" s="10">
        <v>2.1597037021947199E-8</v>
      </c>
      <c r="N966" s="10">
        <v>3.4165901435002998E-9</v>
      </c>
      <c r="O966" s="10">
        <v>1.7569424763216499E-8</v>
      </c>
      <c r="P966" s="10">
        <v>2.90028482629656E-8</v>
      </c>
    </row>
    <row r="967" spans="1:16" x14ac:dyDescent="0.35">
      <c r="A967" s="16" t="s">
        <v>1656</v>
      </c>
      <c r="B967" s="16" t="s">
        <v>1649</v>
      </c>
      <c r="C967" s="16" t="s">
        <v>1657</v>
      </c>
      <c r="D967" s="16">
        <v>8.2389444658354595E-9</v>
      </c>
      <c r="E967" s="16">
        <v>1.7242727014708201E-9</v>
      </c>
      <c r="F967" s="10">
        <v>1.06816406053175E-10</v>
      </c>
      <c r="G967" s="10">
        <v>6.9383622064604703E-9</v>
      </c>
      <c r="H967" s="10">
        <v>1.7560730055629799E-9</v>
      </c>
      <c r="I967" s="10">
        <v>3.72449301212011E-9</v>
      </c>
      <c r="J967" s="10">
        <v>2.0376342778898798E-9</v>
      </c>
      <c r="K967" s="10">
        <v>1.33931339897442E-9</v>
      </c>
      <c r="L967" s="10">
        <v>2.17938711269914E-9</v>
      </c>
      <c r="M967" s="10">
        <v>4.7037479384296699E-9</v>
      </c>
      <c r="N967" s="10">
        <v>7.5762499631021597E-10</v>
      </c>
      <c r="O967" s="10">
        <v>3.8513806160223799E-9</v>
      </c>
      <c r="P967" s="10">
        <v>6.3510287794012102E-9</v>
      </c>
    </row>
    <row r="968" spans="1:16" x14ac:dyDescent="0.35">
      <c r="A968" s="16" t="s">
        <v>1658</v>
      </c>
      <c r="B968" s="16" t="s">
        <v>1649</v>
      </c>
      <c r="C968" s="16" t="s">
        <v>1659</v>
      </c>
      <c r="D968" s="16">
        <v>2.0221714582241401E-8</v>
      </c>
      <c r="E968" s="16">
        <v>4.4984813018870202E-9</v>
      </c>
      <c r="F968" s="10">
        <v>2.6004893703756702E-10</v>
      </c>
      <c r="G968" s="10">
        <v>2.0551172203225301E-8</v>
      </c>
      <c r="H968" s="10">
        <v>5.2101539400979701E-9</v>
      </c>
      <c r="I968" s="10">
        <v>1.1112865519768E-8</v>
      </c>
      <c r="J968" s="10">
        <v>6.1792418933117903E-9</v>
      </c>
      <c r="K968" s="10">
        <v>4.0981707526152204E-9</v>
      </c>
      <c r="L968" s="10">
        <v>6.4948517597262199E-9</v>
      </c>
      <c r="M968" s="10">
        <v>1.3987846270597299E-8</v>
      </c>
      <c r="N968" s="10">
        <v>2.2108832203415999E-9</v>
      </c>
      <c r="O968" s="10">
        <v>1.16958305004775E-8</v>
      </c>
      <c r="P968" s="10">
        <v>1.8933278718434901E-8</v>
      </c>
    </row>
    <row r="969" spans="1:16" x14ac:dyDescent="0.35">
      <c r="A969" s="16" t="s">
        <v>1660</v>
      </c>
      <c r="B969" s="16" t="s">
        <v>1649</v>
      </c>
      <c r="C969" s="16" t="s">
        <v>195</v>
      </c>
      <c r="D969" s="16">
        <v>5.7157068555289398E-8</v>
      </c>
      <c r="E969" s="16">
        <v>1.1666108316850299E-8</v>
      </c>
      <c r="F969" s="10">
        <v>7.2314133264194899E-10</v>
      </c>
      <c r="G969" s="10">
        <v>4.55812130504552E-8</v>
      </c>
      <c r="H969" s="10">
        <v>1.15008934584902E-8</v>
      </c>
      <c r="I969" s="10">
        <v>2.4030930035817602E-8</v>
      </c>
      <c r="J969" s="10">
        <v>1.32688416211457E-8</v>
      </c>
      <c r="K969" s="10">
        <v>8.6845954835310704E-9</v>
      </c>
      <c r="L969" s="10">
        <v>1.40701150369174E-8</v>
      </c>
      <c r="M969" s="10">
        <v>3.0903942732701801E-8</v>
      </c>
      <c r="N969" s="10">
        <v>4.9847896091244304E-9</v>
      </c>
      <c r="O969" s="10">
        <v>2.4766751515602298E-8</v>
      </c>
      <c r="P969" s="10">
        <v>4.1716938208696797E-8</v>
      </c>
    </row>
    <row r="970" spans="1:16" x14ac:dyDescent="0.35">
      <c r="A970" s="16" t="s">
        <v>1661</v>
      </c>
      <c r="B970" s="16" t="s">
        <v>1649</v>
      </c>
      <c r="C970" s="16" t="s">
        <v>1486</v>
      </c>
      <c r="D970" s="16">
        <v>1.28094806674968E-8</v>
      </c>
      <c r="E970" s="16">
        <v>2.6821720858357499E-9</v>
      </c>
      <c r="F970" s="10">
        <v>1.64817504479278E-10</v>
      </c>
      <c r="G970" s="10">
        <v>1.0862588230783899E-8</v>
      </c>
      <c r="H970" s="10">
        <v>2.7483192724372299E-9</v>
      </c>
      <c r="I970" s="10">
        <v>5.7968238355263897E-9</v>
      </c>
      <c r="J970" s="10">
        <v>3.1962577448113301E-9</v>
      </c>
      <c r="K970" s="10">
        <v>2.09716856938036E-9</v>
      </c>
      <c r="L970" s="10">
        <v>3.3929103030363998E-9</v>
      </c>
      <c r="M970" s="10">
        <v>7.36408096272902E-9</v>
      </c>
      <c r="N970" s="10">
        <v>1.18422730187505E-9</v>
      </c>
      <c r="O970" s="10">
        <v>5.9954030108369399E-9</v>
      </c>
      <c r="P970" s="10">
        <v>9.9421239822781306E-9</v>
      </c>
    </row>
    <row r="971" spans="1:16" x14ac:dyDescent="0.35">
      <c r="A971" s="16" t="s">
        <v>1662</v>
      </c>
      <c r="B971" s="16" t="s">
        <v>1649</v>
      </c>
      <c r="C971" s="16" t="s">
        <v>1663</v>
      </c>
      <c r="D971" s="16">
        <v>2.5454569542128099E-8</v>
      </c>
      <c r="E971" s="16">
        <v>5.3464857091157798E-9</v>
      </c>
      <c r="F971" s="10">
        <v>3.2705448298714598E-10</v>
      </c>
      <c r="G971" s="10">
        <v>2.1746007682751401E-8</v>
      </c>
      <c r="H971" s="10">
        <v>5.5112723821409097E-9</v>
      </c>
      <c r="I971" s="10">
        <v>1.1742674456858299E-8</v>
      </c>
      <c r="J971" s="10">
        <v>6.3810755693637302E-9</v>
      </c>
      <c r="K971" s="10">
        <v>4.2082247480587701E-9</v>
      </c>
      <c r="L971" s="10">
        <v>6.8635041318243002E-9</v>
      </c>
      <c r="M971" s="10">
        <v>1.4836898872310299E-8</v>
      </c>
      <c r="N971" s="10">
        <v>2.37714387289928E-9</v>
      </c>
      <c r="O971" s="10">
        <v>1.22715031283767E-8</v>
      </c>
      <c r="P971" s="10">
        <v>2.01393707636912E-8</v>
      </c>
    </row>
    <row r="972" spans="1:16" x14ac:dyDescent="0.35">
      <c r="A972" s="16" t="s">
        <v>1664</v>
      </c>
      <c r="B972" s="16" t="s">
        <v>1649</v>
      </c>
      <c r="C972" s="16" t="s">
        <v>1665</v>
      </c>
      <c r="D972" s="16">
        <v>1.9958445822236599E-8</v>
      </c>
      <c r="E972" s="16">
        <v>4.2876085899248998E-9</v>
      </c>
      <c r="F972" s="10">
        <v>2.5616108968303402E-10</v>
      </c>
      <c r="G972" s="10">
        <v>1.8297331036726198E-8</v>
      </c>
      <c r="H972" s="10">
        <v>4.6266288040119904E-9</v>
      </c>
      <c r="I972" s="10">
        <v>9.7531509187294302E-9</v>
      </c>
      <c r="J972" s="10">
        <v>5.4445466693157099E-9</v>
      </c>
      <c r="K972" s="10">
        <v>3.58141010337274E-9</v>
      </c>
      <c r="L972" s="10">
        <v>5.7087830126482901E-9</v>
      </c>
      <c r="M972" s="10">
        <v>1.24037300448987E-8</v>
      </c>
      <c r="N972" s="10">
        <v>1.9801224144659698E-9</v>
      </c>
      <c r="O972" s="10">
        <v>1.01292470800075E-8</v>
      </c>
      <c r="P972" s="10">
        <v>1.6713528027460601E-8</v>
      </c>
    </row>
    <row r="973" spans="1:16" x14ac:dyDescent="0.35">
      <c r="A973" s="16" t="s">
        <v>1666</v>
      </c>
      <c r="B973" s="16" t="s">
        <v>1649</v>
      </c>
      <c r="C973" s="16" t="s">
        <v>1667</v>
      </c>
      <c r="D973" s="16">
        <v>6.3452389799564501E-9</v>
      </c>
      <c r="E973" s="16">
        <v>1.30641988128237E-9</v>
      </c>
      <c r="F973" s="10">
        <v>8.1384973609555496E-11</v>
      </c>
      <c r="G973" s="10">
        <v>5.1171735470925597E-9</v>
      </c>
      <c r="H973" s="10">
        <v>1.29333152610933E-9</v>
      </c>
      <c r="I973" s="10">
        <v>2.7254523218388299E-9</v>
      </c>
      <c r="J973" s="10">
        <v>1.4928850218432799E-9</v>
      </c>
      <c r="K973" s="10">
        <v>9.7991373243539803E-10</v>
      </c>
      <c r="L973" s="10">
        <v>1.5951542668782799E-9</v>
      </c>
      <c r="M973" s="10">
        <v>3.4692925339551E-9</v>
      </c>
      <c r="N973" s="10">
        <v>5.6049343805631004E-10</v>
      </c>
      <c r="O973" s="10">
        <v>2.81114151963281E-9</v>
      </c>
      <c r="P973" s="10">
        <v>4.6862021204634397E-9</v>
      </c>
    </row>
    <row r="974" spans="1:16" x14ac:dyDescent="0.35">
      <c r="A974" s="16" t="s">
        <v>1668</v>
      </c>
      <c r="B974" s="16" t="s">
        <v>1649</v>
      </c>
      <c r="C974" s="16" t="s">
        <v>1669</v>
      </c>
      <c r="D974" s="16">
        <v>9.8169308264680795E-9</v>
      </c>
      <c r="E974" s="16">
        <v>2.13006545374913E-9</v>
      </c>
      <c r="F974" s="10">
        <v>1.26342826055728E-10</v>
      </c>
      <c r="G974" s="10">
        <v>9.2063826161264595E-9</v>
      </c>
      <c r="H974" s="10">
        <v>2.3357571690841401E-9</v>
      </c>
      <c r="I974" s="10">
        <v>4.9712405480251998E-9</v>
      </c>
      <c r="J974" s="10">
        <v>2.7416859463783099E-9</v>
      </c>
      <c r="K974" s="10">
        <v>1.81714550965834E-9</v>
      </c>
      <c r="L974" s="10">
        <v>2.9061647250958798E-9</v>
      </c>
      <c r="M974" s="10">
        <v>6.2726182773682202E-9</v>
      </c>
      <c r="N974" s="10">
        <v>9.9908736618975792E-10</v>
      </c>
      <c r="O974" s="10">
        <v>5.2146952482698503E-9</v>
      </c>
      <c r="P974" s="10">
        <v>8.49918913699755E-9</v>
      </c>
    </row>
    <row r="975" spans="1:16" x14ac:dyDescent="0.35">
      <c r="A975" s="16" t="s">
        <v>1670</v>
      </c>
      <c r="B975" s="16" t="s">
        <v>1649</v>
      </c>
      <c r="C975" s="16" t="s">
        <v>1671</v>
      </c>
      <c r="D975" s="16">
        <v>1.7497653887343001E-8</v>
      </c>
      <c r="E975" s="16">
        <v>4.0239128628181799E-9</v>
      </c>
      <c r="F975" s="10">
        <v>2.1885651646402799E-10</v>
      </c>
      <c r="G975" s="10">
        <v>1.8157759251208699E-8</v>
      </c>
      <c r="H975" s="10">
        <v>4.5901631513174199E-9</v>
      </c>
      <c r="I975" s="10">
        <v>9.8053335081224996E-9</v>
      </c>
      <c r="J975" s="10">
        <v>5.1107598352893404E-9</v>
      </c>
      <c r="K975" s="10">
        <v>3.3507561837629898E-9</v>
      </c>
      <c r="L975" s="10">
        <v>5.5860148983639998E-9</v>
      </c>
      <c r="M975" s="10">
        <v>1.2126959690969301E-8</v>
      </c>
      <c r="N975" s="10">
        <v>1.95000168221287E-9</v>
      </c>
      <c r="O975" s="10">
        <v>9.9025164088759498E-9</v>
      </c>
      <c r="P975" s="10">
        <v>1.6668401398730899E-8</v>
      </c>
    </row>
    <row r="976" spans="1:16" x14ac:dyDescent="0.35">
      <c r="A976" s="16" t="s">
        <v>1672</v>
      </c>
      <c r="B976" s="16" t="s">
        <v>1649</v>
      </c>
      <c r="C976" s="16" t="s">
        <v>1673</v>
      </c>
      <c r="D976" s="16">
        <v>3.9263696474585297E-8</v>
      </c>
      <c r="E976" s="16">
        <v>8.3736624778152503E-9</v>
      </c>
      <c r="F976" s="10">
        <v>4.94729283773453E-10</v>
      </c>
      <c r="G976" s="10">
        <v>3.5629958466433802E-8</v>
      </c>
      <c r="H976" s="10">
        <v>8.9857851509586795E-9</v>
      </c>
      <c r="I976" s="10">
        <v>1.8704014544211E-8</v>
      </c>
      <c r="J976" s="10">
        <v>1.05985467144461E-8</v>
      </c>
      <c r="K976" s="10">
        <v>6.9617474274335503E-9</v>
      </c>
      <c r="L976" s="10">
        <v>1.0963637493405101E-8</v>
      </c>
      <c r="M976" s="10">
        <v>2.4142176792372298E-8</v>
      </c>
      <c r="N976" s="10">
        <v>3.8505564109674497E-9</v>
      </c>
      <c r="O976" s="10">
        <v>1.9430070030620501E-8</v>
      </c>
      <c r="P976" s="10">
        <v>3.2429990362995199E-8</v>
      </c>
    </row>
    <row r="977" spans="1:16" x14ac:dyDescent="0.35">
      <c r="A977" s="16" t="s">
        <v>1674</v>
      </c>
      <c r="B977" s="16" t="s">
        <v>1649</v>
      </c>
      <c r="C977" s="16" t="s">
        <v>34</v>
      </c>
      <c r="D977" s="16">
        <v>1.0565275419485301E-8</v>
      </c>
      <c r="E977" s="16">
        <v>2.49037395328966E-9</v>
      </c>
      <c r="F977" s="10">
        <v>1.32389658318482E-10</v>
      </c>
      <c r="G977" s="10">
        <v>1.1688635209921E-8</v>
      </c>
      <c r="H977" s="10">
        <v>2.9550893533614699E-9</v>
      </c>
      <c r="I977" s="10">
        <v>6.31078507386564E-9</v>
      </c>
      <c r="J977" s="10">
        <v>3.33016557464744E-9</v>
      </c>
      <c r="K977" s="10">
        <v>2.18247705698356E-9</v>
      </c>
      <c r="L977" s="10">
        <v>3.59951695662083E-9</v>
      </c>
      <c r="M977" s="10">
        <v>7.8105893679142607E-9</v>
      </c>
      <c r="N977" s="10">
        <v>1.2485409369828701E-9</v>
      </c>
      <c r="O977" s="10">
        <v>6.4051298089466401E-9</v>
      </c>
      <c r="P977" s="10">
        <v>1.0721826941333599E-8</v>
      </c>
    </row>
    <row r="978" spans="1:16" x14ac:dyDescent="0.35">
      <c r="A978" s="16" t="s">
        <v>1675</v>
      </c>
      <c r="B978" s="16" t="s">
        <v>1649</v>
      </c>
      <c r="C978" s="16" t="s">
        <v>1676</v>
      </c>
      <c r="D978" s="16">
        <v>1.32802851797341E-8</v>
      </c>
      <c r="E978" s="16">
        <v>3.18411594654171E-9</v>
      </c>
      <c r="F978" s="10">
        <v>1.6379925543879001E-10</v>
      </c>
      <c r="G978" s="10">
        <v>1.6621514697819099E-8</v>
      </c>
      <c r="H978" s="10">
        <v>4.1881483574306198E-9</v>
      </c>
      <c r="I978" s="10">
        <v>8.9526026666499603E-9</v>
      </c>
      <c r="J978" s="10">
        <v>5.0737655082652203E-9</v>
      </c>
      <c r="K978" s="10">
        <v>3.3530277837829099E-9</v>
      </c>
      <c r="L978" s="10">
        <v>5.2057881014244099E-9</v>
      </c>
      <c r="M978" s="10">
        <v>1.12635682964445E-8</v>
      </c>
      <c r="N978" s="10">
        <v>1.7435083772792E-9</v>
      </c>
      <c r="O978" s="10">
        <v>9.47274887371682E-9</v>
      </c>
      <c r="P978" s="10">
        <v>1.51116906364624E-8</v>
      </c>
    </row>
    <row r="979" spans="1:16" x14ac:dyDescent="0.35">
      <c r="A979" s="16" t="s">
        <v>1677</v>
      </c>
      <c r="B979" s="16" t="s">
        <v>1649</v>
      </c>
      <c r="C979" s="16" t="s">
        <v>1678</v>
      </c>
      <c r="D979" s="16">
        <v>2.5044344482803499E-8</v>
      </c>
      <c r="E979" s="16">
        <v>6.1852441091473699E-9</v>
      </c>
      <c r="F979" s="10">
        <v>3.0920034771418402E-10</v>
      </c>
      <c r="G979" s="10">
        <v>3.3595647268729198E-8</v>
      </c>
      <c r="H979" s="10">
        <v>8.4612555854910494E-9</v>
      </c>
      <c r="I979" s="10">
        <v>1.8052652138949099E-8</v>
      </c>
      <c r="J979" s="10">
        <v>1.03242340737764E-8</v>
      </c>
      <c r="K979" s="10">
        <v>6.8272391151901097E-9</v>
      </c>
      <c r="L979" s="10">
        <v>1.04987612777591E-8</v>
      </c>
      <c r="M979" s="10">
        <v>2.2761705391118698E-8</v>
      </c>
      <c r="N979" s="10">
        <v>3.50680382929114E-9</v>
      </c>
      <c r="O979" s="10">
        <v>1.9154338545051702E-8</v>
      </c>
      <c r="P979" s="10">
        <v>3.0502318268519099E-8</v>
      </c>
    </row>
    <row r="980" spans="1:16" x14ac:dyDescent="0.35">
      <c r="A980" s="16" t="s">
        <v>1679</v>
      </c>
      <c r="B980" s="16" t="s">
        <v>1649</v>
      </c>
      <c r="C980" s="16" t="s">
        <v>1680</v>
      </c>
      <c r="D980" s="16">
        <v>5.3631628711405503E-8</v>
      </c>
      <c r="E980" s="16">
        <v>1.09377033551763E-8</v>
      </c>
      <c r="F980" s="10">
        <v>6.8219901028410099E-10</v>
      </c>
      <c r="G980" s="10">
        <v>4.2476681399556199E-8</v>
      </c>
      <c r="H980" s="10">
        <v>1.0721594819879699E-8</v>
      </c>
      <c r="I980" s="10">
        <v>2.2493075939081499E-8</v>
      </c>
      <c r="J980" s="10">
        <v>1.2342787308396701E-8</v>
      </c>
      <c r="K980" s="10">
        <v>8.0893095957321599E-9</v>
      </c>
      <c r="L980" s="10">
        <v>1.31618045945297E-8</v>
      </c>
      <c r="M980" s="10">
        <v>2.8785770443652101E-8</v>
      </c>
      <c r="N980" s="10">
        <v>4.6520106157597901E-9</v>
      </c>
      <c r="O980" s="10">
        <v>2.3176788844534E-8</v>
      </c>
      <c r="P980" s="10">
        <v>3.88845866386095E-8</v>
      </c>
    </row>
    <row r="981" spans="1:16" x14ac:dyDescent="0.35">
      <c r="A981" s="16" t="s">
        <v>1681</v>
      </c>
      <c r="B981" s="16" t="s">
        <v>1649</v>
      </c>
      <c r="C981" s="16" t="s">
        <v>1682</v>
      </c>
      <c r="D981" s="16">
        <v>4.1473927680004603E-9</v>
      </c>
      <c r="E981" s="16">
        <v>1.02222461933759E-9</v>
      </c>
      <c r="F981" s="10">
        <v>5.0342624870044899E-11</v>
      </c>
      <c r="G981" s="10">
        <v>5.5839197119302099E-9</v>
      </c>
      <c r="H981" s="10">
        <v>1.4043500698665399E-9</v>
      </c>
      <c r="I981" s="10">
        <v>2.9705157196724999E-9</v>
      </c>
      <c r="J981" s="10">
        <v>1.7175946608692499E-9</v>
      </c>
      <c r="K981" s="10">
        <v>1.13553134104994E-9</v>
      </c>
      <c r="L981" s="10">
        <v>1.72684945189544E-9</v>
      </c>
      <c r="M981" s="10">
        <v>3.7824159008435801E-9</v>
      </c>
      <c r="N981" s="10">
        <v>5.8199168830981798E-10</v>
      </c>
      <c r="O981" s="10">
        <v>3.1544511097426498E-9</v>
      </c>
      <c r="P981" s="10">
        <v>5.0591329470996502E-9</v>
      </c>
    </row>
    <row r="982" spans="1:16" x14ac:dyDescent="0.35">
      <c r="A982" s="16" t="s">
        <v>1683</v>
      </c>
      <c r="B982" s="16" t="s">
        <v>1649</v>
      </c>
      <c r="C982" s="16" t="s">
        <v>200</v>
      </c>
      <c r="D982" s="16">
        <v>8.28491224292686E-9</v>
      </c>
      <c r="E982" s="16">
        <v>1.7221841898176999E-9</v>
      </c>
      <c r="F982" s="10">
        <v>1.04750248301534E-10</v>
      </c>
      <c r="G982" s="10">
        <v>6.8895883873057599E-9</v>
      </c>
      <c r="H982" s="10">
        <v>1.7411123096917501E-9</v>
      </c>
      <c r="I982" s="10">
        <v>3.62848486642188E-9</v>
      </c>
      <c r="J982" s="10">
        <v>2.0230286611395199E-9</v>
      </c>
      <c r="K982" s="10">
        <v>1.32609473793951E-9</v>
      </c>
      <c r="L982" s="10">
        <v>2.1257459909059598E-9</v>
      </c>
      <c r="M982" s="10">
        <v>4.6711248280762497E-9</v>
      </c>
      <c r="N982" s="10">
        <v>7.5212491424059904E-10</v>
      </c>
      <c r="O982" s="10">
        <v>3.7489215536901602E-9</v>
      </c>
      <c r="P982" s="10">
        <v>6.2987508341399804E-9</v>
      </c>
    </row>
    <row r="983" spans="1:16" x14ac:dyDescent="0.35">
      <c r="A983" s="16" t="s">
        <v>1684</v>
      </c>
      <c r="B983" s="16" t="s">
        <v>1649</v>
      </c>
      <c r="C983" s="16" t="s">
        <v>1685</v>
      </c>
      <c r="D983" s="16">
        <v>1.4008060651939E-8</v>
      </c>
      <c r="E983" s="16">
        <v>2.9490547875254899E-9</v>
      </c>
      <c r="F983" s="10">
        <v>1.7926220212719099E-10</v>
      </c>
      <c r="G983" s="10">
        <v>1.21257739221416E-8</v>
      </c>
      <c r="H983" s="10">
        <v>3.06950393121201E-9</v>
      </c>
      <c r="I983" s="10">
        <v>6.5184361080213103E-9</v>
      </c>
      <c r="J983" s="10">
        <v>3.5724059920727701E-9</v>
      </c>
      <c r="K983" s="10">
        <v>2.3576306718460299E-9</v>
      </c>
      <c r="L983" s="10">
        <v>3.8116911212714197E-9</v>
      </c>
      <c r="M983" s="10">
        <v>8.2704603152381708E-9</v>
      </c>
      <c r="N983" s="10">
        <v>1.3227897029858001E-9</v>
      </c>
      <c r="O983" s="10">
        <v>6.81431620317088E-9</v>
      </c>
      <c r="P983" s="10">
        <v>1.12078869209234E-8</v>
      </c>
    </row>
    <row r="984" spans="1:16" x14ac:dyDescent="0.35">
      <c r="A984" s="16" t="s">
        <v>1686</v>
      </c>
      <c r="B984" s="16" t="s">
        <v>1649</v>
      </c>
      <c r="C984" s="16" t="s">
        <v>1687</v>
      </c>
      <c r="D984" s="16">
        <v>1.31398721052012E-8</v>
      </c>
      <c r="E984" s="16">
        <v>2.8497855130178001E-9</v>
      </c>
      <c r="F984" s="10">
        <v>1.6823901366058899E-10</v>
      </c>
      <c r="G984" s="10">
        <v>1.24113907791302E-8</v>
      </c>
      <c r="H984" s="10">
        <v>3.1388836812320302E-9</v>
      </c>
      <c r="I984" s="10">
        <v>6.6049911778804599E-9</v>
      </c>
      <c r="J984" s="10">
        <v>3.7050111606602502E-9</v>
      </c>
      <c r="K984" s="10">
        <v>2.44682215685078E-9</v>
      </c>
      <c r="L984" s="10">
        <v>3.8624607014549004E-9</v>
      </c>
      <c r="M984" s="10">
        <v>8.4103301297926897E-9</v>
      </c>
      <c r="N984" s="10">
        <v>1.3396857731644501E-9</v>
      </c>
      <c r="O984" s="10">
        <v>6.88018670516863E-9</v>
      </c>
      <c r="P984" s="10">
        <v>1.13204172816739E-8</v>
      </c>
    </row>
    <row r="985" spans="1:16" x14ac:dyDescent="0.35">
      <c r="A985" s="16" t="s">
        <v>1688</v>
      </c>
      <c r="B985" s="16" t="s">
        <v>1649</v>
      </c>
      <c r="C985" s="16" t="s">
        <v>1059</v>
      </c>
      <c r="D985" s="16">
        <v>3.7701212336058902E-8</v>
      </c>
      <c r="E985" s="16">
        <v>9.0641310657189005E-9</v>
      </c>
      <c r="F985" s="10">
        <v>4.6713241153580205E-10</v>
      </c>
      <c r="G985" s="10">
        <v>4.55927874141556E-8</v>
      </c>
      <c r="H985" s="10">
        <v>1.1514596851656699E-8</v>
      </c>
      <c r="I985" s="10">
        <v>2.4627251384548799E-8</v>
      </c>
      <c r="J985" s="10">
        <v>1.4476635202004699E-8</v>
      </c>
      <c r="K985" s="10">
        <v>9.5815779032101693E-9</v>
      </c>
      <c r="L985" s="10">
        <v>1.48808107303018E-8</v>
      </c>
      <c r="M985" s="10">
        <v>3.0340748165446399E-8</v>
      </c>
      <c r="N985" s="10">
        <v>4.9222577371917704E-9</v>
      </c>
      <c r="O985" s="10">
        <v>2.4704000039369199E-8</v>
      </c>
      <c r="P985" s="10">
        <v>4.1134724951959103E-8</v>
      </c>
    </row>
    <row r="986" spans="1:16" x14ac:dyDescent="0.35">
      <c r="A986" s="16" t="s">
        <v>1689</v>
      </c>
      <c r="B986" s="16" t="s">
        <v>1649</v>
      </c>
      <c r="C986" s="16" t="s">
        <v>204</v>
      </c>
      <c r="D986" s="16">
        <v>2.5820324395074199E-8</v>
      </c>
      <c r="E986" s="16">
        <v>5.45059575958619E-9</v>
      </c>
      <c r="F986" s="10">
        <v>3.3346842206258301E-10</v>
      </c>
      <c r="G986" s="10">
        <v>2.2371970772423E-8</v>
      </c>
      <c r="H986" s="10">
        <v>5.66266411500205E-9</v>
      </c>
      <c r="I986" s="10">
        <v>1.1969645722089E-8</v>
      </c>
      <c r="J986" s="10">
        <v>6.5973110117561698E-9</v>
      </c>
      <c r="K986" s="10">
        <v>4.3405295841397303E-9</v>
      </c>
      <c r="L986" s="10">
        <v>7.0058909530412097E-9</v>
      </c>
      <c r="M986" s="10">
        <v>1.5164605337706299E-8</v>
      </c>
      <c r="N986" s="10">
        <v>2.4355411169476399E-9</v>
      </c>
      <c r="O986" s="10">
        <v>1.23968365226477E-8</v>
      </c>
      <c r="P986" s="10">
        <v>2.0469463753134099E-8</v>
      </c>
    </row>
    <row r="987" spans="1:16" x14ac:dyDescent="0.35">
      <c r="A987" s="16" t="s">
        <v>1690</v>
      </c>
      <c r="B987" s="16" t="s">
        <v>1649</v>
      </c>
      <c r="C987" s="16" t="s">
        <v>48</v>
      </c>
      <c r="D987" s="16">
        <v>1.2660000544367199E-8</v>
      </c>
      <c r="E987" s="16">
        <v>2.7832740461125999E-9</v>
      </c>
      <c r="F987" s="10">
        <v>1.62516053201119E-10</v>
      </c>
      <c r="G987" s="10">
        <v>1.24039372647828E-8</v>
      </c>
      <c r="H987" s="10">
        <v>3.1398905444797202E-9</v>
      </c>
      <c r="I987" s="10">
        <v>6.6876217284768699E-9</v>
      </c>
      <c r="J987" s="10">
        <v>3.71472647824057E-9</v>
      </c>
      <c r="K987" s="10">
        <v>2.4572082687006002E-9</v>
      </c>
      <c r="L987" s="10">
        <v>3.9101477252523797E-9</v>
      </c>
      <c r="M987" s="10">
        <v>8.4462406730815004E-9</v>
      </c>
      <c r="N987" s="10">
        <v>1.33762771279635E-9</v>
      </c>
      <c r="O987" s="10">
        <v>7.0262638365076098E-9</v>
      </c>
      <c r="P987" s="10">
        <v>1.14157477794525E-8</v>
      </c>
    </row>
    <row r="988" spans="1:16" x14ac:dyDescent="0.35">
      <c r="A988" s="16" t="s">
        <v>1691</v>
      </c>
      <c r="B988" s="16" t="s">
        <v>1649</v>
      </c>
      <c r="C988" s="16" t="s">
        <v>1063</v>
      </c>
      <c r="D988" s="16">
        <v>7.65409275369121E-9</v>
      </c>
      <c r="E988" s="16">
        <v>1.70466900718992E-9</v>
      </c>
      <c r="F988" s="10">
        <v>9.8763248413515903E-11</v>
      </c>
      <c r="G988" s="10">
        <v>7.7463071845575908E-9</v>
      </c>
      <c r="H988" s="10">
        <v>1.9609578668722999E-9</v>
      </c>
      <c r="I988" s="10">
        <v>4.1437790525373298E-9</v>
      </c>
      <c r="J988" s="10">
        <v>2.3345944571965599E-9</v>
      </c>
      <c r="K988" s="10">
        <v>1.5414500545399801E-9</v>
      </c>
      <c r="L988" s="10">
        <v>2.4249799390182402E-9</v>
      </c>
      <c r="M988" s="10">
        <v>5.2510307040311498E-9</v>
      </c>
      <c r="N988" s="10">
        <v>8.3178832602028299E-10</v>
      </c>
      <c r="O988" s="10">
        <v>4.3280014200231198E-9</v>
      </c>
      <c r="P988" s="10">
        <v>7.0728114484378299E-9</v>
      </c>
    </row>
    <row r="989" spans="1:16" x14ac:dyDescent="0.35">
      <c r="A989" s="16" t="s">
        <v>1692</v>
      </c>
      <c r="B989" s="16" t="s">
        <v>1649</v>
      </c>
      <c r="C989" s="16" t="s">
        <v>218</v>
      </c>
      <c r="D989" s="16">
        <v>1.02152490807766E-8</v>
      </c>
      <c r="E989" s="16">
        <v>2.4398472389363E-9</v>
      </c>
      <c r="F989" s="10">
        <v>1.25395109325604E-10</v>
      </c>
      <c r="G989" s="10">
        <v>1.26736063311943E-8</v>
      </c>
      <c r="H989" s="10">
        <v>3.1916923740592199E-9</v>
      </c>
      <c r="I989" s="10">
        <v>6.8054071707730697E-9</v>
      </c>
      <c r="J989" s="10">
        <v>3.8659647954503404E-9</v>
      </c>
      <c r="K989" s="10">
        <v>2.5522503055029099E-9</v>
      </c>
      <c r="L989" s="10">
        <v>3.9590987648912397E-9</v>
      </c>
      <c r="M989" s="10">
        <v>8.5888496965621001E-9</v>
      </c>
      <c r="N989" s="10">
        <v>1.3297428752838101E-9</v>
      </c>
      <c r="O989" s="10">
        <v>7.20740141065765E-9</v>
      </c>
      <c r="P989" s="10">
        <v>1.1517664872863999E-8</v>
      </c>
    </row>
    <row r="990" spans="1:16" x14ac:dyDescent="0.35">
      <c r="A990" s="16" t="s">
        <v>1693</v>
      </c>
      <c r="B990" s="16" t="s">
        <v>1649</v>
      </c>
      <c r="C990" s="16" t="s">
        <v>1069</v>
      </c>
      <c r="D990" s="16">
        <v>6.5276306821625502E-9</v>
      </c>
      <c r="E990" s="16">
        <v>1.45111230721058E-9</v>
      </c>
      <c r="F990" s="10">
        <v>8.3512187058566695E-11</v>
      </c>
      <c r="G990" s="10">
        <v>6.6096430585147603E-9</v>
      </c>
      <c r="H990" s="10">
        <v>1.6727661500865701E-9</v>
      </c>
      <c r="I990" s="10">
        <v>3.51880588556677E-9</v>
      </c>
      <c r="J990" s="10">
        <v>1.99022608293233E-9</v>
      </c>
      <c r="K990" s="10">
        <v>1.3182427132700601E-9</v>
      </c>
      <c r="L990" s="10">
        <v>2.0590583045923099E-9</v>
      </c>
      <c r="M990" s="10">
        <v>4.4783893203754996E-9</v>
      </c>
      <c r="N990" s="10">
        <v>7.0968315696300296E-10</v>
      </c>
      <c r="O990" s="10">
        <v>3.6768086710411101E-9</v>
      </c>
      <c r="P990" s="10">
        <v>6.0282618901592897E-9</v>
      </c>
    </row>
    <row r="991" spans="1:16" x14ac:dyDescent="0.35">
      <c r="A991" s="16" t="s">
        <v>1694</v>
      </c>
      <c r="B991" s="16" t="s">
        <v>1649</v>
      </c>
      <c r="C991" s="16" t="s">
        <v>1216</v>
      </c>
      <c r="D991" s="16">
        <v>8.1176850072087796E-8</v>
      </c>
      <c r="E991" s="16">
        <v>1.8874647887004599E-8</v>
      </c>
      <c r="F991" s="10">
        <v>1.00781341728008E-9</v>
      </c>
      <c r="G991" s="10">
        <v>8.9508308076757294E-8</v>
      </c>
      <c r="H991" s="10">
        <v>2.2629781955337301E-8</v>
      </c>
      <c r="I991" s="10">
        <v>4.8460608729855502E-8</v>
      </c>
      <c r="J991" s="10">
        <v>2.8232188528771701E-8</v>
      </c>
      <c r="K991" s="10">
        <v>1.8706756069440199E-8</v>
      </c>
      <c r="L991" s="10">
        <v>2.9386849472433799E-8</v>
      </c>
      <c r="M991" s="10">
        <v>5.94896673569602E-8</v>
      </c>
      <c r="N991" s="10">
        <v>9.7629323169603701E-9</v>
      </c>
      <c r="O991" s="10">
        <v>4.8169920004403203E-8</v>
      </c>
      <c r="P991" s="10">
        <v>8.0878067388488402E-8</v>
      </c>
    </row>
    <row r="992" spans="1:16" x14ac:dyDescent="0.35">
      <c r="A992" s="16" t="s">
        <v>1695</v>
      </c>
      <c r="B992" s="16" t="s">
        <v>1649</v>
      </c>
      <c r="C992" s="16" t="s">
        <v>1696</v>
      </c>
      <c r="D992" s="16">
        <v>9.1093524444723702E-9</v>
      </c>
      <c r="E992" s="16">
        <v>2.01104350456512E-9</v>
      </c>
      <c r="F992" s="10">
        <v>1.14751555883492E-10</v>
      </c>
      <c r="G992" s="10">
        <v>9.5891116089640007E-9</v>
      </c>
      <c r="H992" s="10">
        <v>2.4235644253657702E-9</v>
      </c>
      <c r="I992" s="10">
        <v>5.1474039887054901E-9</v>
      </c>
      <c r="J992" s="10">
        <v>2.8030926675851299E-9</v>
      </c>
      <c r="K992" s="10">
        <v>1.8409400643626799E-9</v>
      </c>
      <c r="L992" s="10">
        <v>3.0003098572740302E-9</v>
      </c>
      <c r="M992" s="10">
        <v>6.4809250090648799E-9</v>
      </c>
      <c r="N992" s="10">
        <v>1.0215201494914E-9</v>
      </c>
      <c r="O992" s="10">
        <v>5.3313855566071601E-9</v>
      </c>
      <c r="P992" s="10">
        <v>8.9538338884723798E-9</v>
      </c>
    </row>
    <row r="993" spans="1:16" x14ac:dyDescent="0.35">
      <c r="A993" s="16" t="s">
        <v>1697</v>
      </c>
      <c r="B993" s="16" t="s">
        <v>1649</v>
      </c>
      <c r="C993" s="16" t="s">
        <v>1698</v>
      </c>
      <c r="D993" s="16">
        <v>3.6520647460932601E-9</v>
      </c>
      <c r="E993" s="16">
        <v>7.72939255376751E-10</v>
      </c>
      <c r="F993" s="10">
        <v>4.6716579476770398E-11</v>
      </c>
      <c r="G993" s="10">
        <v>3.217139729681E-9</v>
      </c>
      <c r="H993" s="10">
        <v>8.1489338194023105E-10</v>
      </c>
      <c r="I993" s="10">
        <v>1.7316141743718201E-9</v>
      </c>
      <c r="J993" s="10">
        <v>9.5096591248074594E-10</v>
      </c>
      <c r="K993" s="10">
        <v>6.2585141108355205E-10</v>
      </c>
      <c r="L993" s="10">
        <v>1.01239812883707E-9</v>
      </c>
      <c r="M993" s="10">
        <v>2.1928012063095299E-9</v>
      </c>
      <c r="N993" s="10">
        <v>3.5026299375945898E-10</v>
      </c>
      <c r="O993" s="10">
        <v>1.81171931761838E-9</v>
      </c>
      <c r="P993" s="10">
        <v>2.9745801224893599E-9</v>
      </c>
    </row>
    <row r="994" spans="1:16" x14ac:dyDescent="0.35">
      <c r="A994" s="16" t="s">
        <v>1699</v>
      </c>
      <c r="B994" s="16" t="s">
        <v>1649</v>
      </c>
      <c r="C994" s="16" t="s">
        <v>1700</v>
      </c>
      <c r="D994" s="16">
        <v>1.16811468825062E-8</v>
      </c>
      <c r="E994" s="16">
        <v>2.48718004715171E-9</v>
      </c>
      <c r="F994" s="10">
        <v>1.5140418549180801E-10</v>
      </c>
      <c r="G994" s="10">
        <v>1.0335210769256E-8</v>
      </c>
      <c r="H994" s="10">
        <v>2.6227548203930802E-9</v>
      </c>
      <c r="I994" s="10">
        <v>5.5564289502782699E-9</v>
      </c>
      <c r="J994" s="10">
        <v>3.0553382075125401E-9</v>
      </c>
      <c r="K994" s="10">
        <v>2.0178794007626501E-9</v>
      </c>
      <c r="L994" s="10">
        <v>3.2513525548010402E-9</v>
      </c>
      <c r="M994" s="10">
        <v>7.0046239388102197E-9</v>
      </c>
      <c r="N994" s="10">
        <v>1.1258942008101899E-9</v>
      </c>
      <c r="O994" s="10">
        <v>5.7636939542075803E-9</v>
      </c>
      <c r="P994" s="10">
        <v>9.4790706846475206E-9</v>
      </c>
    </row>
    <row r="995" spans="1:16" x14ac:dyDescent="0.35">
      <c r="A995" s="16" t="s">
        <v>1701</v>
      </c>
      <c r="B995" s="16" t="s">
        <v>1649</v>
      </c>
      <c r="C995" s="16" t="s">
        <v>78</v>
      </c>
      <c r="D995" s="16">
        <v>1.2454396554405899E-7</v>
      </c>
      <c r="E995" s="16">
        <v>2.6304303962811001E-8</v>
      </c>
      <c r="F995" s="10">
        <v>1.60239468468159E-9</v>
      </c>
      <c r="G995" s="10">
        <v>1.08227988800191E-7</v>
      </c>
      <c r="H995" s="10">
        <v>2.7413615465035801E-8</v>
      </c>
      <c r="I995" s="10">
        <v>5.7733456170607502E-8</v>
      </c>
      <c r="J995" s="10">
        <v>3.1961943414121002E-8</v>
      </c>
      <c r="K995" s="10">
        <v>2.1062342179076999E-8</v>
      </c>
      <c r="L995" s="10">
        <v>3.3796554643445903E-8</v>
      </c>
      <c r="M995" s="10">
        <v>7.3368867543377294E-8</v>
      </c>
      <c r="N995" s="10">
        <v>1.17907699226037E-8</v>
      </c>
      <c r="O995" s="10">
        <v>5.9802294477429806E-8</v>
      </c>
      <c r="P995" s="10">
        <v>9.9141385566291005E-8</v>
      </c>
    </row>
    <row r="996" spans="1:16" x14ac:dyDescent="0.35">
      <c r="A996" s="16" t="s">
        <v>1702</v>
      </c>
      <c r="B996" s="16" t="s">
        <v>1649</v>
      </c>
      <c r="C996" s="16" t="s">
        <v>1703</v>
      </c>
      <c r="D996" s="16">
        <v>1.11750187417533E-8</v>
      </c>
      <c r="E996" s="16">
        <v>2.3110249201107199E-9</v>
      </c>
      <c r="F996" s="10">
        <v>1.4408574989747399E-10</v>
      </c>
      <c r="G996" s="10">
        <v>9.1605384461365299E-9</v>
      </c>
      <c r="H996" s="10">
        <v>2.31693286088822E-9</v>
      </c>
      <c r="I996" s="10">
        <v>4.9122614922273198E-9</v>
      </c>
      <c r="J996" s="10">
        <v>2.6755746183026399E-9</v>
      </c>
      <c r="K996" s="10">
        <v>1.7584836963150899E-9</v>
      </c>
      <c r="L996" s="10">
        <v>2.8749994969217999E-9</v>
      </c>
      <c r="M996" s="10">
        <v>6.2091182476467101E-9</v>
      </c>
      <c r="N996" s="10">
        <v>1.0018422450835801E-9</v>
      </c>
      <c r="O996" s="10">
        <v>5.0716908868778902E-9</v>
      </c>
      <c r="P996" s="10">
        <v>8.3857906440329507E-9</v>
      </c>
    </row>
    <row r="997" spans="1:16" x14ac:dyDescent="0.35">
      <c r="A997" s="16" t="s">
        <v>1704</v>
      </c>
      <c r="B997" s="16" t="s">
        <v>1649</v>
      </c>
      <c r="C997" s="16" t="s">
        <v>795</v>
      </c>
      <c r="D997" s="16">
        <v>2.1037415275454501E-8</v>
      </c>
      <c r="E997" s="16">
        <v>4.5177948940871702E-9</v>
      </c>
      <c r="F997" s="10">
        <v>2.7187811022532199E-10</v>
      </c>
      <c r="G997" s="10">
        <v>1.9305233097485701E-8</v>
      </c>
      <c r="H997" s="10">
        <v>4.8881441695921402E-9</v>
      </c>
      <c r="I997" s="10">
        <v>1.0471581358515101E-8</v>
      </c>
      <c r="J997" s="10">
        <v>5.7259816942432103E-9</v>
      </c>
      <c r="K997" s="10">
        <v>3.7824251096312504E-9</v>
      </c>
      <c r="L997" s="10">
        <v>6.1195333074521897E-9</v>
      </c>
      <c r="M997" s="10">
        <v>1.3151950935191301E-8</v>
      </c>
      <c r="N997" s="10">
        <v>2.09398322379339E-9</v>
      </c>
      <c r="O997" s="10">
        <v>1.0974705733991299E-8</v>
      </c>
      <c r="P997" s="10">
        <v>1.7813178462357801E-8</v>
      </c>
    </row>
    <row r="998" spans="1:16" x14ac:dyDescent="0.35">
      <c r="A998" s="16" t="s">
        <v>1705</v>
      </c>
      <c r="B998" s="16" t="s">
        <v>1649</v>
      </c>
      <c r="C998" s="16" t="s">
        <v>80</v>
      </c>
      <c r="D998" s="16">
        <v>3.5907052988562698E-8</v>
      </c>
      <c r="E998" s="16">
        <v>7.5445704647352104E-9</v>
      </c>
      <c r="F998" s="10">
        <v>4.57738466813087E-10</v>
      </c>
      <c r="G998" s="10">
        <v>3.09405428928308E-8</v>
      </c>
      <c r="H998" s="10">
        <v>7.8235570485227395E-9</v>
      </c>
      <c r="I998" s="10">
        <v>1.6386822323263999E-8</v>
      </c>
      <c r="J998" s="10">
        <v>9.1404500932957498E-9</v>
      </c>
      <c r="K998" s="10">
        <v>6.0115761782003499E-9</v>
      </c>
      <c r="L998" s="10">
        <v>9.5892390332550702E-9</v>
      </c>
      <c r="M998" s="10">
        <v>2.0973633826347501E-8</v>
      </c>
      <c r="N998" s="10">
        <v>3.3686019077511599E-9</v>
      </c>
      <c r="O998" s="10">
        <v>1.6968422241733001E-8</v>
      </c>
      <c r="P998" s="10">
        <v>2.8285039284786401E-8</v>
      </c>
    </row>
    <row r="999" spans="1:16" x14ac:dyDescent="0.35">
      <c r="A999" s="16" t="s">
        <v>1706</v>
      </c>
      <c r="B999" s="16" t="s">
        <v>1649</v>
      </c>
      <c r="C999" s="16" t="s">
        <v>230</v>
      </c>
      <c r="D999" s="16">
        <v>5.9796326410508099E-9</v>
      </c>
      <c r="E999" s="16">
        <v>1.4963471319805301E-9</v>
      </c>
      <c r="F999" s="10">
        <v>7.2418688205641494E-11</v>
      </c>
      <c r="G999" s="10">
        <v>8.3670873743559298E-9</v>
      </c>
      <c r="H999" s="10">
        <v>2.1021828899618001E-9</v>
      </c>
      <c r="I999" s="10">
        <v>4.4373989368411803E-9</v>
      </c>
      <c r="J999" s="10">
        <v>2.5808846367296201E-9</v>
      </c>
      <c r="K999" s="10">
        <v>1.7027793774609599E-9</v>
      </c>
      <c r="L999" s="10">
        <v>2.5798527048204198E-9</v>
      </c>
      <c r="M999" s="10">
        <v>5.6678057499107497E-9</v>
      </c>
      <c r="N999" s="10">
        <v>8.6861148570401803E-10</v>
      </c>
      <c r="O999" s="10">
        <v>4.71911634805281E-9</v>
      </c>
      <c r="P999" s="10">
        <v>7.5724080769910507E-9</v>
      </c>
    </row>
    <row r="1000" spans="1:16" x14ac:dyDescent="0.35">
      <c r="A1000" s="16" t="s">
        <v>1707</v>
      </c>
      <c r="B1000" s="16" t="s">
        <v>1649</v>
      </c>
      <c r="C1000" s="16" t="s">
        <v>1087</v>
      </c>
      <c r="D1000" s="16">
        <v>7.3415313440877803E-9</v>
      </c>
      <c r="E1000" s="16">
        <v>1.51143516009425E-9</v>
      </c>
      <c r="F1000" s="10">
        <v>9.2854235388050694E-11</v>
      </c>
      <c r="G1000" s="10">
        <v>5.9915489479921499E-9</v>
      </c>
      <c r="H1000" s="10">
        <v>1.5124200471494201E-9</v>
      </c>
      <c r="I1000" s="10">
        <v>3.1601589948100898E-9</v>
      </c>
      <c r="J1000" s="10">
        <v>1.75335090606578E-9</v>
      </c>
      <c r="K1000" s="10">
        <v>1.14993580214417E-9</v>
      </c>
      <c r="L1000" s="10">
        <v>1.85165637678248E-9</v>
      </c>
      <c r="M1000" s="10">
        <v>4.0616513111984199E-9</v>
      </c>
      <c r="N1000" s="10">
        <v>6.5437728293947001E-10</v>
      </c>
      <c r="O1000" s="10">
        <v>3.2609839440400401E-9</v>
      </c>
      <c r="P1000" s="10">
        <v>5.47388773092127E-9</v>
      </c>
    </row>
    <row r="1001" spans="1:16" x14ac:dyDescent="0.35">
      <c r="A1001" s="16" t="s">
        <v>1708</v>
      </c>
      <c r="B1001" s="16" t="s">
        <v>1649</v>
      </c>
      <c r="C1001" s="16" t="s">
        <v>1709</v>
      </c>
      <c r="D1001" s="16">
        <v>1.09267094850308E-8</v>
      </c>
      <c r="E1001" s="16">
        <v>2.3444835279208199E-9</v>
      </c>
      <c r="F1001" s="10">
        <v>1.40775715059618E-10</v>
      </c>
      <c r="G1001" s="10">
        <v>9.9055904309779301E-9</v>
      </c>
      <c r="H1001" s="10">
        <v>2.5068828454946202E-9</v>
      </c>
      <c r="I1001" s="10">
        <v>5.2916390877836304E-9</v>
      </c>
      <c r="J1001" s="10">
        <v>2.9376169239873902E-9</v>
      </c>
      <c r="K1001" s="10">
        <v>1.9393744288560599E-9</v>
      </c>
      <c r="L1001" s="10">
        <v>3.09678280567122E-9</v>
      </c>
      <c r="M1001" s="10">
        <v>6.7148763127030502E-9</v>
      </c>
      <c r="N1001" s="10">
        <v>1.0744707462374099E-9</v>
      </c>
      <c r="O1001" s="10">
        <v>5.4964368334646698E-9</v>
      </c>
      <c r="P1001" s="10">
        <v>9.05042747397782E-9</v>
      </c>
    </row>
    <row r="1002" spans="1:16" x14ac:dyDescent="0.35">
      <c r="A1002" s="16" t="s">
        <v>1710</v>
      </c>
      <c r="B1002" s="16" t="s">
        <v>1649</v>
      </c>
      <c r="C1002" s="16" t="s">
        <v>234</v>
      </c>
      <c r="D1002" s="16">
        <v>1.6812113812110799E-8</v>
      </c>
      <c r="E1002" s="16">
        <v>3.4741384441988298E-9</v>
      </c>
      <c r="F1002" s="10">
        <v>2.1372436071601999E-10</v>
      </c>
      <c r="G1002" s="10">
        <v>1.3788786886743E-8</v>
      </c>
      <c r="H1002" s="10">
        <v>3.4864850706147E-9</v>
      </c>
      <c r="I1002" s="10">
        <v>7.2994106862075002E-9</v>
      </c>
      <c r="J1002" s="10">
        <v>4.0371339651188496E-9</v>
      </c>
      <c r="K1002" s="10">
        <v>2.65718559027661E-9</v>
      </c>
      <c r="L1002" s="10">
        <v>4.2746468689723297E-9</v>
      </c>
      <c r="M1002" s="10">
        <v>9.3470348154180498E-9</v>
      </c>
      <c r="N1002" s="10">
        <v>1.5083107149933899E-9</v>
      </c>
      <c r="O1002" s="10">
        <v>7.5351141706724497E-9</v>
      </c>
      <c r="P1002" s="10">
        <v>1.2608353608595099E-8</v>
      </c>
    </row>
    <row r="1003" spans="1:16" x14ac:dyDescent="0.35">
      <c r="A1003" s="16" t="s">
        <v>1711</v>
      </c>
      <c r="B1003" s="16" t="s">
        <v>1649</v>
      </c>
      <c r="C1003" s="16" t="s">
        <v>1712</v>
      </c>
      <c r="D1003" s="16">
        <v>3.08670718448524E-8</v>
      </c>
      <c r="E1003" s="16">
        <v>7.6150544727728603E-9</v>
      </c>
      <c r="F1003" s="10">
        <v>3.77418023891146E-10</v>
      </c>
      <c r="G1003" s="10">
        <v>4.15409928761322E-8</v>
      </c>
      <c r="H1003" s="10">
        <v>1.04579889303461E-8</v>
      </c>
      <c r="I1003" s="10">
        <v>2.2233081338122001E-8</v>
      </c>
      <c r="J1003" s="10">
        <v>1.2777766634322799E-8</v>
      </c>
      <c r="K1003" s="10">
        <v>8.4486264868155005E-9</v>
      </c>
      <c r="L1003" s="10">
        <v>1.29273135088016E-8</v>
      </c>
      <c r="M1003" s="10">
        <v>2.81426015665807E-8</v>
      </c>
      <c r="N1003" s="10">
        <v>4.3335658292709803E-9</v>
      </c>
      <c r="O1003" s="10">
        <v>2.3602057922735101E-8</v>
      </c>
      <c r="P1003" s="10">
        <v>3.7695692960507202E-8</v>
      </c>
    </row>
    <row r="1004" spans="1:16" x14ac:dyDescent="0.35">
      <c r="A1004" s="16" t="s">
        <v>1713</v>
      </c>
      <c r="B1004" s="16" t="s">
        <v>1649</v>
      </c>
      <c r="C1004" s="16" t="s">
        <v>1714</v>
      </c>
      <c r="D1004" s="16">
        <v>2.2860842015036401E-8</v>
      </c>
      <c r="E1004" s="16">
        <v>5.3212688400828098E-9</v>
      </c>
      <c r="F1004" s="10">
        <v>2.8781529662496599E-10</v>
      </c>
      <c r="G1004" s="10">
        <v>2.44042036721686E-8</v>
      </c>
      <c r="H1004" s="10">
        <v>6.1756560601816501E-9</v>
      </c>
      <c r="I1004" s="10">
        <v>1.3223374793683699E-8</v>
      </c>
      <c r="J1004" s="10">
        <v>6.9014543580933702E-9</v>
      </c>
      <c r="K1004" s="10">
        <v>4.5377307283138804E-9</v>
      </c>
      <c r="L1004" s="10">
        <v>7.5393909239494292E-9</v>
      </c>
      <c r="M1004" s="10">
        <v>1.63052373583123E-8</v>
      </c>
      <c r="N1004" s="10">
        <v>2.6169981449006001E-9</v>
      </c>
      <c r="O1004" s="10">
        <v>1.33868727359835E-8</v>
      </c>
      <c r="P1004" s="10">
        <v>2.2422048888810299E-8</v>
      </c>
    </row>
    <row r="1005" spans="1:16" x14ac:dyDescent="0.35">
      <c r="A1005" s="16" t="s">
        <v>1715</v>
      </c>
      <c r="B1005" s="16" t="s">
        <v>1649</v>
      </c>
      <c r="C1005" s="16" t="s">
        <v>1716</v>
      </c>
      <c r="D1005" s="16">
        <v>9.2639051703117903E-9</v>
      </c>
      <c r="E1005" s="16">
        <v>2.0241067011791602E-9</v>
      </c>
      <c r="F1005" s="10">
        <v>1.17664825623017E-10</v>
      </c>
      <c r="G1005" s="10">
        <v>8.9823246902063303E-9</v>
      </c>
      <c r="H1005" s="10">
        <v>2.2699029952712201E-9</v>
      </c>
      <c r="I1005" s="10">
        <v>4.7563327347287999E-9</v>
      </c>
      <c r="J1005" s="10">
        <v>2.6929529665875599E-9</v>
      </c>
      <c r="K1005" s="10">
        <v>1.7780942817185999E-9</v>
      </c>
      <c r="L1005" s="10">
        <v>2.7836329962004798E-9</v>
      </c>
      <c r="M1005" s="10">
        <v>6.0864917527006697E-9</v>
      </c>
      <c r="N1005" s="10">
        <v>9.6675964836208909E-10</v>
      </c>
      <c r="O1005" s="10">
        <v>4.9585334544887404E-9</v>
      </c>
      <c r="P1005" s="10">
        <v>8.1828769521174294E-9</v>
      </c>
    </row>
    <row r="1006" spans="1:16" x14ac:dyDescent="0.35">
      <c r="A1006" s="16" t="s">
        <v>1717</v>
      </c>
      <c r="B1006" s="16" t="s">
        <v>1649</v>
      </c>
      <c r="C1006" s="16" t="s">
        <v>1718</v>
      </c>
      <c r="D1006" s="16">
        <v>2.0845711509999001E-8</v>
      </c>
      <c r="E1006" s="16">
        <v>4.3701549270640503E-9</v>
      </c>
      <c r="F1006" s="10">
        <v>2.67346998500885E-10</v>
      </c>
      <c r="G1006" s="10">
        <v>1.7656088834742298E-8</v>
      </c>
      <c r="H1006" s="10">
        <v>4.4776737896924601E-9</v>
      </c>
      <c r="I1006" s="10">
        <v>9.5002962655969305E-9</v>
      </c>
      <c r="J1006" s="10">
        <v>5.1739568287947196E-9</v>
      </c>
      <c r="K1006" s="10">
        <v>3.40983953647835E-9</v>
      </c>
      <c r="L1006" s="10">
        <v>5.5506871788713297E-9</v>
      </c>
      <c r="M1006" s="10">
        <v>1.20455308441183E-8</v>
      </c>
      <c r="N1006" s="10">
        <v>1.9326463766096501E-9</v>
      </c>
      <c r="O1006" s="10">
        <v>9.9232245084791797E-9</v>
      </c>
      <c r="P1006" s="10">
        <v>1.6375495676095801E-8</v>
      </c>
    </row>
    <row r="1007" spans="1:16" x14ac:dyDescent="0.35">
      <c r="A1007" s="16" t="s">
        <v>1719</v>
      </c>
      <c r="B1007" s="16" t="s">
        <v>1649</v>
      </c>
      <c r="C1007" s="16" t="s">
        <v>818</v>
      </c>
      <c r="D1007" s="16">
        <v>5.6644980179578498E-9</v>
      </c>
      <c r="E1007" s="16">
        <v>1.3056227887954599E-9</v>
      </c>
      <c r="F1007" s="10">
        <v>7.0610564513716298E-11</v>
      </c>
      <c r="G1007" s="10">
        <v>6.1150675933718403E-9</v>
      </c>
      <c r="H1007" s="10">
        <v>1.54505150523358E-9</v>
      </c>
      <c r="I1007" s="10">
        <v>3.3244777266645899E-9</v>
      </c>
      <c r="J1007" s="10">
        <v>1.9263740054074202E-9</v>
      </c>
      <c r="K1007" s="10">
        <v>1.27331718294045E-9</v>
      </c>
      <c r="L1007" s="10">
        <v>2.0132737217759998E-9</v>
      </c>
      <c r="M1007" s="10">
        <v>4.0641797475024103E-9</v>
      </c>
      <c r="N1007" s="10">
        <v>6.6763706776563396E-10</v>
      </c>
      <c r="O1007" s="10">
        <v>3.3005530348777602E-9</v>
      </c>
      <c r="P1007" s="10">
        <v>5.5246949177749196E-9</v>
      </c>
    </row>
    <row r="1008" spans="1:16" x14ac:dyDescent="0.35">
      <c r="A1008" s="16" t="s">
        <v>1720</v>
      </c>
      <c r="B1008" s="16" t="s">
        <v>1649</v>
      </c>
      <c r="C1008" s="16" t="s">
        <v>1094</v>
      </c>
      <c r="D1008" s="16">
        <v>6.3558664417802898E-8</v>
      </c>
      <c r="E1008" s="16">
        <v>1.37611170618042E-8</v>
      </c>
      <c r="F1008" s="10">
        <v>8.0181847422785198E-10</v>
      </c>
      <c r="G1008" s="10">
        <v>6.3223456694479001E-8</v>
      </c>
      <c r="H1008" s="10">
        <v>1.59947685260538E-8</v>
      </c>
      <c r="I1008" s="10">
        <v>3.3988383106343901E-8</v>
      </c>
      <c r="J1008" s="10">
        <v>1.8323622183801102E-8</v>
      </c>
      <c r="K1008" s="10">
        <v>1.20204769567394E-8</v>
      </c>
      <c r="L1008" s="10">
        <v>1.9848857325846999E-8</v>
      </c>
      <c r="M1008" s="10">
        <v>4.2732984585563198E-8</v>
      </c>
      <c r="N1008" s="10">
        <v>6.7713560148311698E-9</v>
      </c>
      <c r="O1008" s="10">
        <v>3.5048607534351299E-8</v>
      </c>
      <c r="P1008" s="10">
        <v>5.9186363678193299E-8</v>
      </c>
    </row>
    <row r="1009" spans="1:16" x14ac:dyDescent="0.35">
      <c r="A1009" s="16" t="s">
        <v>1721</v>
      </c>
      <c r="B1009" s="16" t="s">
        <v>1649</v>
      </c>
      <c r="C1009" s="16" t="s">
        <v>1722</v>
      </c>
      <c r="D1009" s="16">
        <v>2.00468464669041E-8</v>
      </c>
      <c r="E1009" s="16">
        <v>4.4282932070750197E-9</v>
      </c>
      <c r="F1009" s="10">
        <v>2.5961889926797001E-10</v>
      </c>
      <c r="G1009" s="10">
        <v>1.9878079700105901E-8</v>
      </c>
      <c r="H1009" s="10">
        <v>5.0429209172795198E-9</v>
      </c>
      <c r="I1009" s="10">
        <v>1.0796052553419301E-8</v>
      </c>
      <c r="J1009" s="10">
        <v>5.9581040880348601E-9</v>
      </c>
      <c r="K1009" s="10">
        <v>3.9500885183155298E-9</v>
      </c>
      <c r="L1009" s="10">
        <v>6.3092509592277202E-9</v>
      </c>
      <c r="M1009" s="10">
        <v>1.3528374922063201E-8</v>
      </c>
      <c r="N1009" s="10">
        <v>2.1448247851387002E-9</v>
      </c>
      <c r="O1009" s="10">
        <v>1.13495650671803E-8</v>
      </c>
      <c r="P1009" s="10">
        <v>1.8334365836068798E-8</v>
      </c>
    </row>
    <row r="1010" spans="1:16" x14ac:dyDescent="0.35">
      <c r="A1010" s="16" t="s">
        <v>1723</v>
      </c>
      <c r="B1010" s="16" t="s">
        <v>1649</v>
      </c>
      <c r="C1010" s="16" t="s">
        <v>1239</v>
      </c>
      <c r="D1010" s="16">
        <v>1.5306811114986799E-8</v>
      </c>
      <c r="E1010" s="16">
        <v>3.18240511764561E-9</v>
      </c>
      <c r="F1010" s="10">
        <v>1.96262552162666E-10</v>
      </c>
      <c r="G1010" s="10">
        <v>1.2727093268005E-8</v>
      </c>
      <c r="H1010" s="10">
        <v>3.2185946585543102E-9</v>
      </c>
      <c r="I1010" s="10">
        <v>6.7762388148956697E-9</v>
      </c>
      <c r="J1010" s="10">
        <v>3.7326276628021402E-9</v>
      </c>
      <c r="K1010" s="10">
        <v>2.4540653348323201E-9</v>
      </c>
      <c r="L1010" s="10">
        <v>3.9676069584509197E-9</v>
      </c>
      <c r="M1010" s="10">
        <v>8.6257467491568797E-9</v>
      </c>
      <c r="N1010" s="10">
        <v>1.3903152259434501E-9</v>
      </c>
      <c r="O1010" s="10">
        <v>7.0014631085955999E-9</v>
      </c>
      <c r="P1010" s="10">
        <v>1.1646865798311299E-8</v>
      </c>
    </row>
    <row r="1011" spans="1:16" x14ac:dyDescent="0.35">
      <c r="A1011" s="16" t="s">
        <v>1724</v>
      </c>
      <c r="B1011" s="16" t="s">
        <v>1649</v>
      </c>
      <c r="C1011" s="16" t="s">
        <v>824</v>
      </c>
      <c r="D1011" s="16">
        <v>1.48887658718451E-8</v>
      </c>
      <c r="E1011" s="16">
        <v>3.2698256998217202E-9</v>
      </c>
      <c r="F1011" s="10">
        <v>1.8871261622481701E-10</v>
      </c>
      <c r="G1011" s="10">
        <v>1.46002007117333E-8</v>
      </c>
      <c r="H1011" s="10">
        <v>3.68263135232759E-9</v>
      </c>
      <c r="I1011" s="10">
        <v>7.7062849615556192E-9</v>
      </c>
      <c r="J1011" s="10">
        <v>4.3858938926072896E-9</v>
      </c>
      <c r="K1011" s="10">
        <v>2.8858049844425198E-9</v>
      </c>
      <c r="L1011" s="10">
        <v>4.5118216015646704E-9</v>
      </c>
      <c r="M1011" s="10">
        <v>9.8948093553522207E-9</v>
      </c>
      <c r="N1011" s="10">
        <v>1.5671685485026E-9</v>
      </c>
      <c r="O1011" s="10">
        <v>8.0391779022870805E-9</v>
      </c>
      <c r="P1011" s="10">
        <v>1.3277065031624301E-8</v>
      </c>
    </row>
    <row r="1012" spans="1:16" x14ac:dyDescent="0.35">
      <c r="A1012" s="16" t="s">
        <v>1725</v>
      </c>
      <c r="B1012" s="16" t="s">
        <v>1649</v>
      </c>
      <c r="C1012" s="16" t="s">
        <v>1096</v>
      </c>
      <c r="D1012" s="16">
        <v>3.9328200125914297E-8</v>
      </c>
      <c r="E1012" s="16">
        <v>9.1629996355824998E-9</v>
      </c>
      <c r="F1012" s="10">
        <v>4.8395383769369205E-10</v>
      </c>
      <c r="G1012" s="10">
        <v>4.5810124300856201E-8</v>
      </c>
      <c r="H1012" s="10">
        <v>1.1553414791780701E-8</v>
      </c>
      <c r="I1012" s="10">
        <v>2.4725399845951001E-8</v>
      </c>
      <c r="J1012" s="10">
        <v>1.38958665669486E-8</v>
      </c>
      <c r="K1012" s="10">
        <v>9.1891413397930098E-9</v>
      </c>
      <c r="L1012" s="10">
        <v>1.43743926779206E-8</v>
      </c>
      <c r="M1012" s="10">
        <v>3.10398398820528E-8</v>
      </c>
      <c r="N1012" s="10">
        <v>4.8365475887433501E-9</v>
      </c>
      <c r="O1012" s="10">
        <v>2.60956239183408E-8</v>
      </c>
      <c r="P1012" s="10">
        <v>4.1703107491479E-8</v>
      </c>
    </row>
    <row r="1013" spans="1:16" x14ac:dyDescent="0.35">
      <c r="A1013" s="16" t="s">
        <v>1726</v>
      </c>
      <c r="B1013" s="16" t="s">
        <v>1649</v>
      </c>
      <c r="C1013" s="16" t="s">
        <v>88</v>
      </c>
      <c r="D1013" s="16">
        <v>1.2328143938611999E-8</v>
      </c>
      <c r="E1013" s="16">
        <v>2.56993740422492E-9</v>
      </c>
      <c r="F1013" s="10">
        <v>1.55799525448575E-10</v>
      </c>
      <c r="G1013" s="10">
        <v>1.04518759156678E-8</v>
      </c>
      <c r="H1013" s="10">
        <v>2.6365951308191799E-9</v>
      </c>
      <c r="I1013" s="10">
        <v>5.5135632673725096E-9</v>
      </c>
      <c r="J1013" s="10">
        <v>3.0799206545331301E-9</v>
      </c>
      <c r="K1013" s="10">
        <v>2.0226131151809402E-9</v>
      </c>
      <c r="L1013" s="10">
        <v>3.2329791888404698E-9</v>
      </c>
      <c r="M1013" s="10">
        <v>7.08478678345296E-9</v>
      </c>
      <c r="N1013" s="10">
        <v>1.13719352754114E-9</v>
      </c>
      <c r="O1013" s="10">
        <v>5.70181771691376E-9</v>
      </c>
      <c r="P1013" s="10">
        <v>9.5231963374075392E-9</v>
      </c>
    </row>
    <row r="1014" spans="1:16" x14ac:dyDescent="0.35">
      <c r="A1014" s="16" t="s">
        <v>1727</v>
      </c>
      <c r="B1014" s="16" t="s">
        <v>1649</v>
      </c>
      <c r="C1014" s="16" t="s">
        <v>1728</v>
      </c>
      <c r="D1014" s="16">
        <v>3.6458966579412699E-9</v>
      </c>
      <c r="E1014" s="16">
        <v>9.0430053470769296E-10</v>
      </c>
      <c r="F1014" s="10">
        <v>4.4284024735700703E-11</v>
      </c>
      <c r="G1014" s="10">
        <v>4.9907986668689004E-9</v>
      </c>
      <c r="H1014" s="10">
        <v>1.2547367859377099E-9</v>
      </c>
      <c r="I1014" s="10">
        <v>2.65437952827784E-9</v>
      </c>
      <c r="J1014" s="10">
        <v>1.53814635361277E-9</v>
      </c>
      <c r="K1014" s="10">
        <v>1.0154747324412201E-9</v>
      </c>
      <c r="L1014" s="10">
        <v>1.5460093617039399E-9</v>
      </c>
      <c r="M1014" s="10">
        <v>3.3800423479142101E-9</v>
      </c>
      <c r="N1014" s="10">
        <v>5.1925885724308996E-10</v>
      </c>
      <c r="O1014" s="10">
        <v>2.8184925200696398E-9</v>
      </c>
      <c r="P1014" s="10">
        <v>4.52168013726275E-9</v>
      </c>
    </row>
    <row r="1015" spans="1:16" x14ac:dyDescent="0.35">
      <c r="A1015" s="16" t="s">
        <v>1729</v>
      </c>
      <c r="B1015" s="16" t="s">
        <v>1649</v>
      </c>
      <c r="C1015" s="16" t="s">
        <v>1730</v>
      </c>
      <c r="D1015" s="16">
        <v>4.4262203512203303E-8</v>
      </c>
      <c r="E1015" s="16">
        <v>1.0510403720636101E-8</v>
      </c>
      <c r="F1015" s="10">
        <v>5.4732722144578302E-10</v>
      </c>
      <c r="G1015" s="10">
        <v>5.2999223325669198E-8</v>
      </c>
      <c r="H1015" s="10">
        <v>1.33750272514973E-8</v>
      </c>
      <c r="I1015" s="10">
        <v>2.8648284200132601E-8</v>
      </c>
      <c r="J1015" s="10">
        <v>1.63594426399098E-8</v>
      </c>
      <c r="K1015" s="10">
        <v>1.08221084172518E-8</v>
      </c>
      <c r="L1015" s="10">
        <v>1.6879041529448001E-8</v>
      </c>
      <c r="M1015" s="10">
        <v>3.52735798200493E-8</v>
      </c>
      <c r="N1015" s="10">
        <v>5.6265293001733698E-9</v>
      </c>
      <c r="O1015" s="10">
        <v>2.9162692564486201E-8</v>
      </c>
      <c r="P1015" s="10">
        <v>4.8521439204522397E-8</v>
      </c>
    </row>
    <row r="1016" spans="1:16" x14ac:dyDescent="0.35">
      <c r="A1016" s="16" t="s">
        <v>1731</v>
      </c>
      <c r="B1016" s="16" t="s">
        <v>1649</v>
      </c>
      <c r="C1016" s="16" t="s">
        <v>92</v>
      </c>
      <c r="D1016" s="16">
        <v>8.6352569342255607E-9</v>
      </c>
      <c r="E1016" s="16">
        <v>1.8906856203906201E-9</v>
      </c>
      <c r="F1016" s="10">
        <v>1.10141147168579E-10</v>
      </c>
      <c r="G1016" s="10">
        <v>8.3516275639157096E-9</v>
      </c>
      <c r="H1016" s="10">
        <v>2.1135145308472801E-9</v>
      </c>
      <c r="I1016" s="10">
        <v>4.4751826546729698E-9</v>
      </c>
      <c r="J1016" s="10">
        <v>2.5019088587400798E-9</v>
      </c>
      <c r="K1016" s="10">
        <v>1.65303681890517E-9</v>
      </c>
      <c r="L1016" s="10">
        <v>2.61753230449926E-9</v>
      </c>
      <c r="M1016" s="10">
        <v>5.6881500602603997E-9</v>
      </c>
      <c r="N1016" s="10">
        <v>9.01926542324587E-10</v>
      </c>
      <c r="O1016" s="10">
        <v>4.6993202428577098E-9</v>
      </c>
      <c r="P1016" s="10">
        <v>7.6839543349172407E-9</v>
      </c>
    </row>
    <row r="1017" spans="1:16" x14ac:dyDescent="0.35">
      <c r="A1017" s="16" t="s">
        <v>1732</v>
      </c>
      <c r="B1017" s="16" t="s">
        <v>1649</v>
      </c>
      <c r="C1017" s="16" t="s">
        <v>94</v>
      </c>
      <c r="D1017" s="16">
        <v>3.6838428782071898E-7</v>
      </c>
      <c r="E1017" s="16">
        <v>7.8193500031019304E-8</v>
      </c>
      <c r="F1017" s="10">
        <v>4.6526138174533501E-9</v>
      </c>
      <c r="G1017" s="10">
        <v>3.2722552728697098E-7</v>
      </c>
      <c r="H1017" s="10">
        <v>8.25951153895817E-8</v>
      </c>
      <c r="I1017" s="10">
        <v>1.7186911692368899E-7</v>
      </c>
      <c r="J1017" s="10">
        <v>9.7138065832203799E-8</v>
      </c>
      <c r="K1017" s="10">
        <v>6.3697092348986198E-8</v>
      </c>
      <c r="L1017" s="10">
        <v>1.00783361331195E-7</v>
      </c>
      <c r="M1017" s="10">
        <v>2.2181448576006701E-7</v>
      </c>
      <c r="N1017" s="10">
        <v>3.5468908051739799E-8</v>
      </c>
      <c r="O1017" s="10">
        <v>1.7820225684669601E-7</v>
      </c>
      <c r="P1017" s="10">
        <v>2.9827094347624598E-7</v>
      </c>
    </row>
    <row r="1018" spans="1:16" x14ac:dyDescent="0.35">
      <c r="A1018" s="16" t="s">
        <v>1733</v>
      </c>
      <c r="B1018" s="16" t="s">
        <v>1649</v>
      </c>
      <c r="C1018" s="16" t="s">
        <v>1734</v>
      </c>
      <c r="D1018" s="16">
        <v>2.7643711438392198E-8</v>
      </c>
      <c r="E1018" s="16">
        <v>5.8760277095611703E-9</v>
      </c>
      <c r="F1018" s="10">
        <v>3.5492389463589498E-10</v>
      </c>
      <c r="G1018" s="10">
        <v>2.4480814269458501E-8</v>
      </c>
      <c r="H1018" s="10">
        <v>6.1995337214077299E-9</v>
      </c>
      <c r="I1018" s="10">
        <v>1.30478467224154E-8</v>
      </c>
      <c r="J1018" s="10">
        <v>7.2519346139670902E-9</v>
      </c>
      <c r="K1018" s="10">
        <v>4.7761072692829097E-9</v>
      </c>
      <c r="L1018" s="10">
        <v>7.6318946339507593E-9</v>
      </c>
      <c r="M1018" s="10">
        <v>1.6592078443704801E-8</v>
      </c>
      <c r="N1018" s="10">
        <v>2.66188011932735E-9</v>
      </c>
      <c r="O1018" s="10">
        <v>1.3537769332161801E-8</v>
      </c>
      <c r="P1018" s="10">
        <v>2.2397906821408599E-8</v>
      </c>
    </row>
    <row r="1019" spans="1:16" x14ac:dyDescent="0.35">
      <c r="A1019" s="16" t="s">
        <v>1735</v>
      </c>
      <c r="B1019" s="16" t="s">
        <v>1649</v>
      </c>
      <c r="C1019" s="16" t="s">
        <v>249</v>
      </c>
      <c r="D1019" s="16">
        <v>1.39641869869419E-8</v>
      </c>
      <c r="E1019" s="16">
        <v>2.9894972421910201E-9</v>
      </c>
      <c r="F1019" s="10">
        <v>1.8056322772066299E-10</v>
      </c>
      <c r="G1019" s="10">
        <v>1.2553266466141099E-8</v>
      </c>
      <c r="H1019" s="10">
        <v>3.1844541703250401E-9</v>
      </c>
      <c r="I1019" s="10">
        <v>6.79821903889461E-9</v>
      </c>
      <c r="J1019" s="10">
        <v>3.7191159434260398E-9</v>
      </c>
      <c r="K1019" s="10">
        <v>2.4519972746423099E-9</v>
      </c>
      <c r="L1019" s="10">
        <v>3.9738101070784297E-9</v>
      </c>
      <c r="M1019" s="10">
        <v>8.5571562598306606E-9</v>
      </c>
      <c r="N1019" s="10">
        <v>1.3669960829196399E-9</v>
      </c>
      <c r="O1019" s="10">
        <v>7.1175159142614201E-9</v>
      </c>
      <c r="P1019" s="10">
        <v>1.1618892308321599E-8</v>
      </c>
    </row>
    <row r="1020" spans="1:16" x14ac:dyDescent="0.35">
      <c r="A1020" s="16" t="s">
        <v>1736</v>
      </c>
      <c r="B1020" s="16" t="s">
        <v>1649</v>
      </c>
      <c r="C1020" s="16" t="s">
        <v>1737</v>
      </c>
      <c r="D1020" s="16">
        <v>9.2423880389829096E-8</v>
      </c>
      <c r="E1020" s="16">
        <v>1.8934116331428901E-8</v>
      </c>
      <c r="F1020" s="10">
        <v>1.17546734899284E-9</v>
      </c>
      <c r="G1020" s="10">
        <v>7.3711544223969797E-8</v>
      </c>
      <c r="H1020" s="10">
        <v>1.8625312616265299E-8</v>
      </c>
      <c r="I1020" s="10">
        <v>3.8989147935985697E-8</v>
      </c>
      <c r="J1020" s="10">
        <v>2.14590981286024E-8</v>
      </c>
      <c r="K1020" s="10">
        <v>1.40955420310581E-8</v>
      </c>
      <c r="L1020" s="10">
        <v>2.2825173028385E-8</v>
      </c>
      <c r="M1020" s="10">
        <v>4.9975546357484E-8</v>
      </c>
      <c r="N1020" s="10">
        <v>8.0802015227452698E-9</v>
      </c>
      <c r="O1020" s="10">
        <v>4.0182474595529603E-8</v>
      </c>
      <c r="P1020" s="10">
        <v>6.7453317092163405E-8</v>
      </c>
    </row>
    <row r="1021" spans="1:16" x14ac:dyDescent="0.35">
      <c r="A1021" s="16" t="s">
        <v>1738</v>
      </c>
      <c r="B1021" s="16" t="s">
        <v>1649</v>
      </c>
      <c r="C1021" s="16" t="s">
        <v>1739</v>
      </c>
      <c r="D1021" s="16">
        <v>9.9474847883915693E-9</v>
      </c>
      <c r="E1021" s="16">
        <v>2.15645230331766E-9</v>
      </c>
      <c r="F1021" s="10">
        <v>1.28559521748024E-10</v>
      </c>
      <c r="G1021" s="10">
        <v>9.35657594141305E-9</v>
      </c>
      <c r="H1021" s="10">
        <v>2.3721905242619101E-9</v>
      </c>
      <c r="I1021" s="10">
        <v>5.0768224881253899E-9</v>
      </c>
      <c r="J1021" s="10">
        <v>2.7850223483489602E-9</v>
      </c>
      <c r="K1021" s="10">
        <v>1.84358538764228E-9</v>
      </c>
      <c r="L1021" s="10">
        <v>2.966726005127E-9</v>
      </c>
      <c r="M1021" s="10">
        <v>6.37501793359612E-9</v>
      </c>
      <c r="N1021" s="10">
        <v>1.01378365721299E-9</v>
      </c>
      <c r="O1021" s="10">
        <v>5.3273856934418797E-9</v>
      </c>
      <c r="P1021" s="10">
        <v>8.6370610773802394E-9</v>
      </c>
    </row>
    <row r="1022" spans="1:16" x14ac:dyDescent="0.35">
      <c r="A1022" s="16" t="s">
        <v>1740</v>
      </c>
      <c r="B1022" s="16" t="s">
        <v>1649</v>
      </c>
      <c r="C1022" s="16" t="s">
        <v>1115</v>
      </c>
      <c r="D1022" s="16">
        <v>1.8801990683580498E-8</v>
      </c>
      <c r="E1022" s="16">
        <v>4.1788972088067298E-9</v>
      </c>
      <c r="F1022" s="10">
        <v>2.41820610309272E-10</v>
      </c>
      <c r="G1022" s="10">
        <v>1.8980038098764999E-8</v>
      </c>
      <c r="H1022" s="10">
        <v>4.8079479921310804E-9</v>
      </c>
      <c r="I1022" s="10">
        <v>1.02365160179693E-8</v>
      </c>
      <c r="J1022" s="10">
        <v>5.7060315082917503E-9</v>
      </c>
      <c r="K1022" s="10">
        <v>3.7818172491100703E-9</v>
      </c>
      <c r="L1022" s="10">
        <v>5.9790709340154804E-9</v>
      </c>
      <c r="M1022" s="10">
        <v>1.29186630150205E-8</v>
      </c>
      <c r="N1022" s="10">
        <v>2.0428290632029E-9</v>
      </c>
      <c r="O1022" s="10">
        <v>1.07719938278187E-8</v>
      </c>
      <c r="P1022" s="10">
        <v>1.7461418021665701E-8</v>
      </c>
    </row>
    <row r="1023" spans="1:16" x14ac:dyDescent="0.35">
      <c r="A1023" s="16" t="s">
        <v>1741</v>
      </c>
      <c r="B1023" s="16" t="s">
        <v>1649</v>
      </c>
      <c r="C1023" s="16" t="s">
        <v>1742</v>
      </c>
      <c r="D1023" s="16">
        <v>1.1680051530908E-8</v>
      </c>
      <c r="E1023" s="16">
        <v>2.53275010705599E-9</v>
      </c>
      <c r="F1023" s="10">
        <v>1.4783915672640999E-10</v>
      </c>
      <c r="G1023" s="10">
        <v>1.10673150874912E-8</v>
      </c>
      <c r="H1023" s="10">
        <v>2.79317446775097E-9</v>
      </c>
      <c r="I1023" s="10">
        <v>5.8322926403329597E-9</v>
      </c>
      <c r="J1023" s="10">
        <v>3.3133408545714301E-9</v>
      </c>
      <c r="K1023" s="10">
        <v>2.1812340813318798E-9</v>
      </c>
      <c r="L1023" s="10">
        <v>3.4190648053688599E-9</v>
      </c>
      <c r="M1023" s="10">
        <v>7.5005627553002798E-9</v>
      </c>
      <c r="N1023" s="10">
        <v>1.1926071050691199E-9</v>
      </c>
      <c r="O1023" s="10">
        <v>6.0721332415145E-9</v>
      </c>
      <c r="P1023" s="10">
        <v>1.0067164238499E-8</v>
      </c>
    </row>
    <row r="1024" spans="1:16" x14ac:dyDescent="0.35">
      <c r="A1024" s="16" t="s">
        <v>1743</v>
      </c>
      <c r="B1024" s="16" t="s">
        <v>1649</v>
      </c>
      <c r="C1024" s="16" t="s">
        <v>1744</v>
      </c>
      <c r="D1024" s="16">
        <v>3.0049569736902199E-8</v>
      </c>
      <c r="E1024" s="16">
        <v>6.63120666530756E-9</v>
      </c>
      <c r="F1024" s="10">
        <v>3.8306816945059498E-10</v>
      </c>
      <c r="G1024" s="10">
        <v>2.9905757949381197E-8</v>
      </c>
      <c r="H1024" s="10">
        <v>7.5709489826870394E-9</v>
      </c>
      <c r="I1024" s="10">
        <v>1.60506852791616E-8</v>
      </c>
      <c r="J1024" s="10">
        <v>8.9756612498541904E-9</v>
      </c>
      <c r="K1024" s="10">
        <v>5.9549688160047101E-9</v>
      </c>
      <c r="L1024" s="10">
        <v>9.3891685061702095E-9</v>
      </c>
      <c r="M1024" s="10">
        <v>2.03544626118981E-8</v>
      </c>
      <c r="N1024" s="10">
        <v>3.2216419988339899E-9</v>
      </c>
      <c r="O1024" s="10">
        <v>1.68715087910752E-8</v>
      </c>
      <c r="P1024" s="10">
        <v>2.7487011356213899E-8</v>
      </c>
    </row>
    <row r="1025" spans="1:16" x14ac:dyDescent="0.35">
      <c r="A1025" s="16" t="s">
        <v>1745</v>
      </c>
      <c r="B1025" s="16" t="s">
        <v>1649</v>
      </c>
      <c r="C1025" s="16" t="s">
        <v>100</v>
      </c>
      <c r="D1025" s="16">
        <v>1.0021596232453199E-8</v>
      </c>
      <c r="E1025" s="16">
        <v>2.1200050927931501E-9</v>
      </c>
      <c r="F1025" s="10">
        <v>1.2876139504736701E-10</v>
      </c>
      <c r="G1025" s="10">
        <v>8.7754783952801896E-9</v>
      </c>
      <c r="H1025" s="10">
        <v>2.2264041659130398E-9</v>
      </c>
      <c r="I1025" s="10">
        <v>4.7454176525034096E-9</v>
      </c>
      <c r="J1025" s="10">
        <v>2.58894915580305E-9</v>
      </c>
      <c r="K1025" s="10">
        <v>1.70722796574971E-9</v>
      </c>
      <c r="L1025" s="10">
        <v>2.7738300084263699E-9</v>
      </c>
      <c r="M1025" s="10">
        <v>5.98123267893702E-9</v>
      </c>
      <c r="N1025" s="10">
        <v>9.5768661486004305E-10</v>
      </c>
      <c r="O1025" s="10">
        <v>4.9651951221473302E-9</v>
      </c>
      <c r="P1025" s="10">
        <v>8.1313865497003308E-9</v>
      </c>
    </row>
    <row r="1026" spans="1:16" x14ac:dyDescent="0.35">
      <c r="A1026" s="16" t="s">
        <v>1746</v>
      </c>
      <c r="B1026" s="16" t="s">
        <v>1649</v>
      </c>
      <c r="C1026" s="16" t="s">
        <v>102</v>
      </c>
      <c r="D1026" s="16">
        <v>5.4136476120431102E-9</v>
      </c>
      <c r="E1026" s="16">
        <v>1.17588821487424E-9</v>
      </c>
      <c r="F1026" s="10">
        <v>6.9370069890608301E-11</v>
      </c>
      <c r="G1026" s="10">
        <v>5.1145078675032304E-9</v>
      </c>
      <c r="H1026" s="10">
        <v>1.29460139712324E-9</v>
      </c>
      <c r="I1026" s="10">
        <v>2.7463143910520899E-9</v>
      </c>
      <c r="J1026" s="10">
        <v>1.5264634404698999E-9</v>
      </c>
      <c r="K1026" s="10">
        <v>1.00728008676426E-9</v>
      </c>
      <c r="L1026" s="10">
        <v>1.6059274648457501E-9</v>
      </c>
      <c r="M1026" s="10">
        <v>3.4843227216052299E-9</v>
      </c>
      <c r="N1026" s="10">
        <v>5.5332805167964502E-10</v>
      </c>
      <c r="O1026" s="10">
        <v>2.8811916963150301E-9</v>
      </c>
      <c r="P1026" s="10">
        <v>4.7118993412239599E-9</v>
      </c>
    </row>
    <row r="1027" spans="1:16" x14ac:dyDescent="0.35">
      <c r="A1027" s="16" t="s">
        <v>1747</v>
      </c>
      <c r="B1027" s="16" t="s">
        <v>1649</v>
      </c>
      <c r="C1027" s="16" t="s">
        <v>1748</v>
      </c>
      <c r="D1027" s="16">
        <v>8.3225226613079895E-9</v>
      </c>
      <c r="E1027" s="16">
        <v>1.831337186631E-9</v>
      </c>
      <c r="F1027" s="10">
        <v>1.07313175363946E-10</v>
      </c>
      <c r="G1027" s="10">
        <v>8.1302346686607002E-9</v>
      </c>
      <c r="H1027" s="10">
        <v>2.06306982153689E-9</v>
      </c>
      <c r="I1027" s="10">
        <v>4.4004710073426798E-9</v>
      </c>
      <c r="J1027" s="10">
        <v>2.4343244271787599E-9</v>
      </c>
      <c r="K1027" s="10">
        <v>1.60921524066675E-9</v>
      </c>
      <c r="L1027" s="10">
        <v>2.5723992285374202E-9</v>
      </c>
      <c r="M1027" s="10">
        <v>5.5362021132777798E-9</v>
      </c>
      <c r="N1027" s="10">
        <v>8.7861734656553296E-10</v>
      </c>
      <c r="O1027" s="10">
        <v>4.6238916950558E-9</v>
      </c>
      <c r="P1027" s="10">
        <v>7.5030537246768094E-9</v>
      </c>
    </row>
    <row r="1028" spans="1:16" x14ac:dyDescent="0.35">
      <c r="A1028" s="16" t="s">
        <v>1749</v>
      </c>
      <c r="B1028" s="16" t="s">
        <v>1649</v>
      </c>
      <c r="C1028" s="16" t="s">
        <v>1750</v>
      </c>
      <c r="D1028" s="16">
        <v>1.41618534154519E-8</v>
      </c>
      <c r="E1028" s="16">
        <v>3.0953912568546898E-9</v>
      </c>
      <c r="F1028" s="10">
        <v>1.8388392042686299E-10</v>
      </c>
      <c r="G1028" s="10">
        <v>1.35326110859569E-8</v>
      </c>
      <c r="H1028" s="10">
        <v>3.4349573598149999E-9</v>
      </c>
      <c r="I1028" s="10">
        <v>7.36323039871991E-9</v>
      </c>
      <c r="J1028" s="10">
        <v>4.0496693522735104E-9</v>
      </c>
      <c r="K1028" s="10">
        <v>2.6754430430966601E-9</v>
      </c>
      <c r="L1028" s="10">
        <v>4.3080659862715596E-9</v>
      </c>
      <c r="M1028" s="10">
        <v>9.1721499927361292E-9</v>
      </c>
      <c r="N1028" s="10">
        <v>1.4638419839041601E-9</v>
      </c>
      <c r="O1028" s="10">
        <v>7.6782452425496692E-9</v>
      </c>
      <c r="P1028" s="10">
        <v>1.23941627580514E-8</v>
      </c>
    </row>
    <row r="1029" spans="1:16" x14ac:dyDescent="0.35">
      <c r="A1029" s="16" t="s">
        <v>1751</v>
      </c>
      <c r="B1029" s="16" t="s">
        <v>1649</v>
      </c>
      <c r="C1029" s="16" t="s">
        <v>1017</v>
      </c>
      <c r="D1029" s="16">
        <v>8.3187097122543698E-9</v>
      </c>
      <c r="E1029" s="16">
        <v>1.74477772804884E-9</v>
      </c>
      <c r="F1029" s="10">
        <v>1.05826217974756E-10</v>
      </c>
      <c r="G1029" s="10">
        <v>7.1234227201671797E-9</v>
      </c>
      <c r="H1029" s="10">
        <v>1.80475812425737E-9</v>
      </c>
      <c r="I1029" s="10">
        <v>3.8132591816675301E-9</v>
      </c>
      <c r="J1029" s="10">
        <v>2.0949929352151302E-9</v>
      </c>
      <c r="K1029" s="10">
        <v>1.37819424426155E-9</v>
      </c>
      <c r="L1029" s="10">
        <v>2.22985728151306E-9</v>
      </c>
      <c r="M1029" s="10">
        <v>4.8564713352602001E-9</v>
      </c>
      <c r="N1029" s="10">
        <v>7.7806071955972702E-10</v>
      </c>
      <c r="O1029" s="10">
        <v>3.9845218880578202E-9</v>
      </c>
      <c r="P1029" s="10">
        <v>6.5960126795130597E-9</v>
      </c>
    </row>
    <row r="1030" spans="1:16" x14ac:dyDescent="0.35">
      <c r="A1030" s="16" t="s">
        <v>1752</v>
      </c>
      <c r="B1030" s="16" t="s">
        <v>1649</v>
      </c>
      <c r="C1030" s="16" t="s">
        <v>255</v>
      </c>
      <c r="D1030" s="16">
        <v>1.8402460461673699E-8</v>
      </c>
      <c r="E1030" s="16">
        <v>3.9652854167277197E-9</v>
      </c>
      <c r="F1030" s="10">
        <v>2.3659911363693599E-10</v>
      </c>
      <c r="G1030" s="10">
        <v>1.7016491143012999E-8</v>
      </c>
      <c r="H1030" s="10">
        <v>4.3064253343792398E-9</v>
      </c>
      <c r="I1030" s="10">
        <v>9.07846229401898E-9</v>
      </c>
      <c r="J1030" s="10">
        <v>5.07132197974299E-9</v>
      </c>
      <c r="K1030" s="10">
        <v>3.33842635206464E-9</v>
      </c>
      <c r="L1030" s="10">
        <v>5.3080496798547296E-9</v>
      </c>
      <c r="M1030" s="10">
        <v>1.1531699353542E-8</v>
      </c>
      <c r="N1030" s="10">
        <v>1.8408439732752001E-9</v>
      </c>
      <c r="O1030" s="10">
        <v>9.4457695592928605E-9</v>
      </c>
      <c r="P1030" s="10">
        <v>1.55567774810529E-8</v>
      </c>
    </row>
    <row r="1031" spans="1:16" x14ac:dyDescent="0.35">
      <c r="A1031" s="16" t="s">
        <v>1753</v>
      </c>
      <c r="B1031" s="16" t="s">
        <v>1649</v>
      </c>
      <c r="C1031" s="16" t="s">
        <v>1122</v>
      </c>
      <c r="D1031" s="16">
        <v>1.0039639648347101E-8</v>
      </c>
      <c r="E1031" s="16">
        <v>2.41942225949652E-9</v>
      </c>
      <c r="F1031" s="10">
        <v>1.2288773772954399E-10</v>
      </c>
      <c r="G1031" s="10">
        <v>1.2748704831605799E-8</v>
      </c>
      <c r="H1031" s="10">
        <v>3.2079470030543402E-9</v>
      </c>
      <c r="I1031" s="10">
        <v>6.8310154967619097E-9</v>
      </c>
      <c r="J1031" s="10">
        <v>3.9006405088762601E-9</v>
      </c>
      <c r="K1031" s="10">
        <v>2.57257559243113E-9</v>
      </c>
      <c r="L1031" s="10">
        <v>3.9714172509706198E-9</v>
      </c>
      <c r="M1031" s="10">
        <v>8.6368823048248704E-9</v>
      </c>
      <c r="N1031" s="10">
        <v>1.33433590066564E-9</v>
      </c>
      <c r="O1031" s="10">
        <v>7.23751070395689E-9</v>
      </c>
      <c r="P1031" s="10">
        <v>1.15711435364528E-8</v>
      </c>
    </row>
    <row r="1032" spans="1:16" x14ac:dyDescent="0.35">
      <c r="A1032" s="16" t="s">
        <v>1754</v>
      </c>
      <c r="B1032" s="16" t="s">
        <v>1649</v>
      </c>
      <c r="C1032" s="16" t="s">
        <v>259</v>
      </c>
      <c r="D1032" s="16">
        <v>2.10049023156743E-8</v>
      </c>
      <c r="E1032" s="16">
        <v>5.0159671903167602E-9</v>
      </c>
      <c r="F1032" s="10">
        <v>2.6291275704811801E-10</v>
      </c>
      <c r="G1032" s="10">
        <v>2.4183477583363299E-8</v>
      </c>
      <c r="H1032" s="10">
        <v>6.1140775574990003E-9</v>
      </c>
      <c r="I1032" s="10">
        <v>1.30452257326538E-8</v>
      </c>
      <c r="J1032" s="10">
        <v>6.93764249135766E-9</v>
      </c>
      <c r="K1032" s="10">
        <v>4.5609368594430401E-9</v>
      </c>
      <c r="L1032" s="10">
        <v>7.4527630886359706E-9</v>
      </c>
      <c r="M1032" s="10">
        <v>1.6166422646198699E-8</v>
      </c>
      <c r="N1032" s="10">
        <v>2.5745324947097901E-9</v>
      </c>
      <c r="O1032" s="10">
        <v>1.3283445814908601E-8</v>
      </c>
      <c r="P1032" s="10">
        <v>2.2165172566512601E-8</v>
      </c>
    </row>
    <row r="1033" spans="1:16" x14ac:dyDescent="0.35">
      <c r="A1033" s="16" t="s">
        <v>1755</v>
      </c>
      <c r="B1033" s="16" t="s">
        <v>1649</v>
      </c>
      <c r="C1033" s="16" t="s">
        <v>1415</v>
      </c>
      <c r="D1033" s="16">
        <v>7.8956960322264793E-9</v>
      </c>
      <c r="E1033" s="16">
        <v>1.9092722365612601E-9</v>
      </c>
      <c r="F1033" s="10">
        <v>9.7320603771603703E-11</v>
      </c>
      <c r="G1033" s="10">
        <v>1.0097895411071799E-8</v>
      </c>
      <c r="H1033" s="10">
        <v>2.5449426798337301E-9</v>
      </c>
      <c r="I1033" s="10">
        <v>5.4241947163978898E-9</v>
      </c>
      <c r="J1033" s="10">
        <v>3.0921329187374998E-9</v>
      </c>
      <c r="K1033" s="10">
        <v>2.0454855170163199E-9</v>
      </c>
      <c r="L1033" s="10">
        <v>3.1542951524699802E-9</v>
      </c>
      <c r="M1033" s="10">
        <v>6.8430788205636901E-9</v>
      </c>
      <c r="N1033" s="10">
        <v>1.05812975956633E-9</v>
      </c>
      <c r="O1033" s="10">
        <v>5.7460309808673502E-9</v>
      </c>
      <c r="P1033" s="10">
        <v>9.1789765386546594E-9</v>
      </c>
    </row>
    <row r="1034" spans="1:16" x14ac:dyDescent="0.35">
      <c r="A1034" s="16" t="s">
        <v>1756</v>
      </c>
      <c r="B1034" s="16" t="s">
        <v>1649</v>
      </c>
      <c r="C1034" s="16" t="s">
        <v>1757</v>
      </c>
      <c r="D1034" s="16">
        <v>4.9094459329080598E-8</v>
      </c>
      <c r="E1034" s="16">
        <v>1.19626401425794E-8</v>
      </c>
      <c r="F1034" s="10">
        <v>5.9792875569779804E-10</v>
      </c>
      <c r="G1034" s="10">
        <v>6.4220246062757301E-8</v>
      </c>
      <c r="H1034" s="10">
        <v>1.6137978860905499E-8</v>
      </c>
      <c r="I1034" s="10">
        <v>3.42460184119376E-8</v>
      </c>
      <c r="J1034" s="10">
        <v>1.9698389612926699E-8</v>
      </c>
      <c r="K1034" s="10">
        <v>1.29920162544436E-8</v>
      </c>
      <c r="L1034" s="10">
        <v>1.99090320052307E-8</v>
      </c>
      <c r="M1034" s="10">
        <v>4.35153923174801E-8</v>
      </c>
      <c r="N1034" s="10">
        <v>6.6995367194347301E-9</v>
      </c>
      <c r="O1034" s="10">
        <v>3.6332671513944701E-8</v>
      </c>
      <c r="P1034" s="10">
        <v>5.8187558811590001E-8</v>
      </c>
    </row>
    <row r="1035" spans="1:16" x14ac:dyDescent="0.35">
      <c r="A1035" s="16" t="s">
        <v>1758</v>
      </c>
      <c r="B1035" s="16" t="s">
        <v>1649</v>
      </c>
      <c r="C1035" s="16" t="s">
        <v>1759</v>
      </c>
      <c r="D1035" s="16">
        <v>1.09784517917811E-8</v>
      </c>
      <c r="E1035" s="16">
        <v>2.4677565386118098E-9</v>
      </c>
      <c r="F1035" s="10">
        <v>1.4019953016112699E-10</v>
      </c>
      <c r="G1035" s="10">
        <v>1.14754115769996E-8</v>
      </c>
      <c r="H1035" s="10">
        <v>2.9016312430996999E-9</v>
      </c>
      <c r="I1035" s="10">
        <v>6.1493830186858403E-9</v>
      </c>
      <c r="J1035" s="10">
        <v>3.4709505574846901E-9</v>
      </c>
      <c r="K1035" s="10">
        <v>2.2937076255810199E-9</v>
      </c>
      <c r="L1035" s="10">
        <v>3.5949080332785999E-9</v>
      </c>
      <c r="M1035" s="10">
        <v>7.8082852498099704E-9</v>
      </c>
      <c r="N1035" s="10">
        <v>1.22912334904188E-9</v>
      </c>
      <c r="O1035" s="10">
        <v>6.4780374579251998E-9</v>
      </c>
      <c r="P1035" s="10">
        <v>1.0529888620735001E-8</v>
      </c>
    </row>
    <row r="1036" spans="1:16" x14ac:dyDescent="0.35">
      <c r="A1036" s="16" t="s">
        <v>1760</v>
      </c>
      <c r="B1036" s="16" t="s">
        <v>1649</v>
      </c>
      <c r="C1036" s="16" t="s">
        <v>1129</v>
      </c>
      <c r="D1036" s="16">
        <v>9.4341427473224299E-9</v>
      </c>
      <c r="E1036" s="16">
        <v>2.2142065184794598E-9</v>
      </c>
      <c r="F1036" s="10">
        <v>1.17016477712868E-10</v>
      </c>
      <c r="G1036" s="10">
        <v>1.06746459085239E-8</v>
      </c>
      <c r="H1036" s="10">
        <v>2.69724517510656E-9</v>
      </c>
      <c r="I1036" s="10">
        <v>5.7690045341941096E-9</v>
      </c>
      <c r="J1036" s="10">
        <v>3.37456638186328E-9</v>
      </c>
      <c r="K1036" s="10">
        <v>2.23445883319463E-9</v>
      </c>
      <c r="L1036" s="10">
        <v>3.4906330958515698E-9</v>
      </c>
      <c r="M1036" s="10">
        <v>7.0970256291923202E-9</v>
      </c>
      <c r="N1036" s="10">
        <v>1.16052746874698E-9</v>
      </c>
      <c r="O1036" s="10">
        <v>5.7490036275236898E-9</v>
      </c>
      <c r="P1036" s="10">
        <v>9.63736425015394E-9</v>
      </c>
    </row>
    <row r="1037" spans="1:16" x14ac:dyDescent="0.35">
      <c r="A1037" s="16" t="s">
        <v>1761</v>
      </c>
      <c r="B1037" s="16" t="s">
        <v>1649</v>
      </c>
      <c r="C1037" s="16" t="s">
        <v>110</v>
      </c>
      <c r="D1037" s="16">
        <v>4.4802459318418198E-8</v>
      </c>
      <c r="E1037" s="16">
        <v>9.5274532098720602E-9</v>
      </c>
      <c r="F1037" s="10">
        <v>5.7742140665891197E-10</v>
      </c>
      <c r="G1037" s="10">
        <v>3.98557631198936E-8</v>
      </c>
      <c r="H1037" s="10">
        <v>1.0086789465250201E-8</v>
      </c>
      <c r="I1037" s="10">
        <v>2.1327118309491599E-8</v>
      </c>
      <c r="J1037" s="10">
        <v>1.18021090389818E-8</v>
      </c>
      <c r="K1037" s="10">
        <v>7.7784072729410604E-9</v>
      </c>
      <c r="L1037" s="10">
        <v>1.24816871109836E-8</v>
      </c>
      <c r="M1037" s="10">
        <v>2.7020519447835001E-8</v>
      </c>
      <c r="N1037" s="10">
        <v>4.3277278227071203E-9</v>
      </c>
      <c r="O1037" s="10">
        <v>2.2126775268826199E-8</v>
      </c>
      <c r="P1037" s="10">
        <v>3.6438810032859001E-8</v>
      </c>
    </row>
    <row r="1038" spans="1:16" x14ac:dyDescent="0.35">
      <c r="A1038" s="16" t="s">
        <v>1762</v>
      </c>
      <c r="B1038" s="16" t="s">
        <v>1649</v>
      </c>
      <c r="C1038" s="16" t="s">
        <v>1763</v>
      </c>
      <c r="D1038" s="16">
        <v>7.1022298416519098E-9</v>
      </c>
      <c r="E1038" s="16">
        <v>1.52000322275095E-9</v>
      </c>
      <c r="F1038" s="10">
        <v>9.1209819731255701E-11</v>
      </c>
      <c r="G1038" s="10">
        <v>6.4856610866348198E-9</v>
      </c>
      <c r="H1038" s="10">
        <v>1.6420861740761299E-9</v>
      </c>
      <c r="I1038" s="10">
        <v>3.49994047051688E-9</v>
      </c>
      <c r="J1038" s="10">
        <v>1.92317606707377E-9</v>
      </c>
      <c r="K1038" s="10">
        <v>1.2689269643652201E-9</v>
      </c>
      <c r="L1038" s="10">
        <v>2.0458778562259901E-9</v>
      </c>
      <c r="M1038" s="10">
        <v>4.4184333253756101E-9</v>
      </c>
      <c r="N1038" s="10">
        <v>7.0341233007971797E-10</v>
      </c>
      <c r="O1038" s="10">
        <v>3.6673704826130801E-9</v>
      </c>
      <c r="P1038" s="10">
        <v>5.9872215968256502E-9</v>
      </c>
    </row>
    <row r="1039" spans="1:16" x14ac:dyDescent="0.35">
      <c r="A1039" s="16" t="s">
        <v>1764</v>
      </c>
      <c r="B1039" s="16" t="s">
        <v>1649</v>
      </c>
      <c r="C1039" s="16" t="s">
        <v>114</v>
      </c>
      <c r="D1039" s="16">
        <v>1.3598895878520601E-8</v>
      </c>
      <c r="E1039" s="16">
        <v>2.94407394962421E-9</v>
      </c>
      <c r="F1039" s="10">
        <v>1.7382868412168801E-10</v>
      </c>
      <c r="G1039" s="10">
        <v>1.2737016800333E-8</v>
      </c>
      <c r="H1039" s="10">
        <v>3.21927536056046E-9</v>
      </c>
      <c r="I1039" s="10">
        <v>6.74862097567715E-9</v>
      </c>
      <c r="J1039" s="10">
        <v>3.8040783587999897E-9</v>
      </c>
      <c r="K1039" s="10">
        <v>2.5041359992736299E-9</v>
      </c>
      <c r="L1039" s="10">
        <v>3.9480529389083198E-9</v>
      </c>
      <c r="M1039" s="10">
        <v>8.6334132001683292E-9</v>
      </c>
      <c r="N1039" s="10">
        <v>1.3756321208788801E-9</v>
      </c>
      <c r="O1039" s="10">
        <v>7.0219477176015802E-9</v>
      </c>
      <c r="P1039" s="10">
        <v>1.1614652462952E-8</v>
      </c>
    </row>
    <row r="1040" spans="1:16" x14ac:dyDescent="0.35">
      <c r="A1040" s="16" t="s">
        <v>1765</v>
      </c>
      <c r="B1040" s="16" t="s">
        <v>1649</v>
      </c>
      <c r="C1040" s="16" t="s">
        <v>116</v>
      </c>
      <c r="D1040" s="16">
        <v>2.85839031223008E-8</v>
      </c>
      <c r="E1040" s="16">
        <v>6.9763800885429301E-9</v>
      </c>
      <c r="F1040" s="10">
        <v>3.5130874302633599E-10</v>
      </c>
      <c r="G1040" s="10">
        <v>3.7430048498775001E-8</v>
      </c>
      <c r="H1040" s="10">
        <v>9.4226665958303404E-9</v>
      </c>
      <c r="I1040" s="10">
        <v>2.00734464558161E-8</v>
      </c>
      <c r="J1040" s="10">
        <v>1.14775056085303E-8</v>
      </c>
      <c r="K1040" s="10">
        <v>7.5969214010025494E-9</v>
      </c>
      <c r="L1040" s="10">
        <v>1.1671951353120999E-8</v>
      </c>
      <c r="M1040" s="10">
        <v>2.5358792301114699E-8</v>
      </c>
      <c r="N1040" s="10">
        <v>3.91220294106882E-9</v>
      </c>
      <c r="O1040" s="10">
        <v>2.1283005014061201E-8</v>
      </c>
      <c r="P1040" s="10">
        <v>3.3976885195252602E-8</v>
      </c>
    </row>
    <row r="1041" spans="1:16" x14ac:dyDescent="0.35">
      <c r="A1041" s="16" t="s">
        <v>1766</v>
      </c>
      <c r="B1041" s="16" t="s">
        <v>1649</v>
      </c>
      <c r="C1041" s="16" t="s">
        <v>651</v>
      </c>
      <c r="D1041" s="16">
        <v>6.4816139163068896E-9</v>
      </c>
      <c r="E1041" s="16">
        <v>1.3804055213652499E-9</v>
      </c>
      <c r="F1041" s="10">
        <v>8.3799313143973495E-11</v>
      </c>
      <c r="G1041" s="10">
        <v>5.7823100652452303E-9</v>
      </c>
      <c r="H1041" s="10">
        <v>1.46795234231236E-9</v>
      </c>
      <c r="I1041" s="10">
        <v>3.1386794976025601E-9</v>
      </c>
      <c r="J1041" s="10">
        <v>1.70876908324132E-9</v>
      </c>
      <c r="K1041" s="10">
        <v>1.1306136567061001E-9</v>
      </c>
      <c r="L1041" s="10">
        <v>1.8341373905040601E-9</v>
      </c>
      <c r="M1041" s="10">
        <v>3.94052020082385E-9</v>
      </c>
      <c r="N1041" s="10">
        <v>6.3043158580579002E-10</v>
      </c>
      <c r="O1041" s="10">
        <v>3.2863124100486198E-9</v>
      </c>
      <c r="P1041" s="10">
        <v>5.3552201423370903E-9</v>
      </c>
    </row>
    <row r="1042" spans="1:16" x14ac:dyDescent="0.35">
      <c r="A1042" s="16" t="s">
        <v>1767</v>
      </c>
      <c r="B1042" s="16" t="s">
        <v>1649</v>
      </c>
      <c r="C1042" s="16" t="s">
        <v>1137</v>
      </c>
      <c r="D1042" s="16">
        <v>1.36312809909642E-8</v>
      </c>
      <c r="E1042" s="16">
        <v>2.7996825492824899E-9</v>
      </c>
      <c r="F1042" s="10">
        <v>1.7513477167903599E-10</v>
      </c>
      <c r="G1042" s="10">
        <v>1.09799758109422E-8</v>
      </c>
      <c r="H1042" s="10">
        <v>2.7779737133580202E-9</v>
      </c>
      <c r="I1042" s="10">
        <v>5.8654750384670301E-9</v>
      </c>
      <c r="J1042" s="10">
        <v>3.19932707295249E-9</v>
      </c>
      <c r="K1042" s="10">
        <v>2.1020716311328999E-9</v>
      </c>
      <c r="L1042" s="10">
        <v>3.4326718163080801E-9</v>
      </c>
      <c r="M1042" s="10">
        <v>7.4420413832329403E-9</v>
      </c>
      <c r="N1042" s="10">
        <v>1.20271999588057E-9</v>
      </c>
      <c r="O1042" s="10">
        <v>6.0505554861393601E-9</v>
      </c>
      <c r="P1042" s="10">
        <v>1.00648726482284E-8</v>
      </c>
    </row>
    <row r="1043" spans="1:16" x14ac:dyDescent="0.35">
      <c r="A1043" s="16" t="s">
        <v>1768</v>
      </c>
      <c r="B1043" s="16" t="s">
        <v>1649</v>
      </c>
      <c r="C1043" s="16" t="s">
        <v>1568</v>
      </c>
      <c r="D1043" s="16">
        <v>1.6584624262081101E-8</v>
      </c>
      <c r="E1043" s="16">
        <v>3.7712452814754498E-9</v>
      </c>
      <c r="F1043" s="10">
        <v>2.0722096436800399E-10</v>
      </c>
      <c r="G1043" s="10">
        <v>1.6748088785636899E-8</v>
      </c>
      <c r="H1043" s="10">
        <v>4.23426515457294E-9</v>
      </c>
      <c r="I1043" s="10">
        <v>9.0527617445882099E-9</v>
      </c>
      <c r="J1043" s="10">
        <v>4.68826415006221E-9</v>
      </c>
      <c r="K1043" s="10">
        <v>3.0694313723812101E-9</v>
      </c>
      <c r="L1043" s="10">
        <v>5.1561573708330902E-9</v>
      </c>
      <c r="M1043" s="10">
        <v>1.11814296395059E-8</v>
      </c>
      <c r="N1043" s="10">
        <v>1.80189438017872E-9</v>
      </c>
      <c r="O1043" s="10">
        <v>9.1259138038134407E-9</v>
      </c>
      <c r="P1043" s="10">
        <v>1.5399260206712099E-8</v>
      </c>
    </row>
    <row r="1044" spans="1:16" x14ac:dyDescent="0.35">
      <c r="A1044" s="16" t="s">
        <v>1769</v>
      </c>
      <c r="B1044" s="16" t="s">
        <v>1649</v>
      </c>
      <c r="C1044" s="16" t="s">
        <v>1770</v>
      </c>
      <c r="D1044" s="16">
        <v>3.8188760237859304E-9</v>
      </c>
      <c r="E1044" s="16">
        <v>8.1952381812712603E-10</v>
      </c>
      <c r="F1044" s="10">
        <v>4.8740033388301098E-11</v>
      </c>
      <c r="G1044" s="10">
        <v>3.4776797887436599E-9</v>
      </c>
      <c r="H1044" s="10">
        <v>8.8229701280286703E-10</v>
      </c>
      <c r="I1044" s="10">
        <v>1.8658664062080198E-9</v>
      </c>
      <c r="J1044" s="10">
        <v>1.0324534387108801E-9</v>
      </c>
      <c r="K1044" s="10">
        <v>6.8210444624967097E-10</v>
      </c>
      <c r="L1044" s="10">
        <v>1.0913703142643101E-9</v>
      </c>
      <c r="M1044" s="10">
        <v>2.3706441781276998E-9</v>
      </c>
      <c r="N1044" s="10">
        <v>3.7827130311866E-10</v>
      </c>
      <c r="O1044" s="10">
        <v>1.9550257844219399E-9</v>
      </c>
      <c r="P1044" s="10">
        <v>3.21637816522726E-9</v>
      </c>
    </row>
    <row r="1045" spans="1:16" x14ac:dyDescent="0.35">
      <c r="A1045" s="16" t="s">
        <v>1771</v>
      </c>
      <c r="B1045" s="16" t="s">
        <v>1649</v>
      </c>
      <c r="C1045" s="16" t="s">
        <v>1143</v>
      </c>
      <c r="D1045" s="16">
        <v>1.68274977119067E-8</v>
      </c>
      <c r="E1045" s="16">
        <v>3.5933856368078299E-9</v>
      </c>
      <c r="F1045" s="10">
        <v>2.15631256383711E-10</v>
      </c>
      <c r="G1045" s="10">
        <v>1.5136013732531601E-8</v>
      </c>
      <c r="H1045" s="10">
        <v>3.8272351275668004E-9</v>
      </c>
      <c r="I1045" s="10">
        <v>8.0490619810234905E-9</v>
      </c>
      <c r="J1045" s="10">
        <v>4.4921128129661804E-9</v>
      </c>
      <c r="K1045" s="10">
        <v>2.9547515816339E-9</v>
      </c>
      <c r="L1045" s="10">
        <v>4.7112002617233298E-9</v>
      </c>
      <c r="M1045" s="10">
        <v>1.02599706684546E-8</v>
      </c>
      <c r="N1045" s="10">
        <v>1.6408126844085201E-9</v>
      </c>
      <c r="O1045" s="10">
        <v>8.3549057163072097E-9</v>
      </c>
      <c r="P1045" s="10">
        <v>1.38239493803223E-8</v>
      </c>
    </row>
    <row r="1046" spans="1:16" x14ac:dyDescent="0.35">
      <c r="A1046" s="16" t="s">
        <v>1772</v>
      </c>
      <c r="B1046" s="16" t="s">
        <v>1649</v>
      </c>
      <c r="C1046" s="16" t="s">
        <v>1773</v>
      </c>
      <c r="D1046" s="16">
        <v>7.9112262439403005E-9</v>
      </c>
      <c r="E1046" s="16">
        <v>1.7458311059784399E-9</v>
      </c>
      <c r="F1046" s="10">
        <v>1.00600342035363E-10</v>
      </c>
      <c r="G1046" s="10">
        <v>7.91415847946136E-9</v>
      </c>
      <c r="H1046" s="10">
        <v>1.9950711252679099E-9</v>
      </c>
      <c r="I1046" s="10">
        <v>4.1881366583825902E-9</v>
      </c>
      <c r="J1046" s="10">
        <v>2.38314016464758E-9</v>
      </c>
      <c r="K1046" s="10">
        <v>1.5689926403957099E-9</v>
      </c>
      <c r="L1046" s="10">
        <v>2.4557061427760601E-9</v>
      </c>
      <c r="M1046" s="10">
        <v>5.3600443202731502E-9</v>
      </c>
      <c r="N1046" s="10">
        <v>8.47607894076212E-10</v>
      </c>
      <c r="O1046" s="10">
        <v>4.3697434321958196E-9</v>
      </c>
      <c r="P1046" s="10">
        <v>7.1911842970650297E-9</v>
      </c>
    </row>
    <row r="1047" spans="1:16" x14ac:dyDescent="0.35">
      <c r="A1047" s="16" t="s">
        <v>1774</v>
      </c>
      <c r="B1047" s="16" t="s">
        <v>1649</v>
      </c>
      <c r="C1047" s="16" t="s">
        <v>120</v>
      </c>
      <c r="D1047" s="16">
        <v>9.7007396044484996E-9</v>
      </c>
      <c r="E1047" s="16">
        <v>2.1785418858750998E-9</v>
      </c>
      <c r="F1047" s="10">
        <v>1.2432509366589601E-10</v>
      </c>
      <c r="G1047" s="10">
        <v>1.00563250880634E-8</v>
      </c>
      <c r="H1047" s="10">
        <v>2.5428393504971001E-9</v>
      </c>
      <c r="I1047" s="10">
        <v>5.3333381140153801E-9</v>
      </c>
      <c r="J1047" s="10">
        <v>3.0394222679012801E-9</v>
      </c>
      <c r="K1047" s="10">
        <v>2.0106910518051601E-9</v>
      </c>
      <c r="L1047" s="10">
        <v>3.1204266089515202E-9</v>
      </c>
      <c r="M1047" s="10">
        <v>6.8162539399478401E-9</v>
      </c>
      <c r="N1047" s="10">
        <v>1.0774158158416301E-9</v>
      </c>
      <c r="O1047" s="10">
        <v>5.57846934431294E-9</v>
      </c>
      <c r="P1047" s="10">
        <v>9.1581710931794508E-9</v>
      </c>
    </row>
    <row r="1048" spans="1:16" x14ac:dyDescent="0.35">
      <c r="A1048" s="16" t="s">
        <v>1775</v>
      </c>
      <c r="B1048" s="16" t="s">
        <v>1649</v>
      </c>
      <c r="C1048" s="16" t="s">
        <v>122</v>
      </c>
      <c r="D1048" s="16">
        <v>1.6167621173079001E-8</v>
      </c>
      <c r="E1048" s="16">
        <v>3.3969604545825301E-9</v>
      </c>
      <c r="F1048" s="10">
        <v>2.09189206141552E-10</v>
      </c>
      <c r="G1048" s="10">
        <v>1.38209435251449E-8</v>
      </c>
      <c r="H1048" s="10">
        <v>3.49917585418581E-9</v>
      </c>
      <c r="I1048" s="10">
        <v>7.4143810336868404E-9</v>
      </c>
      <c r="J1048" s="10">
        <v>4.0686788614038901E-9</v>
      </c>
      <c r="K1048" s="10">
        <v>2.67344166846899E-9</v>
      </c>
      <c r="L1048" s="10">
        <v>4.3384624647174604E-9</v>
      </c>
      <c r="M1048" s="10">
        <v>9.36731556600112E-9</v>
      </c>
      <c r="N1048" s="10">
        <v>1.5070296394073201E-9</v>
      </c>
      <c r="O1048" s="10">
        <v>7.6738045611419602E-9</v>
      </c>
      <c r="P1048" s="10">
        <v>1.26605547960009E-8</v>
      </c>
    </row>
    <row r="1049" spans="1:16" x14ac:dyDescent="0.35">
      <c r="A1049" s="16" t="s">
        <v>1776</v>
      </c>
      <c r="B1049" s="16" t="s">
        <v>1649</v>
      </c>
      <c r="C1049" s="16" t="s">
        <v>124</v>
      </c>
      <c r="D1049" s="16">
        <v>7.2724367857638196E-9</v>
      </c>
      <c r="E1049" s="16">
        <v>1.5529147127931499E-9</v>
      </c>
      <c r="F1049" s="10">
        <v>9.3027795698414997E-11</v>
      </c>
      <c r="G1049" s="10">
        <v>6.5560399826133299E-9</v>
      </c>
      <c r="H1049" s="10">
        <v>1.6616381632757301E-9</v>
      </c>
      <c r="I1049" s="10">
        <v>3.52824311255638E-9</v>
      </c>
      <c r="J1049" s="10">
        <v>1.9410399206505699E-9</v>
      </c>
      <c r="K1049" s="10">
        <v>1.28354161922563E-9</v>
      </c>
      <c r="L1049" s="10">
        <v>2.0631349228762502E-9</v>
      </c>
      <c r="M1049" s="10">
        <v>4.4678493187327398E-9</v>
      </c>
      <c r="N1049" s="10">
        <v>7.1318126332655599E-10</v>
      </c>
      <c r="O1049" s="10">
        <v>3.69506913906552E-9</v>
      </c>
      <c r="P1049" s="10">
        <v>6.0573129396236997E-9</v>
      </c>
    </row>
    <row r="1050" spans="1:16" x14ac:dyDescent="0.35">
      <c r="A1050" s="16" t="s">
        <v>1777</v>
      </c>
      <c r="B1050" s="16" t="s">
        <v>1649</v>
      </c>
      <c r="C1050" s="16" t="s">
        <v>1778</v>
      </c>
      <c r="D1050" s="16">
        <v>2.6251155236314199E-8</v>
      </c>
      <c r="E1050" s="16">
        <v>6.19467929215822E-9</v>
      </c>
      <c r="F1050" s="10">
        <v>3.25737043764337E-10</v>
      </c>
      <c r="G1050" s="10">
        <v>3.0328887711315499E-8</v>
      </c>
      <c r="H1050" s="10">
        <v>7.6659994660779307E-9</v>
      </c>
      <c r="I1050" s="10">
        <v>1.64342421810923E-8</v>
      </c>
      <c r="J1050" s="10">
        <v>9.5868849158159892E-9</v>
      </c>
      <c r="K1050" s="10">
        <v>6.3626213318815001E-9</v>
      </c>
      <c r="L1050" s="10">
        <v>9.9428050911435004E-9</v>
      </c>
      <c r="M1050" s="10">
        <v>2.0173682805468201E-8</v>
      </c>
      <c r="N1050" s="10">
        <v>3.2903053076966299E-9</v>
      </c>
      <c r="O1050" s="10">
        <v>1.6429082671423401E-8</v>
      </c>
      <c r="P1050" s="10">
        <v>2.7397082333780801E-8</v>
      </c>
    </row>
    <row r="1051" spans="1:16" x14ac:dyDescent="0.35">
      <c r="A1051" s="16" t="s">
        <v>1779</v>
      </c>
      <c r="B1051" s="16" t="s">
        <v>1649</v>
      </c>
      <c r="C1051" s="16" t="s">
        <v>1780</v>
      </c>
      <c r="D1051" s="16">
        <v>2.6743590355280601E-8</v>
      </c>
      <c r="E1051" s="16">
        <v>5.7386419216644998E-9</v>
      </c>
      <c r="F1051" s="10">
        <v>3.3939059564414702E-10</v>
      </c>
      <c r="G1051" s="10">
        <v>2.45377722685245E-8</v>
      </c>
      <c r="H1051" s="10">
        <v>6.1976979498087302E-9</v>
      </c>
      <c r="I1051" s="10">
        <v>1.29465634008965E-8</v>
      </c>
      <c r="J1051" s="10">
        <v>7.3078928959036103E-9</v>
      </c>
      <c r="K1051" s="10">
        <v>4.8169973064830597E-9</v>
      </c>
      <c r="L1051" s="10">
        <v>7.5750426621860806E-9</v>
      </c>
      <c r="M1051" s="10">
        <v>1.66314638961481E-8</v>
      </c>
      <c r="N1051" s="10">
        <v>2.6539231823321001E-9</v>
      </c>
      <c r="O1051" s="10">
        <v>1.34557817653212E-8</v>
      </c>
      <c r="P1051" s="10">
        <v>2.2365425177279399E-8</v>
      </c>
    </row>
    <row r="1052" spans="1:16" x14ac:dyDescent="0.35">
      <c r="A1052" s="16" t="s">
        <v>1781</v>
      </c>
      <c r="B1052" s="16" t="s">
        <v>1649</v>
      </c>
      <c r="C1052" s="16" t="s">
        <v>1782</v>
      </c>
      <c r="D1052" s="16">
        <v>6.1309992347565604E-9</v>
      </c>
      <c r="E1052" s="16">
        <v>1.2778772119968001E-9</v>
      </c>
      <c r="F1052" s="10">
        <v>7.9045316249439504E-11</v>
      </c>
      <c r="G1052" s="10">
        <v>5.1034542582521303E-9</v>
      </c>
      <c r="H1052" s="10">
        <v>1.29303749459405E-9</v>
      </c>
      <c r="I1052" s="10">
        <v>2.7302852464996899E-9</v>
      </c>
      <c r="J1052" s="10">
        <v>1.49504219167596E-9</v>
      </c>
      <c r="K1052" s="10">
        <v>9.8691894992285901E-10</v>
      </c>
      <c r="L1052" s="10">
        <v>1.5982733444997601E-9</v>
      </c>
      <c r="M1052" s="10">
        <v>3.4610020407396901E-9</v>
      </c>
      <c r="N1052" s="10">
        <v>5.5863544970814002E-10</v>
      </c>
      <c r="O1052" s="10">
        <v>2.8212248747140799E-9</v>
      </c>
      <c r="P1052" s="10">
        <v>4.6773333602128399E-9</v>
      </c>
    </row>
    <row r="1053" spans="1:16" x14ac:dyDescent="0.35">
      <c r="A1053" s="16" t="s">
        <v>1783</v>
      </c>
      <c r="B1053" s="16" t="s">
        <v>1649</v>
      </c>
      <c r="C1053" s="16" t="s">
        <v>1276</v>
      </c>
      <c r="D1053" s="16">
        <v>2.0341432426408001E-8</v>
      </c>
      <c r="E1053" s="16">
        <v>4.7545437171514001E-9</v>
      </c>
      <c r="F1053" s="10">
        <v>2.54197035445831E-10</v>
      </c>
      <c r="G1053" s="10">
        <v>2.2764902104048201E-8</v>
      </c>
      <c r="H1053" s="10">
        <v>5.7573759432631902E-9</v>
      </c>
      <c r="I1053" s="10">
        <v>1.23668726840246E-8</v>
      </c>
      <c r="J1053" s="10">
        <v>7.1853651717971199E-9</v>
      </c>
      <c r="K1053" s="10">
        <v>4.7583442120440897E-9</v>
      </c>
      <c r="L1053" s="10">
        <v>7.4798723743835007E-9</v>
      </c>
      <c r="M1053" s="10">
        <v>1.5134006785076299E-8</v>
      </c>
      <c r="N1053" s="10">
        <v>2.4785457019867801E-9</v>
      </c>
      <c r="O1053" s="10">
        <v>1.2322138990041701E-8</v>
      </c>
      <c r="P1053" s="10">
        <v>2.05895237487476E-8</v>
      </c>
    </row>
    <row r="1054" spans="1:16" x14ac:dyDescent="0.35">
      <c r="A1054" s="16" t="s">
        <v>1784</v>
      </c>
      <c r="B1054" s="16" t="s">
        <v>1649</v>
      </c>
      <c r="C1054" s="16" t="s">
        <v>1785</v>
      </c>
      <c r="D1054" s="16">
        <v>2.9062012051147499E-8</v>
      </c>
      <c r="E1054" s="16">
        <v>6.09852725409659E-9</v>
      </c>
      <c r="F1054" s="10">
        <v>3.6661262654973802E-10</v>
      </c>
      <c r="G1054" s="10">
        <v>2.50745171961693E-8</v>
      </c>
      <c r="H1054" s="10">
        <v>6.3295048596479199E-9</v>
      </c>
      <c r="I1054" s="10">
        <v>1.31838793853784E-8</v>
      </c>
      <c r="J1054" s="10">
        <v>7.4068178109709804E-9</v>
      </c>
      <c r="K1054" s="10">
        <v>4.8708215701131501E-9</v>
      </c>
      <c r="L1054" s="10">
        <v>7.7320700087839105E-9</v>
      </c>
      <c r="M1054" s="10">
        <v>1.6990592272497598E-8</v>
      </c>
      <c r="N1054" s="10">
        <v>2.7265843197553701E-9</v>
      </c>
      <c r="O1054" s="10">
        <v>1.36452520552313E-8</v>
      </c>
      <c r="P1054" s="10">
        <v>2.2872025820830101E-8</v>
      </c>
    </row>
    <row r="1055" spans="1:16" x14ac:dyDescent="0.35">
      <c r="A1055" s="16" t="s">
        <v>1786</v>
      </c>
      <c r="B1055" s="16" t="s">
        <v>1649</v>
      </c>
      <c r="C1055" s="16" t="s">
        <v>1279</v>
      </c>
      <c r="D1055" s="16">
        <v>8.1303358397351595E-9</v>
      </c>
      <c r="E1055" s="16">
        <v>1.68740793912436E-9</v>
      </c>
      <c r="F1055" s="10">
        <v>1.03129171541885E-10</v>
      </c>
      <c r="G1055" s="10">
        <v>6.7902189000931101E-9</v>
      </c>
      <c r="H1055" s="10">
        <v>1.7133499736014399E-9</v>
      </c>
      <c r="I1055" s="10">
        <v>3.5880517340539198E-9</v>
      </c>
      <c r="J1055" s="10">
        <v>1.99605425276496E-9</v>
      </c>
      <c r="K1055" s="10">
        <v>1.30622616356657E-9</v>
      </c>
      <c r="L1055" s="10">
        <v>2.1015859378446201E-9</v>
      </c>
      <c r="M1055" s="10">
        <v>4.6021680335431204E-9</v>
      </c>
      <c r="N1055" s="10">
        <v>7.3984637636256496E-10</v>
      </c>
      <c r="O1055" s="10">
        <v>3.7077940311229899E-9</v>
      </c>
      <c r="P1055" s="10">
        <v>6.1994561563461102E-9</v>
      </c>
    </row>
    <row r="1056" spans="1:16" x14ac:dyDescent="0.35">
      <c r="A1056" s="16" t="s">
        <v>1787</v>
      </c>
      <c r="B1056" s="16" t="s">
        <v>1649</v>
      </c>
      <c r="C1056" s="16" t="s">
        <v>1788</v>
      </c>
      <c r="D1056" s="16">
        <v>4.2486096680092797E-9</v>
      </c>
      <c r="E1056" s="16">
        <v>9.27420152092256E-10</v>
      </c>
      <c r="F1056" s="10">
        <v>5.4421355598707199E-11</v>
      </c>
      <c r="G1056" s="10">
        <v>4.0657302673156603E-9</v>
      </c>
      <c r="H1056" s="10">
        <v>1.03121124305305E-9</v>
      </c>
      <c r="I1056" s="10">
        <v>2.1867425018582598E-9</v>
      </c>
      <c r="J1056" s="10">
        <v>1.2159536526282599E-9</v>
      </c>
      <c r="K1056" s="10">
        <v>8.0465861492374297E-10</v>
      </c>
      <c r="L1056" s="10">
        <v>1.27872272110024E-9</v>
      </c>
      <c r="M1056" s="10">
        <v>2.7700075901709301E-9</v>
      </c>
      <c r="N1056" s="10">
        <v>4.4015376182219702E-10</v>
      </c>
      <c r="O1056" s="10">
        <v>2.2955493859617898E-9</v>
      </c>
      <c r="P1056" s="10">
        <v>3.7506309766700903E-9</v>
      </c>
    </row>
    <row r="1057" spans="1:16" x14ac:dyDescent="0.35">
      <c r="A1057" s="16" t="s">
        <v>1789</v>
      </c>
      <c r="B1057" s="16" t="s">
        <v>1649</v>
      </c>
      <c r="C1057" s="16" t="s">
        <v>1790</v>
      </c>
      <c r="D1057" s="16">
        <v>1.0355242792731E-8</v>
      </c>
      <c r="E1057" s="16">
        <v>2.1401690807451302E-9</v>
      </c>
      <c r="F1057" s="10">
        <v>1.3257888972470301E-10</v>
      </c>
      <c r="G1057" s="10">
        <v>8.4155258660619195E-9</v>
      </c>
      <c r="H1057" s="10">
        <v>2.12881837440733E-9</v>
      </c>
      <c r="I1057" s="10">
        <v>4.4702315189730101E-9</v>
      </c>
      <c r="J1057" s="10">
        <v>2.4612224896603502E-9</v>
      </c>
      <c r="K1057" s="10">
        <v>1.6181025816848401E-9</v>
      </c>
      <c r="L1057" s="10">
        <v>2.61729470180516E-9</v>
      </c>
      <c r="M1057" s="10">
        <v>5.7061716564588703E-9</v>
      </c>
      <c r="N1057" s="10">
        <v>9.2214590122854002E-10</v>
      </c>
      <c r="O1057" s="10">
        <v>4.6112904422117197E-9</v>
      </c>
      <c r="P1057" s="10">
        <v>7.6990785209667407E-9</v>
      </c>
    </row>
    <row r="1058" spans="1:16" x14ac:dyDescent="0.35">
      <c r="A1058" s="16" t="s">
        <v>1791</v>
      </c>
      <c r="B1058" s="16" t="s">
        <v>1649</v>
      </c>
      <c r="C1058" s="16" t="s">
        <v>126</v>
      </c>
      <c r="D1058" s="16">
        <v>1.8891576750805599E-8</v>
      </c>
      <c r="E1058" s="16">
        <v>4.1374263825711899E-9</v>
      </c>
      <c r="F1058" s="10">
        <v>2.4467581168839601E-10</v>
      </c>
      <c r="G1058" s="10">
        <v>1.8155469661760799E-8</v>
      </c>
      <c r="H1058" s="10">
        <v>4.6033592937427702E-9</v>
      </c>
      <c r="I1058" s="10">
        <v>9.8372154222613194E-9</v>
      </c>
      <c r="J1058" s="10">
        <v>5.42355673935454E-9</v>
      </c>
      <c r="K1058" s="10">
        <v>3.58686059640318E-9</v>
      </c>
      <c r="L1058" s="10">
        <v>5.75060493258327E-9</v>
      </c>
      <c r="M1058" s="10">
        <v>1.23665267601621E-8</v>
      </c>
      <c r="N1058" s="10">
        <v>1.9638262949225002E-9</v>
      </c>
      <c r="O1058" s="10">
        <v>1.03262957864234E-8</v>
      </c>
      <c r="P1058" s="10">
        <v>1.6749171472851099E-8</v>
      </c>
    </row>
    <row r="1059" spans="1:16" x14ac:dyDescent="0.35">
      <c r="A1059" s="16" t="s">
        <v>1792</v>
      </c>
      <c r="B1059" s="16" t="s">
        <v>1649</v>
      </c>
      <c r="C1059" s="16" t="s">
        <v>130</v>
      </c>
      <c r="D1059" s="16">
        <v>3.5543752556064501E-8</v>
      </c>
      <c r="E1059" s="16">
        <v>7.6821747416648807E-9</v>
      </c>
      <c r="F1059" s="10">
        <v>4.6357312892345702E-10</v>
      </c>
      <c r="G1059" s="10">
        <v>3.2578179944887497E-8</v>
      </c>
      <c r="H1059" s="10">
        <v>8.2893537580312902E-9</v>
      </c>
      <c r="I1059" s="10">
        <v>1.7772523984998799E-8</v>
      </c>
      <c r="J1059" s="10">
        <v>9.6863651553339596E-9</v>
      </c>
      <c r="K1059" s="10">
        <v>6.4328405327378301E-9</v>
      </c>
      <c r="L1059" s="10">
        <v>1.04003232916161E-8</v>
      </c>
      <c r="M1059" s="10">
        <v>2.2091063919752399E-8</v>
      </c>
      <c r="N1059" s="10">
        <v>3.5486939402140502E-9</v>
      </c>
      <c r="O1059" s="10">
        <v>1.84872223578141E-8</v>
      </c>
      <c r="P1059" s="10">
        <v>2.9914438780127297E-8</v>
      </c>
    </row>
    <row r="1060" spans="1:16" x14ac:dyDescent="0.35">
      <c r="A1060" s="16" t="s">
        <v>1793</v>
      </c>
      <c r="B1060" s="16" t="s">
        <v>1649</v>
      </c>
      <c r="C1060" s="16" t="s">
        <v>1794</v>
      </c>
      <c r="D1060" s="16">
        <v>9.34233385760534E-9</v>
      </c>
      <c r="E1060" s="16">
        <v>2.00614708433433E-9</v>
      </c>
      <c r="F1060" s="10">
        <v>1.18719076750385E-10</v>
      </c>
      <c r="G1060" s="10">
        <v>8.6212835409976198E-9</v>
      </c>
      <c r="H1060" s="10">
        <v>2.1804213750269101E-9</v>
      </c>
      <c r="I1060" s="10">
        <v>4.6168395656033902E-9</v>
      </c>
      <c r="J1060" s="10">
        <v>2.5652821324815301E-9</v>
      </c>
      <c r="K1060" s="10">
        <v>1.6959235490889999E-9</v>
      </c>
      <c r="L1060" s="10">
        <v>2.70038597160473E-9</v>
      </c>
      <c r="M1060" s="10">
        <v>5.8749638743870601E-9</v>
      </c>
      <c r="N1060" s="10">
        <v>9.3417299965842302E-10</v>
      </c>
      <c r="O1060" s="10">
        <v>4.8393824805834396E-9</v>
      </c>
      <c r="P1060" s="10">
        <v>7.9396452203677407E-9</v>
      </c>
    </row>
    <row r="1061" spans="1:16" x14ac:dyDescent="0.35">
      <c r="A1061" s="16" t="s">
        <v>1795</v>
      </c>
      <c r="B1061" s="16" t="s">
        <v>1649</v>
      </c>
      <c r="C1061" s="16" t="s">
        <v>289</v>
      </c>
      <c r="D1061" s="16">
        <v>5.0311067434315301E-8</v>
      </c>
      <c r="E1061" s="16">
        <v>1.0991099805285799E-8</v>
      </c>
      <c r="F1061" s="10">
        <v>6.5189261236247297E-10</v>
      </c>
      <c r="G1061" s="10">
        <v>4.8115758874561499E-8</v>
      </c>
      <c r="H1061" s="10">
        <v>1.2193545869256999E-8</v>
      </c>
      <c r="I1061" s="10">
        <v>2.57987481140965E-8</v>
      </c>
      <c r="J1061" s="10">
        <v>1.43789631297106E-8</v>
      </c>
      <c r="K1061" s="10">
        <v>9.4960205846628599E-9</v>
      </c>
      <c r="L1061" s="10">
        <v>1.50836715477698E-8</v>
      </c>
      <c r="M1061" s="10">
        <v>3.2614413216723801E-8</v>
      </c>
      <c r="N1061" s="10">
        <v>5.1970379548977404E-9</v>
      </c>
      <c r="O1061" s="10">
        <v>2.6885298010796799E-8</v>
      </c>
      <c r="P1061" s="10">
        <v>4.4022813875500103E-8</v>
      </c>
    </row>
    <row r="1062" spans="1:16" x14ac:dyDescent="0.35">
      <c r="A1062" s="16" t="s">
        <v>1796</v>
      </c>
      <c r="B1062" s="16" t="s">
        <v>1649</v>
      </c>
      <c r="C1062" s="16" t="s">
        <v>1797</v>
      </c>
      <c r="D1062" s="16">
        <v>2.3582801929198198E-9</v>
      </c>
      <c r="E1062" s="16">
        <v>4.8848437504820095E-10</v>
      </c>
      <c r="F1062" s="10">
        <v>3.0352024729318803E-11</v>
      </c>
      <c r="G1062" s="10">
        <v>1.9310055962317801E-9</v>
      </c>
      <c r="H1062" s="10">
        <v>4.8884916310831799E-10</v>
      </c>
      <c r="I1062" s="10">
        <v>1.0310402893710799E-9</v>
      </c>
      <c r="J1062" s="10">
        <v>5.6470849833728998E-10</v>
      </c>
      <c r="K1062" s="10">
        <v>3.7176877708607301E-10</v>
      </c>
      <c r="L1062" s="10">
        <v>6.0365791439255897E-10</v>
      </c>
      <c r="M1062" s="10">
        <v>1.3090170818183199E-9</v>
      </c>
      <c r="N1062" s="10">
        <v>2.11527331041748E-10</v>
      </c>
      <c r="O1062" s="10">
        <v>1.0642028402908501E-9</v>
      </c>
      <c r="P1062" s="10">
        <v>1.7694956826147801E-9</v>
      </c>
    </row>
    <row r="1063" spans="1:16" x14ac:dyDescent="0.35">
      <c r="A1063" s="16" t="s">
        <v>1798</v>
      </c>
      <c r="B1063" s="16" t="s">
        <v>1649</v>
      </c>
      <c r="C1063" s="16" t="s">
        <v>1799</v>
      </c>
      <c r="D1063" s="16">
        <v>1.27837237420166E-8</v>
      </c>
      <c r="E1063" s="16">
        <v>2.7468997742393802E-9</v>
      </c>
      <c r="F1063" s="10">
        <v>1.6501400342821501E-10</v>
      </c>
      <c r="G1063" s="10">
        <v>1.17676652949818E-8</v>
      </c>
      <c r="H1063" s="10">
        <v>2.9766414928170401E-9</v>
      </c>
      <c r="I1063" s="10">
        <v>6.3128968365395101E-9</v>
      </c>
      <c r="J1063" s="10">
        <v>3.5008526451218301E-9</v>
      </c>
      <c r="K1063" s="10">
        <v>2.30686243176414E-9</v>
      </c>
      <c r="L1063" s="10">
        <v>3.6937856844835999E-9</v>
      </c>
      <c r="M1063" s="10">
        <v>7.9748897285314295E-9</v>
      </c>
      <c r="N1063" s="10">
        <v>1.2728394972629199E-9</v>
      </c>
      <c r="O1063" s="10">
        <v>6.5632884556584199E-9</v>
      </c>
      <c r="P1063" s="10">
        <v>1.0748041730588901E-8</v>
      </c>
    </row>
    <row r="1064" spans="1:16" x14ac:dyDescent="0.35">
      <c r="A1064" s="16" t="s">
        <v>1800</v>
      </c>
      <c r="B1064" s="16" t="s">
        <v>1649</v>
      </c>
      <c r="C1064" s="16" t="s">
        <v>1801</v>
      </c>
      <c r="D1064" s="16">
        <v>1.1607657568778E-8</v>
      </c>
      <c r="E1064" s="16">
        <v>2.4580597243747999E-9</v>
      </c>
      <c r="F1064" s="10">
        <v>1.4791810544115799E-10</v>
      </c>
      <c r="G1064" s="10">
        <v>1.02499018248032E-8</v>
      </c>
      <c r="H1064" s="10">
        <v>2.5938352987722799E-9</v>
      </c>
      <c r="I1064" s="10">
        <v>5.49665285443283E-9</v>
      </c>
      <c r="J1064" s="10">
        <v>3.0278555199615599E-9</v>
      </c>
      <c r="K1064" s="10">
        <v>2.0006576045642098E-9</v>
      </c>
      <c r="L1064" s="10">
        <v>3.2144591271988998E-9</v>
      </c>
      <c r="M1064" s="10">
        <v>6.9886789003616896E-9</v>
      </c>
      <c r="N1064" s="10">
        <v>1.11590863806355E-9</v>
      </c>
      <c r="O1064" s="10">
        <v>5.7520975880830898E-9</v>
      </c>
      <c r="P1064" s="10">
        <v>9.4601355494830198E-9</v>
      </c>
    </row>
    <row r="1065" spans="1:16" x14ac:dyDescent="0.35">
      <c r="A1065" s="16" t="s">
        <v>1802</v>
      </c>
      <c r="B1065" s="16" t="s">
        <v>1649</v>
      </c>
      <c r="C1065" s="16" t="s">
        <v>134</v>
      </c>
      <c r="D1065" s="16">
        <v>1.5165640411838301E-8</v>
      </c>
      <c r="E1065" s="16">
        <v>3.3366875589204299E-9</v>
      </c>
      <c r="F1065" s="10">
        <v>1.94867969647381E-10</v>
      </c>
      <c r="G1065" s="10">
        <v>1.4900813109160999E-8</v>
      </c>
      <c r="H1065" s="10">
        <v>3.76631028974011E-9</v>
      </c>
      <c r="I1065" s="10">
        <v>7.9374715134580995E-9</v>
      </c>
      <c r="J1065" s="10">
        <v>4.4716767082859697E-9</v>
      </c>
      <c r="K1065" s="10">
        <v>2.9518325033254299E-9</v>
      </c>
      <c r="L1065" s="10">
        <v>4.6415104679894303E-9</v>
      </c>
      <c r="M1065" s="10">
        <v>1.00992306488676E-8</v>
      </c>
      <c r="N1065" s="10">
        <v>1.6022419190317501E-9</v>
      </c>
      <c r="O1065" s="10">
        <v>8.2844341171044301E-9</v>
      </c>
      <c r="P1065" s="10">
        <v>1.3579458174657299E-8</v>
      </c>
    </row>
    <row r="1066" spans="1:16" x14ac:dyDescent="0.35">
      <c r="A1066" s="16" t="s">
        <v>1803</v>
      </c>
      <c r="B1066" s="16" t="s">
        <v>1649</v>
      </c>
      <c r="C1066" s="16" t="s">
        <v>296</v>
      </c>
      <c r="D1066" s="16">
        <v>2.2443210347558899E-8</v>
      </c>
      <c r="E1066" s="16">
        <v>4.6907422624203098E-9</v>
      </c>
      <c r="F1066" s="10">
        <v>2.8666965473921101E-10</v>
      </c>
      <c r="G1066" s="10">
        <v>1.9036855304596301E-8</v>
      </c>
      <c r="H1066" s="10">
        <v>4.8149019900536898E-9</v>
      </c>
      <c r="I1066" s="10">
        <v>1.01185585182943E-8</v>
      </c>
      <c r="J1066" s="10">
        <v>5.59935876489146E-9</v>
      </c>
      <c r="K1066" s="10">
        <v>3.6784041625735702E-9</v>
      </c>
      <c r="L1066" s="10">
        <v>5.9241489771901201E-9</v>
      </c>
      <c r="M1066" s="10">
        <v>1.290411492309E-8</v>
      </c>
      <c r="N1066" s="10">
        <v>2.0751208732510701E-9</v>
      </c>
      <c r="O1066" s="10">
        <v>1.04691451721542E-8</v>
      </c>
      <c r="P1066" s="10">
        <v>1.7418109459797902E-8</v>
      </c>
    </row>
    <row r="1067" spans="1:16" x14ac:dyDescent="0.35">
      <c r="A1067" s="16" t="s">
        <v>1804</v>
      </c>
      <c r="B1067" s="16" t="s">
        <v>1649</v>
      </c>
      <c r="C1067" s="16" t="s">
        <v>138</v>
      </c>
      <c r="D1067" s="16">
        <v>2.5838230117181701E-8</v>
      </c>
      <c r="E1067" s="16">
        <v>5.4484956036360604E-9</v>
      </c>
      <c r="F1067" s="10">
        <v>3.2754041477126401E-10</v>
      </c>
      <c r="G1067" s="10">
        <v>2.2528886183573198E-8</v>
      </c>
      <c r="H1067" s="10">
        <v>5.6923465210339699E-9</v>
      </c>
      <c r="I1067" s="10">
        <v>1.18825338508782E-8</v>
      </c>
      <c r="J1067" s="10">
        <v>6.6596733808175202E-9</v>
      </c>
      <c r="K1067" s="10">
        <v>4.3741939756493998E-9</v>
      </c>
      <c r="L1067" s="10">
        <v>6.9592027317861998E-9</v>
      </c>
      <c r="M1067" s="10">
        <v>1.5270411871344201E-8</v>
      </c>
      <c r="N1067" s="10">
        <v>2.4474452188732101E-9</v>
      </c>
      <c r="O1067" s="10">
        <v>1.2311034388250801E-8</v>
      </c>
      <c r="P1067" s="10">
        <v>2.0565362165117601E-8</v>
      </c>
    </row>
    <row r="1068" spans="1:16" x14ac:dyDescent="0.35">
      <c r="A1068" s="16" t="s">
        <v>1805</v>
      </c>
      <c r="B1068" s="16" t="s">
        <v>1649</v>
      </c>
      <c r="C1068" s="16" t="s">
        <v>1806</v>
      </c>
      <c r="D1068" s="16">
        <v>1.14807703991965E-8</v>
      </c>
      <c r="E1068" s="16">
        <v>2.5940078047976099E-9</v>
      </c>
      <c r="F1068" s="10">
        <v>1.4469775324711699E-10</v>
      </c>
      <c r="G1068" s="10">
        <v>1.28351783637856E-8</v>
      </c>
      <c r="H1068" s="10">
        <v>3.2458203161562799E-9</v>
      </c>
      <c r="I1068" s="10">
        <v>6.8799115355636901E-9</v>
      </c>
      <c r="J1068" s="10">
        <v>3.7841699466276903E-9</v>
      </c>
      <c r="K1068" s="10">
        <v>2.49303046508245E-9</v>
      </c>
      <c r="L1068" s="10">
        <v>4.0107593975289002E-9</v>
      </c>
      <c r="M1068" s="10">
        <v>8.6759797545438904E-9</v>
      </c>
      <c r="N1068" s="10">
        <v>1.36176476494302E-9</v>
      </c>
      <c r="O1068" s="10">
        <v>7.1518188766451397E-9</v>
      </c>
      <c r="P1068" s="10">
        <v>1.1963965046442999E-8</v>
      </c>
    </row>
    <row r="1069" spans="1:16" x14ac:dyDescent="0.35">
      <c r="A1069" s="16" t="s">
        <v>1807</v>
      </c>
      <c r="B1069" s="16" t="s">
        <v>1649</v>
      </c>
      <c r="C1069" s="16" t="s">
        <v>1300</v>
      </c>
      <c r="D1069" s="16">
        <v>9.5068311807839702E-9</v>
      </c>
      <c r="E1069" s="16">
        <v>2.0123557671683402E-9</v>
      </c>
      <c r="F1069" s="10">
        <v>1.2003469276788701E-10</v>
      </c>
      <c r="G1069" s="10">
        <v>8.4653206340890904E-9</v>
      </c>
      <c r="H1069" s="10">
        <v>2.1345425403257E-9</v>
      </c>
      <c r="I1069" s="10">
        <v>4.4615517327962198E-9</v>
      </c>
      <c r="J1069" s="10">
        <v>2.5105784376320002E-9</v>
      </c>
      <c r="K1069" s="10">
        <v>1.6508705029430799E-9</v>
      </c>
      <c r="L1069" s="10">
        <v>2.6158697737018801E-9</v>
      </c>
      <c r="M1069" s="10">
        <v>5.7366111826527798E-9</v>
      </c>
      <c r="N1069" s="10">
        <v>9.1636867807734401E-10</v>
      </c>
      <c r="O1069" s="10">
        <v>4.6282897820758703E-9</v>
      </c>
      <c r="P1069" s="10">
        <v>7.7084628696551396E-9</v>
      </c>
    </row>
    <row r="1070" spans="1:16" x14ac:dyDescent="0.35">
      <c r="A1070" s="16" t="s">
        <v>1808</v>
      </c>
      <c r="B1070" s="16" t="s">
        <v>1649</v>
      </c>
      <c r="C1070" s="16" t="s">
        <v>687</v>
      </c>
      <c r="D1070" s="16">
        <v>1.9039546143385299E-8</v>
      </c>
      <c r="E1070" s="16">
        <v>4.1364659178162299E-9</v>
      </c>
      <c r="F1070" s="10">
        <v>2.42298443317969E-10</v>
      </c>
      <c r="G1070" s="10">
        <v>1.8140054662026899E-8</v>
      </c>
      <c r="H1070" s="10">
        <v>4.5826269691970701E-9</v>
      </c>
      <c r="I1070" s="10">
        <v>9.6061043389625497E-9</v>
      </c>
      <c r="J1070" s="10">
        <v>5.4294102412420096E-9</v>
      </c>
      <c r="K1070" s="10">
        <v>3.57957779699584E-9</v>
      </c>
      <c r="L1070" s="10">
        <v>5.6188677089761096E-9</v>
      </c>
      <c r="M1070" s="10">
        <v>1.22924970524397E-8</v>
      </c>
      <c r="N1070" s="10">
        <v>1.9551160966029601E-9</v>
      </c>
      <c r="O1070" s="10">
        <v>1.00095146513032E-8</v>
      </c>
      <c r="P1070" s="10">
        <v>1.6525948730718299E-8</v>
      </c>
    </row>
    <row r="1071" spans="1:16" x14ac:dyDescent="0.35">
      <c r="A1071" s="16" t="s">
        <v>1809</v>
      </c>
      <c r="B1071" s="16" t="s">
        <v>1649</v>
      </c>
      <c r="C1071" s="16" t="s">
        <v>1810</v>
      </c>
      <c r="D1071" s="16">
        <v>8.6618680639126901E-9</v>
      </c>
      <c r="E1071" s="16">
        <v>2.08494125530366E-9</v>
      </c>
      <c r="F1071" s="10">
        <v>1.0818077556309699E-10</v>
      </c>
      <c r="G1071" s="10">
        <v>1.0426587170198299E-8</v>
      </c>
      <c r="H1071" s="10">
        <v>2.6379533861840698E-9</v>
      </c>
      <c r="I1071" s="10">
        <v>5.6589037479558203E-9</v>
      </c>
      <c r="J1071" s="10">
        <v>3.3085801499912702E-9</v>
      </c>
      <c r="K1071" s="10">
        <v>2.1932395867217499E-9</v>
      </c>
      <c r="L1071" s="10">
        <v>3.4200231005306001E-9</v>
      </c>
      <c r="M1071" s="10">
        <v>6.9373824490006002E-9</v>
      </c>
      <c r="N1071" s="10">
        <v>1.12818354042819E-9</v>
      </c>
      <c r="O1071" s="10">
        <v>5.6773600171907098E-9</v>
      </c>
      <c r="P1071" s="10">
        <v>9.4243353394380806E-9</v>
      </c>
    </row>
    <row r="1072" spans="1:16" x14ac:dyDescent="0.35">
      <c r="A1072" s="16" t="s">
        <v>1811</v>
      </c>
      <c r="B1072" s="16" t="s">
        <v>1649</v>
      </c>
      <c r="C1072" s="16" t="s">
        <v>1812</v>
      </c>
      <c r="D1072" s="16">
        <v>1.20003663048115E-8</v>
      </c>
      <c r="E1072" s="16">
        <v>2.9183234341407198E-9</v>
      </c>
      <c r="F1072" s="10">
        <v>1.48330278758395E-10</v>
      </c>
      <c r="G1072" s="10">
        <v>1.5261911002926502E-8</v>
      </c>
      <c r="H1072" s="10">
        <v>3.85175083630808E-9</v>
      </c>
      <c r="I1072" s="10">
        <v>8.2170629859189097E-9</v>
      </c>
      <c r="J1072" s="10">
        <v>4.7310350226036903E-9</v>
      </c>
      <c r="K1072" s="10">
        <v>3.13768338216916E-9</v>
      </c>
      <c r="L1072" s="10">
        <v>4.8397313197209298E-9</v>
      </c>
      <c r="M1072" s="10">
        <v>1.01660138246148E-8</v>
      </c>
      <c r="N1072" s="10">
        <v>1.6131071514490599E-9</v>
      </c>
      <c r="O1072" s="10">
        <v>8.3985923599506697E-9</v>
      </c>
      <c r="P1072" s="10">
        <v>1.39598916701501E-8</v>
      </c>
    </row>
    <row r="1073" spans="1:16" x14ac:dyDescent="0.35">
      <c r="A1073" s="16" t="s">
        <v>1813</v>
      </c>
      <c r="B1073" s="16" t="s">
        <v>1649</v>
      </c>
      <c r="C1073" s="16" t="s">
        <v>1814</v>
      </c>
      <c r="D1073" s="16">
        <v>6.3152079825587702E-9</v>
      </c>
      <c r="E1073" s="16">
        <v>1.3154405098325999E-9</v>
      </c>
      <c r="F1073" s="10">
        <v>7.9704284989151505E-11</v>
      </c>
      <c r="G1073" s="10">
        <v>5.3218445860268802E-9</v>
      </c>
      <c r="H1073" s="10">
        <v>1.34182978772573E-9</v>
      </c>
      <c r="I1073" s="10">
        <v>2.79307500990588E-9</v>
      </c>
      <c r="J1073" s="10">
        <v>1.5645396122592201E-9</v>
      </c>
      <c r="K1073" s="10">
        <v>1.0267884396803301E-9</v>
      </c>
      <c r="L1073" s="10">
        <v>1.6365478842271601E-9</v>
      </c>
      <c r="M1073" s="10">
        <v>3.6078826512485102E-9</v>
      </c>
      <c r="N1073" s="10">
        <v>5.7911982166075697E-10</v>
      </c>
      <c r="O1073" s="10">
        <v>2.8873872767154599E-9</v>
      </c>
      <c r="P1073" s="10">
        <v>4.8494992077569602E-9</v>
      </c>
    </row>
    <row r="1074" spans="1:16" x14ac:dyDescent="0.35">
      <c r="A1074" s="16" t="s">
        <v>1815</v>
      </c>
      <c r="B1074" s="16" t="s">
        <v>1649</v>
      </c>
      <c r="C1074" s="16" t="s">
        <v>308</v>
      </c>
      <c r="D1074" s="16">
        <v>1.31927410083869E-8</v>
      </c>
      <c r="E1074" s="16">
        <v>3.0956597768735198E-9</v>
      </c>
      <c r="F1074" s="10">
        <v>1.61350387694866E-10</v>
      </c>
      <c r="G1074" s="10">
        <v>1.5753621619838701E-8</v>
      </c>
      <c r="H1074" s="10">
        <v>3.9648093669889198E-9</v>
      </c>
      <c r="I1074" s="10">
        <v>8.4611951880763501E-9</v>
      </c>
      <c r="J1074" s="10">
        <v>4.7906303223069503E-9</v>
      </c>
      <c r="K1074" s="10">
        <v>3.15739479858566E-9</v>
      </c>
      <c r="L1074" s="10">
        <v>4.91866514968608E-9</v>
      </c>
      <c r="M1074" s="10">
        <v>1.0676330227721101E-8</v>
      </c>
      <c r="N1074" s="10">
        <v>1.6559121924002899E-9</v>
      </c>
      <c r="O1074" s="10">
        <v>8.9417491376471397E-9</v>
      </c>
      <c r="P1074" s="10">
        <v>1.4312327898864699E-8</v>
      </c>
    </row>
    <row r="1075" spans="1:16" x14ac:dyDescent="0.35">
      <c r="A1075" s="16" t="s">
        <v>1816</v>
      </c>
      <c r="B1075" s="16" t="s">
        <v>1649</v>
      </c>
      <c r="C1075" s="16" t="s">
        <v>946</v>
      </c>
      <c r="D1075" s="16">
        <v>6.1034928987793101E-8</v>
      </c>
      <c r="E1075" s="16">
        <v>1.3593533591286399E-8</v>
      </c>
      <c r="F1075" s="10">
        <v>7.6837820787625997E-10</v>
      </c>
      <c r="G1075" s="10">
        <v>6.6044338860800304E-8</v>
      </c>
      <c r="H1075" s="10">
        <v>1.66750639055019E-8</v>
      </c>
      <c r="I1075" s="10">
        <v>3.5455042055592098E-8</v>
      </c>
      <c r="J1075" s="10">
        <v>1.9384106306762201E-8</v>
      </c>
      <c r="K1075" s="10">
        <v>1.27204947307299E-8</v>
      </c>
      <c r="L1075" s="10">
        <v>2.0665820096832201E-8</v>
      </c>
      <c r="M1075" s="10">
        <v>4.4632026117004202E-8</v>
      </c>
      <c r="N1075" s="10">
        <v>7.0116136634123203E-9</v>
      </c>
      <c r="O1075" s="10">
        <v>3.6782477165984101E-8</v>
      </c>
      <c r="P1075" s="10">
        <v>6.1546531060211596E-8</v>
      </c>
    </row>
    <row r="1076" spans="1:16" x14ac:dyDescent="0.35">
      <c r="A1076" s="16" t="s">
        <v>1817</v>
      </c>
      <c r="B1076" s="16" t="s">
        <v>1649</v>
      </c>
      <c r="C1076" s="16" t="s">
        <v>150</v>
      </c>
      <c r="D1076" s="16">
        <v>9.0737422319886207E-9</v>
      </c>
      <c r="E1076" s="16">
        <v>1.94797349063438E-9</v>
      </c>
      <c r="F1076" s="10">
        <v>1.1581338450221501E-10</v>
      </c>
      <c r="G1076" s="10">
        <v>8.3024949963154905E-9</v>
      </c>
      <c r="H1076" s="10">
        <v>2.0962428198170301E-9</v>
      </c>
      <c r="I1076" s="10">
        <v>4.40014494179756E-9</v>
      </c>
      <c r="J1076" s="10">
        <v>2.4709107205804699E-9</v>
      </c>
      <c r="K1076" s="10">
        <v>1.62638060528953E-9</v>
      </c>
      <c r="L1076" s="10">
        <v>2.5756802723226501E-9</v>
      </c>
      <c r="M1076" s="10">
        <v>5.6268034193440801E-9</v>
      </c>
      <c r="N1076" s="10">
        <v>8.9789884966591304E-10</v>
      </c>
      <c r="O1076" s="10">
        <v>4.5700907299613401E-9</v>
      </c>
      <c r="P1076" s="10">
        <v>7.5632924987838495E-9</v>
      </c>
    </row>
    <row r="1077" spans="1:16" x14ac:dyDescent="0.35">
      <c r="A1077" s="16" t="s">
        <v>1818</v>
      </c>
      <c r="B1077" s="16" t="s">
        <v>1649</v>
      </c>
      <c r="C1077" s="16" t="s">
        <v>949</v>
      </c>
      <c r="D1077" s="16">
        <v>1.5648472844468099E-8</v>
      </c>
      <c r="E1077" s="16">
        <v>3.4524048110942602E-9</v>
      </c>
      <c r="F1077" s="10">
        <v>2.0147769365927599E-10</v>
      </c>
      <c r="G1077" s="10">
        <v>1.5496987954331E-8</v>
      </c>
      <c r="H1077" s="10">
        <v>3.91952506900493E-9</v>
      </c>
      <c r="I1077" s="10">
        <v>8.3037153921761499E-9</v>
      </c>
      <c r="J1077" s="10">
        <v>4.65474289491141E-9</v>
      </c>
      <c r="K1077" s="10">
        <v>3.0685314983343999E-9</v>
      </c>
      <c r="L1077" s="10">
        <v>4.8589545700133101E-9</v>
      </c>
      <c r="M1077" s="10">
        <v>1.04993814682991E-8</v>
      </c>
      <c r="N1077" s="10">
        <v>1.6653294717940801E-9</v>
      </c>
      <c r="O1077" s="10">
        <v>8.6653262846175193E-9</v>
      </c>
      <c r="P1077" s="10">
        <v>1.41299972330205E-8</v>
      </c>
    </row>
    <row r="1078" spans="1:16" x14ac:dyDescent="0.35">
      <c r="A1078" s="16" t="s">
        <v>1819</v>
      </c>
      <c r="B1078" s="16" t="s">
        <v>1649</v>
      </c>
      <c r="C1078" s="16" t="s">
        <v>951</v>
      </c>
      <c r="D1078" s="16">
        <v>1.2169615827146599E-8</v>
      </c>
      <c r="E1078" s="16">
        <v>2.87153307654451E-9</v>
      </c>
      <c r="F1078" s="10">
        <v>1.5008064992885201E-10</v>
      </c>
      <c r="G1078" s="10">
        <v>1.46187651106173E-8</v>
      </c>
      <c r="H1078" s="10">
        <v>3.6873898360901101E-9</v>
      </c>
      <c r="I1078" s="10">
        <v>7.87344443687367E-9</v>
      </c>
      <c r="J1078" s="10">
        <v>4.4480566171548501E-9</v>
      </c>
      <c r="K1078" s="10">
        <v>2.9413476474157199E-9</v>
      </c>
      <c r="L1078" s="10">
        <v>4.5779485624214303E-9</v>
      </c>
      <c r="M1078" s="10">
        <v>9.9064507558998807E-9</v>
      </c>
      <c r="N1078" s="10">
        <v>1.5397928805450801E-9</v>
      </c>
      <c r="O1078" s="10">
        <v>8.3191749442775995E-9</v>
      </c>
      <c r="P1078" s="10">
        <v>1.33108603685395E-8</v>
      </c>
    </row>
    <row r="1079" spans="1:16" x14ac:dyDescent="0.35">
      <c r="A1079" s="16" t="s">
        <v>1820</v>
      </c>
      <c r="B1079" s="16" t="s">
        <v>1649</v>
      </c>
      <c r="C1079" s="16" t="s">
        <v>1330</v>
      </c>
      <c r="D1079" s="16">
        <v>2.45306483242625E-8</v>
      </c>
      <c r="E1079" s="16">
        <v>5.5084710025230696E-9</v>
      </c>
      <c r="F1079" s="10">
        <v>3.1465750767241498E-10</v>
      </c>
      <c r="G1079" s="10">
        <v>2.5355044622629301E-8</v>
      </c>
      <c r="H1079" s="10">
        <v>6.4300362578660504E-9</v>
      </c>
      <c r="I1079" s="10">
        <v>1.3631158632238799E-8</v>
      </c>
      <c r="J1079" s="10">
        <v>7.6490553366954995E-9</v>
      </c>
      <c r="K1079" s="10">
        <v>5.07667976857233E-9</v>
      </c>
      <c r="L1079" s="10">
        <v>7.9651995825074292E-9</v>
      </c>
      <c r="M1079" s="10">
        <v>1.72569943677971E-8</v>
      </c>
      <c r="N1079" s="10">
        <v>2.72678394347102E-9</v>
      </c>
      <c r="O1079" s="10">
        <v>1.4361147058745801E-8</v>
      </c>
      <c r="P1079" s="10">
        <v>2.3339664878921201E-8</v>
      </c>
    </row>
    <row r="1080" spans="1:16" x14ac:dyDescent="0.35">
      <c r="A1080" s="16" t="s">
        <v>1821</v>
      </c>
      <c r="B1080" s="16" t="s">
        <v>1649</v>
      </c>
      <c r="C1080" s="16" t="s">
        <v>1822</v>
      </c>
      <c r="D1080" s="16">
        <v>5.4108756671443701E-9</v>
      </c>
      <c r="E1080" s="16">
        <v>1.1679673714696501E-9</v>
      </c>
      <c r="F1080" s="10">
        <v>6.9336348468788199E-11</v>
      </c>
      <c r="G1080" s="10">
        <v>5.0059146138807197E-9</v>
      </c>
      <c r="H1080" s="10">
        <v>1.26854161919758E-9</v>
      </c>
      <c r="I1080" s="10">
        <v>2.6935792197402202E-9</v>
      </c>
      <c r="J1080" s="10">
        <v>1.4888807938964301E-9</v>
      </c>
      <c r="K1080" s="10">
        <v>9.836991295002341E-10</v>
      </c>
      <c r="L1080" s="10">
        <v>1.57495594121351E-9</v>
      </c>
      <c r="M1080" s="10">
        <v>3.4105892047729501E-9</v>
      </c>
      <c r="N1080" s="10">
        <v>5.4328011360583403E-10</v>
      </c>
      <c r="O1080" s="10">
        <v>2.82388251725365E-9</v>
      </c>
      <c r="P1080" s="10">
        <v>4.6205686037745197E-9</v>
      </c>
    </row>
    <row r="1081" spans="1:16" x14ac:dyDescent="0.35">
      <c r="A1081" s="16" t="s">
        <v>1823</v>
      </c>
      <c r="B1081" s="16" t="s">
        <v>1649</v>
      </c>
      <c r="C1081" s="16" t="s">
        <v>1197</v>
      </c>
      <c r="D1081" s="16">
        <v>1.5175759605539499E-8</v>
      </c>
      <c r="E1081" s="16">
        <v>3.21204204757353E-9</v>
      </c>
      <c r="F1081" s="10">
        <v>1.9450773079458099E-10</v>
      </c>
      <c r="G1081" s="10">
        <v>1.3304861684242E-8</v>
      </c>
      <c r="H1081" s="10">
        <v>3.3637580775933098E-9</v>
      </c>
      <c r="I1081" s="10">
        <v>7.0672918515006397E-9</v>
      </c>
      <c r="J1081" s="10">
        <v>3.9323068391953299E-9</v>
      </c>
      <c r="K1081" s="10">
        <v>2.5936140432252801E-9</v>
      </c>
      <c r="L1081" s="10">
        <v>4.1331560549117098E-9</v>
      </c>
      <c r="M1081" s="10">
        <v>9.0203093380460201E-9</v>
      </c>
      <c r="N1081" s="10">
        <v>1.44655132942984E-9</v>
      </c>
      <c r="O1081" s="10">
        <v>7.3264933864554004E-9</v>
      </c>
      <c r="P1081" s="10">
        <v>1.2153002889413201E-8</v>
      </c>
    </row>
    <row r="1082" spans="1:16" x14ac:dyDescent="0.35">
      <c r="A1082" s="16" t="s">
        <v>1824</v>
      </c>
      <c r="B1082" s="16" t="s">
        <v>1825</v>
      </c>
      <c r="C1082" s="16" t="s">
        <v>1826</v>
      </c>
      <c r="D1082" s="16">
        <v>2.4034126961438199E-8</v>
      </c>
      <c r="E1082" s="16">
        <v>1.0495880933271301E-8</v>
      </c>
      <c r="F1082" s="10">
        <v>3.02793275848197E-10</v>
      </c>
      <c r="G1082" s="10">
        <v>8.42934183213079E-8</v>
      </c>
      <c r="H1082" s="10">
        <v>2.1228252131539599E-8</v>
      </c>
      <c r="I1082" s="10">
        <v>4.4800973010998498E-8</v>
      </c>
      <c r="J1082" s="10">
        <v>2.7240391956002498E-8</v>
      </c>
      <c r="K1082" s="10">
        <v>1.8135159517565901E-8</v>
      </c>
      <c r="L1082" s="10">
        <v>2.59061867570433E-8</v>
      </c>
      <c r="M1082" s="10">
        <v>5.65084557309224E-8</v>
      </c>
      <c r="N1082" s="10">
        <v>8.5165074282928505E-9</v>
      </c>
      <c r="O1082" s="10">
        <v>4.7650144850138302E-8</v>
      </c>
      <c r="P1082" s="10">
        <v>7.5397240419240301E-8</v>
      </c>
    </row>
    <row r="1083" spans="1:16" x14ac:dyDescent="0.35">
      <c r="A1083" s="16" t="s">
        <v>1827</v>
      </c>
      <c r="B1083" s="16" t="s">
        <v>1825</v>
      </c>
      <c r="C1083" s="16" t="s">
        <v>1201</v>
      </c>
      <c r="D1083" s="16">
        <v>8.9776558489409504E-9</v>
      </c>
      <c r="E1083" s="16">
        <v>3.8928620020947997E-9</v>
      </c>
      <c r="F1083" s="10">
        <v>1.1175625092108E-10</v>
      </c>
      <c r="G1083" s="10">
        <v>3.2070634697491602E-8</v>
      </c>
      <c r="H1083" s="10">
        <v>8.0674260327522897E-9</v>
      </c>
      <c r="I1083" s="10">
        <v>1.7033351520298799E-8</v>
      </c>
      <c r="J1083" s="10">
        <v>1.0860061035086301E-8</v>
      </c>
      <c r="K1083" s="10">
        <v>7.2478609309872099E-9</v>
      </c>
      <c r="L1083" s="10">
        <v>1.0128964816547801E-8</v>
      </c>
      <c r="M1083" s="10">
        <v>2.16424589878366E-8</v>
      </c>
      <c r="N1083" s="10">
        <v>3.2616183179883399E-9</v>
      </c>
      <c r="O1083" s="10">
        <v>1.8285957648125099E-8</v>
      </c>
      <c r="P1083" s="10">
        <v>2.8319634947729399E-8</v>
      </c>
    </row>
    <row r="1084" spans="1:16" x14ac:dyDescent="0.35">
      <c r="A1084" s="16" t="s">
        <v>1828</v>
      </c>
      <c r="B1084" s="16" t="s">
        <v>1825</v>
      </c>
      <c r="C1084" s="16" t="s">
        <v>1829</v>
      </c>
      <c r="D1084" s="16">
        <v>1.86153437158018E-8</v>
      </c>
      <c r="E1084" s="16">
        <v>7.1639896893655002E-9</v>
      </c>
      <c r="F1084" s="10">
        <v>2.3971877935788799E-10</v>
      </c>
      <c r="G1084" s="10">
        <v>5.49619496678181E-8</v>
      </c>
      <c r="H1084" s="10">
        <v>1.3871290115396399E-8</v>
      </c>
      <c r="I1084" s="10">
        <v>2.9229146866839701E-8</v>
      </c>
      <c r="J1084" s="10">
        <v>1.8526246225558801E-8</v>
      </c>
      <c r="K1084" s="10">
        <v>1.24069547680176E-8</v>
      </c>
      <c r="L1084" s="10">
        <v>1.74114074163092E-8</v>
      </c>
      <c r="M1084" s="10">
        <v>3.7104882464722803E-8</v>
      </c>
      <c r="N1084" s="10">
        <v>5.6414049189651098E-9</v>
      </c>
      <c r="O1084" s="10">
        <v>3.1281318847137102E-8</v>
      </c>
      <c r="P1084" s="10">
        <v>4.8661878196224801E-8</v>
      </c>
    </row>
    <row r="1085" spans="1:16" x14ac:dyDescent="0.35">
      <c r="A1085" s="16" t="s">
        <v>1830</v>
      </c>
      <c r="B1085" s="16" t="s">
        <v>1825</v>
      </c>
      <c r="C1085" s="16" t="s">
        <v>1831</v>
      </c>
      <c r="D1085" s="16">
        <v>6.0720113913468099E-9</v>
      </c>
      <c r="E1085" s="16">
        <v>2.41458507523075E-9</v>
      </c>
      <c r="F1085" s="10">
        <v>7.8267741574462602E-11</v>
      </c>
      <c r="G1085" s="10">
        <v>1.8872574287557299E-8</v>
      </c>
      <c r="H1085" s="10">
        <v>4.7689292371077302E-9</v>
      </c>
      <c r="I1085" s="10">
        <v>1.00668474166245E-8</v>
      </c>
      <c r="J1085" s="10">
        <v>6.3539267469663101E-9</v>
      </c>
      <c r="K1085" s="10">
        <v>4.2614008044851896E-9</v>
      </c>
      <c r="L1085" s="10">
        <v>5.9817762596090297E-9</v>
      </c>
      <c r="M1085" s="10">
        <v>1.2744210122276899E-8</v>
      </c>
      <c r="N1085" s="10">
        <v>1.93487956235501E-9</v>
      </c>
      <c r="O1085" s="10">
        <v>1.07932730490698E-8</v>
      </c>
      <c r="P1085" s="10">
        <v>1.6747428370200599E-8</v>
      </c>
    </row>
    <row r="1086" spans="1:16" x14ac:dyDescent="0.35">
      <c r="A1086" s="16" t="s">
        <v>1832</v>
      </c>
      <c r="B1086" s="16" t="s">
        <v>1825</v>
      </c>
      <c r="C1086" s="16" t="s">
        <v>1833</v>
      </c>
      <c r="D1086" s="16">
        <v>1.9302216342994801E-8</v>
      </c>
      <c r="E1086" s="16">
        <v>7.68913778032219E-9</v>
      </c>
      <c r="F1086" s="10">
        <v>2.4256963886353802E-10</v>
      </c>
      <c r="G1086" s="10">
        <v>5.9678983410115902E-8</v>
      </c>
      <c r="H1086" s="10">
        <v>1.50173904105461E-8</v>
      </c>
      <c r="I1086" s="10">
        <v>3.1816822555944598E-8</v>
      </c>
      <c r="J1086" s="10">
        <v>2.03868132640339E-8</v>
      </c>
      <c r="K1086" s="10">
        <v>1.3622158170435E-8</v>
      </c>
      <c r="L1086" s="10">
        <v>1.9115606743228799E-8</v>
      </c>
      <c r="M1086" s="10">
        <v>3.9873240919404798E-8</v>
      </c>
      <c r="N1086" s="10">
        <v>6.1361895932852799E-9</v>
      </c>
      <c r="O1086" s="10">
        <v>3.3331740757227497E-8</v>
      </c>
      <c r="P1086" s="10">
        <v>5.2695398939068097E-8</v>
      </c>
    </row>
    <row r="1087" spans="1:16" x14ac:dyDescent="0.35">
      <c r="A1087" s="16" t="s">
        <v>1834</v>
      </c>
      <c r="B1087" s="16" t="s">
        <v>1825</v>
      </c>
      <c r="C1087" s="16" t="s">
        <v>1835</v>
      </c>
      <c r="D1087" s="16">
        <v>1.1755857330963099E-8</v>
      </c>
      <c r="E1087" s="16">
        <v>5.27035621372586E-9</v>
      </c>
      <c r="F1087" s="10">
        <v>1.45436899458926E-10</v>
      </c>
      <c r="G1087" s="10">
        <v>4.4135050831786897E-8</v>
      </c>
      <c r="H1087" s="10">
        <v>1.10859964997203E-8</v>
      </c>
      <c r="I1087" s="10">
        <v>2.33122082783311E-8</v>
      </c>
      <c r="J1087" s="10">
        <v>1.4930186628792101E-8</v>
      </c>
      <c r="K1087" s="10">
        <v>9.9612177247883602E-9</v>
      </c>
      <c r="L1087" s="10">
        <v>1.3857141002262101E-8</v>
      </c>
      <c r="M1087" s="10">
        <v>2.9787779968697601E-8</v>
      </c>
      <c r="N1087" s="10">
        <v>4.4755014206990398E-9</v>
      </c>
      <c r="O1087" s="10">
        <v>2.50410967216982E-8</v>
      </c>
      <c r="P1087" s="10">
        <v>3.8917679374892003E-8</v>
      </c>
    </row>
    <row r="1088" spans="1:16" x14ac:dyDescent="0.35">
      <c r="A1088" s="16" t="s">
        <v>1836</v>
      </c>
      <c r="B1088" s="16" t="s">
        <v>1825</v>
      </c>
      <c r="C1088" s="16" t="s">
        <v>1837</v>
      </c>
      <c r="D1088" s="16">
        <v>7.7163710069812805E-9</v>
      </c>
      <c r="E1088" s="16">
        <v>2.9082790776601801E-9</v>
      </c>
      <c r="F1088" s="10">
        <v>9.3787359017932695E-11</v>
      </c>
      <c r="G1088" s="10">
        <v>2.2270509741228901E-8</v>
      </c>
      <c r="H1088" s="10">
        <v>5.5766348722803698E-9</v>
      </c>
      <c r="I1088" s="10">
        <v>1.1594657075931E-8</v>
      </c>
      <c r="J1088" s="10">
        <v>7.5591419544732106E-9</v>
      </c>
      <c r="K1088" s="10">
        <v>5.02935858718012E-9</v>
      </c>
      <c r="L1088" s="10">
        <v>6.9171156835029403E-9</v>
      </c>
      <c r="M1088" s="10">
        <v>1.5012165758347002E-8</v>
      </c>
      <c r="N1088" s="10">
        <v>2.2723494434198202E-9</v>
      </c>
      <c r="O1088" s="10">
        <v>1.23923538606965E-8</v>
      </c>
      <c r="P1088" s="10">
        <v>1.9507083085121299E-8</v>
      </c>
    </row>
    <row r="1089" spans="1:16" x14ac:dyDescent="0.35">
      <c r="A1089" s="16" t="s">
        <v>1838</v>
      </c>
      <c r="B1089" s="16" t="s">
        <v>1825</v>
      </c>
      <c r="C1089" s="16" t="s">
        <v>1839</v>
      </c>
      <c r="D1089" s="16">
        <v>4.05064262256567E-8</v>
      </c>
      <c r="E1089" s="16">
        <v>1.52741050524212E-8</v>
      </c>
      <c r="F1089" s="10">
        <v>4.8418753470139497E-10</v>
      </c>
      <c r="G1089" s="10">
        <v>1.17512129691117E-7</v>
      </c>
      <c r="H1089" s="10">
        <v>2.9373812545745801E-8</v>
      </c>
      <c r="I1089" s="10">
        <v>6.0543096059474503E-8</v>
      </c>
      <c r="J1089" s="10">
        <v>3.9856449549417099E-8</v>
      </c>
      <c r="K1089" s="10">
        <v>2.64642940408997E-8</v>
      </c>
      <c r="L1089" s="10">
        <v>3.6080757928529298E-8</v>
      </c>
      <c r="M1089" s="10">
        <v>7.9675440464344506E-8</v>
      </c>
      <c r="N1089" s="10">
        <v>1.1990925107232501E-8</v>
      </c>
      <c r="O1089" s="10">
        <v>6.5221494526338601E-8</v>
      </c>
      <c r="P1089" s="10">
        <v>1.0386123213325401E-7</v>
      </c>
    </row>
    <row r="1090" spans="1:16" x14ac:dyDescent="0.35">
      <c r="A1090" s="16" t="s">
        <v>1840</v>
      </c>
      <c r="B1090" s="16" t="s">
        <v>1825</v>
      </c>
      <c r="C1090" s="16" t="s">
        <v>1841</v>
      </c>
      <c r="D1090" s="16">
        <v>1.03314521704063E-7</v>
      </c>
      <c r="E1090" s="16">
        <v>3.9980000612972702E-8</v>
      </c>
      <c r="F1090" s="10">
        <v>1.23292278487363E-9</v>
      </c>
      <c r="G1090" s="10">
        <v>3.1157685110525898E-7</v>
      </c>
      <c r="H1090" s="10">
        <v>7.7888397102801305E-8</v>
      </c>
      <c r="I1090" s="10">
        <v>1.6037607369058499E-7</v>
      </c>
      <c r="J1090" s="10">
        <v>1.05865459759956E-7</v>
      </c>
      <c r="K1090" s="10">
        <v>7.0302922312647695E-8</v>
      </c>
      <c r="L1090" s="10">
        <v>9.5703947691377303E-8</v>
      </c>
      <c r="M1090" s="10">
        <v>2.1122648636463101E-7</v>
      </c>
      <c r="N1090" s="10">
        <v>3.1799490595958601E-8</v>
      </c>
      <c r="O1090" s="10">
        <v>1.72796515787061E-7</v>
      </c>
      <c r="P1090" s="10">
        <v>2.7507707195803001E-7</v>
      </c>
    </row>
    <row r="1091" spans="1:16" x14ac:dyDescent="0.35">
      <c r="A1091" s="16" t="s">
        <v>1842</v>
      </c>
      <c r="B1091" s="16" t="s">
        <v>1825</v>
      </c>
      <c r="C1091" s="16" t="s">
        <v>1843</v>
      </c>
      <c r="D1091" s="16">
        <v>6.1926854111298894E-8</v>
      </c>
      <c r="E1091" s="16">
        <v>2.8889488678586501E-8</v>
      </c>
      <c r="F1091" s="10">
        <v>7.7175996131793297E-10</v>
      </c>
      <c r="G1091" s="10">
        <v>2.46353506133309E-7</v>
      </c>
      <c r="H1091" s="10">
        <v>6.1948168540610302E-8</v>
      </c>
      <c r="I1091" s="10">
        <v>1.3063480509790601E-7</v>
      </c>
      <c r="J1091" s="10">
        <v>8.3170235325021499E-8</v>
      </c>
      <c r="K1091" s="10">
        <v>5.5572933923440202E-8</v>
      </c>
      <c r="L1091" s="10">
        <v>7.7531680670927703E-8</v>
      </c>
      <c r="M1091" s="10">
        <v>1.6630050609508401E-7</v>
      </c>
      <c r="N1091" s="10">
        <v>2.4944543053529801E-8</v>
      </c>
      <c r="O1091" s="10">
        <v>1.4053358131062201E-7</v>
      </c>
      <c r="P1091" s="10">
        <v>2.1775398250348E-7</v>
      </c>
    </row>
    <row r="1092" spans="1:16" x14ac:dyDescent="0.35">
      <c r="A1092" s="16" t="s">
        <v>1844</v>
      </c>
      <c r="B1092" s="16" t="s">
        <v>1825</v>
      </c>
      <c r="C1092" s="16" t="s">
        <v>1676</v>
      </c>
      <c r="D1092" s="16">
        <v>4.7984430013220802E-9</v>
      </c>
      <c r="E1092" s="16">
        <v>1.7601299993691E-9</v>
      </c>
      <c r="F1092" s="10">
        <v>5.9316124416282501E-11</v>
      </c>
      <c r="G1092" s="10">
        <v>1.32873138392705E-8</v>
      </c>
      <c r="H1092" s="10">
        <v>3.3374871358212799E-9</v>
      </c>
      <c r="I1092" s="10">
        <v>7.0111826383386999E-9</v>
      </c>
      <c r="J1092" s="10">
        <v>4.4736962834905801E-9</v>
      </c>
      <c r="K1092" s="10">
        <v>2.9799729303597099E-9</v>
      </c>
      <c r="L1092" s="10">
        <v>4.1687216071311602E-9</v>
      </c>
      <c r="M1092" s="10">
        <v>8.9574877418935501E-9</v>
      </c>
      <c r="N1092" s="10">
        <v>1.35782891294255E-9</v>
      </c>
      <c r="O1092" s="10">
        <v>7.4971732825335899E-9</v>
      </c>
      <c r="P1092" s="10">
        <v>1.17330752111123E-8</v>
      </c>
    </row>
    <row r="1093" spans="1:16" x14ac:dyDescent="0.35">
      <c r="A1093" s="16" t="s">
        <v>1845</v>
      </c>
      <c r="B1093" s="16" t="s">
        <v>1825</v>
      </c>
      <c r="C1093" s="16" t="s">
        <v>1846</v>
      </c>
      <c r="D1093" s="16">
        <v>2.12928123041226E-9</v>
      </c>
      <c r="E1093" s="16">
        <v>1.0174278810879099E-9</v>
      </c>
      <c r="F1093" s="10">
        <v>2.6745163787194199E-11</v>
      </c>
      <c r="G1093" s="10">
        <v>8.5327208178917195E-9</v>
      </c>
      <c r="H1093" s="10">
        <v>2.1471004410039802E-9</v>
      </c>
      <c r="I1093" s="10">
        <v>4.5183850788712799E-9</v>
      </c>
      <c r="J1093" s="10">
        <v>2.7505668077768901E-9</v>
      </c>
      <c r="K1093" s="10">
        <v>1.8335041317893401E-9</v>
      </c>
      <c r="L1093" s="10">
        <v>2.6035555957453199E-9</v>
      </c>
      <c r="M1093" s="10">
        <v>5.7223533932850198E-9</v>
      </c>
      <c r="N1093" s="10">
        <v>8.5718576895949798E-10</v>
      </c>
      <c r="O1093" s="10">
        <v>4.8199820297608603E-9</v>
      </c>
      <c r="P1093" s="10">
        <v>7.6380329671914999E-9</v>
      </c>
    </row>
    <row r="1094" spans="1:16" x14ac:dyDescent="0.35">
      <c r="A1094" s="16" t="s">
        <v>1847</v>
      </c>
      <c r="B1094" s="16" t="s">
        <v>1825</v>
      </c>
      <c r="C1094" s="16" t="s">
        <v>1848</v>
      </c>
      <c r="D1094" s="16">
        <v>5.6792222664095499E-9</v>
      </c>
      <c r="E1094" s="16">
        <v>2.13048449534917E-9</v>
      </c>
      <c r="F1094" s="10">
        <v>7.0864782175982594E-11</v>
      </c>
      <c r="G1094" s="10">
        <v>1.6028816731093001E-8</v>
      </c>
      <c r="H1094" s="10">
        <v>4.03153885241541E-9</v>
      </c>
      <c r="I1094" s="10">
        <v>8.50405188336707E-9</v>
      </c>
      <c r="J1094" s="10">
        <v>5.4572060547710198E-9</v>
      </c>
      <c r="K1094" s="10">
        <v>3.65058658833772E-9</v>
      </c>
      <c r="L1094" s="10">
        <v>5.1037779933606399E-9</v>
      </c>
      <c r="M1094" s="10">
        <v>1.07062970103617E-8</v>
      </c>
      <c r="N1094" s="10">
        <v>1.6491661993230199E-9</v>
      </c>
      <c r="O1094" s="10">
        <v>8.9077092977932205E-9</v>
      </c>
      <c r="P1094" s="10">
        <v>1.41601056290129E-8</v>
      </c>
    </row>
    <row r="1095" spans="1:16" x14ac:dyDescent="0.35">
      <c r="A1095" s="16" t="s">
        <v>1849</v>
      </c>
      <c r="B1095" s="16" t="s">
        <v>1825</v>
      </c>
      <c r="C1095" s="16" t="s">
        <v>1850</v>
      </c>
      <c r="D1095" s="16">
        <v>7.4891698853899701E-9</v>
      </c>
      <c r="E1095" s="16">
        <v>2.6955006216471299E-9</v>
      </c>
      <c r="F1095" s="10">
        <v>9.0249254182440598E-11</v>
      </c>
      <c r="G1095" s="10">
        <v>2.0323035555619799E-8</v>
      </c>
      <c r="H1095" s="10">
        <v>5.0889192770751898E-9</v>
      </c>
      <c r="I1095" s="10">
        <v>1.0529937163108E-8</v>
      </c>
      <c r="J1095" s="10">
        <v>6.8309829180883998E-9</v>
      </c>
      <c r="K1095" s="10">
        <v>4.5402965912530496E-9</v>
      </c>
      <c r="L1095" s="10">
        <v>6.2616113383140302E-9</v>
      </c>
      <c r="M1095" s="10">
        <v>1.36903479614407E-8</v>
      </c>
      <c r="N1095" s="10">
        <v>2.07147341877911E-9</v>
      </c>
      <c r="O1095" s="10">
        <v>1.12420206476269E-8</v>
      </c>
      <c r="P1095" s="10">
        <v>1.79231645002432E-8</v>
      </c>
    </row>
    <row r="1096" spans="1:16" x14ac:dyDescent="0.35">
      <c r="A1096" s="16" t="s">
        <v>1851</v>
      </c>
      <c r="B1096" s="16" t="s">
        <v>1825</v>
      </c>
      <c r="C1096" s="16" t="s">
        <v>1852</v>
      </c>
      <c r="D1096" s="16">
        <v>9.6174179410655902E-9</v>
      </c>
      <c r="E1096" s="16">
        <v>3.6423325014377E-9</v>
      </c>
      <c r="F1096" s="10">
        <v>1.20825917502768E-10</v>
      </c>
      <c r="G1096" s="10">
        <v>2.7462918317992301E-8</v>
      </c>
      <c r="H1096" s="10">
        <v>6.9133013981381799E-9</v>
      </c>
      <c r="I1096" s="10">
        <v>1.4648652491501499E-8</v>
      </c>
      <c r="J1096" s="10">
        <v>9.3506798281211607E-9</v>
      </c>
      <c r="K1096" s="10">
        <v>6.2539061443226401E-9</v>
      </c>
      <c r="L1096" s="10">
        <v>8.7798721864657094E-9</v>
      </c>
      <c r="M1096" s="10">
        <v>1.83495015807881E-8</v>
      </c>
      <c r="N1096" s="10">
        <v>2.82732646956477E-9</v>
      </c>
      <c r="O1096" s="10">
        <v>1.53455958891867E-8</v>
      </c>
      <c r="P1096" s="10">
        <v>2.4279074118755699E-8</v>
      </c>
    </row>
    <row r="1097" spans="1:16" x14ac:dyDescent="0.35">
      <c r="A1097" s="16" t="s">
        <v>1853</v>
      </c>
      <c r="B1097" s="16" t="s">
        <v>1825</v>
      </c>
      <c r="C1097" s="16" t="s">
        <v>602</v>
      </c>
      <c r="D1097" s="16">
        <v>1.07092923193774E-8</v>
      </c>
      <c r="E1097" s="16">
        <v>4.3182515494165202E-9</v>
      </c>
      <c r="F1097" s="10">
        <v>1.2885763068985201E-10</v>
      </c>
      <c r="G1097" s="10">
        <v>3.4210891947460703E-8</v>
      </c>
      <c r="H1097" s="10">
        <v>8.5700356017368607E-9</v>
      </c>
      <c r="I1097" s="10">
        <v>1.7731612511613E-8</v>
      </c>
      <c r="J1097" s="10">
        <v>1.1659512175624699E-8</v>
      </c>
      <c r="K1097" s="10">
        <v>7.7598699457973604E-9</v>
      </c>
      <c r="L1097" s="10">
        <v>1.0610464794483699E-8</v>
      </c>
      <c r="M1097" s="10">
        <v>2.3062991811315199E-8</v>
      </c>
      <c r="N1097" s="10">
        <v>3.49080563863311E-9</v>
      </c>
      <c r="O1097" s="10">
        <v>1.8948155396634101E-8</v>
      </c>
      <c r="P1097" s="10">
        <v>2.9919822821394102E-8</v>
      </c>
    </row>
    <row r="1098" spans="1:16" x14ac:dyDescent="0.35">
      <c r="A1098" s="16" t="s">
        <v>1854</v>
      </c>
      <c r="B1098" s="16" t="s">
        <v>1825</v>
      </c>
      <c r="C1098" s="16" t="s">
        <v>1855</v>
      </c>
      <c r="D1098" s="16">
        <v>8.5900744448374396E-8</v>
      </c>
      <c r="E1098" s="16">
        <v>3.24284068220424E-8</v>
      </c>
      <c r="F1098" s="10">
        <v>1.0966087807679201E-9</v>
      </c>
      <c r="G1098" s="10">
        <v>2.51731069862865E-7</v>
      </c>
      <c r="H1098" s="10">
        <v>6.3522786156806799E-8</v>
      </c>
      <c r="I1098" s="10">
        <v>1.3458486144831001E-7</v>
      </c>
      <c r="J1098" s="10">
        <v>8.3730770676286997E-8</v>
      </c>
      <c r="K1098" s="10">
        <v>5.5906294435727597E-8</v>
      </c>
      <c r="L1098" s="10">
        <v>8.0039988965996306E-8</v>
      </c>
      <c r="M1098" s="10">
        <v>1.69747734071904E-7</v>
      </c>
      <c r="N1098" s="10">
        <v>2.5806417235225E-8</v>
      </c>
      <c r="O1098" s="10">
        <v>1.4331539479224401E-7</v>
      </c>
      <c r="P1098" s="10">
        <v>2.2540747831241001E-7</v>
      </c>
    </row>
    <row r="1099" spans="1:16" x14ac:dyDescent="0.35">
      <c r="A1099" s="16" t="s">
        <v>1856</v>
      </c>
      <c r="B1099" s="16" t="s">
        <v>1825</v>
      </c>
      <c r="C1099" s="16" t="s">
        <v>1857</v>
      </c>
      <c r="D1099" s="16">
        <v>3.5355718714657499E-9</v>
      </c>
      <c r="E1099" s="16">
        <v>1.1728991737361899E-9</v>
      </c>
      <c r="F1099" s="10">
        <v>4.3862010880579E-11</v>
      </c>
      <c r="G1099" s="10">
        <v>8.5558040708613695E-9</v>
      </c>
      <c r="H1099" s="10">
        <v>2.1509146683859699E-9</v>
      </c>
      <c r="I1099" s="10">
        <v>4.5358479487092802E-9</v>
      </c>
      <c r="J1099" s="10">
        <v>2.79895751699083E-9</v>
      </c>
      <c r="K1099" s="10">
        <v>1.86022761903357E-9</v>
      </c>
      <c r="L1099" s="10">
        <v>2.66750331521047E-9</v>
      </c>
      <c r="M1099" s="10">
        <v>5.7817625866721704E-9</v>
      </c>
      <c r="N1099" s="10">
        <v>8.7055450964137501E-10</v>
      </c>
      <c r="O1099" s="10">
        <v>4.8646152840215496E-9</v>
      </c>
      <c r="P1099" s="10">
        <v>7.6870763602991794E-9</v>
      </c>
    </row>
    <row r="1100" spans="1:16" x14ac:dyDescent="0.35">
      <c r="A1100" s="16" t="s">
        <v>1858</v>
      </c>
      <c r="B1100" s="16" t="s">
        <v>1825</v>
      </c>
      <c r="C1100" s="16" t="s">
        <v>1859</v>
      </c>
      <c r="D1100" s="16">
        <v>7.7927022357554693E-9</v>
      </c>
      <c r="E1100" s="16">
        <v>2.8639623459015099E-9</v>
      </c>
      <c r="F1100" s="10">
        <v>9.9218119093705696E-11</v>
      </c>
      <c r="G1100" s="10">
        <v>2.1835259042479701E-8</v>
      </c>
      <c r="H1100" s="10">
        <v>5.5109220117828103E-9</v>
      </c>
      <c r="I1100" s="10">
        <v>1.16518022123763E-8</v>
      </c>
      <c r="J1100" s="10">
        <v>7.2545710665827503E-9</v>
      </c>
      <c r="K1100" s="10">
        <v>4.8424118482110402E-9</v>
      </c>
      <c r="L1100" s="10">
        <v>6.9190742800882997E-9</v>
      </c>
      <c r="M1100" s="10">
        <v>1.4722656214242599E-8</v>
      </c>
      <c r="N1100" s="10">
        <v>2.2411587413639599E-9</v>
      </c>
      <c r="O1100" s="10">
        <v>1.2392626893022899E-8</v>
      </c>
      <c r="P1100" s="10">
        <v>1.9553478818506998E-8</v>
      </c>
    </row>
    <row r="1101" spans="1:16" x14ac:dyDescent="0.35">
      <c r="A1101" s="16" t="s">
        <v>1860</v>
      </c>
      <c r="B1101" s="16" t="s">
        <v>1825</v>
      </c>
      <c r="C1101" s="16" t="s">
        <v>1861</v>
      </c>
      <c r="D1101" s="16">
        <v>1.31271760818259E-8</v>
      </c>
      <c r="E1101" s="16">
        <v>5.5169012806427303E-9</v>
      </c>
      <c r="F1101" s="10">
        <v>1.6467024307224999E-10</v>
      </c>
      <c r="G1101" s="10">
        <v>4.4164216977716599E-8</v>
      </c>
      <c r="H1101" s="10">
        <v>1.1123430105758201E-8</v>
      </c>
      <c r="I1101" s="10">
        <v>2.3543689300451598E-8</v>
      </c>
      <c r="J1101" s="10">
        <v>1.5060523695689499E-8</v>
      </c>
      <c r="K1101" s="10">
        <v>1.00771507434174E-8</v>
      </c>
      <c r="L1101" s="10">
        <v>1.4121960345887799E-8</v>
      </c>
      <c r="M1101" s="10">
        <v>2.9517202180390198E-8</v>
      </c>
      <c r="N1101" s="10">
        <v>4.5276576284209598E-9</v>
      </c>
      <c r="O1101" s="10">
        <v>2.4727750642522799E-8</v>
      </c>
      <c r="P1101" s="10">
        <v>3.91058828064311E-8</v>
      </c>
    </row>
    <row r="1102" spans="1:16" x14ac:dyDescent="0.35">
      <c r="A1102" s="16" t="s">
        <v>1862</v>
      </c>
      <c r="B1102" s="16" t="s">
        <v>1825</v>
      </c>
      <c r="C1102" s="16" t="s">
        <v>80</v>
      </c>
      <c r="D1102" s="16">
        <v>1.12603210000478E-8</v>
      </c>
      <c r="E1102" s="16">
        <v>4.0200158070306901E-9</v>
      </c>
      <c r="F1102" s="10">
        <v>1.4013532674599699E-10</v>
      </c>
      <c r="G1102" s="10">
        <v>3.0041217846604802E-8</v>
      </c>
      <c r="H1102" s="10">
        <v>7.5542131302544298E-9</v>
      </c>
      <c r="I1102" s="10">
        <v>1.5949838886766001E-8</v>
      </c>
      <c r="J1102" s="10">
        <v>1.0036404404344299E-8</v>
      </c>
      <c r="K1102" s="10">
        <v>6.6979039926243703E-9</v>
      </c>
      <c r="L1102" s="10">
        <v>9.4655316459242303E-9</v>
      </c>
      <c r="M1102" s="10">
        <v>2.0249584748085601E-8</v>
      </c>
      <c r="N1102" s="10">
        <v>3.0706034733199201E-9</v>
      </c>
      <c r="O1102" s="10">
        <v>1.7034581220973402E-8</v>
      </c>
      <c r="P1102" s="10">
        <v>2.6680192468091202E-8</v>
      </c>
    </row>
    <row r="1103" spans="1:16" x14ac:dyDescent="0.35">
      <c r="A1103" s="16" t="s">
        <v>1863</v>
      </c>
      <c r="B1103" s="16" t="s">
        <v>1825</v>
      </c>
      <c r="C1103" s="16" t="s">
        <v>234</v>
      </c>
      <c r="D1103" s="16">
        <v>7.5402880337934093E-9</v>
      </c>
      <c r="E1103" s="16">
        <v>2.9555989442055399E-9</v>
      </c>
      <c r="F1103" s="10">
        <v>9.3173228525359095E-11</v>
      </c>
      <c r="G1103" s="10">
        <v>2.30315984607194E-8</v>
      </c>
      <c r="H1103" s="10">
        <v>5.7806009377100499E-9</v>
      </c>
      <c r="I1103" s="10">
        <v>1.2151642168893E-8</v>
      </c>
      <c r="J1103" s="10">
        <v>7.8214035039464396E-9</v>
      </c>
      <c r="K1103" s="10">
        <v>5.2136855975168099E-9</v>
      </c>
      <c r="L1103" s="10">
        <v>7.2511936407556102E-9</v>
      </c>
      <c r="M1103" s="10">
        <v>1.5534911379722099E-8</v>
      </c>
      <c r="N1103" s="10">
        <v>2.35445145099054E-9</v>
      </c>
      <c r="O1103" s="10">
        <v>1.2993753133228E-8</v>
      </c>
      <c r="P1103" s="10">
        <v>2.0212825174757201E-8</v>
      </c>
    </row>
    <row r="1104" spans="1:16" x14ac:dyDescent="0.35">
      <c r="A1104" s="16" t="s">
        <v>1864</v>
      </c>
      <c r="B1104" s="16" t="s">
        <v>1825</v>
      </c>
      <c r="C1104" s="16" t="s">
        <v>1865</v>
      </c>
      <c r="D1104" s="16">
        <v>2.8514850748863999E-8</v>
      </c>
      <c r="E1104" s="16">
        <v>1.22198426471841E-8</v>
      </c>
      <c r="F1104" s="10">
        <v>3.6516355890451601E-10</v>
      </c>
      <c r="G1104" s="10">
        <v>1.02217527911746E-7</v>
      </c>
      <c r="H1104" s="10">
        <v>2.5823349216792701E-8</v>
      </c>
      <c r="I1104" s="10">
        <v>5.4776196693413798E-8</v>
      </c>
      <c r="J1104" s="10">
        <v>3.3867922373752002E-8</v>
      </c>
      <c r="K1104" s="10">
        <v>2.2673397806807198E-8</v>
      </c>
      <c r="L1104" s="10">
        <v>3.2421236143119397E-8</v>
      </c>
      <c r="M1104" s="10">
        <v>6.8977500619243603E-8</v>
      </c>
      <c r="N1104" s="10">
        <v>1.03960202819451E-8</v>
      </c>
      <c r="O1104" s="10">
        <v>5.8622220351839399E-8</v>
      </c>
      <c r="P1104" s="10">
        <v>9.1997437978308096E-8</v>
      </c>
    </row>
    <row r="1105" spans="1:16" x14ac:dyDescent="0.35">
      <c r="A1105" s="16" t="s">
        <v>1866</v>
      </c>
      <c r="B1105" s="16" t="s">
        <v>1825</v>
      </c>
      <c r="C1105" s="16" t="s">
        <v>1867</v>
      </c>
      <c r="D1105" s="16">
        <v>9.0649204532373706E-9</v>
      </c>
      <c r="E1105" s="16">
        <v>3.5509969074058999E-9</v>
      </c>
      <c r="F1105" s="10">
        <v>1.1575875450226E-10</v>
      </c>
      <c r="G1105" s="10">
        <v>2.8199221048946799E-8</v>
      </c>
      <c r="H1105" s="10">
        <v>7.1211056628705601E-9</v>
      </c>
      <c r="I1105" s="10">
        <v>1.5070236027409001E-8</v>
      </c>
      <c r="J1105" s="10">
        <v>9.3697000464671497E-9</v>
      </c>
      <c r="K1105" s="10">
        <v>6.2599071436373098E-9</v>
      </c>
      <c r="L1105" s="10">
        <v>8.9563092191473305E-9</v>
      </c>
      <c r="M1105" s="10">
        <v>1.9018231079450098E-8</v>
      </c>
      <c r="N1105" s="10">
        <v>2.8845683194056402E-9</v>
      </c>
      <c r="O1105" s="10">
        <v>1.6054962345070799E-8</v>
      </c>
      <c r="P1105" s="10">
        <v>2.53006684504738E-8</v>
      </c>
    </row>
    <row r="1106" spans="1:16" x14ac:dyDescent="0.35">
      <c r="A1106" s="16" t="s">
        <v>1868</v>
      </c>
      <c r="B1106" s="16" t="s">
        <v>1825</v>
      </c>
      <c r="C1106" s="16" t="s">
        <v>92</v>
      </c>
      <c r="D1106" s="16">
        <v>7.19933869762936E-9</v>
      </c>
      <c r="E1106" s="16">
        <v>2.6530532615149698E-9</v>
      </c>
      <c r="F1106" s="10">
        <v>8.8093930634272294E-11</v>
      </c>
      <c r="G1106" s="10">
        <v>2.0103874793714201E-8</v>
      </c>
      <c r="H1106" s="10">
        <v>5.04374932544089E-9</v>
      </c>
      <c r="I1106" s="10">
        <v>1.05392096844767E-8</v>
      </c>
      <c r="J1106" s="10">
        <v>6.7824015840216604E-9</v>
      </c>
      <c r="K1106" s="10">
        <v>4.5171540767288703E-9</v>
      </c>
      <c r="L1106" s="10">
        <v>6.2719029422974301E-9</v>
      </c>
      <c r="M1106" s="10">
        <v>1.3551593452526199E-8</v>
      </c>
      <c r="N1106" s="10">
        <v>2.0531047249808699E-9</v>
      </c>
      <c r="O1106" s="10">
        <v>1.1266093964159099E-8</v>
      </c>
      <c r="P1106" s="10">
        <v>1.77112978762544E-8</v>
      </c>
    </row>
    <row r="1107" spans="1:16" x14ac:dyDescent="0.35">
      <c r="A1107" s="16" t="s">
        <v>1869</v>
      </c>
      <c r="B1107" s="16" t="s">
        <v>1825</v>
      </c>
      <c r="C1107" s="16" t="s">
        <v>94</v>
      </c>
      <c r="D1107" s="16">
        <v>1.4562442900940299E-7</v>
      </c>
      <c r="E1107" s="16">
        <v>0</v>
      </c>
      <c r="F1107" s="10">
        <v>1.33003140796079E-9</v>
      </c>
      <c r="G1107" s="10">
        <v>4.2900144383558899E-7</v>
      </c>
      <c r="H1107" s="10">
        <v>0</v>
      </c>
      <c r="I1107" s="10">
        <v>1.6128592244246999E-7</v>
      </c>
      <c r="J1107" s="10">
        <v>1.4433736209917199E-7</v>
      </c>
      <c r="K1107" s="10">
        <v>0</v>
      </c>
      <c r="L1107" s="10">
        <v>9.5852860422735906E-8</v>
      </c>
      <c r="M1107" s="10">
        <v>2.8976378081469299E-7</v>
      </c>
      <c r="N1107" s="10">
        <v>0</v>
      </c>
      <c r="O1107" s="10">
        <v>1.7280694590960201E-7</v>
      </c>
      <c r="P1107" s="10">
        <v>0</v>
      </c>
    </row>
    <row r="1108" spans="1:16" x14ac:dyDescent="0.35">
      <c r="A1108" s="16" t="s">
        <v>1870</v>
      </c>
      <c r="B1108" s="16" t="s">
        <v>1825</v>
      </c>
      <c r="C1108" s="16" t="s">
        <v>1871</v>
      </c>
      <c r="D1108" s="16">
        <v>1.5367143967412099E-8</v>
      </c>
      <c r="E1108" s="16">
        <v>6.8919761638368999E-9</v>
      </c>
      <c r="F1108" s="10">
        <v>1.9249682843622201E-10</v>
      </c>
      <c r="G1108" s="10">
        <v>5.6129042399212901E-8</v>
      </c>
      <c r="H1108" s="10">
        <v>1.41278350645126E-8</v>
      </c>
      <c r="I1108" s="10">
        <v>2.97476258540167E-8</v>
      </c>
      <c r="J1108" s="10">
        <v>1.8125198088275701E-8</v>
      </c>
      <c r="K1108" s="10">
        <v>1.2078186121032001E-8</v>
      </c>
      <c r="L1108" s="10">
        <v>1.71850385235719E-8</v>
      </c>
      <c r="M1108" s="10">
        <v>3.7626853804481201E-8</v>
      </c>
      <c r="N1108" s="10">
        <v>5.6599964618450804E-9</v>
      </c>
      <c r="O1108" s="10">
        <v>3.16549872074629E-8</v>
      </c>
      <c r="P1108" s="10">
        <v>5.0193400588289899E-8</v>
      </c>
    </row>
    <row r="1109" spans="1:16" x14ac:dyDescent="0.35">
      <c r="A1109" s="16" t="s">
        <v>1872</v>
      </c>
      <c r="B1109" s="16" t="s">
        <v>1825</v>
      </c>
      <c r="C1109" s="16" t="s">
        <v>251</v>
      </c>
      <c r="D1109" s="16">
        <v>5.6421164365218298E-8</v>
      </c>
      <c r="E1109" s="16">
        <v>2.31019408000087E-8</v>
      </c>
      <c r="F1109" s="10">
        <v>7.1396639119670402E-10</v>
      </c>
      <c r="G1109" s="10">
        <v>1.8847920751562801E-7</v>
      </c>
      <c r="H1109" s="10">
        <v>4.75296494745191E-8</v>
      </c>
      <c r="I1109" s="10">
        <v>1.00146556978824E-7</v>
      </c>
      <c r="J1109" s="10">
        <v>6.2597389436485603E-8</v>
      </c>
      <c r="K1109" s="10">
        <v>4.1833757865548798E-8</v>
      </c>
      <c r="L1109" s="10">
        <v>5.9379986813926997E-8</v>
      </c>
      <c r="M1109" s="10">
        <v>1.2711848865025E-7</v>
      </c>
      <c r="N1109" s="10">
        <v>1.9206606695626001E-8</v>
      </c>
      <c r="O1109" s="10">
        <v>1.0689102485173701E-7</v>
      </c>
      <c r="P1109" s="10">
        <v>1.68989073401202E-7</v>
      </c>
    </row>
    <row r="1110" spans="1:16" x14ac:dyDescent="0.35">
      <c r="A1110" s="16" t="s">
        <v>1873</v>
      </c>
      <c r="B1110" s="16" t="s">
        <v>1825</v>
      </c>
      <c r="C1110" s="16" t="s">
        <v>1874</v>
      </c>
      <c r="D1110" s="16">
        <v>3.13350520712906E-8</v>
      </c>
      <c r="E1110" s="16">
        <v>1.24092515083692E-8</v>
      </c>
      <c r="F1110" s="10">
        <v>4.09150130472519E-10</v>
      </c>
      <c r="G1110" s="10">
        <v>9.6851622463900799E-8</v>
      </c>
      <c r="H1110" s="10">
        <v>2.4476828919777E-8</v>
      </c>
      <c r="I1110" s="10">
        <v>5.21170569742568E-8</v>
      </c>
      <c r="J1110" s="10">
        <v>3.2573952941122203E-8</v>
      </c>
      <c r="K1110" s="10">
        <v>2.18317684061376E-8</v>
      </c>
      <c r="L1110" s="10">
        <v>3.0926924304962201E-8</v>
      </c>
      <c r="M1110" s="10">
        <v>6.5410857940109295E-8</v>
      </c>
      <c r="N1110" s="10">
        <v>9.9251111110125303E-9</v>
      </c>
      <c r="O1110" s="10">
        <v>5.5879357024578803E-8</v>
      </c>
      <c r="P1110" s="10">
        <v>8.6041552949747206E-8</v>
      </c>
    </row>
    <row r="1111" spans="1:16" x14ac:dyDescent="0.35">
      <c r="A1111" s="16" t="s">
        <v>1875</v>
      </c>
      <c r="B1111" s="16" t="s">
        <v>1825</v>
      </c>
      <c r="C1111" s="16" t="s">
        <v>1876</v>
      </c>
      <c r="D1111" s="16">
        <v>6.3656518803835098E-9</v>
      </c>
      <c r="E1111" s="16">
        <v>2.4260738596038598E-9</v>
      </c>
      <c r="F1111" s="10">
        <v>7.9097482645769898E-11</v>
      </c>
      <c r="G1111" s="10">
        <v>1.85889773066566E-8</v>
      </c>
      <c r="H1111" s="10">
        <v>4.6741968123047402E-9</v>
      </c>
      <c r="I1111" s="10">
        <v>9.8491477714992407E-9</v>
      </c>
      <c r="J1111" s="10">
        <v>6.2973169629439598E-9</v>
      </c>
      <c r="K1111" s="10">
        <v>4.2060989420338701E-9</v>
      </c>
      <c r="L1111" s="10">
        <v>5.8695049959964103E-9</v>
      </c>
      <c r="M1111" s="10">
        <v>1.2537356438454801E-8</v>
      </c>
      <c r="N1111" s="10">
        <v>1.9033522851013799E-9</v>
      </c>
      <c r="O1111" s="10">
        <v>1.0527889683392E-8</v>
      </c>
      <c r="P1111" s="10">
        <v>1.63661758686703E-8</v>
      </c>
    </row>
    <row r="1112" spans="1:16" x14ac:dyDescent="0.35">
      <c r="A1112" s="16" t="s">
        <v>1877</v>
      </c>
      <c r="B1112" s="16" t="s">
        <v>1825</v>
      </c>
      <c r="C1112" s="16" t="s">
        <v>255</v>
      </c>
      <c r="D1112" s="16">
        <v>1.32304808557001E-8</v>
      </c>
      <c r="E1112" s="16">
        <v>4.7700197559371802E-9</v>
      </c>
      <c r="F1112" s="10">
        <v>1.6084030862310999E-10</v>
      </c>
      <c r="G1112" s="10">
        <v>3.5928447814924498E-8</v>
      </c>
      <c r="H1112" s="10">
        <v>9.0054268692233795E-9</v>
      </c>
      <c r="I1112" s="10">
        <v>1.8747637676275301E-8</v>
      </c>
      <c r="J1112" s="10">
        <v>1.2068892635948101E-8</v>
      </c>
      <c r="K1112" s="10">
        <v>8.0183744329291102E-9</v>
      </c>
      <c r="L1112" s="10">
        <v>1.11377633885618E-8</v>
      </c>
      <c r="M1112" s="10">
        <v>2.4211969093917E-8</v>
      </c>
      <c r="N1112" s="10">
        <v>3.6635395182577701E-9</v>
      </c>
      <c r="O1112" s="10">
        <v>2.0016262553514501E-8</v>
      </c>
      <c r="P1112" s="10">
        <v>3.1735105374344599E-8</v>
      </c>
    </row>
    <row r="1113" spans="1:16" x14ac:dyDescent="0.35">
      <c r="A1113" s="16" t="s">
        <v>1878</v>
      </c>
      <c r="B1113" s="16" t="s">
        <v>1825</v>
      </c>
      <c r="C1113" s="16" t="s">
        <v>1122</v>
      </c>
      <c r="D1113" s="16">
        <v>3.1522664680024297E-8</v>
      </c>
      <c r="E1113" s="16">
        <v>1.1774718369279701E-8</v>
      </c>
      <c r="F1113" s="10">
        <v>4.0443542823399898E-10</v>
      </c>
      <c r="G1113" s="10">
        <v>8.8691651099094903E-8</v>
      </c>
      <c r="H1113" s="10">
        <v>2.23693058083338E-8</v>
      </c>
      <c r="I1113" s="10">
        <v>4.7174847571339497E-8</v>
      </c>
      <c r="J1113" s="10">
        <v>2.98990982865314E-8</v>
      </c>
      <c r="K1113" s="10">
        <v>2.0000180303556701E-8</v>
      </c>
      <c r="L1113" s="10">
        <v>2.8105856415946002E-8</v>
      </c>
      <c r="M1113" s="10">
        <v>5.9861001824285003E-8</v>
      </c>
      <c r="N1113" s="10">
        <v>9.1166380594838601E-9</v>
      </c>
      <c r="O1113" s="10">
        <v>5.0383993311215103E-8</v>
      </c>
      <c r="P1113" s="10">
        <v>7.8422739277266302E-8</v>
      </c>
    </row>
    <row r="1114" spans="1:16" x14ac:dyDescent="0.35">
      <c r="A1114" s="16" t="s">
        <v>1879</v>
      </c>
      <c r="B1114" s="16" t="s">
        <v>1825</v>
      </c>
      <c r="C1114" s="16" t="s">
        <v>110</v>
      </c>
      <c r="D1114" s="16">
        <v>4.8575955557999999E-9</v>
      </c>
      <c r="E1114" s="16">
        <v>1.6635822817645799E-9</v>
      </c>
      <c r="F1114" s="10">
        <v>6.0606986189760199E-11</v>
      </c>
      <c r="G1114" s="10">
        <v>1.2248300959610299E-8</v>
      </c>
      <c r="H1114" s="10">
        <v>3.0820869806256102E-9</v>
      </c>
      <c r="I1114" s="10">
        <v>6.5111371035432697E-9</v>
      </c>
      <c r="J1114" s="10">
        <v>4.0474477749192E-9</v>
      </c>
      <c r="K1114" s="10">
        <v>2.6994513416300698E-9</v>
      </c>
      <c r="L1114" s="10">
        <v>3.8518208070706202E-9</v>
      </c>
      <c r="M1114" s="10">
        <v>8.2578064593342193E-9</v>
      </c>
      <c r="N1114" s="10">
        <v>1.2506292042102399E-9</v>
      </c>
      <c r="O1114" s="10">
        <v>6.9542402740893898E-9</v>
      </c>
      <c r="P1114" s="10">
        <v>1.09643978784906E-8</v>
      </c>
    </row>
    <row r="1115" spans="1:16" x14ac:dyDescent="0.35">
      <c r="A1115" s="16" t="s">
        <v>1880</v>
      </c>
      <c r="B1115" s="16" t="s">
        <v>1825</v>
      </c>
      <c r="C1115" s="16" t="s">
        <v>1881</v>
      </c>
      <c r="D1115" s="16">
        <v>1.47170383493664E-8</v>
      </c>
      <c r="E1115" s="16">
        <v>4.9789480117873198E-9</v>
      </c>
      <c r="F1115" s="10">
        <v>1.8077476979077E-10</v>
      </c>
      <c r="G1115" s="10">
        <v>3.6621681545613801E-8</v>
      </c>
      <c r="H1115" s="10">
        <v>9.1969164131054106E-9</v>
      </c>
      <c r="I1115" s="10">
        <v>1.92811904348338E-8</v>
      </c>
      <c r="J1115" s="10">
        <v>1.2076165473772999E-8</v>
      </c>
      <c r="K1115" s="10">
        <v>8.0399578864444894E-9</v>
      </c>
      <c r="L1115" s="10">
        <v>1.13854415124724E-8</v>
      </c>
      <c r="M1115" s="10">
        <v>2.47037761657576E-8</v>
      </c>
      <c r="N1115" s="10">
        <v>3.7303695449824404E-9</v>
      </c>
      <c r="O1115" s="10">
        <v>2.0627633788375399E-8</v>
      </c>
      <c r="P1115" s="10">
        <v>3.2749485976695497E-8</v>
      </c>
    </row>
    <row r="1116" spans="1:16" x14ac:dyDescent="0.35">
      <c r="A1116" s="16" t="s">
        <v>1882</v>
      </c>
      <c r="B1116" s="16" t="s">
        <v>1825</v>
      </c>
      <c r="C1116" s="16" t="s">
        <v>1883</v>
      </c>
      <c r="D1116" s="16">
        <v>1.3881619359939E-8</v>
      </c>
      <c r="E1116" s="16">
        <v>5.56076767497973E-9</v>
      </c>
      <c r="F1116" s="10">
        <v>1.7001646580102099E-10</v>
      </c>
      <c r="G1116" s="10">
        <v>4.3823735088071403E-8</v>
      </c>
      <c r="H1116" s="10">
        <v>1.1001900545612701E-8</v>
      </c>
      <c r="I1116" s="10">
        <v>2.2988667349585001E-8</v>
      </c>
      <c r="J1116" s="10">
        <v>1.4911240461892801E-8</v>
      </c>
      <c r="K1116" s="10">
        <v>9.9403364314997207E-9</v>
      </c>
      <c r="L1116" s="10">
        <v>1.37461428991556E-8</v>
      </c>
      <c r="M1116" s="10">
        <v>2.9554990659363499E-8</v>
      </c>
      <c r="N1116" s="10">
        <v>4.4791201494279303E-9</v>
      </c>
      <c r="O1116" s="10">
        <v>2.45664270775328E-8</v>
      </c>
      <c r="P1116" s="10">
        <v>3.8451249395330501E-8</v>
      </c>
    </row>
    <row r="1117" spans="1:16" x14ac:dyDescent="0.35">
      <c r="A1117" s="16" t="s">
        <v>1884</v>
      </c>
      <c r="B1117" s="16" t="s">
        <v>1825</v>
      </c>
      <c r="C1117" s="16" t="s">
        <v>1885</v>
      </c>
      <c r="D1117" s="16">
        <v>9.5338502854413302E-8</v>
      </c>
      <c r="E1117" s="16">
        <v>3.5254297713752099E-8</v>
      </c>
      <c r="F1117" s="10">
        <v>1.2431771586271399E-9</v>
      </c>
      <c r="G1117" s="10">
        <v>2.63219891032266E-7</v>
      </c>
      <c r="H1117" s="10">
        <v>6.6586667486597197E-8</v>
      </c>
      <c r="I1117" s="10">
        <v>1.4173363223700999E-7</v>
      </c>
      <c r="J1117" s="10">
        <v>8.8530627938121796E-8</v>
      </c>
      <c r="K1117" s="10">
        <v>5.9426962670975602E-8</v>
      </c>
      <c r="L1117" s="10">
        <v>8.4403521948848096E-8</v>
      </c>
      <c r="M1117" s="10">
        <v>1.7770100775820001E-7</v>
      </c>
      <c r="N1117" s="10">
        <v>2.7137319577391201E-8</v>
      </c>
      <c r="O1117" s="10">
        <v>1.51383054944449E-7</v>
      </c>
      <c r="P1117" s="10">
        <v>2.3361034415078699E-7</v>
      </c>
    </row>
    <row r="1118" spans="1:16" x14ac:dyDescent="0.35">
      <c r="A1118" s="16" t="s">
        <v>1886</v>
      </c>
      <c r="B1118" s="16" t="s">
        <v>1825</v>
      </c>
      <c r="C1118" s="16" t="s">
        <v>275</v>
      </c>
      <c r="D1118" s="16">
        <v>5.34615114902172E-8</v>
      </c>
      <c r="E1118" s="16">
        <v>1.89837704922868E-8</v>
      </c>
      <c r="F1118" s="10">
        <v>6.5583300569848904E-10</v>
      </c>
      <c r="G1118" s="10">
        <v>1.4173205064054401E-7</v>
      </c>
      <c r="H1118" s="10">
        <v>3.55780980193104E-8</v>
      </c>
      <c r="I1118" s="10">
        <v>7.4474791931279102E-8</v>
      </c>
      <c r="J1118" s="10">
        <v>4.7391517520209202E-8</v>
      </c>
      <c r="K1118" s="10">
        <v>3.1545028348604401E-8</v>
      </c>
      <c r="L1118" s="10">
        <v>4.41817777739233E-8</v>
      </c>
      <c r="M1118" s="10">
        <v>9.5502227041528695E-8</v>
      </c>
      <c r="N1118" s="10">
        <v>1.44680940054656E-8</v>
      </c>
      <c r="O1118" s="10">
        <v>7.9507450859385695E-8</v>
      </c>
      <c r="P1118" s="10">
        <v>1.25653694507007E-7</v>
      </c>
    </row>
    <row r="1119" spans="1:16" x14ac:dyDescent="0.35">
      <c r="A1119" s="16" t="s">
        <v>1887</v>
      </c>
      <c r="B1119" s="16" t="s">
        <v>1825</v>
      </c>
      <c r="C1119" s="16" t="s">
        <v>1888</v>
      </c>
      <c r="D1119" s="16">
        <v>1.1250340821806599E-8</v>
      </c>
      <c r="E1119" s="16">
        <v>0</v>
      </c>
      <c r="F1119" s="10">
        <v>1.03588847933082E-10</v>
      </c>
      <c r="G1119" s="10">
        <v>3.2683380833110403E-8</v>
      </c>
      <c r="H1119" s="10">
        <v>0</v>
      </c>
      <c r="I1119" s="10">
        <v>1.24013186252493E-8</v>
      </c>
      <c r="J1119" s="10">
        <v>1.0983842655062901E-8</v>
      </c>
      <c r="K1119" s="10">
        <v>0</v>
      </c>
      <c r="L1119" s="10">
        <v>7.3719743551920298E-9</v>
      </c>
      <c r="M1119" s="10">
        <v>2.2074529807565301E-8</v>
      </c>
      <c r="N1119" s="10">
        <v>0</v>
      </c>
      <c r="O1119" s="10">
        <v>1.3275439377154799E-8</v>
      </c>
      <c r="P1119" s="10">
        <v>0</v>
      </c>
    </row>
    <row r="1120" spans="1:16" x14ac:dyDescent="0.35">
      <c r="A1120" s="16" t="s">
        <v>1889</v>
      </c>
      <c r="B1120" s="16" t="s">
        <v>1825</v>
      </c>
      <c r="C1120" s="16" t="s">
        <v>1890</v>
      </c>
      <c r="D1120" s="16">
        <v>8.3793338373228994E-9</v>
      </c>
      <c r="E1120" s="16">
        <v>3.2028881226444598E-9</v>
      </c>
      <c r="F1120" s="10">
        <v>1.0595945341454699E-10</v>
      </c>
      <c r="G1120" s="10">
        <v>2.5109000761093401E-8</v>
      </c>
      <c r="H1120" s="10">
        <v>6.3326466462202298E-9</v>
      </c>
      <c r="I1120" s="10">
        <v>1.33380228316844E-8</v>
      </c>
      <c r="J1120" s="10">
        <v>8.3611926749788301E-9</v>
      </c>
      <c r="K1120" s="10">
        <v>5.5743586146753704E-9</v>
      </c>
      <c r="L1120" s="10">
        <v>7.9319564531490399E-9</v>
      </c>
      <c r="M1120" s="10">
        <v>1.69288430764271E-8</v>
      </c>
      <c r="N1120" s="10">
        <v>2.5704583281233899E-9</v>
      </c>
      <c r="O1120" s="10">
        <v>1.4199571112558E-8</v>
      </c>
      <c r="P1120" s="10">
        <v>2.24790971708944E-8</v>
      </c>
    </row>
    <row r="1121" spans="1:16" x14ac:dyDescent="0.35">
      <c r="A1121" s="16" t="s">
        <v>1891</v>
      </c>
      <c r="B1121" s="16" t="s">
        <v>1825</v>
      </c>
      <c r="C1121" s="16" t="s">
        <v>1892</v>
      </c>
      <c r="D1121" s="16">
        <v>4.8877131874177998E-8</v>
      </c>
      <c r="E1121" s="16">
        <v>1.98303156029457E-8</v>
      </c>
      <c r="F1121" s="10">
        <v>6.0848689965530699E-10</v>
      </c>
      <c r="G1121" s="10">
        <v>1.57454418473119E-7</v>
      </c>
      <c r="H1121" s="10">
        <v>3.9597382301076501E-8</v>
      </c>
      <c r="I1121" s="10">
        <v>8.3493744009419196E-8</v>
      </c>
      <c r="J1121" s="10">
        <v>5.3405753458925997E-8</v>
      </c>
      <c r="K1121" s="10">
        <v>3.5706115064847998E-8</v>
      </c>
      <c r="L1121" s="10">
        <v>4.9824243679611503E-8</v>
      </c>
      <c r="M1121" s="10">
        <v>1.06224427339827E-7</v>
      </c>
      <c r="N1121" s="10">
        <v>1.6092467505063101E-8</v>
      </c>
      <c r="O1121" s="10">
        <v>8.9348322121774397E-8</v>
      </c>
      <c r="P1121" s="10">
        <v>1.38640301940867E-7</v>
      </c>
    </row>
    <row r="1122" spans="1:16" x14ac:dyDescent="0.35">
      <c r="A1122" s="16" t="s">
        <v>1893</v>
      </c>
      <c r="B1122" s="16" t="s">
        <v>1825</v>
      </c>
      <c r="C1122" s="16" t="s">
        <v>1894</v>
      </c>
      <c r="D1122" s="16">
        <v>4.0571385511874102E-9</v>
      </c>
      <c r="E1122" s="16">
        <v>1.5924211549985701E-9</v>
      </c>
      <c r="F1122" s="10">
        <v>4.9097162564996599E-11</v>
      </c>
      <c r="G1122" s="10">
        <v>1.2431092836905501E-8</v>
      </c>
      <c r="H1122" s="10">
        <v>3.1158025372827701E-9</v>
      </c>
      <c r="I1122" s="10">
        <v>6.4761696931638997E-9</v>
      </c>
      <c r="J1122" s="10">
        <v>4.2320907628224197E-9</v>
      </c>
      <c r="K1122" s="10">
        <v>2.8154932194029601E-9</v>
      </c>
      <c r="L1122" s="10">
        <v>3.8680447633166497E-9</v>
      </c>
      <c r="M1122" s="10">
        <v>8.3802532624569001E-9</v>
      </c>
      <c r="N1122" s="10">
        <v>1.2696546157021099E-9</v>
      </c>
      <c r="O1122" s="10">
        <v>6.9189902476167396E-9</v>
      </c>
      <c r="P1122" s="10">
        <v>1.0884880776085799E-8</v>
      </c>
    </row>
    <row r="1123" spans="1:16" x14ac:dyDescent="0.35">
      <c r="A1123" s="16" t="s">
        <v>1895</v>
      </c>
      <c r="B1123" s="16" t="s">
        <v>1825</v>
      </c>
      <c r="C1123" s="16" t="s">
        <v>1162</v>
      </c>
      <c r="D1123" s="16">
        <v>9.0628811244160407E-9</v>
      </c>
      <c r="E1123" s="16">
        <v>3.1714364783469499E-9</v>
      </c>
      <c r="F1123" s="10">
        <v>1.11869690429802E-10</v>
      </c>
      <c r="G1123" s="10">
        <v>2.3519307268582E-8</v>
      </c>
      <c r="H1123" s="10">
        <v>5.9112436834399797E-9</v>
      </c>
      <c r="I1123" s="10">
        <v>1.24448234301467E-8</v>
      </c>
      <c r="J1123" s="10">
        <v>7.8298524732275804E-9</v>
      </c>
      <c r="K1123" s="10">
        <v>5.2117118915639404E-9</v>
      </c>
      <c r="L1123" s="10">
        <v>7.3696530864617899E-9</v>
      </c>
      <c r="M1123" s="10">
        <v>1.5845333745018001E-8</v>
      </c>
      <c r="N1123" s="10">
        <v>2.4014796131283499E-9</v>
      </c>
      <c r="O1123" s="10">
        <v>1.3288641989184201E-8</v>
      </c>
      <c r="P1123" s="10">
        <v>2.0945586288895501E-8</v>
      </c>
    </row>
    <row r="1124" spans="1:16" x14ac:dyDescent="0.35">
      <c r="A1124" s="16" t="s">
        <v>1896</v>
      </c>
      <c r="B1124" s="16" t="s">
        <v>1825</v>
      </c>
      <c r="C1124" s="16" t="s">
        <v>1897</v>
      </c>
      <c r="D1124" s="16">
        <v>1.04675108001389E-8</v>
      </c>
      <c r="E1124" s="16">
        <v>4.3684318818600104E-9</v>
      </c>
      <c r="F1124" s="10">
        <v>1.27443247461868E-10</v>
      </c>
      <c r="G1124" s="10">
        <v>3.5330042910171901E-8</v>
      </c>
      <c r="H1124" s="10">
        <v>8.8579187167521407E-9</v>
      </c>
      <c r="I1124" s="10">
        <v>1.8447200353369001E-8</v>
      </c>
      <c r="J1124" s="10">
        <v>1.2012381072283E-8</v>
      </c>
      <c r="K1124" s="10">
        <v>8.0051136744959201E-9</v>
      </c>
      <c r="L1124" s="10">
        <v>1.1008386395189701E-8</v>
      </c>
      <c r="M1124" s="10">
        <v>2.3828660864041099E-8</v>
      </c>
      <c r="N1124" s="10">
        <v>3.5965452357137501E-9</v>
      </c>
      <c r="O1124" s="10">
        <v>1.9744604876644099E-8</v>
      </c>
      <c r="P1124" s="10">
        <v>3.0990261560905802E-8</v>
      </c>
    </row>
    <row r="1125" spans="1:16" x14ac:dyDescent="0.35">
      <c r="A1125" s="16" t="s">
        <v>1898</v>
      </c>
      <c r="B1125" s="16" t="s">
        <v>1825</v>
      </c>
      <c r="C1125" s="16" t="s">
        <v>1899</v>
      </c>
      <c r="D1125" s="16">
        <v>1.5344394257758801E-8</v>
      </c>
      <c r="E1125" s="16">
        <v>0</v>
      </c>
      <c r="F1125" s="10">
        <v>1.4093823781664299E-10</v>
      </c>
      <c r="G1125" s="10">
        <v>4.1171619348548103E-8</v>
      </c>
      <c r="H1125" s="10">
        <v>0</v>
      </c>
      <c r="I1125" s="10">
        <v>1.5592281470218001E-8</v>
      </c>
      <c r="J1125" s="10">
        <v>1.3807845153579E-8</v>
      </c>
      <c r="K1125" s="10">
        <v>0</v>
      </c>
      <c r="L1125" s="10">
        <v>9.2707912888963398E-9</v>
      </c>
      <c r="M1125" s="10">
        <v>2.7800653431111799E-8</v>
      </c>
      <c r="N1125" s="10">
        <v>0</v>
      </c>
      <c r="O1125" s="10">
        <v>1.6663456029257899E-8</v>
      </c>
      <c r="P1125" s="10">
        <v>0</v>
      </c>
    </row>
    <row r="1126" spans="1:16" x14ac:dyDescent="0.35">
      <c r="A1126" s="16" t="s">
        <v>1900</v>
      </c>
      <c r="B1126" s="16" t="s">
        <v>1825</v>
      </c>
      <c r="C1126" s="16" t="s">
        <v>1901</v>
      </c>
      <c r="D1126" s="16">
        <v>1.0658649813377299E-8</v>
      </c>
      <c r="E1126" s="16">
        <v>4.0842555958012502E-9</v>
      </c>
      <c r="F1126" s="10">
        <v>1.3852000095254599E-10</v>
      </c>
      <c r="G1126" s="10">
        <v>3.1166336985864199E-8</v>
      </c>
      <c r="H1126" s="10">
        <v>7.8769749105279498E-9</v>
      </c>
      <c r="I1126" s="10">
        <v>1.6746044848398001E-8</v>
      </c>
      <c r="J1126" s="10">
        <v>1.04900950379365E-8</v>
      </c>
      <c r="K1126" s="10">
        <v>7.02842147104026E-9</v>
      </c>
      <c r="L1126" s="10">
        <v>9.95941752402726E-9</v>
      </c>
      <c r="M1126" s="10">
        <v>2.1044523236370001E-8</v>
      </c>
      <c r="N1126" s="10">
        <v>3.2030144679902799E-9</v>
      </c>
      <c r="O1126" s="10">
        <v>1.7920053967278302E-8</v>
      </c>
      <c r="P1126" s="10">
        <v>2.76464888084449E-8</v>
      </c>
    </row>
    <row r="1127" spans="1:16" x14ac:dyDescent="0.35">
      <c r="A1127" s="16" t="s">
        <v>1902</v>
      </c>
      <c r="B1127" s="16" t="s">
        <v>1825</v>
      </c>
      <c r="C1127" s="16" t="s">
        <v>1903</v>
      </c>
      <c r="D1127" s="16">
        <v>3.6229879405954799E-9</v>
      </c>
      <c r="E1127" s="16">
        <v>1.3120091065933599E-9</v>
      </c>
      <c r="F1127" s="10">
        <v>4.6438042057668897E-11</v>
      </c>
      <c r="G1127" s="10">
        <v>9.9194034919600499E-9</v>
      </c>
      <c r="H1127" s="10">
        <v>2.5062110412878299E-9</v>
      </c>
      <c r="I1127" s="10">
        <v>5.3139722203980298E-9</v>
      </c>
      <c r="J1127" s="10">
        <v>3.2908186915565299E-9</v>
      </c>
      <c r="K1127" s="10">
        <v>2.2015480548205198E-9</v>
      </c>
      <c r="L1127" s="10">
        <v>3.15756047092913E-9</v>
      </c>
      <c r="M1127" s="10">
        <v>6.6886344806268002E-9</v>
      </c>
      <c r="N1127" s="10">
        <v>1.0194013339691701E-9</v>
      </c>
      <c r="O1127" s="10">
        <v>5.6527067502154096E-9</v>
      </c>
      <c r="P1127" s="10">
        <v>8.89824764330011E-9</v>
      </c>
    </row>
    <row r="1128" spans="1:16" x14ac:dyDescent="0.35">
      <c r="A1128" s="16" t="s">
        <v>1904</v>
      </c>
      <c r="B1128" s="16" t="s">
        <v>1825</v>
      </c>
      <c r="C1128" s="16" t="s">
        <v>1905</v>
      </c>
      <c r="D1128" s="16">
        <v>5.1148716886963903E-9</v>
      </c>
      <c r="E1128" s="16">
        <v>1.9840820262322198E-9</v>
      </c>
      <c r="F1128" s="10">
        <v>6.6100941436928901E-11</v>
      </c>
      <c r="G1128" s="10">
        <v>1.5296188941601701E-8</v>
      </c>
      <c r="H1128" s="10">
        <v>3.8616840576714801E-9</v>
      </c>
      <c r="I1128" s="10">
        <v>8.1501023814745604E-9</v>
      </c>
      <c r="J1128" s="10">
        <v>5.1499818264306298E-9</v>
      </c>
      <c r="K1128" s="10">
        <v>3.4461103128114799E-9</v>
      </c>
      <c r="L1128" s="10">
        <v>4.8470191781780497E-9</v>
      </c>
      <c r="M1128" s="10">
        <v>1.0326691424833599E-8</v>
      </c>
      <c r="N1128" s="10">
        <v>1.5687477775368499E-9</v>
      </c>
      <c r="O1128" s="10">
        <v>8.7287251152122998E-9</v>
      </c>
      <c r="P1128" s="10">
        <v>1.35604644380872E-8</v>
      </c>
    </row>
    <row r="1129" spans="1:16" x14ac:dyDescent="0.35">
      <c r="A1129" s="16" t="s">
        <v>1906</v>
      </c>
      <c r="B1129" s="16" t="s">
        <v>1825</v>
      </c>
      <c r="C1129" s="16" t="s">
        <v>1907</v>
      </c>
      <c r="D1129" s="16">
        <v>1.1548957529102E-8</v>
      </c>
      <c r="E1129" s="16">
        <v>4.3640665334329702E-9</v>
      </c>
      <c r="F1129" s="10">
        <v>1.4938170144233599E-10</v>
      </c>
      <c r="G1129" s="10">
        <v>3.3107226742255103E-8</v>
      </c>
      <c r="H1129" s="10">
        <v>8.3594737814545505E-9</v>
      </c>
      <c r="I1129" s="10">
        <v>1.7728749422473901E-8</v>
      </c>
      <c r="J1129" s="10">
        <v>1.11578909884743E-8</v>
      </c>
      <c r="K1129" s="10">
        <v>7.4716669780676307E-9</v>
      </c>
      <c r="L1129" s="10">
        <v>1.0552157410218301E-8</v>
      </c>
      <c r="M1129" s="10">
        <v>2.2354510566211399E-8</v>
      </c>
      <c r="N1129" s="10">
        <v>3.4026754104466801E-9</v>
      </c>
      <c r="O1129" s="10">
        <v>1.8962531623275399E-8</v>
      </c>
      <c r="P1129" s="10">
        <v>2.9323904625910901E-8</v>
      </c>
    </row>
    <row r="1130" spans="1:16" x14ac:dyDescent="0.35">
      <c r="A1130" s="16" t="s">
        <v>1908</v>
      </c>
      <c r="B1130" s="16" t="s">
        <v>1825</v>
      </c>
      <c r="C1130" s="16" t="s">
        <v>1909</v>
      </c>
      <c r="D1130" s="16">
        <v>3.4365347109690401E-8</v>
      </c>
      <c r="E1130" s="16">
        <v>1.4289877713659E-8</v>
      </c>
      <c r="F1130" s="10">
        <v>4.3419471917058301E-10</v>
      </c>
      <c r="G1130" s="10">
        <v>1.11500992080704E-7</v>
      </c>
      <c r="H1130" s="10">
        <v>2.8087315075087899E-8</v>
      </c>
      <c r="I1130" s="10">
        <v>5.9345946018537399E-8</v>
      </c>
      <c r="J1130" s="10">
        <v>3.60682376180473E-8</v>
      </c>
      <c r="K1130" s="10">
        <v>2.4027912154295998E-8</v>
      </c>
      <c r="L1130" s="10">
        <v>3.4364711702784402E-8</v>
      </c>
      <c r="M1130" s="10">
        <v>7.4736136691265102E-8</v>
      </c>
      <c r="N1130" s="10">
        <v>1.13100311263366E-8</v>
      </c>
      <c r="O1130" s="10">
        <v>6.2988945613529596E-8</v>
      </c>
      <c r="P1130" s="10">
        <v>9.9570380209406304E-8</v>
      </c>
    </row>
    <row r="1131" spans="1:16" x14ac:dyDescent="0.35">
      <c r="A1131" s="16" t="s">
        <v>1910</v>
      </c>
      <c r="B1131" s="16" t="s">
        <v>1825</v>
      </c>
      <c r="C1131" s="16" t="s">
        <v>1911</v>
      </c>
      <c r="D1131" s="16">
        <v>1.5637176394776801E-8</v>
      </c>
      <c r="E1131" s="16">
        <v>6.27872105708135E-9</v>
      </c>
      <c r="F1131" s="10">
        <v>1.9948892559537301E-10</v>
      </c>
      <c r="G1131" s="10">
        <v>5.0714603696260702E-8</v>
      </c>
      <c r="H1131" s="10">
        <v>1.2788232064547599E-8</v>
      </c>
      <c r="I1131" s="10">
        <v>2.7091808459487899E-8</v>
      </c>
      <c r="J1131" s="10">
        <v>1.6845021221075E-8</v>
      </c>
      <c r="K1131" s="10">
        <v>1.1259661949032599E-8</v>
      </c>
      <c r="L1131" s="10">
        <v>1.6078807402987101E-8</v>
      </c>
      <c r="M1131" s="10">
        <v>3.4201549681756599E-8</v>
      </c>
      <c r="N1131" s="10">
        <v>5.1734862803573702E-9</v>
      </c>
      <c r="O1131" s="10">
        <v>2.88804856824091E-8</v>
      </c>
      <c r="P1131" s="10">
        <v>4.5461872920045301E-8</v>
      </c>
    </row>
    <row r="1132" spans="1:16" x14ac:dyDescent="0.35">
      <c r="A1132" s="16" t="s">
        <v>1912</v>
      </c>
      <c r="B1132" s="16" t="s">
        <v>1825</v>
      </c>
      <c r="C1132" s="16" t="s">
        <v>1913</v>
      </c>
      <c r="D1132" s="16">
        <v>2.0825868381271799E-8</v>
      </c>
      <c r="E1132" s="16">
        <v>8.6550454687786402E-9</v>
      </c>
      <c r="F1132" s="10">
        <v>2.6721369421583699E-10</v>
      </c>
      <c r="G1132" s="10">
        <v>6.9539107442988003E-8</v>
      </c>
      <c r="H1132" s="10">
        <v>1.7541757297508399E-8</v>
      </c>
      <c r="I1132" s="10">
        <v>3.6934775938042003E-8</v>
      </c>
      <c r="J1132" s="10">
        <v>2.33918502704205E-8</v>
      </c>
      <c r="K1132" s="10">
        <v>1.5657505106586898E-8</v>
      </c>
      <c r="L1132" s="10">
        <v>2.1930392229846001E-8</v>
      </c>
      <c r="M1132" s="10">
        <v>4.6955959027089501E-8</v>
      </c>
      <c r="N1132" s="10">
        <v>7.0943714096228301E-9</v>
      </c>
      <c r="O1132" s="10">
        <v>3.9645747125510098E-8</v>
      </c>
      <c r="P1132" s="10">
        <v>6.1684607419841796E-8</v>
      </c>
    </row>
    <row r="1133" spans="1:16" x14ac:dyDescent="0.35">
      <c r="A1133" s="16" t="s">
        <v>1914</v>
      </c>
      <c r="B1133" s="16" t="s">
        <v>1825</v>
      </c>
      <c r="C1133" s="16" t="s">
        <v>1915</v>
      </c>
      <c r="D1133" s="16">
        <v>6.5754128619450304E-8</v>
      </c>
      <c r="E1133" s="16">
        <v>2.36872153466346E-8</v>
      </c>
      <c r="F1133" s="10">
        <v>8.5474934476399002E-10</v>
      </c>
      <c r="G1133" s="10">
        <v>1.7444958116102101E-7</v>
      </c>
      <c r="H1133" s="10">
        <v>4.4057879058924503E-8</v>
      </c>
      <c r="I1133" s="10">
        <v>9.3646793526763803E-8</v>
      </c>
      <c r="J1133" s="10">
        <v>5.8578269864891002E-8</v>
      </c>
      <c r="K1133" s="10">
        <v>3.9277077639058099E-8</v>
      </c>
      <c r="L1133" s="10">
        <v>5.5737728761528801E-8</v>
      </c>
      <c r="M1133" s="10">
        <v>1.17759831337527E-7</v>
      </c>
      <c r="N1133" s="10">
        <v>1.79647409198248E-8</v>
      </c>
      <c r="O1133" s="10">
        <v>1.00094666610571E-7</v>
      </c>
      <c r="P1133" s="10">
        <v>1.5468065684822301E-7</v>
      </c>
    </row>
    <row r="1134" spans="1:16" x14ac:dyDescent="0.35">
      <c r="A1134" s="16" t="s">
        <v>1916</v>
      </c>
      <c r="B1134" s="16" t="s">
        <v>1825</v>
      </c>
      <c r="C1134" s="16" t="s">
        <v>1917</v>
      </c>
      <c r="D1134" s="16">
        <v>3.3249526228688597E-8</v>
      </c>
      <c r="E1134" s="16">
        <v>1.20413061005702E-8</v>
      </c>
      <c r="F1134" s="10">
        <v>4.2879473352514801E-10</v>
      </c>
      <c r="G1134" s="10">
        <v>8.9052894588294395E-8</v>
      </c>
      <c r="H1134" s="10">
        <v>2.2463355029355702E-8</v>
      </c>
      <c r="I1134" s="10">
        <v>4.7442686254978499E-8</v>
      </c>
      <c r="J1134" s="10">
        <v>2.9938187431009602E-8</v>
      </c>
      <c r="K1134" s="10">
        <v>2.0051180853498498E-8</v>
      </c>
      <c r="L1134" s="10">
        <v>2.82363234157574E-8</v>
      </c>
      <c r="M1134" s="10">
        <v>6.0108706609271505E-8</v>
      </c>
      <c r="N1134" s="10">
        <v>9.1622945659068106E-9</v>
      </c>
      <c r="O1134" s="10">
        <v>5.0727938681036198E-8</v>
      </c>
      <c r="P1134" s="10">
        <v>7.8815352392122098E-8</v>
      </c>
    </row>
    <row r="1135" spans="1:16" x14ac:dyDescent="0.35">
      <c r="A1135" s="16" t="s">
        <v>1918</v>
      </c>
      <c r="B1135" s="16" t="s">
        <v>1825</v>
      </c>
      <c r="C1135" s="16" t="s">
        <v>1919</v>
      </c>
      <c r="D1135" s="16">
        <v>2.02122837964187E-9</v>
      </c>
      <c r="E1135" s="16">
        <v>7.1755371283417695E-10</v>
      </c>
      <c r="F1135" s="10">
        <v>2.5289008437017699E-11</v>
      </c>
      <c r="G1135" s="10">
        <v>5.2953898775231302E-9</v>
      </c>
      <c r="H1135" s="10">
        <v>1.33353088184928E-9</v>
      </c>
      <c r="I1135" s="10">
        <v>2.8174174757545699E-9</v>
      </c>
      <c r="J1135" s="10">
        <v>1.77983223721259E-9</v>
      </c>
      <c r="K1135" s="10">
        <v>1.1894010550112299E-9</v>
      </c>
      <c r="L1135" s="10">
        <v>1.6815029656085201E-9</v>
      </c>
      <c r="M1135" s="10">
        <v>3.53601078293097E-9</v>
      </c>
      <c r="N1135" s="10">
        <v>5.4435028692004504E-10</v>
      </c>
      <c r="O1135" s="10">
        <v>2.94957444640419E-9</v>
      </c>
      <c r="P1135" s="10">
        <v>4.72638134727258E-9</v>
      </c>
    </row>
    <row r="1136" spans="1:16" x14ac:dyDescent="0.35">
      <c r="A1136" s="16" t="s">
        <v>1920</v>
      </c>
      <c r="B1136" s="16" t="s">
        <v>1825</v>
      </c>
      <c r="C1136" s="16" t="s">
        <v>1921</v>
      </c>
      <c r="D1136" s="16">
        <v>4.4497900078857001E-8</v>
      </c>
      <c r="E1136" s="16">
        <v>1.8278641123824401E-8</v>
      </c>
      <c r="F1136" s="10">
        <v>5.7931551472965804E-10</v>
      </c>
      <c r="G1136" s="10">
        <v>1.45831027934907E-7</v>
      </c>
      <c r="H1136" s="10">
        <v>3.6869294544580403E-8</v>
      </c>
      <c r="I1136" s="10">
        <v>7.8313184015819002E-8</v>
      </c>
      <c r="J1136" s="10">
        <v>4.9026121226626902E-8</v>
      </c>
      <c r="K1136" s="10">
        <v>3.2895894043717003E-8</v>
      </c>
      <c r="L1136" s="10">
        <v>4.64972044845764E-8</v>
      </c>
      <c r="M1136" s="10">
        <v>9.8496003845078903E-8</v>
      </c>
      <c r="N1136" s="10">
        <v>1.4913569476277301E-8</v>
      </c>
      <c r="O1136" s="10">
        <v>8.4054257842210205E-8</v>
      </c>
      <c r="P1136" s="10">
        <v>1.2974503420262899E-7</v>
      </c>
    </row>
    <row r="1137" spans="1:16" x14ac:dyDescent="0.35">
      <c r="A1137" s="16" t="s">
        <v>1922</v>
      </c>
      <c r="B1137" s="16" t="s">
        <v>1825</v>
      </c>
      <c r="C1137" s="16" t="s">
        <v>308</v>
      </c>
      <c r="D1137" s="16">
        <v>9.6814468186102694E-9</v>
      </c>
      <c r="E1137" s="16">
        <v>3.3677006095645699E-9</v>
      </c>
      <c r="F1137" s="10">
        <v>1.17817998297082E-10</v>
      </c>
      <c r="G1137" s="10">
        <v>2.50372776654165E-8</v>
      </c>
      <c r="H1137" s="10">
        <v>6.2772333511305802E-9</v>
      </c>
      <c r="I1137" s="10">
        <v>1.30776191183599E-8</v>
      </c>
      <c r="J1137" s="10">
        <v>8.3352957763888092E-9</v>
      </c>
      <c r="K1137" s="10">
        <v>5.5364928926763396E-9</v>
      </c>
      <c r="L1137" s="10">
        <v>7.7525195906766495E-9</v>
      </c>
      <c r="M1137" s="10">
        <v>1.6861733087931999E-8</v>
      </c>
      <c r="N1137" s="10">
        <v>2.5503010187501898E-9</v>
      </c>
      <c r="O1137" s="10">
        <v>1.3952498167393E-8</v>
      </c>
      <c r="P1137" s="10">
        <v>2.2247826361953099E-8</v>
      </c>
    </row>
    <row r="1138" spans="1:16" x14ac:dyDescent="0.35">
      <c r="A1138" s="16" t="s">
        <v>1923</v>
      </c>
      <c r="B1138" s="16" t="s">
        <v>1825</v>
      </c>
      <c r="C1138" s="16" t="s">
        <v>1181</v>
      </c>
      <c r="D1138" s="16">
        <v>2.3892822085905099E-8</v>
      </c>
      <c r="E1138" s="16">
        <v>1.0259137490566E-8</v>
      </c>
      <c r="F1138" s="10">
        <v>3.0264109439055201E-10</v>
      </c>
      <c r="G1138" s="10">
        <v>8.6058245217697702E-8</v>
      </c>
      <c r="H1138" s="10">
        <v>2.1694594430938401E-8</v>
      </c>
      <c r="I1138" s="10">
        <v>4.5781512316758998E-8</v>
      </c>
      <c r="J1138" s="10">
        <v>2.8556313655594801E-8</v>
      </c>
      <c r="K1138" s="10">
        <v>1.9087282061372799E-8</v>
      </c>
      <c r="L1138" s="10">
        <v>2.7119139340933799E-8</v>
      </c>
      <c r="M1138" s="10">
        <v>5.8050097661991699E-8</v>
      </c>
      <c r="N1138" s="10">
        <v>8.7378962052409405E-9</v>
      </c>
      <c r="O1138" s="10">
        <v>4.8944161204299503E-8</v>
      </c>
      <c r="P1138" s="10">
        <v>7.7251364645353097E-8</v>
      </c>
    </row>
    <row r="1139" spans="1:16" x14ac:dyDescent="0.35">
      <c r="A1139" s="16" t="s">
        <v>1924</v>
      </c>
      <c r="B1139" s="16" t="s">
        <v>1825</v>
      </c>
      <c r="C1139" s="16" t="s">
        <v>1925</v>
      </c>
      <c r="D1139" s="16">
        <v>1.26771751495653E-8</v>
      </c>
      <c r="E1139" s="16">
        <v>5.39304766607451E-9</v>
      </c>
      <c r="F1139" s="10">
        <v>1.5650197253508399E-10</v>
      </c>
      <c r="G1139" s="10">
        <v>4.3990797594985097E-8</v>
      </c>
      <c r="H1139" s="10">
        <v>1.10526297014006E-8</v>
      </c>
      <c r="I1139" s="10">
        <v>2.3200000149211599E-8</v>
      </c>
      <c r="J1139" s="10">
        <v>1.4921200414372699E-8</v>
      </c>
      <c r="K1139" s="10">
        <v>9.9633862800408998E-9</v>
      </c>
      <c r="L1139" s="10">
        <v>1.38151214350454E-8</v>
      </c>
      <c r="M1139" s="10">
        <v>2.9675161893220699E-8</v>
      </c>
      <c r="N1139" s="10">
        <v>4.4792032721114198E-9</v>
      </c>
      <c r="O1139" s="10">
        <v>2.4855468050786001E-8</v>
      </c>
      <c r="P1139" s="10">
        <v>3.8728912668790402E-8</v>
      </c>
    </row>
    <row r="1140" spans="1:16" x14ac:dyDescent="0.35">
      <c r="A1140" s="16" t="s">
        <v>1926</v>
      </c>
      <c r="B1140" s="16" t="s">
        <v>1825</v>
      </c>
      <c r="C1140" s="16" t="s">
        <v>150</v>
      </c>
      <c r="D1140" s="16">
        <v>1.6158284236227E-8</v>
      </c>
      <c r="E1140" s="16">
        <v>5.64964479194553E-9</v>
      </c>
      <c r="F1140" s="10">
        <v>2.0865647354939101E-10</v>
      </c>
      <c r="G1140" s="10">
        <v>4.0949518016298202E-8</v>
      </c>
      <c r="H1140" s="10">
        <v>1.03371731489444E-8</v>
      </c>
      <c r="I1140" s="10">
        <v>2.1842248385610599E-8</v>
      </c>
      <c r="J1140" s="10">
        <v>1.3691988207406799E-8</v>
      </c>
      <c r="K1140" s="10">
        <v>9.1692710612227006E-9</v>
      </c>
      <c r="L1140" s="10">
        <v>1.2972586619740901E-8</v>
      </c>
      <c r="M1140" s="10">
        <v>2.7636347659244199E-8</v>
      </c>
      <c r="N1140" s="10">
        <v>4.2152783396285103E-9</v>
      </c>
      <c r="O1140" s="10">
        <v>2.3338728960134902E-8</v>
      </c>
      <c r="P1140" s="10">
        <v>3.6378649376218202E-8</v>
      </c>
    </row>
    <row r="1141" spans="1:16" x14ac:dyDescent="0.35">
      <c r="A1141" s="16" t="s">
        <v>1927</v>
      </c>
      <c r="B1141" s="16" t="s">
        <v>1825</v>
      </c>
      <c r="C1141" s="16" t="s">
        <v>951</v>
      </c>
      <c r="D1141" s="16">
        <v>2.07867881656733E-8</v>
      </c>
      <c r="E1141" s="16">
        <v>7.70304659075642E-9</v>
      </c>
      <c r="F1141" s="10">
        <v>2.50220504860219E-10</v>
      </c>
      <c r="G1141" s="10">
        <v>5.8648442298371603E-8</v>
      </c>
      <c r="H1141" s="10">
        <v>1.46678353525878E-8</v>
      </c>
      <c r="I1141" s="10">
        <v>3.0361002297303003E-8</v>
      </c>
      <c r="J1141" s="10">
        <v>1.9843869523430799E-8</v>
      </c>
      <c r="K1141" s="10">
        <v>1.31867875788251E-8</v>
      </c>
      <c r="L1141" s="10">
        <v>1.8087197542455498E-8</v>
      </c>
      <c r="M1141" s="10">
        <v>3.9520408556719098E-8</v>
      </c>
      <c r="N1141" s="10">
        <v>5.9773838239201503E-9</v>
      </c>
      <c r="O1141" s="10">
        <v>3.24243076996298E-8</v>
      </c>
      <c r="P1141" s="10">
        <v>5.1401469687875197E-8</v>
      </c>
    </row>
    <row r="1142" spans="1:16" x14ac:dyDescent="0.35">
      <c r="A1142" s="16" t="s">
        <v>1928</v>
      </c>
      <c r="B1142" s="16" t="s">
        <v>1825</v>
      </c>
      <c r="C1142" s="16" t="s">
        <v>1929</v>
      </c>
      <c r="D1142" s="16">
        <v>4.8545283667262203E-9</v>
      </c>
      <c r="E1142" s="16">
        <v>1.8667311836741602E-9</v>
      </c>
      <c r="F1142" s="10">
        <v>6.18330245326032E-11</v>
      </c>
      <c r="G1142" s="10">
        <v>1.4654915999547599E-8</v>
      </c>
      <c r="H1142" s="10">
        <v>3.69970858022213E-9</v>
      </c>
      <c r="I1142" s="10">
        <v>7.8270140492413297E-9</v>
      </c>
      <c r="J1142" s="10">
        <v>4.8720412012061903E-9</v>
      </c>
      <c r="K1142" s="10">
        <v>3.2569958650164E-9</v>
      </c>
      <c r="L1142" s="10">
        <v>4.6565061489192799E-9</v>
      </c>
      <c r="M1142" s="10">
        <v>9.8830599520145206E-9</v>
      </c>
      <c r="N1142" s="10">
        <v>1.5010651564738399E-9</v>
      </c>
      <c r="O1142" s="10">
        <v>8.3305324998062794E-9</v>
      </c>
      <c r="P1142" s="10">
        <v>1.3135995578869399E-8</v>
      </c>
    </row>
    <row r="1143" spans="1:16" x14ac:dyDescent="0.35">
      <c r="A1143" s="16" t="s">
        <v>1930</v>
      </c>
      <c r="B1143" s="16" t="s">
        <v>1825</v>
      </c>
      <c r="C1143" s="16" t="s">
        <v>1931</v>
      </c>
      <c r="D1143" s="16">
        <v>5.8404239923464899E-9</v>
      </c>
      <c r="E1143" s="16">
        <v>1.9503310055713999E-9</v>
      </c>
      <c r="F1143" s="10">
        <v>7.2284577372112401E-11</v>
      </c>
      <c r="G1143" s="10">
        <v>1.4256796030888401E-8</v>
      </c>
      <c r="H1143" s="10">
        <v>3.5837800126890798E-9</v>
      </c>
      <c r="I1143" s="10">
        <v>7.5293918328243795E-9</v>
      </c>
      <c r="J1143" s="10">
        <v>4.6699045436210602E-9</v>
      </c>
      <c r="K1143" s="10">
        <v>3.1080166389931699E-9</v>
      </c>
      <c r="L1143" s="10">
        <v>4.43408318741621E-9</v>
      </c>
      <c r="M1143" s="10">
        <v>9.6319356625488196E-9</v>
      </c>
      <c r="N1143" s="10">
        <v>1.4512591584931E-9</v>
      </c>
      <c r="O1143" s="10">
        <v>8.0739796866291599E-9</v>
      </c>
      <c r="P1143" s="10">
        <v>1.2793332165684899E-8</v>
      </c>
    </row>
    <row r="1144" spans="1:16" x14ac:dyDescent="0.35">
      <c r="A1144" s="16" t="s">
        <v>1932</v>
      </c>
      <c r="B1144" s="16" t="s">
        <v>1825</v>
      </c>
      <c r="C1144" s="16" t="s">
        <v>1933</v>
      </c>
      <c r="D1144" s="16">
        <v>3.9269896238870696E-9</v>
      </c>
      <c r="E1144" s="16">
        <v>1.46724086120436E-9</v>
      </c>
      <c r="F1144" s="10">
        <v>4.9722949016697203E-11</v>
      </c>
      <c r="G1144" s="10">
        <v>1.13055559905158E-8</v>
      </c>
      <c r="H1144" s="10">
        <v>2.8516199946478301E-9</v>
      </c>
      <c r="I1144" s="10">
        <v>6.0115400102797102E-9</v>
      </c>
      <c r="J1144" s="10">
        <v>3.7661438655042904E-9</v>
      </c>
      <c r="K1144" s="10">
        <v>2.5114819141566898E-9</v>
      </c>
      <c r="L1144" s="10">
        <v>3.5799045201979901E-9</v>
      </c>
      <c r="M1144" s="10">
        <v>7.6215052459505396E-9</v>
      </c>
      <c r="N1144" s="10">
        <v>1.16000506505065E-9</v>
      </c>
      <c r="O1144" s="10">
        <v>6.3900197464632803E-9</v>
      </c>
      <c r="P1144" s="10">
        <v>1.01101063262553E-8</v>
      </c>
    </row>
    <row r="1145" spans="1:16" x14ac:dyDescent="0.35">
      <c r="A1145" s="16" t="s">
        <v>1934</v>
      </c>
      <c r="B1145" s="16" t="s">
        <v>1825</v>
      </c>
      <c r="C1145" s="16" t="s">
        <v>1935</v>
      </c>
      <c r="D1145" s="16">
        <v>6.3271433454869799E-9</v>
      </c>
      <c r="E1145" s="16">
        <v>2.4224731497608501E-9</v>
      </c>
      <c r="F1145" s="10">
        <v>7.7844556561579903E-11</v>
      </c>
      <c r="G1145" s="10">
        <v>1.8610192855604501E-8</v>
      </c>
      <c r="H1145" s="10">
        <v>4.6695567709572304E-9</v>
      </c>
      <c r="I1145" s="10">
        <v>9.7791426592815002E-9</v>
      </c>
      <c r="J1145" s="10">
        <v>6.3136641138692397E-9</v>
      </c>
      <c r="K1145" s="10">
        <v>4.2051214708977199E-9</v>
      </c>
      <c r="L1145" s="10">
        <v>5.8317616438435601E-9</v>
      </c>
      <c r="M1145" s="10">
        <v>1.25482872896724E-8</v>
      </c>
      <c r="N1145" s="10">
        <v>1.9023263509736098E-9</v>
      </c>
      <c r="O1145" s="10">
        <v>1.04471223326455E-8</v>
      </c>
      <c r="P1145" s="10">
        <v>1.63307670544023E-8</v>
      </c>
    </row>
    <row r="1146" spans="1:16" x14ac:dyDescent="0.35">
      <c r="A1146" s="16" t="s">
        <v>1936</v>
      </c>
      <c r="B1146" s="16" t="s">
        <v>1937</v>
      </c>
      <c r="C1146" s="16" t="s">
        <v>1938</v>
      </c>
      <c r="D1146" s="16">
        <v>8.1545043264106094E-8</v>
      </c>
      <c r="E1146" s="16">
        <v>1.4689138736956001E-8</v>
      </c>
      <c r="F1146" s="10">
        <v>1.12715732065421E-9</v>
      </c>
      <c r="G1146" s="10">
        <v>3.4313188313335399E-8</v>
      </c>
      <c r="H1146" s="10">
        <v>8.8273544959313094E-9</v>
      </c>
      <c r="I1146" s="10">
        <v>1.9918223954541001E-8</v>
      </c>
      <c r="J1146" s="10">
        <v>7.8535358647759096E-9</v>
      </c>
      <c r="K1146" s="10">
        <v>5.0368220915211401E-9</v>
      </c>
      <c r="L1146" s="10">
        <v>1.1293040623071901E-8</v>
      </c>
      <c r="M1146" s="10">
        <v>2.3080539543358399E-8</v>
      </c>
      <c r="N1146" s="10">
        <v>4.1576016365026701E-9</v>
      </c>
      <c r="O1146" s="10">
        <v>1.9049383349273199E-8</v>
      </c>
      <c r="P1146" s="10">
        <v>3.2616082879098E-8</v>
      </c>
    </row>
    <row r="1147" spans="1:16" x14ac:dyDescent="0.35">
      <c r="A1147" s="16" t="s">
        <v>1939</v>
      </c>
      <c r="B1147" s="16" t="s">
        <v>1937</v>
      </c>
      <c r="C1147" s="16" t="s">
        <v>1940</v>
      </c>
      <c r="D1147" s="16">
        <v>1.33431808269551E-7</v>
      </c>
      <c r="E1147" s="16">
        <v>0</v>
      </c>
      <c r="F1147" s="10">
        <v>1.2920549964146899E-9</v>
      </c>
      <c r="G1147" s="10">
        <v>4.52491988167605E-8</v>
      </c>
      <c r="H1147" s="10">
        <v>0</v>
      </c>
      <c r="I1147" s="10">
        <v>1.83065773477445E-8</v>
      </c>
      <c r="J1147" s="10">
        <v>9.5504894665860094E-9</v>
      </c>
      <c r="K1147" s="10">
        <v>0</v>
      </c>
      <c r="L1147" s="10">
        <v>1.05214033965513E-8</v>
      </c>
      <c r="M1147" s="10">
        <v>3.07415743119008E-8</v>
      </c>
      <c r="N1147" s="10">
        <v>0</v>
      </c>
      <c r="O1147" s="10">
        <v>1.7298401834710301E-8</v>
      </c>
      <c r="P1147" s="10">
        <v>0</v>
      </c>
    </row>
    <row r="1148" spans="1:16" x14ac:dyDescent="0.35">
      <c r="A1148" s="16" t="s">
        <v>1941</v>
      </c>
      <c r="B1148" s="16" t="s">
        <v>1937</v>
      </c>
      <c r="C1148" s="16" t="s">
        <v>1069</v>
      </c>
      <c r="D1148" s="16">
        <v>1.9116413157668899E-7</v>
      </c>
      <c r="E1148" s="16">
        <v>0</v>
      </c>
      <c r="F1148" s="10">
        <v>1.84393642863426E-9</v>
      </c>
      <c r="G1148" s="10">
        <v>8.0276254828400504E-8</v>
      </c>
      <c r="H1148" s="10">
        <v>0</v>
      </c>
      <c r="I1148" s="10">
        <v>3.2317727546251899E-8</v>
      </c>
      <c r="J1148" s="10">
        <v>1.90536102529822E-8</v>
      </c>
      <c r="K1148" s="10">
        <v>0</v>
      </c>
      <c r="L1148" s="10">
        <v>1.8664687684836701E-8</v>
      </c>
      <c r="M1148" s="10">
        <v>5.45522330098908E-8</v>
      </c>
      <c r="N1148" s="10">
        <v>0</v>
      </c>
      <c r="O1148" s="10">
        <v>3.1493139790060503E-8</v>
      </c>
      <c r="P1148" s="10">
        <v>0</v>
      </c>
    </row>
    <row r="1149" spans="1:16" x14ac:dyDescent="0.35">
      <c r="A1149" s="16" t="s">
        <v>1942</v>
      </c>
      <c r="B1149" s="16" t="s">
        <v>1937</v>
      </c>
      <c r="C1149" s="16" t="s">
        <v>80</v>
      </c>
      <c r="D1149" s="16">
        <v>3.2006108291576398E-8</v>
      </c>
      <c r="E1149" s="16">
        <v>0</v>
      </c>
      <c r="F1149" s="10">
        <v>3.0621931530591998E-10</v>
      </c>
      <c r="G1149" s="10">
        <v>1.36321667495064E-8</v>
      </c>
      <c r="H1149" s="10">
        <v>0</v>
      </c>
      <c r="I1149" s="10">
        <v>5.59270021334863E-9</v>
      </c>
      <c r="J1149" s="10">
        <v>3.3867685518569698E-9</v>
      </c>
      <c r="K1149" s="10">
        <v>0</v>
      </c>
      <c r="L1149" s="10">
        <v>3.3240163594545999E-9</v>
      </c>
      <c r="M1149" s="10">
        <v>9.1153607011336494E-9</v>
      </c>
      <c r="N1149" s="10">
        <v>0</v>
      </c>
      <c r="O1149" s="10">
        <v>5.2341162567636199E-9</v>
      </c>
      <c r="P1149" s="10">
        <v>0</v>
      </c>
    </row>
    <row r="1150" spans="1:16" x14ac:dyDescent="0.35">
      <c r="A1150" s="16" t="s">
        <v>1943</v>
      </c>
      <c r="B1150" s="16" t="s">
        <v>1937</v>
      </c>
      <c r="C1150" s="16" t="s">
        <v>818</v>
      </c>
      <c r="D1150" s="16">
        <v>5.4464097253131798E-8</v>
      </c>
      <c r="E1150" s="16">
        <v>0</v>
      </c>
      <c r="F1150" s="10">
        <v>5.3438331571129897E-10</v>
      </c>
      <c r="G1150" s="10">
        <v>2.1253252533656898E-8</v>
      </c>
      <c r="H1150" s="10">
        <v>0</v>
      </c>
      <c r="I1150" s="10">
        <v>8.6807334581353498E-9</v>
      </c>
      <c r="J1150" s="10">
        <v>4.8588410247920502E-9</v>
      </c>
      <c r="K1150" s="10">
        <v>0</v>
      </c>
      <c r="L1150" s="10">
        <v>5.0047513670988698E-9</v>
      </c>
      <c r="M1150" s="10">
        <v>1.44447244987523E-8</v>
      </c>
      <c r="N1150" s="10">
        <v>0</v>
      </c>
      <c r="O1150" s="10">
        <v>8.3755997860849393E-9</v>
      </c>
      <c r="P1150" s="10">
        <v>0</v>
      </c>
    </row>
    <row r="1151" spans="1:16" x14ac:dyDescent="0.35">
      <c r="A1151" s="16" t="s">
        <v>1944</v>
      </c>
      <c r="B1151" s="16" t="s">
        <v>1937</v>
      </c>
      <c r="C1151" s="16" t="s">
        <v>1945</v>
      </c>
      <c r="D1151" s="16">
        <v>1.1447125159828201E-7</v>
      </c>
      <c r="E1151" s="16">
        <v>2.0033678504357201E-8</v>
      </c>
      <c r="F1151" s="10">
        <v>1.58426248383541E-9</v>
      </c>
      <c r="G1151" s="10">
        <v>4.5711572078363599E-8</v>
      </c>
      <c r="H1151" s="10">
        <v>1.1772220002411299E-8</v>
      </c>
      <c r="I1151" s="10">
        <v>2.6418808790292101E-8</v>
      </c>
      <c r="J1151" s="10">
        <v>1.05935048235803E-8</v>
      </c>
      <c r="K1151" s="10">
        <v>6.7909762266573603E-9</v>
      </c>
      <c r="L1151" s="10">
        <v>1.5247742488156201E-8</v>
      </c>
      <c r="M1151" s="10">
        <v>3.1056322854661598E-8</v>
      </c>
      <c r="N1151" s="10">
        <v>5.5680629615666799E-9</v>
      </c>
      <c r="O1151" s="10">
        <v>2.55862124085894E-8</v>
      </c>
      <c r="P1151" s="10">
        <v>4.4225560745740599E-8</v>
      </c>
    </row>
    <row r="1152" spans="1:16" x14ac:dyDescent="0.35">
      <c r="A1152" s="16" t="s">
        <v>1946</v>
      </c>
      <c r="B1152" s="16" t="s">
        <v>1937</v>
      </c>
      <c r="C1152" s="16" t="s">
        <v>1115</v>
      </c>
      <c r="D1152" s="16">
        <v>4.1464229777201801E-8</v>
      </c>
      <c r="E1152" s="16">
        <v>0</v>
      </c>
      <c r="F1152" s="10">
        <v>4.0512463674090801E-10</v>
      </c>
      <c r="G1152" s="10">
        <v>1.6886299423946699E-8</v>
      </c>
      <c r="H1152" s="10">
        <v>0</v>
      </c>
      <c r="I1152" s="10">
        <v>6.8729268807990398E-9</v>
      </c>
      <c r="J1152" s="10">
        <v>3.9466688524839101E-9</v>
      </c>
      <c r="K1152" s="10">
        <v>0</v>
      </c>
      <c r="L1152" s="10">
        <v>3.9646855754594696E-9</v>
      </c>
      <c r="M1152" s="10">
        <v>1.1468499716654E-8</v>
      </c>
      <c r="N1152" s="10">
        <v>0</v>
      </c>
      <c r="O1152" s="10">
        <v>6.6702135843030896E-9</v>
      </c>
      <c r="P1152" s="10">
        <v>0</v>
      </c>
    </row>
    <row r="1153" spans="1:16" x14ac:dyDescent="0.35">
      <c r="A1153" s="16" t="s">
        <v>1947</v>
      </c>
      <c r="B1153" s="16" t="s">
        <v>1937</v>
      </c>
      <c r="C1153" s="16" t="s">
        <v>255</v>
      </c>
      <c r="D1153" s="16">
        <v>3.5035933641511201E-8</v>
      </c>
      <c r="E1153" s="16">
        <v>0</v>
      </c>
      <c r="F1153" s="10">
        <v>3.4004889254558402E-10</v>
      </c>
      <c r="G1153" s="10">
        <v>1.4372060493487399E-8</v>
      </c>
      <c r="H1153" s="10">
        <v>0</v>
      </c>
      <c r="I1153" s="10">
        <v>5.8202849171874896E-9</v>
      </c>
      <c r="J1153" s="10">
        <v>3.37385008046117E-9</v>
      </c>
      <c r="K1153" s="10">
        <v>0</v>
      </c>
      <c r="L1153" s="10">
        <v>3.3598243249526098E-9</v>
      </c>
      <c r="M1153" s="10">
        <v>9.7597059302059294E-9</v>
      </c>
      <c r="N1153" s="10">
        <v>0</v>
      </c>
      <c r="O1153" s="10">
        <v>5.6549020878455804E-9</v>
      </c>
      <c r="P1153" s="10">
        <v>0</v>
      </c>
    </row>
    <row r="1154" spans="1:16" x14ac:dyDescent="0.35">
      <c r="A1154" s="16" t="s">
        <v>1948</v>
      </c>
      <c r="B1154" s="16" t="s">
        <v>1937</v>
      </c>
      <c r="C1154" s="16" t="s">
        <v>1949</v>
      </c>
      <c r="D1154" s="16">
        <v>5.8487231929670001E-8</v>
      </c>
      <c r="E1154" s="16">
        <v>0</v>
      </c>
      <c r="F1154" s="10">
        <v>5.6037704977255105E-10</v>
      </c>
      <c r="G1154" s="10">
        <v>2.5872643521356E-8</v>
      </c>
      <c r="H1154" s="10">
        <v>0</v>
      </c>
      <c r="I1154" s="10">
        <v>1.06020761370761E-8</v>
      </c>
      <c r="J1154" s="10">
        <v>6.5381714143133303E-9</v>
      </c>
      <c r="K1154" s="10">
        <v>0</v>
      </c>
      <c r="L1154" s="10">
        <v>6.30072847420595E-9</v>
      </c>
      <c r="M1154" s="10">
        <v>1.7303471274089599E-8</v>
      </c>
      <c r="N1154" s="10">
        <v>0</v>
      </c>
      <c r="O1154" s="10">
        <v>9.9758240422675608E-9</v>
      </c>
      <c r="P1154" s="10">
        <v>0</v>
      </c>
    </row>
    <row r="1155" spans="1:16" x14ac:dyDescent="0.35">
      <c r="A1155" s="16" t="s">
        <v>1950</v>
      </c>
      <c r="B1155" s="16" t="s">
        <v>1937</v>
      </c>
      <c r="C1155" s="16" t="s">
        <v>1951</v>
      </c>
      <c r="D1155" s="16">
        <v>1.49147731563557E-7</v>
      </c>
      <c r="E1155" s="16">
        <v>0</v>
      </c>
      <c r="F1155" s="10">
        <v>1.4544009759328299E-9</v>
      </c>
      <c r="G1155" s="10">
        <v>5.5077273075795302E-8</v>
      </c>
      <c r="H1155" s="10">
        <v>0</v>
      </c>
      <c r="I1155" s="10">
        <v>2.2377128294120601E-8</v>
      </c>
      <c r="J1155" s="10">
        <v>1.2234244037530599E-8</v>
      </c>
      <c r="K1155" s="10">
        <v>0</v>
      </c>
      <c r="L1155" s="10">
        <v>1.28863016455237E-8</v>
      </c>
      <c r="M1155" s="10">
        <v>3.7444680268590302E-8</v>
      </c>
      <c r="N1155" s="10">
        <v>0</v>
      </c>
      <c r="O1155" s="10">
        <v>2.14181787370775E-8</v>
      </c>
      <c r="P1155" s="10">
        <v>0</v>
      </c>
    </row>
    <row r="1156" spans="1:16" x14ac:dyDescent="0.35">
      <c r="A1156" s="16" t="s">
        <v>1952</v>
      </c>
      <c r="B1156" s="16" t="s">
        <v>1937</v>
      </c>
      <c r="C1156" s="16" t="s">
        <v>1953</v>
      </c>
      <c r="D1156" s="16">
        <v>2.5660675325010499E-8</v>
      </c>
      <c r="E1156" s="16">
        <v>0</v>
      </c>
      <c r="F1156" s="10">
        <v>2.4728237764929999E-10</v>
      </c>
      <c r="G1156" s="10">
        <v>9.2318226955423908E-9</v>
      </c>
      <c r="H1156" s="10">
        <v>0</v>
      </c>
      <c r="I1156" s="10">
        <v>3.7172516428590898E-9</v>
      </c>
      <c r="J1156" s="10">
        <v>2.0222941641539199E-9</v>
      </c>
      <c r="K1156" s="10">
        <v>0</v>
      </c>
      <c r="L1156" s="10">
        <v>2.1401606845305802E-9</v>
      </c>
      <c r="M1156" s="10">
        <v>6.2733994024371496E-9</v>
      </c>
      <c r="N1156" s="10">
        <v>0</v>
      </c>
      <c r="O1156" s="10">
        <v>3.5454882169678998E-9</v>
      </c>
      <c r="P1156" s="10">
        <v>0</v>
      </c>
    </row>
    <row r="1157" spans="1:16" x14ac:dyDescent="0.35">
      <c r="A1157" s="16" t="s">
        <v>1954</v>
      </c>
      <c r="B1157" s="16" t="s">
        <v>1937</v>
      </c>
      <c r="C1157" s="16" t="s">
        <v>1955</v>
      </c>
      <c r="D1157" s="16">
        <v>2.5677368673082599E-8</v>
      </c>
      <c r="E1157" s="16">
        <v>0</v>
      </c>
      <c r="F1157" s="10">
        <v>2.48761801157592E-10</v>
      </c>
      <c r="G1157" s="10">
        <v>1.06500525044193E-8</v>
      </c>
      <c r="H1157" s="10">
        <v>0</v>
      </c>
      <c r="I1157" s="10">
        <v>4.3029001164945498E-9</v>
      </c>
      <c r="J1157" s="10">
        <v>2.5123782574301501E-9</v>
      </c>
      <c r="K1157" s="10">
        <v>0</v>
      </c>
      <c r="L1157" s="10">
        <v>2.48447122447739E-9</v>
      </c>
      <c r="M1157" s="10">
        <v>7.2378587571827597E-9</v>
      </c>
      <c r="N1157" s="10">
        <v>0</v>
      </c>
      <c r="O1157" s="10">
        <v>4.1867174244092998E-9</v>
      </c>
      <c r="P1157" s="10">
        <v>0</v>
      </c>
    </row>
    <row r="1158" spans="1:16" x14ac:dyDescent="0.35">
      <c r="A1158" s="16" t="s">
        <v>1956</v>
      </c>
      <c r="B1158" s="16" t="s">
        <v>1937</v>
      </c>
      <c r="C1158" s="16" t="s">
        <v>1957</v>
      </c>
      <c r="D1158" s="16">
        <v>6.2129322051876695E-8</v>
      </c>
      <c r="E1158" s="16">
        <v>0</v>
      </c>
      <c r="F1158" s="10">
        <v>5.9691124334750399E-10</v>
      </c>
      <c r="G1158" s="10">
        <v>2.4492156228124001E-8</v>
      </c>
      <c r="H1158" s="10">
        <v>0</v>
      </c>
      <c r="I1158" s="10">
        <v>9.9651123921974895E-9</v>
      </c>
      <c r="J1158" s="10">
        <v>6.1162338799895697E-9</v>
      </c>
      <c r="K1158" s="10">
        <v>0</v>
      </c>
      <c r="L1158" s="10">
        <v>5.9422805925688696E-9</v>
      </c>
      <c r="M1158" s="10">
        <v>1.6386088581222901E-8</v>
      </c>
      <c r="N1158" s="10">
        <v>0</v>
      </c>
      <c r="O1158" s="10">
        <v>9.2709843339725401E-9</v>
      </c>
      <c r="P1158" s="10">
        <v>0</v>
      </c>
    </row>
    <row r="1159" spans="1:16" x14ac:dyDescent="0.35">
      <c r="A1159" s="16" t="s">
        <v>1958</v>
      </c>
      <c r="B1159" s="16" t="s">
        <v>1937</v>
      </c>
      <c r="C1159" s="16" t="s">
        <v>1959</v>
      </c>
      <c r="D1159" s="16">
        <v>3.5107532102583898E-8</v>
      </c>
      <c r="E1159" s="16">
        <v>0</v>
      </c>
      <c r="F1159" s="10">
        <v>3.4154472293042399E-10</v>
      </c>
      <c r="G1159" s="10">
        <v>1.38488000975502E-8</v>
      </c>
      <c r="H1159" s="10">
        <v>0</v>
      </c>
      <c r="I1159" s="10">
        <v>5.6195138728350998E-9</v>
      </c>
      <c r="J1159" s="10">
        <v>3.1873094750987799E-9</v>
      </c>
      <c r="K1159" s="10">
        <v>0</v>
      </c>
      <c r="L1159" s="10">
        <v>3.24140945317535E-9</v>
      </c>
      <c r="M1159" s="10">
        <v>9.41021902511096E-9</v>
      </c>
      <c r="N1159" s="10">
        <v>0</v>
      </c>
      <c r="O1159" s="10">
        <v>5.4288842600367296E-9</v>
      </c>
      <c r="P1159" s="10">
        <v>0</v>
      </c>
    </row>
    <row r="1160" spans="1:16" x14ac:dyDescent="0.35">
      <c r="A1160" s="16" t="s">
        <v>1960</v>
      </c>
      <c r="B1160" s="16" t="s">
        <v>1937</v>
      </c>
      <c r="C1160" s="16" t="s">
        <v>150</v>
      </c>
      <c r="D1160" s="16">
        <v>3.70906122495018E-8</v>
      </c>
      <c r="E1160" s="16">
        <v>0</v>
      </c>
      <c r="F1160" s="10">
        <v>3.64318276539775E-10</v>
      </c>
      <c r="G1160" s="10">
        <v>1.39408574427604E-8</v>
      </c>
      <c r="H1160" s="10">
        <v>0</v>
      </c>
      <c r="I1160" s="10">
        <v>5.7097903330121699E-9</v>
      </c>
      <c r="J1160" s="10">
        <v>3.1247821457667501E-9</v>
      </c>
      <c r="K1160" s="10">
        <v>0</v>
      </c>
      <c r="L1160" s="10">
        <v>3.2891625521415001E-9</v>
      </c>
      <c r="M1160" s="10">
        <v>9.4660574914478594E-9</v>
      </c>
      <c r="N1160" s="10">
        <v>0</v>
      </c>
      <c r="O1160" s="10">
        <v>5.4803183945623196E-9</v>
      </c>
      <c r="P1160" s="10">
        <v>0</v>
      </c>
    </row>
    <row r="1161" spans="1:16" x14ac:dyDescent="0.35">
      <c r="A1161" s="16" t="s">
        <v>1961</v>
      </c>
      <c r="B1161" s="16" t="s">
        <v>1937</v>
      </c>
      <c r="C1161" s="16" t="s">
        <v>1962</v>
      </c>
      <c r="D1161" s="16">
        <v>1.27259947619273E-7</v>
      </c>
      <c r="E1161" s="16">
        <v>0</v>
      </c>
      <c r="F1161" s="10">
        <v>1.22200392209807E-9</v>
      </c>
      <c r="G1161" s="10">
        <v>5.8255495730419801E-8</v>
      </c>
      <c r="H1161" s="10">
        <v>0</v>
      </c>
      <c r="I1161" s="10">
        <v>2.3677679681630801E-8</v>
      </c>
      <c r="J1161" s="10">
        <v>1.5370998642937899E-8</v>
      </c>
      <c r="K1161" s="10">
        <v>0</v>
      </c>
      <c r="L1161" s="10">
        <v>1.4105676609457399E-8</v>
      </c>
      <c r="M1161" s="10">
        <v>3.90226874577392E-8</v>
      </c>
      <c r="N1161" s="10">
        <v>0</v>
      </c>
      <c r="O1161" s="10">
        <v>2.2563971037988799E-8</v>
      </c>
      <c r="P1161" s="10">
        <v>0</v>
      </c>
    </row>
    <row r="1162" spans="1:16" x14ac:dyDescent="0.35">
      <c r="A1162" s="16" t="s">
        <v>1963</v>
      </c>
      <c r="B1162" s="16" t="s">
        <v>1964</v>
      </c>
      <c r="C1162" s="16" t="s">
        <v>1965</v>
      </c>
      <c r="D1162" s="16">
        <v>5.5810066403325798E-8</v>
      </c>
      <c r="E1162" s="16">
        <v>1.10809396801288E-8</v>
      </c>
      <c r="F1162" s="10">
        <v>7.4507208115787E-10</v>
      </c>
      <c r="G1162" s="10">
        <v>3.9471743615195899E-8</v>
      </c>
      <c r="H1162" s="10">
        <v>1.0047190285125301E-8</v>
      </c>
      <c r="I1162" s="10">
        <v>2.20766992232848E-8</v>
      </c>
      <c r="J1162" s="10">
        <v>1.10146658742741E-8</v>
      </c>
      <c r="K1162" s="10">
        <v>7.2411248182161501E-9</v>
      </c>
      <c r="L1162" s="10">
        <v>1.2802432281287001E-8</v>
      </c>
      <c r="M1162" s="10">
        <v>2.6792100839234899E-8</v>
      </c>
      <c r="N1162" s="10">
        <v>4.3905379909322098E-9</v>
      </c>
      <c r="O1162" s="10">
        <v>2.2657916434752902E-8</v>
      </c>
      <c r="P1162" s="10">
        <v>3.6790703886325598E-8</v>
      </c>
    </row>
    <row r="1163" spans="1:16" x14ac:dyDescent="0.35">
      <c r="A1163" s="16" t="s">
        <v>1966</v>
      </c>
      <c r="B1163" s="16" t="s">
        <v>1964</v>
      </c>
      <c r="C1163" s="16" t="s">
        <v>1967</v>
      </c>
      <c r="D1163" s="16">
        <v>1.77475803571105E-7</v>
      </c>
      <c r="E1163" s="16">
        <v>3.6829172056027101E-8</v>
      </c>
      <c r="F1163" s="10">
        <v>2.3746646080095601E-9</v>
      </c>
      <c r="G1163" s="10">
        <v>1.43697827669209E-7</v>
      </c>
      <c r="H1163" s="10">
        <v>3.6811675550524E-8</v>
      </c>
      <c r="I1163" s="10">
        <v>8.1766030356592806E-8</v>
      </c>
      <c r="J1163" s="10">
        <v>4.1069158556288199E-8</v>
      </c>
      <c r="K1163" s="10">
        <v>2.7348010129491999E-8</v>
      </c>
      <c r="L1163" s="10">
        <v>4.7325131301744298E-8</v>
      </c>
      <c r="M1163" s="10">
        <v>9.8836787559156805E-8</v>
      </c>
      <c r="N1163" s="10">
        <v>1.5918903923607301E-8</v>
      </c>
      <c r="O1163" s="10">
        <v>8.6337478433329894E-8</v>
      </c>
      <c r="P1163" s="10">
        <v>1.3727758217764E-7</v>
      </c>
    </row>
    <row r="1164" spans="1:16" x14ac:dyDescent="0.35">
      <c r="A1164" s="16" t="s">
        <v>1968</v>
      </c>
      <c r="B1164" s="16" t="s">
        <v>1964</v>
      </c>
      <c r="C1164" s="16" t="s">
        <v>1969</v>
      </c>
      <c r="D1164" s="16">
        <v>3.9333546026035802E-7</v>
      </c>
      <c r="E1164" s="16">
        <v>7.7726962859137299E-8</v>
      </c>
      <c r="F1164" s="10">
        <v>5.3947124627032697E-9</v>
      </c>
      <c r="G1164" s="10">
        <v>2.6753972570617998E-7</v>
      </c>
      <c r="H1164" s="10">
        <v>6.8556460767772603E-8</v>
      </c>
      <c r="I1164" s="10">
        <v>1.5306457210157599E-7</v>
      </c>
      <c r="J1164" s="10">
        <v>7.4103901799725096E-8</v>
      </c>
      <c r="K1164" s="10">
        <v>4.8808656763847503E-8</v>
      </c>
      <c r="L1164" s="10">
        <v>8.8701359051745706E-8</v>
      </c>
      <c r="M1164" s="10">
        <v>1.8158748090092001E-7</v>
      </c>
      <c r="N1164" s="10">
        <v>3.0072255285172903E-8</v>
      </c>
      <c r="O1164" s="10">
        <v>1.5660278395584899E-7</v>
      </c>
      <c r="P1164" s="10">
        <v>2.5146589228475002E-7</v>
      </c>
    </row>
    <row r="1165" spans="1:16" x14ac:dyDescent="0.35">
      <c r="A1165" s="16" t="s">
        <v>1970</v>
      </c>
      <c r="B1165" s="16" t="s">
        <v>1964</v>
      </c>
      <c r="C1165" s="16" t="s">
        <v>1971</v>
      </c>
      <c r="D1165" s="16">
        <v>3.1214756173749698E-8</v>
      </c>
      <c r="E1165" s="16">
        <v>6.5327902588704001E-9</v>
      </c>
      <c r="F1165" s="10">
        <v>4.1787470953289402E-10</v>
      </c>
      <c r="G1165" s="10">
        <v>2.6149295515955101E-8</v>
      </c>
      <c r="H1165" s="10">
        <v>6.68630801598274E-9</v>
      </c>
      <c r="I1165" s="10">
        <v>1.48830931900301E-8</v>
      </c>
      <c r="J1165" s="10">
        <v>7.51814914184303E-9</v>
      </c>
      <c r="K1165" s="10">
        <v>5.0037096251475303E-9</v>
      </c>
      <c r="L1165" s="10">
        <v>8.6184118450575805E-9</v>
      </c>
      <c r="M1165" s="10">
        <v>1.7978617740520498E-8</v>
      </c>
      <c r="N1165" s="10">
        <v>2.8813500828285699E-9</v>
      </c>
      <c r="O1165" s="10">
        <v>1.5733850455005101E-8</v>
      </c>
      <c r="P1165" s="10">
        <v>2.4891450430694501E-8</v>
      </c>
    </row>
    <row r="1166" spans="1:16" x14ac:dyDescent="0.35">
      <c r="A1166" s="16" t="s">
        <v>1972</v>
      </c>
      <c r="B1166" s="16" t="s">
        <v>1964</v>
      </c>
      <c r="C1166" s="16" t="s">
        <v>1973</v>
      </c>
      <c r="D1166" s="16">
        <v>1.6743021874034601E-8</v>
      </c>
      <c r="E1166" s="16">
        <v>3.4556778813463401E-9</v>
      </c>
      <c r="F1166" s="10">
        <v>2.2531437427528599E-10</v>
      </c>
      <c r="G1166" s="10">
        <v>1.34017413512861E-8</v>
      </c>
      <c r="H1166" s="10">
        <v>3.4290456920431501E-9</v>
      </c>
      <c r="I1166" s="10">
        <v>7.6678763900864206E-9</v>
      </c>
      <c r="J1166" s="10">
        <v>3.8197520146615398E-9</v>
      </c>
      <c r="K1166" s="10">
        <v>2.53459756152521E-9</v>
      </c>
      <c r="L1166" s="10">
        <v>4.43607535007003E-9</v>
      </c>
      <c r="M1166" s="10">
        <v>9.2148888181612295E-9</v>
      </c>
      <c r="N1166" s="10">
        <v>1.4836096592223201E-9</v>
      </c>
      <c r="O1166" s="10">
        <v>8.0902084375023492E-9</v>
      </c>
      <c r="P1166" s="10">
        <v>1.2798734110529201E-8</v>
      </c>
    </row>
    <row r="1167" spans="1:16" x14ac:dyDescent="0.35">
      <c r="A1167" s="16" t="s">
        <v>1974</v>
      </c>
      <c r="B1167" s="16" t="s">
        <v>1964</v>
      </c>
      <c r="C1167" s="16" t="s">
        <v>200</v>
      </c>
      <c r="D1167" s="16">
        <v>9.6463186601557301E-8</v>
      </c>
      <c r="E1167" s="16">
        <v>1.9009916745211801E-8</v>
      </c>
      <c r="F1167" s="10">
        <v>1.3133981147033501E-9</v>
      </c>
      <c r="G1167" s="10">
        <v>6.5509935992041704E-8</v>
      </c>
      <c r="H1167" s="10">
        <v>1.6745289151249199E-8</v>
      </c>
      <c r="I1167" s="10">
        <v>3.72657926654427E-8</v>
      </c>
      <c r="J1167" s="10">
        <v>1.8124536108760602E-8</v>
      </c>
      <c r="K1167" s="10">
        <v>1.1897168099509099E-8</v>
      </c>
      <c r="L1167" s="10">
        <v>2.1593768077135099E-8</v>
      </c>
      <c r="M1167" s="10">
        <v>4.4462999609529702E-8</v>
      </c>
      <c r="N1167" s="10">
        <v>7.3453668404050003E-9</v>
      </c>
      <c r="O1167" s="10">
        <v>3.8136858336066198E-8</v>
      </c>
      <c r="P1167" s="10">
        <v>6.1441980577918201E-8</v>
      </c>
    </row>
    <row r="1168" spans="1:16" x14ac:dyDescent="0.35">
      <c r="A1168" s="16" t="s">
        <v>1975</v>
      </c>
      <c r="B1168" s="16" t="s">
        <v>1964</v>
      </c>
      <c r="C1168" s="16" t="s">
        <v>1976</v>
      </c>
      <c r="D1168" s="16">
        <v>4.7298027328720103E-8</v>
      </c>
      <c r="E1168" s="16">
        <v>9.5969913664540199E-9</v>
      </c>
      <c r="F1168" s="10">
        <v>6.3512081803589604E-10</v>
      </c>
      <c r="G1168" s="10">
        <v>3.5582865720249699E-8</v>
      </c>
      <c r="H1168" s="10">
        <v>9.1061505132563193E-9</v>
      </c>
      <c r="I1168" s="10">
        <v>2.0297858629838799E-8</v>
      </c>
      <c r="J1168" s="10">
        <v>1.0014969805362901E-8</v>
      </c>
      <c r="K1168" s="10">
        <v>6.6242874271127902E-9</v>
      </c>
      <c r="L1168" s="10">
        <v>1.1735389700822499E-8</v>
      </c>
      <c r="M1168" s="10">
        <v>2.4508604384772999E-8</v>
      </c>
      <c r="N1168" s="10">
        <v>3.9669766011803396E-9</v>
      </c>
      <c r="O1168" s="10">
        <v>2.1372218024663999E-8</v>
      </c>
      <c r="P1168" s="10">
        <v>3.41499737089383E-8</v>
      </c>
    </row>
    <row r="1169" spans="1:16" x14ac:dyDescent="0.35">
      <c r="A1169" s="16" t="s">
        <v>1977</v>
      </c>
      <c r="B1169" s="16" t="s">
        <v>1964</v>
      </c>
      <c r="C1169" s="16" t="s">
        <v>1978</v>
      </c>
      <c r="D1169" s="16">
        <v>4.9720292713694898E-8</v>
      </c>
      <c r="E1169" s="16">
        <v>1.0082388805860501E-8</v>
      </c>
      <c r="F1169" s="10">
        <v>6.8307233515925497E-10</v>
      </c>
      <c r="G1169" s="10">
        <v>3.7063282315978199E-8</v>
      </c>
      <c r="H1169" s="10">
        <v>9.4925259339510794E-9</v>
      </c>
      <c r="I1169" s="10">
        <v>2.11805752696751E-8</v>
      </c>
      <c r="J1169" s="10">
        <v>1.0486296479943099E-8</v>
      </c>
      <c r="K1169" s="10">
        <v>6.94433687644932E-9</v>
      </c>
      <c r="L1169" s="10">
        <v>1.22983162692403E-8</v>
      </c>
      <c r="M1169" s="10">
        <v>2.5146614744521999E-8</v>
      </c>
      <c r="N1169" s="10">
        <v>4.1253302739828503E-9</v>
      </c>
      <c r="O1169" s="10">
        <v>2.1802667284349999E-8</v>
      </c>
      <c r="P1169" s="10">
        <v>3.4678557615668303E-8</v>
      </c>
    </row>
    <row r="1170" spans="1:16" x14ac:dyDescent="0.35">
      <c r="A1170" s="16" t="s">
        <v>1979</v>
      </c>
      <c r="B1170" s="16" t="s">
        <v>1964</v>
      </c>
      <c r="C1170" s="16" t="s">
        <v>1980</v>
      </c>
      <c r="D1170" s="16">
        <v>1.8307027516160998E-8</v>
      </c>
      <c r="E1170" s="16">
        <v>3.8273918214744699E-9</v>
      </c>
      <c r="F1170" s="10">
        <v>2.4659992927804902E-10</v>
      </c>
      <c r="G1170" s="10">
        <v>1.5296214426138301E-8</v>
      </c>
      <c r="H1170" s="10">
        <v>3.9140142194020597E-9</v>
      </c>
      <c r="I1170" s="10">
        <v>8.7509164768033906E-9</v>
      </c>
      <c r="J1170" s="10">
        <v>4.3921493131011804E-9</v>
      </c>
      <c r="K1170" s="10">
        <v>2.9221364059782399E-9</v>
      </c>
      <c r="L1170" s="10">
        <v>5.0665543262152902E-9</v>
      </c>
      <c r="M1170" s="10">
        <v>1.05099845596195E-8</v>
      </c>
      <c r="N1170" s="10">
        <v>1.6862265209224401E-9</v>
      </c>
      <c r="O1170" s="10">
        <v>9.2490808601419001E-9</v>
      </c>
      <c r="P1170" s="10">
        <v>1.45774710710019E-8</v>
      </c>
    </row>
    <row r="1171" spans="1:16" x14ac:dyDescent="0.35">
      <c r="A1171" s="16" t="s">
        <v>1981</v>
      </c>
      <c r="B1171" s="16" t="s">
        <v>1964</v>
      </c>
      <c r="C1171" s="16" t="s">
        <v>1982</v>
      </c>
      <c r="D1171" s="16">
        <v>1.07115639613228E-7</v>
      </c>
      <c r="E1171" s="16">
        <v>2.12222076138752E-8</v>
      </c>
      <c r="F1171" s="10">
        <v>1.45251306021925E-9</v>
      </c>
      <c r="G1171" s="10">
        <v>7.4147352403620797E-8</v>
      </c>
      <c r="H1171" s="10">
        <v>1.89774510590816E-8</v>
      </c>
      <c r="I1171" s="10">
        <v>4.2068089569802698E-8</v>
      </c>
      <c r="J1171" s="10">
        <v>2.0613927777808702E-8</v>
      </c>
      <c r="K1171" s="10">
        <v>1.3618509702545801E-8</v>
      </c>
      <c r="L1171" s="10">
        <v>2.4387582303202199E-8</v>
      </c>
      <c r="M1171" s="10">
        <v>5.0332456967773798E-8</v>
      </c>
      <c r="N1171" s="10">
        <v>8.3115580755883103E-9</v>
      </c>
      <c r="O1171" s="10">
        <v>4.3106684398379099E-8</v>
      </c>
      <c r="P1171" s="10">
        <v>6.9515867340184796E-8</v>
      </c>
    </row>
    <row r="1172" spans="1:16" x14ac:dyDescent="0.35">
      <c r="A1172" s="16" t="s">
        <v>1983</v>
      </c>
      <c r="B1172" s="16" t="s">
        <v>1964</v>
      </c>
      <c r="C1172" s="16" t="s">
        <v>1984</v>
      </c>
      <c r="D1172" s="16">
        <v>1.9102917831453899E-8</v>
      </c>
      <c r="E1172" s="16">
        <v>3.8279593185217798E-9</v>
      </c>
      <c r="F1172" s="10">
        <v>2.5450551899765602E-10</v>
      </c>
      <c r="G1172" s="10">
        <v>1.38054170037886E-8</v>
      </c>
      <c r="H1172" s="10">
        <v>3.5220619137320298E-9</v>
      </c>
      <c r="I1172" s="10">
        <v>7.69118482879447E-9</v>
      </c>
      <c r="J1172" s="10">
        <v>3.8811039971444296E-9</v>
      </c>
      <c r="K1172" s="10">
        <v>2.55697418122439E-9</v>
      </c>
      <c r="L1172" s="10">
        <v>4.46289099346469E-9</v>
      </c>
      <c r="M1172" s="10">
        <v>9.3707810307525598E-9</v>
      </c>
      <c r="N1172" s="10">
        <v>1.5360775249916401E-9</v>
      </c>
      <c r="O1172" s="10">
        <v>7.9021509738809602E-9</v>
      </c>
      <c r="P1172" s="10">
        <v>1.28733518882088E-8</v>
      </c>
    </row>
    <row r="1173" spans="1:16" x14ac:dyDescent="0.35">
      <c r="A1173" s="16" t="s">
        <v>1985</v>
      </c>
      <c r="B1173" s="16" t="s">
        <v>1964</v>
      </c>
      <c r="C1173" s="16" t="s">
        <v>1986</v>
      </c>
      <c r="D1173" s="16">
        <v>9.9633303896078898E-8</v>
      </c>
      <c r="E1173" s="16">
        <v>2.0160826162484499E-8</v>
      </c>
      <c r="F1173" s="10">
        <v>1.32403690055017E-9</v>
      </c>
      <c r="G1173" s="10">
        <v>7.5485235181651903E-8</v>
      </c>
      <c r="H1173" s="10">
        <v>1.9282705975226801E-8</v>
      </c>
      <c r="I1173" s="10">
        <v>4.28609659520956E-8</v>
      </c>
      <c r="J1173" s="10">
        <v>2.1266869844765499E-8</v>
      </c>
      <c r="K1173" s="10">
        <v>1.4074512252848399E-8</v>
      </c>
      <c r="L1173" s="10">
        <v>2.4790226611193899E-8</v>
      </c>
      <c r="M1173" s="10">
        <v>5.1983580196886399E-8</v>
      </c>
      <c r="N1173" s="10">
        <v>8.3910838572367301E-9</v>
      </c>
      <c r="O1173" s="10">
        <v>4.51506040494042E-8</v>
      </c>
      <c r="P1173" s="10">
        <v>7.2245600608198603E-8</v>
      </c>
    </row>
    <row r="1174" spans="1:16" x14ac:dyDescent="0.35">
      <c r="A1174" s="16" t="s">
        <v>1987</v>
      </c>
      <c r="B1174" s="16" t="s">
        <v>1964</v>
      </c>
      <c r="C1174" s="16" t="s">
        <v>241</v>
      </c>
      <c r="D1174" s="16">
        <v>7.2086870966142198E-8</v>
      </c>
      <c r="E1174" s="16">
        <v>1.4344571546237799E-8</v>
      </c>
      <c r="F1174" s="10">
        <v>9.8528582345507594E-10</v>
      </c>
      <c r="G1174" s="10">
        <v>5.04480342118036E-8</v>
      </c>
      <c r="H1174" s="10">
        <v>1.29189697135797E-8</v>
      </c>
      <c r="I1174" s="10">
        <v>2.87815464521176E-8</v>
      </c>
      <c r="J1174" s="10">
        <v>1.40215098002168E-8</v>
      </c>
      <c r="K1174" s="10">
        <v>9.2844375676622999E-9</v>
      </c>
      <c r="L1174" s="10">
        <v>1.6684406618989899E-8</v>
      </c>
      <c r="M1174" s="10">
        <v>3.4252595370919098E-8</v>
      </c>
      <c r="N1174" s="10">
        <v>5.65060544719672E-9</v>
      </c>
      <c r="O1174" s="10">
        <v>2.9518323240171901E-8</v>
      </c>
      <c r="P1174" s="10">
        <v>4.7328370785709401E-8</v>
      </c>
    </row>
    <row r="1175" spans="1:16" x14ac:dyDescent="0.35">
      <c r="A1175" s="16" t="s">
        <v>1988</v>
      </c>
      <c r="B1175" s="16" t="s">
        <v>1964</v>
      </c>
      <c r="C1175" s="16" t="s">
        <v>572</v>
      </c>
      <c r="D1175" s="16">
        <v>1.28279539134194E-8</v>
      </c>
      <c r="E1175" s="16">
        <v>2.62903971182577E-9</v>
      </c>
      <c r="F1175" s="10">
        <v>1.7196711048648601E-10</v>
      </c>
      <c r="G1175" s="10">
        <v>9.9965279682085194E-9</v>
      </c>
      <c r="H1175" s="10">
        <v>2.5563718071234099E-9</v>
      </c>
      <c r="I1175" s="10">
        <v>5.6958350773195999E-9</v>
      </c>
      <c r="J1175" s="10">
        <v>2.8349223961187998E-9</v>
      </c>
      <c r="K1175" s="10">
        <v>1.8760790088112301E-9</v>
      </c>
      <c r="L1175" s="10">
        <v>3.2946474163247998E-9</v>
      </c>
      <c r="M1175" s="10">
        <v>6.8828218863671302E-9</v>
      </c>
      <c r="N1175" s="10">
        <v>1.10948214725592E-9</v>
      </c>
      <c r="O1175" s="10">
        <v>6.0066695630312001E-9</v>
      </c>
      <c r="P1175" s="10">
        <v>9.5620356687211508E-9</v>
      </c>
    </row>
    <row r="1176" spans="1:16" x14ac:dyDescent="0.35">
      <c r="A1176" s="16" t="s">
        <v>1989</v>
      </c>
      <c r="B1176" s="16" t="s">
        <v>1964</v>
      </c>
      <c r="C1176" s="16" t="s">
        <v>122</v>
      </c>
      <c r="D1176" s="16">
        <v>2.6320635915505098E-7</v>
      </c>
      <c r="E1176" s="16">
        <v>5.2815051215882301E-8</v>
      </c>
      <c r="F1176" s="10">
        <v>3.5989813435013398E-9</v>
      </c>
      <c r="G1176" s="10">
        <v>1.8826528477951499E-7</v>
      </c>
      <c r="H1176" s="10">
        <v>4.8162082478926898E-8</v>
      </c>
      <c r="I1176" s="10">
        <v>1.07169952306591E-7</v>
      </c>
      <c r="J1176" s="10">
        <v>5.2727647383254401E-8</v>
      </c>
      <c r="K1176" s="10">
        <v>3.46389100807206E-8</v>
      </c>
      <c r="L1176" s="10">
        <v>6.2124844741232403E-8</v>
      </c>
      <c r="M1176" s="10">
        <v>1.27826819867809E-7</v>
      </c>
      <c r="N1176" s="10">
        <v>2.1011624293648799E-8</v>
      </c>
      <c r="O1176" s="10">
        <v>1.1005556413379099E-7</v>
      </c>
      <c r="P1176" s="10">
        <v>1.7634237372868699E-7</v>
      </c>
    </row>
    <row r="1177" spans="1:16" x14ac:dyDescent="0.35">
      <c r="A1177" s="16" t="s">
        <v>1990</v>
      </c>
      <c r="B1177" s="16" t="s">
        <v>1964</v>
      </c>
      <c r="C1177" s="16" t="s">
        <v>1991</v>
      </c>
      <c r="D1177" s="16">
        <v>2.6495154505102399E-7</v>
      </c>
      <c r="E1177" s="16">
        <v>5.3214600556937598E-8</v>
      </c>
      <c r="F1177" s="10">
        <v>3.62847519627653E-9</v>
      </c>
      <c r="G1177" s="10">
        <v>1.92015160521208E-7</v>
      </c>
      <c r="H1177" s="10">
        <v>4.9082640276057601E-8</v>
      </c>
      <c r="I1177" s="10">
        <v>1.0960102704737199E-7</v>
      </c>
      <c r="J1177" s="10">
        <v>5.3892418978328803E-8</v>
      </c>
      <c r="K1177" s="10">
        <v>3.5426095229333002E-8</v>
      </c>
      <c r="L1177" s="10">
        <v>6.3536695288833603E-8</v>
      </c>
      <c r="M1177" s="10">
        <v>1.30271236412177E-7</v>
      </c>
      <c r="N1177" s="10">
        <v>2.1371445697108099E-8</v>
      </c>
      <c r="O1177" s="10">
        <v>1.12664870391664E-7</v>
      </c>
      <c r="P1177" s="10">
        <v>1.7962708564887201E-7</v>
      </c>
    </row>
    <row r="1178" spans="1:16" x14ac:dyDescent="0.35">
      <c r="A1178" s="16" t="s">
        <v>1992</v>
      </c>
      <c r="B1178" s="16" t="s">
        <v>1964</v>
      </c>
      <c r="C1178" s="16" t="s">
        <v>1993</v>
      </c>
      <c r="D1178" s="16">
        <v>2.11644756818214E-8</v>
      </c>
      <c r="E1178" s="16">
        <v>4.3719636824522602E-9</v>
      </c>
      <c r="F1178" s="10">
        <v>2.8546802255275802E-10</v>
      </c>
      <c r="G1178" s="10">
        <v>1.68557611948754E-8</v>
      </c>
      <c r="H1178" s="10">
        <v>4.3115034278501899E-9</v>
      </c>
      <c r="I1178" s="10">
        <v>9.6186587585047596E-9</v>
      </c>
      <c r="J1178" s="10">
        <v>4.8031538672501902E-9</v>
      </c>
      <c r="K1178" s="10">
        <v>3.1798906559653801E-9</v>
      </c>
      <c r="L1178" s="10">
        <v>5.5655307844235498E-9</v>
      </c>
      <c r="M1178" s="10">
        <v>1.16011973212717E-8</v>
      </c>
      <c r="N1178" s="10">
        <v>1.86719593537124E-9</v>
      </c>
      <c r="O1178" s="10">
        <v>1.0147163059853301E-8</v>
      </c>
      <c r="P1178" s="10">
        <v>1.6104540041318899E-8</v>
      </c>
    </row>
    <row r="1179" spans="1:16" x14ac:dyDescent="0.35">
      <c r="A1179" s="16" t="s">
        <v>1994</v>
      </c>
      <c r="B1179" s="16" t="s">
        <v>1964</v>
      </c>
      <c r="C1179" s="16" t="s">
        <v>1995</v>
      </c>
      <c r="D1179" s="16">
        <v>3.6247058767649998E-8</v>
      </c>
      <c r="E1179" s="16">
        <v>7.6717391243383903E-9</v>
      </c>
      <c r="F1179" s="10">
        <v>4.8838370316558904E-10</v>
      </c>
      <c r="G1179" s="10">
        <v>3.1195193196582802E-8</v>
      </c>
      <c r="H1179" s="10">
        <v>7.9789191179776396E-9</v>
      </c>
      <c r="I1179" s="10">
        <v>1.7792074590453401E-8</v>
      </c>
      <c r="J1179" s="10">
        <v>9.0529662050206596E-9</v>
      </c>
      <c r="K1179" s="10">
        <v>6.00462890033967E-9</v>
      </c>
      <c r="L1179" s="10">
        <v>1.0324821325570499E-8</v>
      </c>
      <c r="M1179" s="10">
        <v>2.14378065948676E-8</v>
      </c>
      <c r="N1179" s="10">
        <v>3.43131964692689E-9</v>
      </c>
      <c r="O1179" s="10">
        <v>1.8818113523378898E-8</v>
      </c>
      <c r="P1179" s="10">
        <v>2.9674995143455E-8</v>
      </c>
    </row>
    <row r="1180" spans="1:16" x14ac:dyDescent="0.35">
      <c r="A1180" s="16" t="s">
        <v>1996</v>
      </c>
      <c r="B1180" s="16" t="s">
        <v>1964</v>
      </c>
      <c r="C1180" s="16" t="s">
        <v>1957</v>
      </c>
      <c r="D1180" s="16">
        <v>1.3140548515193099E-8</v>
      </c>
      <c r="E1180" s="16">
        <v>2.7853257650737502E-9</v>
      </c>
      <c r="F1180" s="10">
        <v>1.7879998178785399E-10</v>
      </c>
      <c r="G1180" s="10">
        <v>1.12741092906701E-8</v>
      </c>
      <c r="H1180" s="10">
        <v>2.88812848630982E-9</v>
      </c>
      <c r="I1180" s="10">
        <v>6.4751177794840998E-9</v>
      </c>
      <c r="J1180" s="10">
        <v>3.2674170330422302E-9</v>
      </c>
      <c r="K1180" s="10">
        <v>2.1697305107036599E-9</v>
      </c>
      <c r="L1180" s="10">
        <v>3.7544507395316801E-9</v>
      </c>
      <c r="M1180" s="10">
        <v>7.7496273082021296E-9</v>
      </c>
      <c r="N1180" s="10">
        <v>1.24218016615737E-9</v>
      </c>
      <c r="O1180" s="10">
        <v>6.84864983899797E-9</v>
      </c>
      <c r="P1180" s="10">
        <v>1.07449776372491E-8</v>
      </c>
    </row>
    <row r="1181" spans="1:16" x14ac:dyDescent="0.35">
      <c r="A1181" s="16" t="s">
        <v>1997</v>
      </c>
      <c r="B1181" s="16" t="s">
        <v>1964</v>
      </c>
      <c r="C1181" s="16" t="s">
        <v>912</v>
      </c>
      <c r="D1181" s="16">
        <v>2.2806323074944899E-8</v>
      </c>
      <c r="E1181" s="16">
        <v>4.7356943384198498E-9</v>
      </c>
      <c r="F1181" s="10">
        <v>3.0608910178287298E-10</v>
      </c>
      <c r="G1181" s="10">
        <v>1.86566940755424E-8</v>
      </c>
      <c r="H1181" s="10">
        <v>4.76875659433998E-9</v>
      </c>
      <c r="I1181" s="10">
        <v>1.06415187725098E-8</v>
      </c>
      <c r="J1181" s="10">
        <v>5.3439766710650598E-9</v>
      </c>
      <c r="K1181" s="10">
        <v>3.54261019246121E-9</v>
      </c>
      <c r="L1181" s="10">
        <v>6.16063545105404E-9</v>
      </c>
      <c r="M1181" s="10">
        <v>1.28215217870652E-8</v>
      </c>
      <c r="N1181" s="10">
        <v>2.0588098407844902E-9</v>
      </c>
      <c r="O1181" s="10">
        <v>1.1235902322411599E-8</v>
      </c>
      <c r="P1181" s="10">
        <v>1.7769488443749399E-8</v>
      </c>
    </row>
    <row r="1182" spans="1:16" x14ac:dyDescent="0.35">
      <c r="A1182" s="16" t="s">
        <v>1998</v>
      </c>
      <c r="B1182" s="16" t="s">
        <v>1964</v>
      </c>
      <c r="C1182" s="16" t="s">
        <v>150</v>
      </c>
      <c r="D1182" s="16">
        <v>9.7290695081667197E-8</v>
      </c>
      <c r="E1182" s="16">
        <v>1.9237168484830799E-8</v>
      </c>
      <c r="F1182" s="10">
        <v>1.31288221960165E-9</v>
      </c>
      <c r="G1182" s="10">
        <v>6.7291997327261205E-8</v>
      </c>
      <c r="H1182" s="10">
        <v>1.7162438872296601E-8</v>
      </c>
      <c r="I1182" s="10">
        <v>3.7976874973363202E-8</v>
      </c>
      <c r="J1182" s="10">
        <v>1.8669783508633099E-8</v>
      </c>
      <c r="K1182" s="10">
        <v>1.22674824038242E-8</v>
      </c>
      <c r="L1182" s="10">
        <v>2.20212162864927E-8</v>
      </c>
      <c r="M1182" s="10">
        <v>4.5687883791511001E-8</v>
      </c>
      <c r="N1182" s="10">
        <v>7.5144591482817096E-9</v>
      </c>
      <c r="O1182" s="10">
        <v>3.8914051629326799E-8</v>
      </c>
      <c r="P1182" s="10">
        <v>6.2936595793235598E-8</v>
      </c>
    </row>
    <row r="1183" spans="1:16" x14ac:dyDescent="0.35">
      <c r="A1183" s="16" t="s">
        <v>1999</v>
      </c>
      <c r="B1183" s="16" t="s">
        <v>1964</v>
      </c>
      <c r="C1183" s="16" t="s">
        <v>2000</v>
      </c>
      <c r="D1183" s="16">
        <v>4.6230525860693097E-8</v>
      </c>
      <c r="E1183" s="16">
        <v>9.7048619886902595E-9</v>
      </c>
      <c r="F1183" s="10">
        <v>6.2859931158474199E-10</v>
      </c>
      <c r="G1183" s="10">
        <v>3.8564324286704603E-8</v>
      </c>
      <c r="H1183" s="10">
        <v>9.8778379528413998E-9</v>
      </c>
      <c r="I1183" s="10">
        <v>2.2158072803140599E-8</v>
      </c>
      <c r="J1183" s="10">
        <v>1.1052041988560099E-8</v>
      </c>
      <c r="K1183" s="10">
        <v>7.3568773590254602E-9</v>
      </c>
      <c r="L1183" s="10">
        <v>1.2822875482024201E-8</v>
      </c>
      <c r="M1183" s="10">
        <v>2.6515923806963001E-8</v>
      </c>
      <c r="N1183" s="10">
        <v>4.2572835828043096E-9</v>
      </c>
      <c r="O1183" s="10">
        <v>2.3416965193400901E-8</v>
      </c>
      <c r="P1183" s="10">
        <v>3.6791585305263401E-8</v>
      </c>
    </row>
    <row r="1184" spans="1:16" x14ac:dyDescent="0.35">
      <c r="A1184" s="16" t="s">
        <v>2001</v>
      </c>
      <c r="B1184" s="16" t="s">
        <v>1964</v>
      </c>
      <c r="C1184" s="16" t="s">
        <v>2002</v>
      </c>
      <c r="D1184" s="16">
        <v>3.3841715716569701E-8</v>
      </c>
      <c r="E1184" s="16">
        <v>7.1109855438585102E-9</v>
      </c>
      <c r="F1184" s="10">
        <v>4.6186231565905199E-10</v>
      </c>
      <c r="G1184" s="10">
        <v>2.8176472640440899E-8</v>
      </c>
      <c r="H1184" s="10">
        <v>7.2183753517891803E-9</v>
      </c>
      <c r="I1184" s="10">
        <v>1.62386885101798E-8</v>
      </c>
      <c r="J1184" s="10">
        <v>8.1293223187946698E-9</v>
      </c>
      <c r="K1184" s="10">
        <v>5.4089719435669097E-9</v>
      </c>
      <c r="L1184" s="10">
        <v>9.4314955245850496E-9</v>
      </c>
      <c r="M1184" s="10">
        <v>1.9122133566970702E-8</v>
      </c>
      <c r="N1184" s="10">
        <v>3.1023881812485098E-9</v>
      </c>
      <c r="O1184" s="10">
        <v>1.68604869836393E-8</v>
      </c>
      <c r="P1184" s="10">
        <v>2.62766205971968E-8</v>
      </c>
    </row>
    <row r="1185" spans="1:16" x14ac:dyDescent="0.35">
      <c r="A1185" s="16" t="s">
        <v>2003</v>
      </c>
      <c r="B1185" s="16" t="s">
        <v>1964</v>
      </c>
      <c r="C1185" s="16" t="s">
        <v>2004</v>
      </c>
      <c r="D1185" s="16">
        <v>2.0892939754903899E-7</v>
      </c>
      <c r="E1185" s="16">
        <v>4.15558569244155E-8</v>
      </c>
      <c r="F1185" s="10">
        <v>2.8738227832317499E-9</v>
      </c>
      <c r="G1185" s="10">
        <v>1.4453766898092401E-7</v>
      </c>
      <c r="H1185" s="10">
        <v>3.7032760527647999E-8</v>
      </c>
      <c r="I1185" s="10">
        <v>8.2695746610019E-8</v>
      </c>
      <c r="J1185" s="10">
        <v>4.0071510672233397E-8</v>
      </c>
      <c r="K1185" s="10">
        <v>2.64657331276492E-8</v>
      </c>
      <c r="L1185" s="10">
        <v>4.7923804513669098E-8</v>
      </c>
      <c r="M1185" s="10">
        <v>9.8181404167199599E-8</v>
      </c>
      <c r="N1185" s="10">
        <v>1.62183437111585E-8</v>
      </c>
      <c r="O1185" s="10">
        <v>8.4714282368886294E-8</v>
      </c>
      <c r="P1185" s="10">
        <v>1.3577170674827301E-7</v>
      </c>
    </row>
    <row r="1186" spans="1:16" x14ac:dyDescent="0.35">
      <c r="A1186" s="16" t="s">
        <v>2005</v>
      </c>
      <c r="B1186" s="16" t="s">
        <v>2006</v>
      </c>
      <c r="C1186" s="16" t="s">
        <v>2007</v>
      </c>
      <c r="D1186" s="16">
        <v>1.890431144467E-7</v>
      </c>
      <c r="E1186" s="16">
        <v>0</v>
      </c>
      <c r="F1186" s="10">
        <v>1.8509185798416999E-9</v>
      </c>
      <c r="G1186" s="10">
        <v>9.2967200200647096E-8</v>
      </c>
      <c r="H1186" s="10">
        <v>0</v>
      </c>
      <c r="I1186" s="10">
        <v>3.7775991087787997E-8</v>
      </c>
      <c r="J1186" s="10">
        <v>2.3549060558628999E-8</v>
      </c>
      <c r="K1186" s="10">
        <v>0</v>
      </c>
      <c r="L1186" s="10">
        <v>2.1861969671005999E-8</v>
      </c>
      <c r="M1186" s="10">
        <v>6.3146548110105103E-8</v>
      </c>
      <c r="N1186" s="10">
        <v>0</v>
      </c>
      <c r="O1186" s="10">
        <v>3.7494474930955103E-8</v>
      </c>
      <c r="P1186" s="10">
        <v>0</v>
      </c>
    </row>
    <row r="1187" spans="1:16" x14ac:dyDescent="0.35">
      <c r="A1187" s="16" t="s">
        <v>2008</v>
      </c>
      <c r="B1187" s="16" t="s">
        <v>2006</v>
      </c>
      <c r="C1187" s="16" t="s">
        <v>2009</v>
      </c>
      <c r="D1187" s="16">
        <v>9.3956589489163794E-8</v>
      </c>
      <c r="E1187" s="16">
        <v>1.75255675850087E-8</v>
      </c>
      <c r="F1187" s="10">
        <v>1.26990075281747E-9</v>
      </c>
      <c r="G1187" s="10">
        <v>5.1645531459733998E-8</v>
      </c>
      <c r="H1187" s="10">
        <v>1.32519532434237E-8</v>
      </c>
      <c r="I1187" s="10">
        <v>2.98721224266477E-8</v>
      </c>
      <c r="J1187" s="10">
        <v>1.35304343784643E-8</v>
      </c>
      <c r="K1187" s="10">
        <v>8.8397677601237507E-9</v>
      </c>
      <c r="L1187" s="10">
        <v>1.7285578433777799E-8</v>
      </c>
      <c r="M1187" s="10">
        <v>3.5058164140973998E-8</v>
      </c>
      <c r="N1187" s="10">
        <v>5.9642492130876596E-9</v>
      </c>
      <c r="O1187" s="10">
        <v>3.0087008110176599E-8</v>
      </c>
      <c r="P1187" s="10">
        <v>4.9021047589717703E-8</v>
      </c>
    </row>
    <row r="1188" spans="1:16" x14ac:dyDescent="0.35">
      <c r="A1188" s="16" t="s">
        <v>2010</v>
      </c>
      <c r="B1188" s="16" t="s">
        <v>2006</v>
      </c>
      <c r="C1188" s="16" t="s">
        <v>2011</v>
      </c>
      <c r="D1188" s="16">
        <v>2.4872867659009799E-7</v>
      </c>
      <c r="E1188" s="16">
        <v>0</v>
      </c>
      <c r="F1188" s="10">
        <v>2.4051281506053401E-9</v>
      </c>
      <c r="G1188" s="10">
        <v>1.2368310009749601E-7</v>
      </c>
      <c r="H1188" s="10">
        <v>0</v>
      </c>
      <c r="I1188" s="10">
        <v>4.9869213402322498E-8</v>
      </c>
      <c r="J1188" s="10">
        <v>3.14154488488226E-8</v>
      </c>
      <c r="K1188" s="10">
        <v>0</v>
      </c>
      <c r="L1188" s="10">
        <v>2.88978548908826E-8</v>
      </c>
      <c r="M1188" s="10">
        <v>8.4015472635490604E-8</v>
      </c>
      <c r="N1188" s="10">
        <v>0</v>
      </c>
      <c r="O1188" s="10">
        <v>4.9571647620416203E-8</v>
      </c>
      <c r="P1188" s="10">
        <v>0</v>
      </c>
    </row>
    <row r="1189" spans="1:16" x14ac:dyDescent="0.35">
      <c r="A1189" s="16" t="s">
        <v>2012</v>
      </c>
      <c r="B1189" s="16" t="s">
        <v>2006</v>
      </c>
      <c r="C1189" s="16" t="s">
        <v>2013</v>
      </c>
      <c r="D1189" s="16">
        <v>1.02919376698314E-8</v>
      </c>
      <c r="E1189" s="16">
        <v>0</v>
      </c>
      <c r="F1189" s="10">
        <v>1.0066852652727899E-10</v>
      </c>
      <c r="G1189" s="10">
        <v>5.2571341630912301E-9</v>
      </c>
      <c r="H1189" s="10">
        <v>0</v>
      </c>
      <c r="I1189" s="10">
        <v>2.13375624928891E-9</v>
      </c>
      <c r="J1189" s="10">
        <v>1.34490061182039E-9</v>
      </c>
      <c r="K1189" s="10">
        <v>0</v>
      </c>
      <c r="L1189" s="10">
        <v>1.2356666951481499E-9</v>
      </c>
      <c r="M1189" s="10">
        <v>3.57126384397074E-9</v>
      </c>
      <c r="N1189" s="10">
        <v>0</v>
      </c>
      <c r="O1189" s="10">
        <v>2.1253588079703201E-9</v>
      </c>
      <c r="P1189" s="10">
        <v>0</v>
      </c>
    </row>
    <row r="1190" spans="1:16" x14ac:dyDescent="0.35">
      <c r="A1190" s="16" t="s">
        <v>2014</v>
      </c>
      <c r="B1190" s="16" t="s">
        <v>2006</v>
      </c>
      <c r="C1190" s="16" t="s">
        <v>2015</v>
      </c>
      <c r="D1190" s="16">
        <v>2.9427887393421598E-7</v>
      </c>
      <c r="E1190" s="16">
        <v>0</v>
      </c>
      <c r="F1190" s="10">
        <v>2.8348853687049699E-9</v>
      </c>
      <c r="G1190" s="10">
        <v>1.3973828839788599E-7</v>
      </c>
      <c r="H1190" s="10">
        <v>0</v>
      </c>
      <c r="I1190" s="10">
        <v>5.6503956215806598E-8</v>
      </c>
      <c r="J1190" s="10">
        <v>3.3811762285530501E-8</v>
      </c>
      <c r="K1190" s="10">
        <v>0</v>
      </c>
      <c r="L1190" s="10">
        <v>3.2136470315329702E-8</v>
      </c>
      <c r="M1190" s="10">
        <v>9.3989706630768802E-8</v>
      </c>
      <c r="N1190" s="10">
        <v>0</v>
      </c>
      <c r="O1190" s="10">
        <v>5.49481198469593E-8</v>
      </c>
      <c r="P1190" s="10">
        <v>0</v>
      </c>
    </row>
    <row r="1191" spans="1:16" x14ac:dyDescent="0.35">
      <c r="A1191" s="16" t="s">
        <v>2016</v>
      </c>
      <c r="B1191" s="16" t="s">
        <v>2006</v>
      </c>
      <c r="C1191" s="16" t="s">
        <v>80</v>
      </c>
      <c r="D1191" s="16">
        <v>3.3446981196652502E-8</v>
      </c>
      <c r="E1191" s="16">
        <v>6.2228235691205401E-9</v>
      </c>
      <c r="F1191" s="10">
        <v>4.5576280936693199E-10</v>
      </c>
      <c r="G1191" s="10">
        <v>1.7965193878397801E-8</v>
      </c>
      <c r="H1191" s="10">
        <v>4.6161285170550996E-9</v>
      </c>
      <c r="I1191" s="10">
        <v>1.0443120417070799E-8</v>
      </c>
      <c r="J1191" s="10">
        <v>4.6517374704203604E-9</v>
      </c>
      <c r="K1191" s="10">
        <v>3.04901663190016E-9</v>
      </c>
      <c r="L1191" s="10">
        <v>6.0409635572908304E-9</v>
      </c>
      <c r="M1191" s="10">
        <v>1.2202743206356599E-8</v>
      </c>
      <c r="N1191" s="10">
        <v>2.08455448874384E-9</v>
      </c>
      <c r="O1191" s="10">
        <v>1.0493354476282501E-8</v>
      </c>
      <c r="P1191" s="10">
        <v>1.7100881916581198E-8</v>
      </c>
    </row>
    <row r="1192" spans="1:16" x14ac:dyDescent="0.35">
      <c r="A1192" s="16" t="s">
        <v>2017</v>
      </c>
      <c r="B1192" s="16" t="s">
        <v>2006</v>
      </c>
      <c r="C1192" s="16" t="s">
        <v>2018</v>
      </c>
      <c r="D1192" s="16">
        <v>2.05470884701199E-7</v>
      </c>
      <c r="E1192" s="16">
        <v>3.8426994620261801E-8</v>
      </c>
      <c r="F1192" s="10">
        <v>2.79796859129525E-9</v>
      </c>
      <c r="G1192" s="10">
        <v>1.1378113235886899E-7</v>
      </c>
      <c r="H1192" s="10">
        <v>2.92368713823955E-8</v>
      </c>
      <c r="I1192" s="10">
        <v>6.62410049287141E-8</v>
      </c>
      <c r="J1192" s="10">
        <v>2.9844023744769902E-8</v>
      </c>
      <c r="K1192" s="10">
        <v>1.9558492392443199E-8</v>
      </c>
      <c r="L1192" s="10">
        <v>3.8337334881355803E-8</v>
      </c>
      <c r="M1192" s="10">
        <v>7.7238941380391993E-8</v>
      </c>
      <c r="N1192" s="10">
        <v>1.31429482487662E-8</v>
      </c>
      <c r="O1192" s="10">
        <v>6.6758497552182496E-8</v>
      </c>
      <c r="P1192" s="10">
        <v>1.0809650999975201E-7</v>
      </c>
    </row>
    <row r="1193" spans="1:16" x14ac:dyDescent="0.35">
      <c r="A1193" s="16" t="s">
        <v>2019</v>
      </c>
      <c r="B1193" s="16" t="s">
        <v>2006</v>
      </c>
      <c r="C1193" s="16" t="s">
        <v>2020</v>
      </c>
      <c r="D1193" s="16">
        <v>5.5805231152332397E-8</v>
      </c>
      <c r="E1193" s="16">
        <v>1.0442545331317401E-8</v>
      </c>
      <c r="F1193" s="10">
        <v>7.6121223667714202E-10</v>
      </c>
      <c r="G1193" s="10">
        <v>3.0529044092816999E-8</v>
      </c>
      <c r="H1193" s="10">
        <v>7.8584224814176198E-9</v>
      </c>
      <c r="I1193" s="10">
        <v>1.7776203686118199E-8</v>
      </c>
      <c r="J1193" s="10">
        <v>7.9740386528809599E-9</v>
      </c>
      <c r="K1193" s="10">
        <v>5.2285167866777102E-9</v>
      </c>
      <c r="L1193" s="10">
        <v>1.028346443374E-8</v>
      </c>
      <c r="M1193" s="10">
        <v>2.0734992475121001E-8</v>
      </c>
      <c r="N1193" s="10">
        <v>3.5394775298862902E-9</v>
      </c>
      <c r="O1193" s="10">
        <v>1.7896166330193001E-8</v>
      </c>
      <c r="P1193" s="10">
        <v>2.90796403593343E-8</v>
      </c>
    </row>
    <row r="1194" spans="1:16" x14ac:dyDescent="0.35">
      <c r="A1194" s="16" t="s">
        <v>2021</v>
      </c>
      <c r="B1194" s="16" t="s">
        <v>2006</v>
      </c>
      <c r="C1194" s="16" t="s">
        <v>561</v>
      </c>
      <c r="D1194" s="16">
        <v>4.6817069100943098E-7</v>
      </c>
      <c r="E1194" s="16">
        <v>0</v>
      </c>
      <c r="F1194" s="10">
        <v>4.48981771920807E-9</v>
      </c>
      <c r="G1194" s="10">
        <v>2.40200319527885E-7</v>
      </c>
      <c r="H1194" s="10">
        <v>0</v>
      </c>
      <c r="I1194" s="10">
        <v>9.8413748766197995E-8</v>
      </c>
      <c r="J1194" s="10">
        <v>6.3727319449198597E-8</v>
      </c>
      <c r="K1194" s="10">
        <v>0</v>
      </c>
      <c r="L1194" s="10">
        <v>5.8441557095904798E-8</v>
      </c>
      <c r="M1194" s="10">
        <v>1.6072906736297801E-7</v>
      </c>
      <c r="N1194" s="10">
        <v>0</v>
      </c>
      <c r="O1194" s="10">
        <v>9.4604057112029001E-8</v>
      </c>
      <c r="P1194" s="10">
        <v>0</v>
      </c>
    </row>
    <row r="1195" spans="1:16" x14ac:dyDescent="0.35">
      <c r="A1195" s="16" t="s">
        <v>2022</v>
      </c>
      <c r="B1195" s="16" t="s">
        <v>2006</v>
      </c>
      <c r="C1195" s="16" t="s">
        <v>2023</v>
      </c>
      <c r="D1195" s="16">
        <v>5.23087683532363E-9</v>
      </c>
      <c r="E1195" s="16">
        <v>0</v>
      </c>
      <c r="F1195" s="10">
        <v>5.1224636323957499E-11</v>
      </c>
      <c r="G1195" s="10">
        <v>2.6589496097163001E-9</v>
      </c>
      <c r="H1195" s="10">
        <v>0</v>
      </c>
      <c r="I1195" s="10">
        <v>1.0825170932885901E-9</v>
      </c>
      <c r="J1195" s="10">
        <v>6.8083718096396997E-10</v>
      </c>
      <c r="K1195" s="10">
        <v>0</v>
      </c>
      <c r="L1195" s="10">
        <v>6.2690681855099904E-10</v>
      </c>
      <c r="M1195" s="10">
        <v>1.8050734540020201E-9</v>
      </c>
      <c r="N1195" s="10">
        <v>0</v>
      </c>
      <c r="O1195" s="10">
        <v>1.0778422785798199E-9</v>
      </c>
      <c r="P1195" s="10">
        <v>0</v>
      </c>
    </row>
    <row r="1196" spans="1:16" x14ac:dyDescent="0.35">
      <c r="A1196" s="16" t="s">
        <v>2024</v>
      </c>
      <c r="B1196" s="16" t="s">
        <v>2006</v>
      </c>
      <c r="C1196" s="16" t="s">
        <v>2025</v>
      </c>
      <c r="D1196" s="16">
        <v>3.0643858664116899E-7</v>
      </c>
      <c r="E1196" s="16">
        <v>5.7228344051447503E-8</v>
      </c>
      <c r="F1196" s="10">
        <v>4.2416528271080704E-9</v>
      </c>
      <c r="G1196" s="10">
        <v>1.5175221212970401E-7</v>
      </c>
      <c r="H1196" s="10">
        <v>3.9059354274647998E-8</v>
      </c>
      <c r="I1196" s="10">
        <v>8.8051790373792906E-8</v>
      </c>
      <c r="J1196" s="10">
        <v>3.73250066544977E-8</v>
      </c>
      <c r="K1196" s="10">
        <v>2.42885578023704E-8</v>
      </c>
      <c r="L1196" s="10">
        <v>5.0142258579022799E-8</v>
      </c>
      <c r="M1196" s="10">
        <v>1.02134231582197E-7</v>
      </c>
      <c r="N1196" s="10">
        <v>1.79356924620417E-8</v>
      </c>
      <c r="O1196" s="10">
        <v>8.6052099104440006E-8</v>
      </c>
      <c r="P1196" s="10">
        <v>1.43162512645131E-7</v>
      </c>
    </row>
    <row r="1197" spans="1:16" x14ac:dyDescent="0.35">
      <c r="A1197" s="16" t="s">
        <v>2026</v>
      </c>
      <c r="B1197" s="16" t="s">
        <v>2006</v>
      </c>
      <c r="C1197" s="16" t="s">
        <v>1438</v>
      </c>
      <c r="D1197" s="16">
        <v>2.3887457065322601E-7</v>
      </c>
      <c r="E1197" s="16">
        <v>0</v>
      </c>
      <c r="F1197" s="10">
        <v>2.3285014878188399E-9</v>
      </c>
      <c r="G1197" s="10">
        <v>1.16367757431242E-7</v>
      </c>
      <c r="H1197" s="10">
        <v>0</v>
      </c>
      <c r="I1197" s="10">
        <v>4.7102258667878302E-8</v>
      </c>
      <c r="J1197" s="10">
        <v>2.9342189297929998E-8</v>
      </c>
      <c r="K1197" s="10">
        <v>0</v>
      </c>
      <c r="L1197" s="10">
        <v>2.72808257829993E-8</v>
      </c>
      <c r="M1197" s="10">
        <v>7.9091263283390401E-8</v>
      </c>
      <c r="N1197" s="10">
        <v>0</v>
      </c>
      <c r="O1197" s="10">
        <v>4.6692851812877199E-8</v>
      </c>
      <c r="P1197" s="10">
        <v>0</v>
      </c>
    </row>
    <row r="1198" spans="1:16" x14ac:dyDescent="0.35">
      <c r="A1198" s="16" t="s">
        <v>2027</v>
      </c>
      <c r="B1198" s="16" t="s">
        <v>2006</v>
      </c>
      <c r="C1198" s="16" t="s">
        <v>2028</v>
      </c>
      <c r="D1198" s="16">
        <v>1.73355575835489E-7</v>
      </c>
      <c r="E1198" s="16">
        <v>3.2182230675445999E-8</v>
      </c>
      <c r="F1198" s="10">
        <v>2.3977554806282899E-9</v>
      </c>
      <c r="G1198" s="10">
        <v>8.4273902683011495E-8</v>
      </c>
      <c r="H1198" s="10">
        <v>2.1678897017014201E-8</v>
      </c>
      <c r="I1198" s="10">
        <v>4.8902156621744597E-8</v>
      </c>
      <c r="J1198" s="10">
        <v>2.0587800786374699E-8</v>
      </c>
      <c r="K1198" s="10">
        <v>1.3379209959228001E-8</v>
      </c>
      <c r="L1198" s="10">
        <v>2.78413431436226E-8</v>
      </c>
      <c r="M1198" s="10">
        <v>5.6707376848416999E-8</v>
      </c>
      <c r="N1198" s="10">
        <v>9.9802613081626692E-9</v>
      </c>
      <c r="O1198" s="10">
        <v>4.7680292303537798E-8</v>
      </c>
      <c r="P1198" s="10">
        <v>7.95069972409102E-8</v>
      </c>
    </row>
    <row r="1199" spans="1:16" x14ac:dyDescent="0.35">
      <c r="A1199" s="16" t="s">
        <v>2029</v>
      </c>
      <c r="B1199" s="16" t="s">
        <v>2006</v>
      </c>
      <c r="C1199" s="16" t="s">
        <v>2002</v>
      </c>
      <c r="D1199" s="16">
        <v>3.1735280885824299E-7</v>
      </c>
      <c r="E1199" s="16">
        <v>5.9105991214533203E-8</v>
      </c>
      <c r="F1199" s="10">
        <v>4.3492131659926197E-9</v>
      </c>
      <c r="G1199" s="10">
        <v>1.6603336264652501E-7</v>
      </c>
      <c r="H1199" s="10">
        <v>4.2713511929997403E-8</v>
      </c>
      <c r="I1199" s="10">
        <v>9.7110927026263105E-8</v>
      </c>
      <c r="J1199" s="10">
        <v>4.4307609128549803E-8</v>
      </c>
      <c r="K1199" s="10">
        <v>2.90684699173405E-8</v>
      </c>
      <c r="L1199" s="10">
        <v>5.7690039753005903E-8</v>
      </c>
      <c r="M1199" s="10">
        <v>1.11176761555686E-7</v>
      </c>
      <c r="N1199" s="10">
        <v>1.9680496723939E-8</v>
      </c>
      <c r="O1199" s="10">
        <v>9.3543405068423897E-8</v>
      </c>
      <c r="P1199" s="10">
        <v>1.5717368370774999E-7</v>
      </c>
    </row>
    <row r="1200" spans="1:16" x14ac:dyDescent="0.35">
      <c r="A1200" s="16" t="s">
        <v>2030</v>
      </c>
      <c r="B1200" s="16" t="s">
        <v>2031</v>
      </c>
      <c r="C1200" s="16" t="s">
        <v>2032</v>
      </c>
      <c r="D1200" s="16">
        <v>3.7248364473040201E-8</v>
      </c>
      <c r="E1200" s="16">
        <v>6.70999112577397E-9</v>
      </c>
      <c r="F1200" s="10">
        <v>4.64420279918051E-10</v>
      </c>
      <c r="G1200" s="10">
        <v>1.70062246933045E-8</v>
      </c>
      <c r="H1200" s="10">
        <v>4.3012390397388204E-9</v>
      </c>
      <c r="I1200" s="10">
        <v>9.09502558320709E-9</v>
      </c>
      <c r="J1200" s="10">
        <v>4.0178690330299699E-9</v>
      </c>
      <c r="K1200" s="10">
        <v>2.54759011772525E-9</v>
      </c>
      <c r="L1200" s="10">
        <v>5.1390193179206398E-9</v>
      </c>
      <c r="M1200" s="10">
        <v>1.14514190775811E-8</v>
      </c>
      <c r="N1200" s="10">
        <v>1.9996872100564401E-9</v>
      </c>
      <c r="O1200" s="10">
        <v>8.7961149642554099E-9</v>
      </c>
      <c r="P1200" s="10">
        <v>1.5865252635773501E-8</v>
      </c>
    </row>
    <row r="1201" spans="1:16" x14ac:dyDescent="0.35">
      <c r="A1201" s="16" t="s">
        <v>2033</v>
      </c>
      <c r="B1201" s="16" t="s">
        <v>2031</v>
      </c>
      <c r="C1201" s="16" t="s">
        <v>2034</v>
      </c>
      <c r="D1201" s="16">
        <v>3.46035180562201E-8</v>
      </c>
      <c r="E1201" s="16">
        <v>5.8809119976317504E-9</v>
      </c>
      <c r="F1201" s="10">
        <v>4.0379568594827101E-10</v>
      </c>
      <c r="G1201" s="10">
        <v>1.44963196556828E-8</v>
      </c>
      <c r="H1201" s="10">
        <v>3.6276175567466199E-9</v>
      </c>
      <c r="I1201" s="10">
        <v>7.5246412696616896E-9</v>
      </c>
      <c r="J1201" s="10">
        <v>3.45846506278152E-9</v>
      </c>
      <c r="K1201" s="10">
        <v>2.1875856223074702E-9</v>
      </c>
      <c r="L1201" s="10">
        <v>4.3551041531322899E-9</v>
      </c>
      <c r="M1201" s="10">
        <v>1.00879940860096E-8</v>
      </c>
      <c r="N1201" s="10">
        <v>1.71565452655604E-9</v>
      </c>
      <c r="O1201" s="10">
        <v>7.6280304149092095E-9</v>
      </c>
      <c r="P1201" s="10">
        <v>1.40882978838924E-8</v>
      </c>
    </row>
    <row r="1202" spans="1:16" x14ac:dyDescent="0.35">
      <c r="A1202" s="16" t="s">
        <v>2035</v>
      </c>
      <c r="B1202" s="16" t="s">
        <v>2031</v>
      </c>
      <c r="C1202" s="16" t="s">
        <v>2036</v>
      </c>
      <c r="D1202" s="16">
        <v>1.4990037275925999E-7</v>
      </c>
      <c r="E1202" s="16">
        <v>2.9032575253326299E-8</v>
      </c>
      <c r="F1202" s="10">
        <v>1.80074356236878E-9</v>
      </c>
      <c r="G1202" s="10">
        <v>1.02727190091E-7</v>
      </c>
      <c r="H1202" s="10">
        <v>2.5887066542195501E-8</v>
      </c>
      <c r="I1202" s="10">
        <v>5.5026044257108301E-8</v>
      </c>
      <c r="J1202" s="10">
        <v>2.91063596241517E-8</v>
      </c>
      <c r="K1202" s="10">
        <v>1.8994076631126799E-8</v>
      </c>
      <c r="L1202" s="10">
        <v>3.2248719002381499E-8</v>
      </c>
      <c r="M1202" s="10">
        <v>6.9729604715210794E-8</v>
      </c>
      <c r="N1202" s="10">
        <v>1.1406208910669401E-8</v>
      </c>
      <c r="O1202" s="10">
        <v>5.6370134548820199E-8</v>
      </c>
      <c r="P1202" s="10">
        <v>9.4219267258725996E-8</v>
      </c>
    </row>
    <row r="1203" spans="1:16" x14ac:dyDescent="0.35">
      <c r="A1203" s="16" t="s">
        <v>2037</v>
      </c>
      <c r="B1203" s="16" t="s">
        <v>2031</v>
      </c>
      <c r="C1203" s="16" t="s">
        <v>2038</v>
      </c>
      <c r="D1203" s="16">
        <v>7.4728257831760995E-8</v>
      </c>
      <c r="E1203" s="16">
        <v>1.3375296321790501E-8</v>
      </c>
      <c r="F1203" s="10">
        <v>9.3509789958882791E-10</v>
      </c>
      <c r="G1203" s="10">
        <v>3.41482180181961E-8</v>
      </c>
      <c r="H1203" s="10">
        <v>8.6541148177781804E-9</v>
      </c>
      <c r="I1203" s="10">
        <v>1.84708916437987E-8</v>
      </c>
      <c r="J1203" s="10">
        <v>9.0742206418422E-9</v>
      </c>
      <c r="K1203" s="10">
        <v>5.8504500675346299E-9</v>
      </c>
      <c r="L1203" s="10">
        <v>1.1083447197452099E-8</v>
      </c>
      <c r="M1203" s="10">
        <v>2.2899025308535698E-8</v>
      </c>
      <c r="N1203" s="10">
        <v>4.0905340833594401E-9</v>
      </c>
      <c r="O1203" s="10">
        <v>1.7532047162607101E-8</v>
      </c>
      <c r="P1203" s="10">
        <v>3.1538805379312103E-8</v>
      </c>
    </row>
    <row r="1204" spans="1:16" x14ac:dyDescent="0.35">
      <c r="A1204" s="16" t="s">
        <v>2039</v>
      </c>
      <c r="B1204" s="16" t="s">
        <v>2031</v>
      </c>
      <c r="C1204" s="16" t="s">
        <v>2040</v>
      </c>
      <c r="D1204" s="16">
        <v>4.5641183858530301E-8</v>
      </c>
      <c r="E1204" s="16">
        <v>8.1297829537956408E-9</v>
      </c>
      <c r="F1204" s="10">
        <v>5.5084369233244298E-10</v>
      </c>
      <c r="G1204" s="10">
        <v>2.2791654025833501E-8</v>
      </c>
      <c r="H1204" s="10">
        <v>5.7350396269382103E-9</v>
      </c>
      <c r="I1204" s="10">
        <v>1.21790423799651E-8</v>
      </c>
      <c r="J1204" s="10">
        <v>5.8921665495370899E-9</v>
      </c>
      <c r="K1204" s="10">
        <v>3.7923231003089897E-9</v>
      </c>
      <c r="L1204" s="10">
        <v>7.1104119632439502E-9</v>
      </c>
      <c r="M1204" s="10">
        <v>1.55029622459495E-8</v>
      </c>
      <c r="N1204" s="10">
        <v>2.62872783220404E-9</v>
      </c>
      <c r="O1204" s="10">
        <v>1.21681247572342E-8</v>
      </c>
      <c r="P1204" s="10">
        <v>2.1218958065055898E-8</v>
      </c>
    </row>
    <row r="1205" spans="1:16" x14ac:dyDescent="0.35">
      <c r="A1205" s="16" t="s">
        <v>2041</v>
      </c>
      <c r="B1205" s="16" t="s">
        <v>2031</v>
      </c>
      <c r="C1205" s="16" t="s">
        <v>2042</v>
      </c>
      <c r="D1205" s="16">
        <v>3.4701528928442399E-8</v>
      </c>
      <c r="E1205" s="16">
        <v>6.3303567700895799E-9</v>
      </c>
      <c r="F1205" s="10">
        <v>4.2936559383814398E-10</v>
      </c>
      <c r="G1205" s="10">
        <v>1.8133930973462799E-8</v>
      </c>
      <c r="H1205" s="10">
        <v>4.5867012122345801E-9</v>
      </c>
      <c r="I1205" s="10">
        <v>9.8790265011643896E-9</v>
      </c>
      <c r="J1205" s="10">
        <v>4.9528751503117996E-9</v>
      </c>
      <c r="K1205" s="10">
        <v>3.2158281854638499E-9</v>
      </c>
      <c r="L1205" s="10">
        <v>5.9444052908963499E-9</v>
      </c>
      <c r="M1205" s="10">
        <v>1.21113320383004E-8</v>
      </c>
      <c r="N1205" s="10">
        <v>2.12647157321278E-9</v>
      </c>
      <c r="O1205" s="10">
        <v>9.41690736972193E-9</v>
      </c>
      <c r="P1205" s="10">
        <v>1.6820026912687202E-8</v>
      </c>
    </row>
    <row r="1206" spans="1:16" x14ac:dyDescent="0.35">
      <c r="A1206" s="16" t="s">
        <v>2043</v>
      </c>
      <c r="B1206" s="16" t="s">
        <v>2031</v>
      </c>
      <c r="C1206" s="16" t="s">
        <v>2044</v>
      </c>
      <c r="D1206" s="16">
        <v>2.6747486164601799E-8</v>
      </c>
      <c r="E1206" s="16">
        <v>4.5313087026944599E-9</v>
      </c>
      <c r="F1206" s="10">
        <v>3.1651903889729801E-10</v>
      </c>
      <c r="G1206" s="10">
        <v>1.07691308845627E-8</v>
      </c>
      <c r="H1206" s="10">
        <v>2.69446245707243E-9</v>
      </c>
      <c r="I1206" s="10">
        <v>5.5561053147093102E-9</v>
      </c>
      <c r="J1206" s="10">
        <v>2.5508493376448101E-9</v>
      </c>
      <c r="K1206" s="10">
        <v>1.60385801365733E-9</v>
      </c>
      <c r="L1206" s="10">
        <v>3.2286224863876602E-9</v>
      </c>
      <c r="M1206" s="10">
        <v>7.3439401682090703E-9</v>
      </c>
      <c r="N1206" s="10">
        <v>1.27764598009891E-9</v>
      </c>
      <c r="O1206" s="10">
        <v>5.4173624499521099E-9</v>
      </c>
      <c r="P1206" s="10">
        <v>1.01108625118413E-8</v>
      </c>
    </row>
    <row r="1207" spans="1:16" x14ac:dyDescent="0.35">
      <c r="A1207" s="16" t="s">
        <v>2045</v>
      </c>
      <c r="B1207" s="16" t="s">
        <v>2031</v>
      </c>
      <c r="C1207" s="16" t="s">
        <v>2046</v>
      </c>
      <c r="D1207" s="16">
        <v>7.4408736485368206E-8</v>
      </c>
      <c r="E1207" s="16">
        <v>1.43297692664946E-8</v>
      </c>
      <c r="F1207" s="10">
        <v>9.0729628332695396E-10</v>
      </c>
      <c r="G1207" s="10">
        <v>4.9529902657691797E-8</v>
      </c>
      <c r="H1207" s="10">
        <v>1.2499393411090099E-8</v>
      </c>
      <c r="I1207" s="10">
        <v>2.6793589572939299E-8</v>
      </c>
      <c r="J1207" s="10">
        <v>1.39153972318371E-8</v>
      </c>
      <c r="K1207" s="10">
        <v>9.0766051306735006E-9</v>
      </c>
      <c r="L1207" s="10">
        <v>1.5695995022720701E-8</v>
      </c>
      <c r="M1207" s="10">
        <v>3.3627267962253002E-8</v>
      </c>
      <c r="N1207" s="10">
        <v>5.5233011932815598E-9</v>
      </c>
      <c r="O1207" s="10">
        <v>2.7379635225236801E-8</v>
      </c>
      <c r="P1207" s="10">
        <v>4.56014420876918E-8</v>
      </c>
    </row>
    <row r="1208" spans="1:16" x14ac:dyDescent="0.35">
      <c r="A1208" s="16" t="s">
        <v>2047</v>
      </c>
      <c r="B1208" s="16" t="s">
        <v>2031</v>
      </c>
      <c r="C1208" s="16" t="s">
        <v>585</v>
      </c>
      <c r="D1208" s="16">
        <v>1.7561249142108099E-7</v>
      </c>
      <c r="E1208" s="16">
        <v>3.2473333915749798E-8</v>
      </c>
      <c r="F1208" s="10">
        <v>2.1758907227194902E-9</v>
      </c>
      <c r="G1208" s="10">
        <v>9.5365738011493097E-8</v>
      </c>
      <c r="H1208" s="10">
        <v>2.4160906269290799E-8</v>
      </c>
      <c r="I1208" s="10">
        <v>5.2018844300897298E-8</v>
      </c>
      <c r="J1208" s="10">
        <v>2.64107376272566E-8</v>
      </c>
      <c r="K1208" s="10">
        <v>1.7200306323748099E-8</v>
      </c>
      <c r="L1208" s="10">
        <v>3.1376279925410397E-8</v>
      </c>
      <c r="M1208" s="10">
        <v>6.3642794383152406E-8</v>
      </c>
      <c r="N1208" s="10">
        <v>1.11580705000328E-8</v>
      </c>
      <c r="O1208" s="10">
        <v>4.9647118055116003E-8</v>
      </c>
      <c r="P1208" s="10">
        <v>8.8353433201448396E-8</v>
      </c>
    </row>
    <row r="1209" spans="1:16" x14ac:dyDescent="0.35">
      <c r="A1209" s="16" t="s">
        <v>2048</v>
      </c>
      <c r="B1209" s="16" t="s">
        <v>2031</v>
      </c>
      <c r="C1209" s="16" t="s">
        <v>2049</v>
      </c>
      <c r="D1209" s="16">
        <v>4.2381397798406902E-8</v>
      </c>
      <c r="E1209" s="16">
        <v>7.62357911028308E-9</v>
      </c>
      <c r="F1209" s="10">
        <v>4.9970822962900898E-10</v>
      </c>
      <c r="G1209" s="10">
        <v>2.2639444085434401E-8</v>
      </c>
      <c r="H1209" s="10">
        <v>5.68570757933644E-9</v>
      </c>
      <c r="I1209" s="10">
        <v>1.1952178194120399E-8</v>
      </c>
      <c r="J1209" s="10">
        <v>5.9403539500771901E-9</v>
      </c>
      <c r="K1209" s="10">
        <v>3.8260203658869902E-9</v>
      </c>
      <c r="L1209" s="10">
        <v>6.9487710930545504E-9</v>
      </c>
      <c r="M1209" s="10">
        <v>1.5699819633132501E-8</v>
      </c>
      <c r="N1209" s="10">
        <v>2.5933159150924999E-9</v>
      </c>
      <c r="O1209" s="10">
        <v>1.2396374098756001E-8</v>
      </c>
      <c r="P1209" s="10">
        <v>2.1722347392950002E-8</v>
      </c>
    </row>
    <row r="1210" spans="1:16" x14ac:dyDescent="0.35">
      <c r="A1210" s="16" t="s">
        <v>2050</v>
      </c>
      <c r="B1210" s="16" t="s">
        <v>2031</v>
      </c>
      <c r="C1210" s="16" t="s">
        <v>714</v>
      </c>
      <c r="D1210" s="16">
        <v>2.1671921252960499E-7</v>
      </c>
      <c r="E1210" s="16">
        <v>4.3173542711043501E-8</v>
      </c>
      <c r="F1210" s="10">
        <v>2.5952122764216899E-9</v>
      </c>
      <c r="G1210" s="10">
        <v>1.6377750848065299E-7</v>
      </c>
      <c r="H1210" s="10">
        <v>4.116752857552E-8</v>
      </c>
      <c r="I1210" s="10">
        <v>8.7800310338375506E-8</v>
      </c>
      <c r="J1210" s="10">
        <v>4.7416552313073697E-8</v>
      </c>
      <c r="K1210" s="10">
        <v>3.0971464534620001E-8</v>
      </c>
      <c r="L1210" s="10">
        <v>5.1504921871479398E-8</v>
      </c>
      <c r="M1210" s="10">
        <v>1.11125118336102E-7</v>
      </c>
      <c r="N1210" s="10">
        <v>1.79640836500053E-8</v>
      </c>
      <c r="O1210" s="10">
        <v>9.0487132159628002E-8</v>
      </c>
      <c r="P1210" s="10">
        <v>1.49280885251867E-7</v>
      </c>
    </row>
    <row r="1211" spans="1:16" x14ac:dyDescent="0.35">
      <c r="A1211" s="16" t="s">
        <v>2051</v>
      </c>
      <c r="B1211" s="16" t="s">
        <v>2031</v>
      </c>
      <c r="C1211" s="16" t="s">
        <v>2052</v>
      </c>
      <c r="D1211" s="16">
        <v>5.2748168291639099E-8</v>
      </c>
      <c r="E1211" s="16">
        <v>1.04499490412603E-8</v>
      </c>
      <c r="F1211" s="10">
        <v>6.4995866975746296E-10</v>
      </c>
      <c r="G1211" s="10">
        <v>3.6526180592622098E-8</v>
      </c>
      <c r="H1211" s="10">
        <v>9.2421936946090802E-9</v>
      </c>
      <c r="I1211" s="10">
        <v>1.9922941572698901E-8</v>
      </c>
      <c r="J1211" s="10">
        <v>1.08821060783101E-8</v>
      </c>
      <c r="K1211" s="10">
        <v>7.12837567880038E-9</v>
      </c>
      <c r="L1211" s="10">
        <v>1.21343670027118E-8</v>
      </c>
      <c r="M1211" s="10">
        <v>2.4243822697523501E-8</v>
      </c>
      <c r="N1211" s="10">
        <v>4.16836090372859E-9</v>
      </c>
      <c r="O1211" s="10">
        <v>1.9159454294210901E-8</v>
      </c>
      <c r="P1211" s="10">
        <v>3.3325422150294202E-8</v>
      </c>
    </row>
    <row r="1212" spans="1:16" x14ac:dyDescent="0.35">
      <c r="A1212" s="16" t="s">
        <v>2053</v>
      </c>
      <c r="B1212" s="16" t="s">
        <v>2031</v>
      </c>
      <c r="C1212" s="16" t="s">
        <v>36</v>
      </c>
      <c r="D1212" s="16">
        <v>1.8549986082561501E-7</v>
      </c>
      <c r="E1212" s="16">
        <v>3.61946897877046E-8</v>
      </c>
      <c r="F1212" s="10">
        <v>2.2824160069429198E-9</v>
      </c>
      <c r="G1212" s="10">
        <v>1.2285747206102599E-7</v>
      </c>
      <c r="H1212" s="10">
        <v>3.1113139627881797E-8</v>
      </c>
      <c r="I1212" s="10">
        <v>6.6823996293429804E-8</v>
      </c>
      <c r="J1212" s="10">
        <v>3.6173200564244102E-8</v>
      </c>
      <c r="K1212" s="10">
        <v>2.37328937463732E-8</v>
      </c>
      <c r="L1212" s="10">
        <v>4.0681704765119698E-8</v>
      </c>
      <c r="M1212" s="10">
        <v>8.1616721891637705E-8</v>
      </c>
      <c r="N1212" s="10">
        <v>1.40874883555491E-8</v>
      </c>
      <c r="O1212" s="10">
        <v>6.4196775928234006E-8</v>
      </c>
      <c r="P1212" s="10">
        <v>1.12578134578116E-7</v>
      </c>
    </row>
    <row r="1213" spans="1:16" x14ac:dyDescent="0.35">
      <c r="A1213" s="16" t="s">
        <v>2054</v>
      </c>
      <c r="B1213" s="16" t="s">
        <v>2031</v>
      </c>
      <c r="C1213" s="16" t="s">
        <v>1055</v>
      </c>
      <c r="D1213" s="16">
        <v>6.5385586935534001E-8</v>
      </c>
      <c r="E1213" s="16">
        <v>1.29863439239465E-8</v>
      </c>
      <c r="F1213" s="10">
        <v>7.9223129648102898E-10</v>
      </c>
      <c r="G1213" s="10">
        <v>4.8815478478887299E-8</v>
      </c>
      <c r="H1213" s="10">
        <v>1.2303050509854499E-8</v>
      </c>
      <c r="I1213" s="10">
        <v>2.6335125155260898E-8</v>
      </c>
      <c r="J1213" s="10">
        <v>1.40703731196839E-8</v>
      </c>
      <c r="K1213" s="10">
        <v>9.2183819673406392E-9</v>
      </c>
      <c r="L1213" s="10">
        <v>1.5427111768767899E-8</v>
      </c>
      <c r="M1213" s="10">
        <v>3.3118818400681301E-8</v>
      </c>
      <c r="N1213" s="10">
        <v>5.3719993253096603E-9</v>
      </c>
      <c r="O1213" s="10">
        <v>2.7114711876107501E-8</v>
      </c>
      <c r="P1213" s="10">
        <v>4.4677541102515902E-8</v>
      </c>
    </row>
    <row r="1214" spans="1:16" x14ac:dyDescent="0.35">
      <c r="A1214" s="16" t="s">
        <v>2055</v>
      </c>
      <c r="B1214" s="16" t="s">
        <v>2031</v>
      </c>
      <c r="C1214" s="16" t="s">
        <v>2056</v>
      </c>
      <c r="D1214" s="16">
        <v>5.7412095197281801E-8</v>
      </c>
      <c r="E1214" s="16">
        <v>1.0098679773648E-8</v>
      </c>
      <c r="F1214" s="10">
        <v>6.8886307494850603E-10</v>
      </c>
      <c r="G1214" s="10">
        <v>2.72547059417179E-8</v>
      </c>
      <c r="H1214" s="10">
        <v>6.85488762049769E-9</v>
      </c>
      <c r="I1214" s="10">
        <v>1.4483996173783801E-8</v>
      </c>
      <c r="J1214" s="10">
        <v>6.9347614133970401E-9</v>
      </c>
      <c r="K1214" s="10">
        <v>4.42602751751826E-9</v>
      </c>
      <c r="L1214" s="10">
        <v>8.4475891160656296E-9</v>
      </c>
      <c r="M1214" s="10">
        <v>1.85460753344805E-8</v>
      </c>
      <c r="N1214" s="10">
        <v>3.1644345075395099E-9</v>
      </c>
      <c r="O1214" s="10">
        <v>1.43939284719361E-8</v>
      </c>
      <c r="P1214" s="10">
        <v>2.5449867910566E-8</v>
      </c>
    </row>
    <row r="1215" spans="1:16" x14ac:dyDescent="0.35">
      <c r="A1215" s="16" t="s">
        <v>2057</v>
      </c>
      <c r="B1215" s="16" t="s">
        <v>2031</v>
      </c>
      <c r="C1215" s="16" t="s">
        <v>2058</v>
      </c>
      <c r="D1215" s="16">
        <v>6.1830805285052197E-8</v>
      </c>
      <c r="E1215" s="16">
        <v>1.09084068195329E-8</v>
      </c>
      <c r="F1215" s="10">
        <v>7.5463335675081696E-10</v>
      </c>
      <c r="G1215" s="10">
        <v>2.8693011476395299E-8</v>
      </c>
      <c r="H1215" s="10">
        <v>7.2503699017562997E-9</v>
      </c>
      <c r="I1215" s="10">
        <v>1.5429621768474799E-8</v>
      </c>
      <c r="J1215" s="10">
        <v>7.3666836223967902E-9</v>
      </c>
      <c r="K1215" s="10">
        <v>4.7310531879599899E-9</v>
      </c>
      <c r="L1215" s="10">
        <v>9.1351405161806195E-9</v>
      </c>
      <c r="M1215" s="10">
        <v>1.9520727520162799E-8</v>
      </c>
      <c r="N1215" s="10">
        <v>3.3895978729396698E-9</v>
      </c>
      <c r="O1215" s="10">
        <v>1.5148160322344799E-8</v>
      </c>
      <c r="P1215" s="10">
        <v>2.67352858183632E-8</v>
      </c>
    </row>
    <row r="1216" spans="1:16" x14ac:dyDescent="0.35">
      <c r="A1216" s="16" t="s">
        <v>2059</v>
      </c>
      <c r="B1216" s="16" t="s">
        <v>2031</v>
      </c>
      <c r="C1216" s="16" t="s">
        <v>2060</v>
      </c>
      <c r="D1216" s="16">
        <v>8.9728349953629506E-8</v>
      </c>
      <c r="E1216" s="16">
        <v>1.5573096979849799E-8</v>
      </c>
      <c r="F1216" s="10">
        <v>1.0850871753197499E-9</v>
      </c>
      <c r="G1216" s="10">
        <v>3.8370920455205797E-8</v>
      </c>
      <c r="H1216" s="10">
        <v>9.7013044599521795E-9</v>
      </c>
      <c r="I1216" s="10">
        <v>2.0471042833215301E-8</v>
      </c>
      <c r="J1216" s="10">
        <v>9.5044186036909408E-9</v>
      </c>
      <c r="K1216" s="10">
        <v>6.0643304801664498E-9</v>
      </c>
      <c r="L1216" s="10">
        <v>1.20784550669863E-8</v>
      </c>
      <c r="M1216" s="10">
        <v>2.6124045945342699E-8</v>
      </c>
      <c r="N1216" s="10">
        <v>4.5867841646993004E-9</v>
      </c>
      <c r="O1216" s="10">
        <v>1.99560222475453E-8</v>
      </c>
      <c r="P1216" s="10">
        <v>3.5968338758404598E-8</v>
      </c>
    </row>
    <row r="1217" spans="1:16" x14ac:dyDescent="0.35">
      <c r="A1217" s="16" t="s">
        <v>2061</v>
      </c>
      <c r="B1217" s="16" t="s">
        <v>2031</v>
      </c>
      <c r="C1217" s="16" t="s">
        <v>2062</v>
      </c>
      <c r="D1217" s="16">
        <v>6.0027152846600094E-8</v>
      </c>
      <c r="E1217" s="16">
        <v>1.1015363700540499E-8</v>
      </c>
      <c r="F1217" s="10">
        <v>7.31258922099401E-10</v>
      </c>
      <c r="G1217" s="10">
        <v>3.2721827810865502E-8</v>
      </c>
      <c r="H1217" s="10">
        <v>8.2705858932898203E-9</v>
      </c>
      <c r="I1217" s="10">
        <v>1.7640525703057499E-8</v>
      </c>
      <c r="J1217" s="10">
        <v>8.9292485562647193E-9</v>
      </c>
      <c r="K1217" s="10">
        <v>5.7845064534601197E-9</v>
      </c>
      <c r="L1217" s="10">
        <v>1.05073725187674E-8</v>
      </c>
      <c r="M1217" s="10">
        <v>2.22335403463836E-8</v>
      </c>
      <c r="N1217" s="10">
        <v>3.7899813065451503E-9</v>
      </c>
      <c r="O1217" s="10">
        <v>1.7554323352600198E-8</v>
      </c>
      <c r="P1217" s="10">
        <v>3.0109732223121598E-8</v>
      </c>
    </row>
    <row r="1218" spans="1:16" x14ac:dyDescent="0.35">
      <c r="A1218" s="16" t="s">
        <v>2063</v>
      </c>
      <c r="B1218" s="16" t="s">
        <v>2031</v>
      </c>
      <c r="C1218" s="16" t="s">
        <v>1063</v>
      </c>
      <c r="D1218" s="16">
        <v>8.9133656677090906E-8</v>
      </c>
      <c r="E1218" s="16">
        <v>1.6905063628976301E-8</v>
      </c>
      <c r="F1218" s="10">
        <v>1.0957637547465099E-9</v>
      </c>
      <c r="G1218" s="10">
        <v>5.3526248057785903E-8</v>
      </c>
      <c r="H1218" s="10">
        <v>1.3562478169108499E-8</v>
      </c>
      <c r="I1218" s="10">
        <v>2.9099560464860199E-8</v>
      </c>
      <c r="J1218" s="10">
        <v>1.5325292326289301E-8</v>
      </c>
      <c r="K1218" s="10">
        <v>1.00157295253821E-8</v>
      </c>
      <c r="L1218" s="10">
        <v>1.7618608089803801E-8</v>
      </c>
      <c r="M1218" s="10">
        <v>3.5620168818296201E-8</v>
      </c>
      <c r="N1218" s="10">
        <v>6.1967633031776001E-9</v>
      </c>
      <c r="O1218" s="10">
        <v>2.7866221231335501E-8</v>
      </c>
      <c r="P1218" s="10">
        <v>4.93227158383996E-8</v>
      </c>
    </row>
    <row r="1219" spans="1:16" x14ac:dyDescent="0.35">
      <c r="A1219" s="16" t="s">
        <v>2064</v>
      </c>
      <c r="B1219" s="16" t="s">
        <v>2031</v>
      </c>
      <c r="C1219" s="16" t="s">
        <v>216</v>
      </c>
      <c r="D1219" s="16">
        <v>2.4421502556137801E-8</v>
      </c>
      <c r="E1219" s="16">
        <v>4.3964677103681303E-9</v>
      </c>
      <c r="F1219" s="10">
        <v>2.9718323141244798E-10</v>
      </c>
      <c r="G1219" s="10">
        <v>1.23134866712059E-8</v>
      </c>
      <c r="H1219" s="10">
        <v>3.1102926833052702E-9</v>
      </c>
      <c r="I1219" s="10">
        <v>6.6257972828839804E-9</v>
      </c>
      <c r="J1219" s="10">
        <v>3.2685981533579702E-9</v>
      </c>
      <c r="K1219" s="10">
        <v>2.1066542166480699E-9</v>
      </c>
      <c r="L1219" s="10">
        <v>3.9341110103220797E-9</v>
      </c>
      <c r="M1219" s="10">
        <v>8.3745187337106004E-9</v>
      </c>
      <c r="N1219" s="10">
        <v>1.4388646750715E-9</v>
      </c>
      <c r="O1219" s="10">
        <v>6.5591663132261302E-9</v>
      </c>
      <c r="P1219" s="10">
        <v>1.1386838089193201E-8</v>
      </c>
    </row>
    <row r="1220" spans="1:16" x14ac:dyDescent="0.35">
      <c r="A1220" s="16" t="s">
        <v>2065</v>
      </c>
      <c r="B1220" s="16" t="s">
        <v>2031</v>
      </c>
      <c r="C1220" s="16" t="s">
        <v>465</v>
      </c>
      <c r="D1220" s="16">
        <v>8.6390541352056498E-8</v>
      </c>
      <c r="E1220" s="16">
        <v>1.5112512095326899E-8</v>
      </c>
      <c r="F1220" s="10">
        <v>1.0032525161714201E-9</v>
      </c>
      <c r="G1220" s="10">
        <v>4.0899474279151897E-8</v>
      </c>
      <c r="H1220" s="10">
        <v>1.02481561424779E-8</v>
      </c>
      <c r="I1220" s="10">
        <v>2.12524060296449E-8</v>
      </c>
      <c r="J1220" s="10">
        <v>1.02877091890158E-8</v>
      </c>
      <c r="K1220" s="10">
        <v>6.5687674268513798E-9</v>
      </c>
      <c r="L1220" s="10">
        <v>1.2326124167116301E-8</v>
      </c>
      <c r="M1220" s="10">
        <v>2.8419819325111601E-8</v>
      </c>
      <c r="N1220" s="10">
        <v>4.7584990070422002E-9</v>
      </c>
      <c r="O1220" s="10">
        <v>2.1819046413742798E-8</v>
      </c>
      <c r="P1220" s="10">
        <v>3.9409929475835099E-8</v>
      </c>
    </row>
    <row r="1221" spans="1:16" x14ac:dyDescent="0.35">
      <c r="A1221" s="16" t="s">
        <v>2066</v>
      </c>
      <c r="B1221" s="16" t="s">
        <v>2031</v>
      </c>
      <c r="C1221" s="16" t="s">
        <v>1375</v>
      </c>
      <c r="D1221" s="16">
        <v>6.7072152436111803E-8</v>
      </c>
      <c r="E1221" s="16">
        <v>1.15172080246268E-8</v>
      </c>
      <c r="F1221" s="10">
        <v>8.0608607120805698E-10</v>
      </c>
      <c r="G1221" s="10">
        <v>2.87274296014803E-8</v>
      </c>
      <c r="H1221" s="10">
        <v>7.2029613324770499E-9</v>
      </c>
      <c r="I1221" s="10">
        <v>1.5020040077993299E-8</v>
      </c>
      <c r="J1221" s="10">
        <v>6.9938150551513403E-9</v>
      </c>
      <c r="K1221" s="10">
        <v>4.4316154042661297E-9</v>
      </c>
      <c r="L1221" s="10">
        <v>8.7428472489719992E-9</v>
      </c>
      <c r="M1221" s="10">
        <v>1.9571828703625901E-8</v>
      </c>
      <c r="N1221" s="10">
        <v>3.3798543227499002E-9</v>
      </c>
      <c r="O1221" s="10">
        <v>1.4739729378446399E-8</v>
      </c>
      <c r="P1221" s="10">
        <v>2.69258128592204E-8</v>
      </c>
    </row>
    <row r="1222" spans="1:16" x14ac:dyDescent="0.35">
      <c r="A1222" s="16" t="s">
        <v>2067</v>
      </c>
      <c r="B1222" s="16" t="s">
        <v>2031</v>
      </c>
      <c r="C1222" s="16" t="s">
        <v>2068</v>
      </c>
      <c r="D1222" s="16">
        <v>1.3704847411365599E-7</v>
      </c>
      <c r="E1222" s="16">
        <v>2.6389930654595301E-8</v>
      </c>
      <c r="F1222" s="10">
        <v>1.6846263131948401E-9</v>
      </c>
      <c r="G1222" s="10">
        <v>8.6388526912281994E-8</v>
      </c>
      <c r="H1222" s="10">
        <v>2.18767444838497E-8</v>
      </c>
      <c r="I1222" s="10">
        <v>4.6958958480306298E-8</v>
      </c>
      <c r="J1222" s="10">
        <v>2.5097966827768099E-8</v>
      </c>
      <c r="K1222" s="10">
        <v>1.6430898035749499E-8</v>
      </c>
      <c r="L1222" s="10">
        <v>2.8532547372243699E-8</v>
      </c>
      <c r="M1222" s="10">
        <v>5.74343596431717E-8</v>
      </c>
      <c r="N1222" s="10">
        <v>9.9511562031900099E-9</v>
      </c>
      <c r="O1222" s="10">
        <v>4.5039661312426898E-8</v>
      </c>
      <c r="P1222" s="10">
        <v>7.9279135145830398E-8</v>
      </c>
    </row>
    <row r="1223" spans="1:16" x14ac:dyDescent="0.35">
      <c r="A1223" s="16" t="s">
        <v>2069</v>
      </c>
      <c r="B1223" s="16" t="s">
        <v>2031</v>
      </c>
      <c r="C1223" s="16" t="s">
        <v>1379</v>
      </c>
      <c r="D1223" s="16">
        <v>7.2795651445793894E-8</v>
      </c>
      <c r="E1223" s="16">
        <v>1.2816269230020501E-8</v>
      </c>
      <c r="F1223" s="10">
        <v>8.7776266985034398E-10</v>
      </c>
      <c r="G1223" s="10">
        <v>3.4102208609350801E-8</v>
      </c>
      <c r="H1223" s="10">
        <v>8.5937178154737899E-9</v>
      </c>
      <c r="I1223" s="10">
        <v>1.8186391313556401E-8</v>
      </c>
      <c r="J1223" s="10">
        <v>8.6161225194741099E-9</v>
      </c>
      <c r="K1223" s="10">
        <v>5.5205536675381202E-9</v>
      </c>
      <c r="L1223" s="10">
        <v>1.06007986734483E-8</v>
      </c>
      <c r="M1223" s="10">
        <v>2.32059965607631E-8</v>
      </c>
      <c r="N1223" s="10">
        <v>3.9761861751917898E-9</v>
      </c>
      <c r="O1223" s="10">
        <v>1.8047983875716601E-8</v>
      </c>
      <c r="P1223" s="10">
        <v>3.1922723986616997E-8</v>
      </c>
    </row>
    <row r="1224" spans="1:16" x14ac:dyDescent="0.35">
      <c r="A1224" s="16" t="s">
        <v>2070</v>
      </c>
      <c r="B1224" s="16" t="s">
        <v>2031</v>
      </c>
      <c r="C1224" s="16" t="s">
        <v>2071</v>
      </c>
      <c r="D1224" s="16">
        <v>5.2683982603447702E-7</v>
      </c>
      <c r="E1224" s="16">
        <v>9.9722195013319001E-8</v>
      </c>
      <c r="F1224" s="10">
        <v>6.5812508186752303E-9</v>
      </c>
      <c r="G1224" s="10">
        <v>2.85224516215024E-7</v>
      </c>
      <c r="H1224" s="10">
        <v>7.2214468457838597E-8</v>
      </c>
      <c r="I1224" s="10">
        <v>1.5225630656787099E-7</v>
      </c>
      <c r="J1224" s="10">
        <v>7.1272450166363606E-8</v>
      </c>
      <c r="K1224" s="10">
        <v>4.5910266848880099E-8</v>
      </c>
      <c r="L1224" s="10">
        <v>8.5864323406867102E-8</v>
      </c>
      <c r="M1224" s="10">
        <v>1.9143376760480899E-7</v>
      </c>
      <c r="N1224" s="10">
        <v>3.2831962430010603E-8</v>
      </c>
      <c r="O1224" s="10">
        <v>1.49056812265595E-7</v>
      </c>
      <c r="P1224" s="10">
        <v>2.6255862499995397E-7</v>
      </c>
    </row>
    <row r="1225" spans="1:16" x14ac:dyDescent="0.35">
      <c r="A1225" s="16" t="s">
        <v>2072</v>
      </c>
      <c r="B1225" s="16" t="s">
        <v>2031</v>
      </c>
      <c r="C1225" s="16" t="s">
        <v>2073</v>
      </c>
      <c r="D1225" s="16">
        <v>5.1567735334604101E-8</v>
      </c>
      <c r="E1225" s="16">
        <v>9.4487701040162699E-9</v>
      </c>
      <c r="F1225" s="10">
        <v>6.3242177872070898E-10</v>
      </c>
      <c r="G1225" s="10">
        <v>2.7391753771545601E-8</v>
      </c>
      <c r="H1225" s="10">
        <v>6.9298466266064701E-9</v>
      </c>
      <c r="I1225" s="10">
        <v>1.4837403229719299E-8</v>
      </c>
      <c r="J1225" s="10">
        <v>7.5316036539651708E-9</v>
      </c>
      <c r="K1225" s="10">
        <v>4.8821226745444502E-9</v>
      </c>
      <c r="L1225" s="10">
        <v>8.9519391829593301E-9</v>
      </c>
      <c r="M1225" s="10">
        <v>1.8284090308311101E-8</v>
      </c>
      <c r="N1225" s="10">
        <v>3.2063249871078402E-9</v>
      </c>
      <c r="O1225" s="10">
        <v>1.4139780136234E-8</v>
      </c>
      <c r="P1225" s="10">
        <v>2.5384219228465599E-8</v>
      </c>
    </row>
    <row r="1226" spans="1:16" x14ac:dyDescent="0.35">
      <c r="A1226" s="16" t="s">
        <v>2074</v>
      </c>
      <c r="B1226" s="16" t="s">
        <v>2031</v>
      </c>
      <c r="C1226" s="16" t="s">
        <v>2075</v>
      </c>
      <c r="D1226" s="16">
        <v>5.51622521995625E-8</v>
      </c>
      <c r="E1226" s="16">
        <v>9.3196939593301201E-9</v>
      </c>
      <c r="F1226" s="10">
        <v>6.3794074680643298E-10</v>
      </c>
      <c r="G1226" s="10">
        <v>2.2828604656453199E-8</v>
      </c>
      <c r="H1226" s="10">
        <v>5.6745141495503804E-9</v>
      </c>
      <c r="I1226" s="10">
        <v>1.15492713366582E-8</v>
      </c>
      <c r="J1226" s="10">
        <v>5.50122235907856E-9</v>
      </c>
      <c r="K1226" s="10">
        <v>3.4399720688117699E-9</v>
      </c>
      <c r="L1226" s="10">
        <v>6.7272676870277903E-9</v>
      </c>
      <c r="M1226" s="10">
        <v>1.5566189224661499E-8</v>
      </c>
      <c r="N1226" s="10">
        <v>2.6791903747623E-9</v>
      </c>
      <c r="O1226" s="10">
        <v>1.12953149364879E-8</v>
      </c>
      <c r="P1226" s="10">
        <v>2.1253800734637699E-8</v>
      </c>
    </row>
    <row r="1227" spans="1:16" x14ac:dyDescent="0.35">
      <c r="A1227" s="16" t="s">
        <v>2076</v>
      </c>
      <c r="B1227" s="16" t="s">
        <v>2031</v>
      </c>
      <c r="C1227" s="16" t="s">
        <v>2077</v>
      </c>
      <c r="D1227" s="16">
        <v>1.3911138401934999E-7</v>
      </c>
      <c r="E1227" s="16">
        <v>2.5010894621072301E-8</v>
      </c>
      <c r="F1227" s="10">
        <v>1.66644046560862E-9</v>
      </c>
      <c r="G1227" s="10">
        <v>7.2102366756677399E-8</v>
      </c>
      <c r="H1227" s="10">
        <v>1.81468435270099E-8</v>
      </c>
      <c r="I1227" s="10">
        <v>3.8372152076876601E-8</v>
      </c>
      <c r="J1227" s="10">
        <v>1.88928898668444E-8</v>
      </c>
      <c r="K1227" s="10">
        <v>1.21831066365315E-8</v>
      </c>
      <c r="L1227" s="10">
        <v>2.2422129267940501E-8</v>
      </c>
      <c r="M1227" s="10">
        <v>4.90332392266288E-8</v>
      </c>
      <c r="N1227" s="10">
        <v>8.2764033134954206E-9</v>
      </c>
      <c r="O1227" s="10">
        <v>3.8497458514390203E-8</v>
      </c>
      <c r="P1227" s="10">
        <v>6.6974649703539398E-8</v>
      </c>
    </row>
    <row r="1228" spans="1:16" x14ac:dyDescent="0.35">
      <c r="A1228" s="16" t="s">
        <v>2078</v>
      </c>
      <c r="B1228" s="16" t="s">
        <v>2031</v>
      </c>
      <c r="C1228" s="16" t="s">
        <v>2079</v>
      </c>
      <c r="D1228" s="16">
        <v>6.4106824946923294E-8</v>
      </c>
      <c r="E1228" s="16">
        <v>1.2034214949027701E-8</v>
      </c>
      <c r="F1228" s="10">
        <v>7.8740527707565901E-10</v>
      </c>
      <c r="G1228" s="10">
        <v>3.6994500842873103E-8</v>
      </c>
      <c r="H1228" s="10">
        <v>9.3684637585290408E-9</v>
      </c>
      <c r="I1228" s="10">
        <v>2.0058072040045798E-8</v>
      </c>
      <c r="J1228" s="10">
        <v>1.04669633284675E-8</v>
      </c>
      <c r="K1228" s="10">
        <v>6.8079486304945698E-9</v>
      </c>
      <c r="L1228" s="10">
        <v>1.2135720628680601E-8</v>
      </c>
      <c r="M1228" s="10">
        <v>2.4646541065827299E-8</v>
      </c>
      <c r="N1228" s="10">
        <v>4.2964193188496798E-9</v>
      </c>
      <c r="O1228" s="10">
        <v>1.9186634981748701E-8</v>
      </c>
      <c r="P1228" s="10">
        <v>3.4140070816501197E-8</v>
      </c>
    </row>
    <row r="1229" spans="1:16" x14ac:dyDescent="0.35">
      <c r="A1229" s="16" t="s">
        <v>2080</v>
      </c>
      <c r="B1229" s="16" t="s">
        <v>2031</v>
      </c>
      <c r="C1229" s="16" t="s">
        <v>2081</v>
      </c>
      <c r="D1229" s="16">
        <v>5.6454545184302202E-8</v>
      </c>
      <c r="E1229" s="16">
        <v>1.11202902810222E-8</v>
      </c>
      <c r="F1229" s="10">
        <v>7.0090572913221404E-10</v>
      </c>
      <c r="G1229" s="10">
        <v>3.8687775940852302E-8</v>
      </c>
      <c r="H1229" s="10">
        <v>9.7997463792340793E-9</v>
      </c>
      <c r="I1229" s="10">
        <v>2.1172030754476002E-8</v>
      </c>
      <c r="J1229" s="10">
        <v>1.14790962432367E-8</v>
      </c>
      <c r="K1229" s="10">
        <v>7.5299672388688197E-9</v>
      </c>
      <c r="L1229" s="10">
        <v>1.2881123265311399E-8</v>
      </c>
      <c r="M1229" s="10">
        <v>2.5688092579885801E-8</v>
      </c>
      <c r="N1229" s="10">
        <v>4.4195970203085502E-9</v>
      </c>
      <c r="O1229" s="10">
        <v>2.03695944707009E-8</v>
      </c>
      <c r="P1229" s="10">
        <v>3.5415193955054803E-8</v>
      </c>
    </row>
    <row r="1230" spans="1:16" x14ac:dyDescent="0.35">
      <c r="A1230" s="16" t="s">
        <v>2082</v>
      </c>
      <c r="B1230" s="16" t="s">
        <v>2031</v>
      </c>
      <c r="C1230" s="16" t="s">
        <v>2083</v>
      </c>
      <c r="D1230" s="16">
        <v>1.01473658667771E-7</v>
      </c>
      <c r="E1230" s="16">
        <v>1.7010122540094899E-8</v>
      </c>
      <c r="F1230" s="10">
        <v>1.1951315179855701E-9</v>
      </c>
      <c r="G1230" s="10">
        <v>3.98237846602801E-8</v>
      </c>
      <c r="H1230" s="10">
        <v>9.9292861501575003E-9</v>
      </c>
      <c r="I1230" s="10">
        <v>2.0453038981568299E-8</v>
      </c>
      <c r="J1230" s="10">
        <v>9.3175758825076992E-9</v>
      </c>
      <c r="K1230" s="10">
        <v>5.8385829976056898E-9</v>
      </c>
      <c r="L1230" s="10">
        <v>1.1892671093401299E-8</v>
      </c>
      <c r="M1230" s="10">
        <v>2.71635753134065E-8</v>
      </c>
      <c r="N1230" s="10">
        <v>4.7288747762846503E-9</v>
      </c>
      <c r="O1230" s="10">
        <v>1.9866200799366001E-8</v>
      </c>
      <c r="P1230" s="10">
        <v>3.7374639147259202E-8</v>
      </c>
    </row>
    <row r="1231" spans="1:16" x14ac:dyDescent="0.35">
      <c r="A1231" s="16" t="s">
        <v>2084</v>
      </c>
      <c r="B1231" s="16" t="s">
        <v>2031</v>
      </c>
      <c r="C1231" s="16" t="s">
        <v>2085</v>
      </c>
      <c r="D1231" s="16">
        <v>8.2870362286448295E-8</v>
      </c>
      <c r="E1231" s="16">
        <v>1.4684895640124599E-8</v>
      </c>
      <c r="F1231" s="10">
        <v>1.04084084948828E-9</v>
      </c>
      <c r="G1231" s="10">
        <v>3.9080415647059599E-8</v>
      </c>
      <c r="H1231" s="10">
        <v>9.8861965175797699E-9</v>
      </c>
      <c r="I1231" s="10">
        <v>2.0780371691996501E-8</v>
      </c>
      <c r="J1231" s="10">
        <v>9.7120576088574795E-9</v>
      </c>
      <c r="K1231" s="10">
        <v>6.2165850048516E-9</v>
      </c>
      <c r="L1231" s="10">
        <v>1.20022760256867E-8</v>
      </c>
      <c r="M1231" s="10">
        <v>2.6573638420794799E-8</v>
      </c>
      <c r="N1231" s="10">
        <v>4.5517719927164101E-9</v>
      </c>
      <c r="O1231" s="10">
        <v>2.0589545750868699E-8</v>
      </c>
      <c r="P1231" s="10">
        <v>3.6905573215021801E-8</v>
      </c>
    </row>
    <row r="1232" spans="1:16" x14ac:dyDescent="0.35">
      <c r="A1232" s="16" t="s">
        <v>2086</v>
      </c>
      <c r="B1232" s="16" t="s">
        <v>2031</v>
      </c>
      <c r="C1232" s="16" t="s">
        <v>2087</v>
      </c>
      <c r="D1232" s="16">
        <v>2.6247505353797202E-7</v>
      </c>
      <c r="E1232" s="16">
        <v>5.0536743417349497E-8</v>
      </c>
      <c r="F1232" s="10">
        <v>3.2525727095483498E-9</v>
      </c>
      <c r="G1232" s="10">
        <v>1.6354053247738101E-7</v>
      </c>
      <c r="H1232" s="10">
        <v>4.1479873930253598E-8</v>
      </c>
      <c r="I1232" s="10">
        <v>8.9344894544841697E-8</v>
      </c>
      <c r="J1232" s="10">
        <v>4.72874391558296E-8</v>
      </c>
      <c r="K1232" s="10">
        <v>3.0896172292680803E-8</v>
      </c>
      <c r="L1232" s="10">
        <v>5.4220751266665602E-8</v>
      </c>
      <c r="M1232" s="10">
        <v>1.08792160314679E-7</v>
      </c>
      <c r="N1232" s="10">
        <v>1.88776219705771E-8</v>
      </c>
      <c r="O1232" s="10">
        <v>8.5723921050361798E-8</v>
      </c>
      <c r="P1232" s="10">
        <v>1.5039390066428299E-7</v>
      </c>
    </row>
    <row r="1233" spans="1:16" x14ac:dyDescent="0.35">
      <c r="A1233" s="16" t="s">
        <v>2088</v>
      </c>
      <c r="B1233" s="16" t="s">
        <v>2031</v>
      </c>
      <c r="C1233" s="16" t="s">
        <v>2089</v>
      </c>
      <c r="D1233" s="16">
        <v>7.3934723370405199E-8</v>
      </c>
      <c r="E1233" s="16">
        <v>1.4026350478804E-8</v>
      </c>
      <c r="F1233" s="10">
        <v>9.0406819973656604E-10</v>
      </c>
      <c r="G1233" s="10">
        <v>4.5777211473943797E-8</v>
      </c>
      <c r="H1233" s="10">
        <v>1.15670155629607E-8</v>
      </c>
      <c r="I1233" s="10">
        <v>2.4768112832124201E-8</v>
      </c>
      <c r="J1233" s="10">
        <v>1.29869851821261E-8</v>
      </c>
      <c r="K1233" s="10">
        <v>8.4562458039403496E-9</v>
      </c>
      <c r="L1233" s="10">
        <v>1.48165091576223E-8</v>
      </c>
      <c r="M1233" s="10">
        <v>3.1077211432115597E-8</v>
      </c>
      <c r="N1233" s="10">
        <v>5.2261310074433297E-9</v>
      </c>
      <c r="O1233" s="10">
        <v>2.4864770496139901E-8</v>
      </c>
      <c r="P1233" s="10">
        <v>4.1783288437596097E-8</v>
      </c>
    </row>
    <row r="1234" spans="1:16" x14ac:dyDescent="0.35">
      <c r="A1234" s="16" t="s">
        <v>2090</v>
      </c>
      <c r="B1234" s="16" t="s">
        <v>2031</v>
      </c>
      <c r="C1234" s="16" t="s">
        <v>2091</v>
      </c>
      <c r="D1234" s="16">
        <v>8.1130286911058994E-8</v>
      </c>
      <c r="E1234" s="16">
        <v>1.42714665478989E-8</v>
      </c>
      <c r="F1234" s="10">
        <v>1.01464007499801E-9</v>
      </c>
      <c r="G1234" s="10">
        <v>3.6971594580162298E-8</v>
      </c>
      <c r="H1234" s="10">
        <v>9.3386560208378704E-9</v>
      </c>
      <c r="I1234" s="10">
        <v>1.95925771867745E-8</v>
      </c>
      <c r="J1234" s="10">
        <v>9.0469517907383294E-9</v>
      </c>
      <c r="K1234" s="10">
        <v>5.76154186145689E-9</v>
      </c>
      <c r="L1234" s="10">
        <v>1.13107261099372E-8</v>
      </c>
      <c r="M1234" s="10">
        <v>2.5162748040508399E-8</v>
      </c>
      <c r="N1234" s="10">
        <v>4.3224740482489897E-9</v>
      </c>
      <c r="O1234" s="10">
        <v>1.9332113291435999E-8</v>
      </c>
      <c r="P1234" s="10">
        <v>3.4966175912851798E-8</v>
      </c>
    </row>
    <row r="1235" spans="1:16" x14ac:dyDescent="0.35">
      <c r="A1235" s="16" t="s">
        <v>2092</v>
      </c>
      <c r="B1235" s="16" t="s">
        <v>2031</v>
      </c>
      <c r="C1235" s="16" t="s">
        <v>2093</v>
      </c>
      <c r="D1235" s="16">
        <v>4.3305502737009797E-8</v>
      </c>
      <c r="E1235" s="16">
        <v>7.39341034373555E-9</v>
      </c>
      <c r="F1235" s="10">
        <v>5.1242081666721601E-10</v>
      </c>
      <c r="G1235" s="10">
        <v>1.8281355075617299E-8</v>
      </c>
      <c r="H1235" s="10">
        <v>4.5685220461958403E-9</v>
      </c>
      <c r="I1235" s="10">
        <v>9.4393551521141207E-9</v>
      </c>
      <c r="J1235" s="10">
        <v>4.4292749761694604E-9</v>
      </c>
      <c r="K1235" s="10">
        <v>2.79145219867365E-9</v>
      </c>
      <c r="L1235" s="10">
        <v>5.4909551254656302E-9</v>
      </c>
      <c r="M1235" s="10">
        <v>1.24577611726136E-8</v>
      </c>
      <c r="N1235" s="10">
        <v>2.1496555220724201E-9</v>
      </c>
      <c r="O1235" s="10">
        <v>9.2599091541796608E-9</v>
      </c>
      <c r="P1235" s="10">
        <v>1.7094877627663999E-8</v>
      </c>
    </row>
    <row r="1236" spans="1:16" x14ac:dyDescent="0.35">
      <c r="A1236" s="16" t="s">
        <v>2094</v>
      </c>
      <c r="B1236" s="16" t="s">
        <v>2031</v>
      </c>
      <c r="C1236" s="16" t="s">
        <v>2095</v>
      </c>
      <c r="D1236" s="16">
        <v>6.6544009496002506E-8</v>
      </c>
      <c r="E1236" s="16">
        <v>1.2355330505553901E-8</v>
      </c>
      <c r="F1236" s="10">
        <v>8.1266514489157103E-10</v>
      </c>
      <c r="G1236" s="10">
        <v>3.7756025700100599E-8</v>
      </c>
      <c r="H1236" s="10">
        <v>9.5415035552854096E-9</v>
      </c>
      <c r="I1236" s="10">
        <v>2.03679163582972E-8</v>
      </c>
      <c r="J1236" s="10">
        <v>1.0437002049778399E-8</v>
      </c>
      <c r="K1236" s="10">
        <v>6.7803222647887803E-9</v>
      </c>
      <c r="L1236" s="10">
        <v>1.21435988540507E-8</v>
      </c>
      <c r="M1236" s="10">
        <v>2.56479417752611E-8</v>
      </c>
      <c r="N1236" s="10">
        <v>4.3552793337087503E-9</v>
      </c>
      <c r="O1236" s="10">
        <v>2.0333445985827498E-8</v>
      </c>
      <c r="P1236" s="10">
        <v>3.4629040638728598E-8</v>
      </c>
    </row>
    <row r="1237" spans="1:16" x14ac:dyDescent="0.35">
      <c r="A1237" s="16" t="s">
        <v>2096</v>
      </c>
      <c r="B1237" s="16" t="s">
        <v>2031</v>
      </c>
      <c r="C1237" s="16" t="s">
        <v>92</v>
      </c>
      <c r="D1237" s="16">
        <v>2.00573347225113E-7</v>
      </c>
      <c r="E1237" s="16">
        <v>3.8948875053643798E-8</v>
      </c>
      <c r="F1237" s="10">
        <v>2.4831926626885999E-9</v>
      </c>
      <c r="G1237" s="10">
        <v>1.30394966006603E-7</v>
      </c>
      <c r="H1237" s="10">
        <v>3.3023150497873802E-8</v>
      </c>
      <c r="I1237" s="10">
        <v>7.1340528781162105E-8</v>
      </c>
      <c r="J1237" s="10">
        <v>3.8185273773284599E-8</v>
      </c>
      <c r="K1237" s="10">
        <v>2.4995661794214499E-8</v>
      </c>
      <c r="L1237" s="10">
        <v>4.3317627018272097E-8</v>
      </c>
      <c r="M1237" s="10">
        <v>8.6663535565446395E-8</v>
      </c>
      <c r="N1237" s="10">
        <v>1.4971720425288599E-8</v>
      </c>
      <c r="O1237" s="10">
        <v>6.85361919152814E-8</v>
      </c>
      <c r="P1237" s="10">
        <v>1.19482017104159E-7</v>
      </c>
    </row>
    <row r="1238" spans="1:16" x14ac:dyDescent="0.35">
      <c r="A1238" s="16" t="s">
        <v>2097</v>
      </c>
      <c r="B1238" s="16" t="s">
        <v>2031</v>
      </c>
      <c r="C1238" s="16" t="s">
        <v>2098</v>
      </c>
      <c r="D1238" s="16">
        <v>2.6095374192228598E-7</v>
      </c>
      <c r="E1238" s="16">
        <v>5.0969099228831099E-8</v>
      </c>
      <c r="F1238" s="10">
        <v>3.17978612172751E-9</v>
      </c>
      <c r="G1238" s="10">
        <v>1.8335692590571699E-7</v>
      </c>
      <c r="H1238" s="10">
        <v>4.6223355900080298E-8</v>
      </c>
      <c r="I1238" s="10">
        <v>9.9277636242319901E-8</v>
      </c>
      <c r="J1238" s="10">
        <v>5.2165891920853702E-8</v>
      </c>
      <c r="K1238" s="10">
        <v>3.4082354344393499E-8</v>
      </c>
      <c r="L1238" s="10">
        <v>5.80858730024312E-8</v>
      </c>
      <c r="M1238" s="10">
        <v>1.2444664686043501E-7</v>
      </c>
      <c r="N1238" s="10">
        <v>2.0310952898266701E-8</v>
      </c>
      <c r="O1238" s="10">
        <v>1.01927611445387E-7</v>
      </c>
      <c r="P1238" s="10">
        <v>1.6831001963282299E-7</v>
      </c>
    </row>
    <row r="1239" spans="1:16" x14ac:dyDescent="0.35">
      <c r="A1239" s="16" t="s">
        <v>2099</v>
      </c>
      <c r="B1239" s="16" t="s">
        <v>2031</v>
      </c>
      <c r="C1239" s="16" t="s">
        <v>2100</v>
      </c>
      <c r="D1239" s="16">
        <v>2.80701226641746E-8</v>
      </c>
      <c r="E1239" s="16">
        <v>5.0568069827337304E-9</v>
      </c>
      <c r="F1239" s="10">
        <v>3.3936752486388699E-10</v>
      </c>
      <c r="G1239" s="10">
        <v>1.4501382113469499E-8</v>
      </c>
      <c r="H1239" s="10">
        <v>3.6581594507622299E-9</v>
      </c>
      <c r="I1239" s="10">
        <v>7.7694805339833896E-9</v>
      </c>
      <c r="J1239" s="10">
        <v>3.7984397560306404E-9</v>
      </c>
      <c r="K1239" s="10">
        <v>2.44965847261057E-9</v>
      </c>
      <c r="L1239" s="10">
        <v>4.5396335413177802E-9</v>
      </c>
      <c r="M1239" s="10">
        <v>9.8608827512181802E-9</v>
      </c>
      <c r="N1239" s="10">
        <v>1.66900822803189E-9</v>
      </c>
      <c r="O1239" s="10">
        <v>7.7808977222039206E-9</v>
      </c>
      <c r="P1239" s="10">
        <v>1.35112348600355E-8</v>
      </c>
    </row>
    <row r="1240" spans="1:16" x14ac:dyDescent="0.35">
      <c r="A1240" s="16" t="s">
        <v>2101</v>
      </c>
      <c r="B1240" s="16" t="s">
        <v>2031</v>
      </c>
      <c r="C1240" s="16" t="s">
        <v>572</v>
      </c>
      <c r="D1240" s="16">
        <v>6.1492513146094001E-7</v>
      </c>
      <c r="E1240" s="16">
        <v>1.1685465820882801E-7</v>
      </c>
      <c r="F1240" s="10">
        <v>7.4431148133188596E-9</v>
      </c>
      <c r="G1240" s="10">
        <v>3.8966889198176499E-7</v>
      </c>
      <c r="H1240" s="10">
        <v>9.8243810684242296E-8</v>
      </c>
      <c r="I1240" s="10">
        <v>2.0989155304778799E-7</v>
      </c>
      <c r="J1240" s="10">
        <v>1.08318948005561E-7</v>
      </c>
      <c r="K1240" s="10">
        <v>7.0542283869431494E-8</v>
      </c>
      <c r="L1240" s="10">
        <v>1.2292667292495601E-7</v>
      </c>
      <c r="M1240" s="10">
        <v>2.64595794499898E-7</v>
      </c>
      <c r="N1240" s="10">
        <v>4.3697694615364599E-8</v>
      </c>
      <c r="O1240" s="10">
        <v>2.1373859059727099E-7</v>
      </c>
      <c r="P1240" s="10">
        <v>3.5894972075662098E-7</v>
      </c>
    </row>
    <row r="1241" spans="1:16" x14ac:dyDescent="0.35">
      <c r="A1241" s="16" t="s">
        <v>2102</v>
      </c>
      <c r="B1241" s="16" t="s">
        <v>2031</v>
      </c>
      <c r="C1241" s="16" t="s">
        <v>2103</v>
      </c>
      <c r="D1241" s="16">
        <v>9.6213325065317993E-9</v>
      </c>
      <c r="E1241" s="16">
        <v>1.59644790360683E-9</v>
      </c>
      <c r="F1241" s="10">
        <v>1.13584986304371E-10</v>
      </c>
      <c r="G1241" s="10">
        <v>3.53261701325441E-9</v>
      </c>
      <c r="H1241" s="10">
        <v>8.82274729700418E-10</v>
      </c>
      <c r="I1241" s="10">
        <v>1.8164816467095401E-9</v>
      </c>
      <c r="J1241" s="10">
        <v>7.9689007712939197E-10</v>
      </c>
      <c r="K1241" s="10">
        <v>4.95801216335096E-10</v>
      </c>
      <c r="L1241" s="10">
        <v>1.05374431904633E-9</v>
      </c>
      <c r="M1241" s="10">
        <v>2.41141198256926E-9</v>
      </c>
      <c r="N1241" s="10">
        <v>4.2497802895551002E-10</v>
      </c>
      <c r="O1241" s="10">
        <v>1.7499435317202601E-9</v>
      </c>
      <c r="P1241" s="10">
        <v>3.3375044953114099E-9</v>
      </c>
    </row>
    <row r="1242" spans="1:16" x14ac:dyDescent="0.35">
      <c r="A1242" s="16" t="s">
        <v>2104</v>
      </c>
      <c r="B1242" s="16" t="s">
        <v>2031</v>
      </c>
      <c r="C1242" s="16" t="s">
        <v>352</v>
      </c>
      <c r="D1242" s="16">
        <v>2.4806186214560699E-8</v>
      </c>
      <c r="E1242" s="16">
        <v>4.5604780112353396E-9</v>
      </c>
      <c r="F1242" s="10">
        <v>2.9777976582071197E-10</v>
      </c>
      <c r="G1242" s="10">
        <v>1.40498923423462E-8</v>
      </c>
      <c r="H1242" s="10">
        <v>3.5412076435992099E-9</v>
      </c>
      <c r="I1242" s="10">
        <v>7.5001791779788393E-9</v>
      </c>
      <c r="J1242" s="10">
        <v>3.7905468374926604E-9</v>
      </c>
      <c r="K1242" s="10">
        <v>2.45201561707997E-9</v>
      </c>
      <c r="L1242" s="10">
        <v>4.3907197569366798E-9</v>
      </c>
      <c r="M1242" s="10">
        <v>9.5492442041757799E-9</v>
      </c>
      <c r="N1242" s="10">
        <v>1.5955834220386E-9</v>
      </c>
      <c r="O1242" s="10">
        <v>7.57413755118921E-9</v>
      </c>
      <c r="P1242" s="10">
        <v>1.3016241179919199E-8</v>
      </c>
    </row>
    <row r="1243" spans="1:16" x14ac:dyDescent="0.35">
      <c r="A1243" s="16" t="s">
        <v>2105</v>
      </c>
      <c r="B1243" s="16" t="s">
        <v>2031</v>
      </c>
      <c r="C1243" s="16" t="s">
        <v>2106</v>
      </c>
      <c r="D1243" s="16">
        <v>1.0864047612312299E-7</v>
      </c>
      <c r="E1243" s="16">
        <v>1.95557775830212E-8</v>
      </c>
      <c r="F1243" s="10">
        <v>1.36321266658502E-9</v>
      </c>
      <c r="G1243" s="10">
        <v>5.5615719514614999E-8</v>
      </c>
      <c r="H1243" s="10">
        <v>1.40467119613581E-8</v>
      </c>
      <c r="I1243" s="10">
        <v>2.9480449868986599E-8</v>
      </c>
      <c r="J1243" s="10">
        <v>1.42452210223427E-8</v>
      </c>
      <c r="K1243" s="10">
        <v>9.1569868023343794E-9</v>
      </c>
      <c r="L1243" s="10">
        <v>1.7051284208887202E-8</v>
      </c>
      <c r="M1243" s="10">
        <v>3.7807094935402802E-8</v>
      </c>
      <c r="N1243" s="10">
        <v>6.3907425424771296E-9</v>
      </c>
      <c r="O1243" s="10">
        <v>2.9450780864788398E-8</v>
      </c>
      <c r="P1243" s="10">
        <v>5.2217252198189998E-8</v>
      </c>
    </row>
    <row r="1244" spans="1:16" x14ac:dyDescent="0.35">
      <c r="A1244" s="16" t="s">
        <v>2107</v>
      </c>
      <c r="B1244" s="16" t="s">
        <v>2031</v>
      </c>
      <c r="C1244" s="16" t="s">
        <v>2108</v>
      </c>
      <c r="D1244" s="16">
        <v>5.7114732739102401E-8</v>
      </c>
      <c r="E1244" s="16">
        <v>1.0174937989411101E-8</v>
      </c>
      <c r="F1244" s="10">
        <v>6.7866566229374898E-10</v>
      </c>
      <c r="G1244" s="10">
        <v>2.87194326797201E-8</v>
      </c>
      <c r="H1244" s="10">
        <v>7.2206938925234302E-9</v>
      </c>
      <c r="I1244" s="10">
        <v>1.5182338686163601E-8</v>
      </c>
      <c r="J1244" s="10">
        <v>7.3807711126060198E-9</v>
      </c>
      <c r="K1244" s="10">
        <v>4.7275624407253297E-9</v>
      </c>
      <c r="L1244" s="10">
        <v>8.8082846605383297E-9</v>
      </c>
      <c r="M1244" s="10">
        <v>1.9933888959571901E-8</v>
      </c>
      <c r="N1244" s="10">
        <v>3.32183982000753E-9</v>
      </c>
      <c r="O1244" s="10">
        <v>1.5657998408003899E-8</v>
      </c>
      <c r="P1244" s="10">
        <v>2.76827901777091E-8</v>
      </c>
    </row>
    <row r="1245" spans="1:16" x14ac:dyDescent="0.35">
      <c r="A1245" s="16" t="s">
        <v>2109</v>
      </c>
      <c r="B1245" s="16" t="s">
        <v>2031</v>
      </c>
      <c r="C1245" s="16" t="s">
        <v>2110</v>
      </c>
      <c r="D1245" s="16">
        <v>1.15257176347282E-7</v>
      </c>
      <c r="E1245" s="16">
        <v>2.2727112398838399E-8</v>
      </c>
      <c r="F1245" s="10">
        <v>1.44231759466554E-9</v>
      </c>
      <c r="G1245" s="10">
        <v>7.1320165258548796E-8</v>
      </c>
      <c r="H1245" s="10">
        <v>1.8044743508902101E-8</v>
      </c>
      <c r="I1245" s="10">
        <v>3.8061524402548399E-8</v>
      </c>
      <c r="J1245" s="10">
        <v>1.8487992330677402E-8</v>
      </c>
      <c r="K1245" s="10">
        <v>1.1966810356243901E-8</v>
      </c>
      <c r="L1245" s="10">
        <v>2.1421423473250499E-8</v>
      </c>
      <c r="M1245" s="10">
        <v>4.7753308548103502E-8</v>
      </c>
      <c r="N1245" s="10">
        <v>8.0735741612961794E-9</v>
      </c>
      <c r="O1245" s="10">
        <v>3.7544741214026899E-8</v>
      </c>
      <c r="P1245" s="10">
        <v>6.5012323730847893E-8</v>
      </c>
    </row>
    <row r="1246" spans="1:16" x14ac:dyDescent="0.35">
      <c r="A1246" s="16" t="s">
        <v>2111</v>
      </c>
      <c r="B1246" s="16" t="s">
        <v>2031</v>
      </c>
      <c r="C1246" s="16" t="s">
        <v>1122</v>
      </c>
      <c r="D1246" s="16">
        <v>1.8843684100765801E-7</v>
      </c>
      <c r="E1246" s="16">
        <v>3.5943344801357103E-8</v>
      </c>
      <c r="F1246" s="10">
        <v>2.3462859548858599E-9</v>
      </c>
      <c r="G1246" s="10">
        <v>1.07003809749003E-7</v>
      </c>
      <c r="H1246" s="10">
        <v>2.7004410311927099E-8</v>
      </c>
      <c r="I1246" s="10">
        <v>5.70098441738106E-8</v>
      </c>
      <c r="J1246" s="10">
        <v>2.7082951385405999E-8</v>
      </c>
      <c r="K1246" s="10">
        <v>1.7477275206705698E-8</v>
      </c>
      <c r="L1246" s="10">
        <v>3.21222701304926E-8</v>
      </c>
      <c r="M1246" s="10">
        <v>7.1742640472316199E-8</v>
      </c>
      <c r="N1246" s="10">
        <v>1.2198560525862499E-8</v>
      </c>
      <c r="O1246" s="10">
        <v>5.59569136254258E-8</v>
      </c>
      <c r="P1246" s="10">
        <v>9.7890644406615802E-8</v>
      </c>
    </row>
    <row r="1247" spans="1:16" x14ac:dyDescent="0.35">
      <c r="A1247" s="16" t="s">
        <v>2112</v>
      </c>
      <c r="B1247" s="16" t="s">
        <v>2031</v>
      </c>
      <c r="C1247" s="16" t="s">
        <v>2113</v>
      </c>
      <c r="D1247" s="16">
        <v>1.80288524948872E-8</v>
      </c>
      <c r="E1247" s="16">
        <v>3.0903291686191302E-9</v>
      </c>
      <c r="F1247" s="10">
        <v>2.1385644255696201E-10</v>
      </c>
      <c r="G1247" s="10">
        <v>7.6746235187902298E-9</v>
      </c>
      <c r="H1247" s="10">
        <v>1.92704225530022E-9</v>
      </c>
      <c r="I1247" s="10">
        <v>4.0370388981717398E-9</v>
      </c>
      <c r="J1247" s="10">
        <v>1.8404732168211801E-9</v>
      </c>
      <c r="K1247" s="10">
        <v>1.1671052262661199E-9</v>
      </c>
      <c r="L1247" s="10">
        <v>2.3356790344350099E-9</v>
      </c>
      <c r="M1247" s="10">
        <v>5.3356517691416497E-9</v>
      </c>
      <c r="N1247" s="10">
        <v>9.0872756391993904E-10</v>
      </c>
      <c r="O1247" s="10">
        <v>4.0958903855806204E-9</v>
      </c>
      <c r="P1247" s="10">
        <v>7.4725930252397797E-9</v>
      </c>
    </row>
    <row r="1248" spans="1:16" x14ac:dyDescent="0.35">
      <c r="A1248" s="16" t="s">
        <v>2114</v>
      </c>
      <c r="B1248" s="16" t="s">
        <v>2031</v>
      </c>
      <c r="C1248" s="16" t="s">
        <v>2115</v>
      </c>
      <c r="D1248" s="16">
        <v>3.1865392935140699E-8</v>
      </c>
      <c r="E1248" s="16">
        <v>5.55305874607743E-9</v>
      </c>
      <c r="F1248" s="10">
        <v>3.8426272354659301E-10</v>
      </c>
      <c r="G1248" s="10">
        <v>1.4319319197549199E-8</v>
      </c>
      <c r="H1248" s="10">
        <v>3.6083704747046599E-9</v>
      </c>
      <c r="I1248" s="10">
        <v>7.6270251154799101E-9</v>
      </c>
      <c r="J1248" s="10">
        <v>3.5591019346316799E-9</v>
      </c>
      <c r="K1248" s="10">
        <v>2.27273064789757E-9</v>
      </c>
      <c r="L1248" s="10">
        <v>4.4437672024017704E-9</v>
      </c>
      <c r="M1248" s="10">
        <v>9.7452853374140099E-9</v>
      </c>
      <c r="N1248" s="10">
        <v>1.67959482565967E-9</v>
      </c>
      <c r="O1248" s="10">
        <v>7.5316131595586204E-9</v>
      </c>
      <c r="P1248" s="10">
        <v>1.34385443905486E-8</v>
      </c>
    </row>
    <row r="1249" spans="1:16" x14ac:dyDescent="0.35">
      <c r="A1249" s="16" t="s">
        <v>2116</v>
      </c>
      <c r="B1249" s="16" t="s">
        <v>2031</v>
      </c>
      <c r="C1249" s="16" t="s">
        <v>2117</v>
      </c>
      <c r="D1249" s="16">
        <v>9.4664506164645496E-7</v>
      </c>
      <c r="E1249" s="16">
        <v>1.7290007450274899E-7</v>
      </c>
      <c r="F1249" s="10">
        <v>1.19699308187974E-8</v>
      </c>
      <c r="G1249" s="10">
        <v>5.03490892713296E-7</v>
      </c>
      <c r="H1249" s="10">
        <v>1.27389983907011E-7</v>
      </c>
      <c r="I1249" s="10">
        <v>2.6805261676165301E-7</v>
      </c>
      <c r="J1249" s="10">
        <v>1.3064484641288101E-7</v>
      </c>
      <c r="K1249" s="10">
        <v>8.3988595801715002E-8</v>
      </c>
      <c r="L1249" s="10">
        <v>1.5508530745013201E-7</v>
      </c>
      <c r="M1249" s="10">
        <v>3.4228628912683102E-7</v>
      </c>
      <c r="N1249" s="10">
        <v>5.7673303036023799E-8</v>
      </c>
      <c r="O1249" s="10">
        <v>2.68748430599012E-7</v>
      </c>
      <c r="P1249" s="10">
        <v>4.7263348184262E-7</v>
      </c>
    </row>
    <row r="1250" spans="1:16" x14ac:dyDescent="0.35">
      <c r="A1250" s="16" t="s">
        <v>2118</v>
      </c>
      <c r="B1250" s="16" t="s">
        <v>2031</v>
      </c>
      <c r="C1250" s="16" t="s">
        <v>2119</v>
      </c>
      <c r="D1250" s="16">
        <v>5.6826733547301201E-8</v>
      </c>
      <c r="E1250" s="16">
        <v>1.03403905955037E-8</v>
      </c>
      <c r="F1250" s="10">
        <v>6.72914662879495E-10</v>
      </c>
      <c r="G1250" s="10">
        <v>3.1482366799126902E-8</v>
      </c>
      <c r="H1250" s="10">
        <v>7.9119431939738603E-9</v>
      </c>
      <c r="I1250" s="10">
        <v>1.6653936728757301E-8</v>
      </c>
      <c r="J1250" s="10">
        <v>8.3540805614402602E-9</v>
      </c>
      <c r="K1250" s="10">
        <v>5.3859062661505998E-9</v>
      </c>
      <c r="L1250" s="10">
        <v>9.6725100275693402E-9</v>
      </c>
      <c r="M1250" s="10">
        <v>2.18264692848765E-8</v>
      </c>
      <c r="N1250" s="10">
        <v>3.59218632155934E-9</v>
      </c>
      <c r="O1250" s="10">
        <v>1.7318365345872101E-8</v>
      </c>
      <c r="P1250" s="10">
        <v>3.0178032798844202E-8</v>
      </c>
    </row>
    <row r="1251" spans="1:16" x14ac:dyDescent="0.35">
      <c r="A1251" s="16" t="s">
        <v>2120</v>
      </c>
      <c r="B1251" s="16" t="s">
        <v>2031</v>
      </c>
      <c r="C1251" s="16" t="s">
        <v>2121</v>
      </c>
      <c r="D1251" s="16">
        <v>1.69544341310879E-7</v>
      </c>
      <c r="E1251" s="16">
        <v>2.87487649393516E-8</v>
      </c>
      <c r="F1251" s="10">
        <v>2.0316883493525301E-9</v>
      </c>
      <c r="G1251" s="10">
        <v>6.8190239667851396E-8</v>
      </c>
      <c r="H1251" s="10">
        <v>1.7090257266705101E-8</v>
      </c>
      <c r="I1251" s="10">
        <v>3.55810757922527E-8</v>
      </c>
      <c r="J1251" s="10">
        <v>1.61087326485342E-8</v>
      </c>
      <c r="K1251" s="10">
        <v>1.0135072112996701E-8</v>
      </c>
      <c r="L1251" s="10">
        <v>2.0671249449561599E-8</v>
      </c>
      <c r="M1251" s="10">
        <v>4.6479996878090703E-8</v>
      </c>
      <c r="N1251" s="10">
        <v>8.1016200176995508E-9</v>
      </c>
      <c r="O1251" s="10">
        <v>3.4692441793830797E-8</v>
      </c>
      <c r="P1251" s="10">
        <v>6.4234451471767004E-8</v>
      </c>
    </row>
    <row r="1252" spans="1:16" x14ac:dyDescent="0.35">
      <c r="A1252" s="16" t="s">
        <v>2122</v>
      </c>
      <c r="B1252" s="16" t="s">
        <v>2031</v>
      </c>
      <c r="C1252" s="16" t="s">
        <v>1137</v>
      </c>
      <c r="D1252" s="16">
        <v>6.2584778322977504E-8</v>
      </c>
      <c r="E1252" s="16">
        <v>1.15381519293267E-8</v>
      </c>
      <c r="F1252" s="10">
        <v>7.41156111430957E-10</v>
      </c>
      <c r="G1252" s="10">
        <v>3.6285909201441103E-8</v>
      </c>
      <c r="H1252" s="10">
        <v>9.1237704095737594E-9</v>
      </c>
      <c r="I1252" s="10">
        <v>1.9196020329316601E-8</v>
      </c>
      <c r="J1252" s="10">
        <v>9.7717812259194806E-9</v>
      </c>
      <c r="K1252" s="10">
        <v>6.3023693745724103E-9</v>
      </c>
      <c r="L1252" s="10">
        <v>1.1170193344275299E-8</v>
      </c>
      <c r="M1252" s="10">
        <v>2.51570110417528E-8</v>
      </c>
      <c r="N1252" s="10">
        <v>4.1183471867506998E-9</v>
      </c>
      <c r="O1252" s="10">
        <v>2.0026700702856E-8</v>
      </c>
      <c r="P1252" s="10">
        <v>3.4697662503192802E-8</v>
      </c>
    </row>
    <row r="1253" spans="1:16" x14ac:dyDescent="0.35">
      <c r="A1253" s="16" t="s">
        <v>2123</v>
      </c>
      <c r="B1253" s="16" t="s">
        <v>2031</v>
      </c>
      <c r="C1253" s="16" t="s">
        <v>2124</v>
      </c>
      <c r="D1253" s="16">
        <v>5.8654281000151001E-8</v>
      </c>
      <c r="E1253" s="16">
        <v>1.0915713467906399E-8</v>
      </c>
      <c r="F1253" s="10">
        <v>7.1068458528708598E-10</v>
      </c>
      <c r="G1253" s="10">
        <v>3.4275555648191403E-8</v>
      </c>
      <c r="H1253" s="10">
        <v>8.6612308549158803E-9</v>
      </c>
      <c r="I1253" s="10">
        <v>1.8433370120013801E-8</v>
      </c>
      <c r="J1253" s="10">
        <v>9.3195234902562793E-9</v>
      </c>
      <c r="K1253" s="10">
        <v>6.0585544191363397E-9</v>
      </c>
      <c r="L1253" s="10">
        <v>1.07750967317801E-8</v>
      </c>
      <c r="M1253" s="10">
        <v>2.32852809250932E-8</v>
      </c>
      <c r="N1253" s="10">
        <v>3.8875912703958604E-9</v>
      </c>
      <c r="O1253" s="10">
        <v>1.8670626929616901E-8</v>
      </c>
      <c r="P1253" s="10">
        <v>3.17646329900387E-8</v>
      </c>
    </row>
    <row r="1254" spans="1:16" x14ac:dyDescent="0.35">
      <c r="A1254" s="16" t="s">
        <v>2125</v>
      </c>
      <c r="B1254" s="16" t="s">
        <v>2031</v>
      </c>
      <c r="C1254" s="16" t="s">
        <v>2126</v>
      </c>
      <c r="D1254" s="16">
        <v>5.7819621486036497E-8</v>
      </c>
      <c r="E1254" s="16">
        <v>1.0051230020866901E-8</v>
      </c>
      <c r="F1254" s="10">
        <v>7.0036441261469501E-10</v>
      </c>
      <c r="G1254" s="10">
        <v>2.5870631981801E-8</v>
      </c>
      <c r="H1254" s="10">
        <v>6.49287939595828E-9</v>
      </c>
      <c r="I1254" s="10">
        <v>1.36087650283462E-8</v>
      </c>
      <c r="J1254" s="10">
        <v>6.4145173829370597E-9</v>
      </c>
      <c r="K1254" s="10">
        <v>4.0682369978656903E-9</v>
      </c>
      <c r="L1254" s="10">
        <v>7.91782578485955E-9</v>
      </c>
      <c r="M1254" s="10">
        <v>1.7613195647314701E-8</v>
      </c>
      <c r="N1254" s="10">
        <v>3.0255642241271199E-9</v>
      </c>
      <c r="O1254" s="10">
        <v>1.34152127383778E-8</v>
      </c>
      <c r="P1254" s="10">
        <v>2.4214175722564801E-8</v>
      </c>
    </row>
    <row r="1255" spans="1:16" x14ac:dyDescent="0.35">
      <c r="A1255" s="16" t="s">
        <v>2127</v>
      </c>
      <c r="B1255" s="16" t="s">
        <v>2031</v>
      </c>
      <c r="C1255" s="16" t="s">
        <v>2128</v>
      </c>
      <c r="D1255" s="16">
        <v>1.05068802469042E-7</v>
      </c>
      <c r="E1255" s="16">
        <v>1.94617665384972E-8</v>
      </c>
      <c r="F1255" s="10">
        <v>1.29357934655446E-9</v>
      </c>
      <c r="G1255" s="10">
        <v>5.8003870280416298E-8</v>
      </c>
      <c r="H1255" s="10">
        <v>1.46795899737281E-8</v>
      </c>
      <c r="I1255" s="10">
        <v>3.1507335066233102E-8</v>
      </c>
      <c r="J1255" s="10">
        <v>1.6186562212876301E-8</v>
      </c>
      <c r="K1255" s="10">
        <v>1.0525206930621E-8</v>
      </c>
      <c r="L1255" s="10">
        <v>1.9031800780792701E-8</v>
      </c>
      <c r="M1255" s="10">
        <v>3.8701437101722497E-8</v>
      </c>
      <c r="N1255" s="10">
        <v>6.7666467824035004E-9</v>
      </c>
      <c r="O1255" s="10">
        <v>3.0074673763799898E-8</v>
      </c>
      <c r="P1255" s="10">
        <v>5.3633416473122199E-8</v>
      </c>
    </row>
    <row r="1256" spans="1:16" x14ac:dyDescent="0.35">
      <c r="A1256" s="16" t="s">
        <v>2129</v>
      </c>
      <c r="B1256" s="16" t="s">
        <v>2031</v>
      </c>
      <c r="C1256" s="16" t="s">
        <v>2130</v>
      </c>
      <c r="D1256" s="16">
        <v>2.4439235133587201E-8</v>
      </c>
      <c r="E1256" s="16">
        <v>4.44765906309281E-9</v>
      </c>
      <c r="F1256" s="10">
        <v>2.9572675320798702E-10</v>
      </c>
      <c r="G1256" s="10">
        <v>1.31121457130666E-8</v>
      </c>
      <c r="H1256" s="10">
        <v>3.3041215987833501E-9</v>
      </c>
      <c r="I1256" s="10">
        <v>7.0344052854267796E-9</v>
      </c>
      <c r="J1256" s="10">
        <v>3.4751781150034398E-9</v>
      </c>
      <c r="K1256" s="10">
        <v>2.23754060263588E-9</v>
      </c>
      <c r="L1256" s="10">
        <v>4.1074803726320603E-9</v>
      </c>
      <c r="M1256" s="10">
        <v>8.9127651322745705E-9</v>
      </c>
      <c r="N1256" s="10">
        <v>1.4996839581690101E-9</v>
      </c>
      <c r="O1256" s="10">
        <v>7.0704371458278997E-9</v>
      </c>
      <c r="P1256" s="10">
        <v>1.21813100099461E-8</v>
      </c>
    </row>
    <row r="1257" spans="1:16" x14ac:dyDescent="0.35">
      <c r="A1257" s="16" t="s">
        <v>2131</v>
      </c>
      <c r="B1257" s="16" t="s">
        <v>2031</v>
      </c>
      <c r="C1257" s="16" t="s">
        <v>120</v>
      </c>
      <c r="D1257" s="16">
        <v>1.55762951309236E-7</v>
      </c>
      <c r="E1257" s="16">
        <v>2.9109440865830101E-8</v>
      </c>
      <c r="F1257" s="10">
        <v>1.96610786831211E-9</v>
      </c>
      <c r="G1257" s="10">
        <v>9.0955470046960599E-8</v>
      </c>
      <c r="H1257" s="10">
        <v>2.29797906458003E-8</v>
      </c>
      <c r="I1257" s="10">
        <v>4.8161393134534898E-8</v>
      </c>
      <c r="J1257" s="10">
        <v>2.43031001033216E-8</v>
      </c>
      <c r="K1257" s="10">
        <v>1.5678354951935E-8</v>
      </c>
      <c r="L1257" s="10">
        <v>2.7904993555511099E-8</v>
      </c>
      <c r="M1257" s="10">
        <v>6.1804275905626101E-8</v>
      </c>
      <c r="N1257" s="10">
        <v>1.02763565735601E-8</v>
      </c>
      <c r="O1257" s="10">
        <v>4.86735441993923E-8</v>
      </c>
      <c r="P1257" s="10">
        <v>8.4766220393347896E-8</v>
      </c>
    </row>
    <row r="1258" spans="1:16" x14ac:dyDescent="0.35">
      <c r="A1258" s="16" t="s">
        <v>2132</v>
      </c>
      <c r="B1258" s="16" t="s">
        <v>2031</v>
      </c>
      <c r="C1258" s="16" t="s">
        <v>2133</v>
      </c>
      <c r="D1258" s="16">
        <v>9.02914464676385E-8</v>
      </c>
      <c r="E1258" s="16">
        <v>1.6950644683873302E-8</v>
      </c>
      <c r="F1258" s="10">
        <v>1.0999805211793201E-9</v>
      </c>
      <c r="G1258" s="10">
        <v>5.4747468616212801E-8</v>
      </c>
      <c r="H1258" s="10">
        <v>1.3816569832167601E-8</v>
      </c>
      <c r="I1258" s="10">
        <v>2.9532193321545401E-8</v>
      </c>
      <c r="J1258" s="10">
        <v>1.5031370276627199E-8</v>
      </c>
      <c r="K1258" s="10">
        <v>9.7579966326703596E-9</v>
      </c>
      <c r="L1258" s="10">
        <v>1.7266258069047701E-8</v>
      </c>
      <c r="M1258" s="10">
        <v>3.71924638928075E-8</v>
      </c>
      <c r="N1258" s="10">
        <v>6.1722778955492297E-9</v>
      </c>
      <c r="O1258" s="10">
        <v>2.9996280745444397E-8</v>
      </c>
      <c r="P1258" s="10">
        <v>5.0619748935823902E-8</v>
      </c>
    </row>
    <row r="1259" spans="1:16" x14ac:dyDescent="0.35">
      <c r="A1259" s="16" t="s">
        <v>2134</v>
      </c>
      <c r="B1259" s="16" t="s">
        <v>2031</v>
      </c>
      <c r="C1259" s="16" t="s">
        <v>2135</v>
      </c>
      <c r="D1259" s="16">
        <v>2.6320171505382699E-8</v>
      </c>
      <c r="E1259" s="16">
        <v>4.69727531839662E-9</v>
      </c>
      <c r="F1259" s="10">
        <v>3.2177945009879E-10</v>
      </c>
      <c r="G1259" s="10">
        <v>1.2512821975655499E-8</v>
      </c>
      <c r="H1259" s="10">
        <v>3.16806924224704E-9</v>
      </c>
      <c r="I1259" s="10">
        <v>6.7485784501642204E-9</v>
      </c>
      <c r="J1259" s="10">
        <v>3.3018080316435499E-9</v>
      </c>
      <c r="K1259" s="10">
        <v>2.1283790989320198E-9</v>
      </c>
      <c r="L1259" s="10">
        <v>4.04441790378147E-9</v>
      </c>
      <c r="M1259" s="10">
        <v>8.3786516143513106E-9</v>
      </c>
      <c r="N1259" s="10">
        <v>1.48558296749526E-9</v>
      </c>
      <c r="O1259" s="10">
        <v>6.4072212685378001E-9</v>
      </c>
      <c r="P1259" s="10">
        <v>1.16895765488027E-8</v>
      </c>
    </row>
    <row r="1260" spans="1:16" x14ac:dyDescent="0.35">
      <c r="A1260" s="16" t="s">
        <v>2136</v>
      </c>
      <c r="B1260" s="16" t="s">
        <v>2031</v>
      </c>
      <c r="C1260" s="16" t="s">
        <v>2137</v>
      </c>
      <c r="D1260" s="16">
        <v>2.7222125320609998E-7</v>
      </c>
      <c r="E1260" s="16">
        <v>5.1299734589975101E-8</v>
      </c>
      <c r="F1260" s="10">
        <v>3.2393350720116398E-9</v>
      </c>
      <c r="G1260" s="10">
        <v>1.7276818890251E-7</v>
      </c>
      <c r="H1260" s="10">
        <v>4.3442222112092599E-8</v>
      </c>
      <c r="I1260" s="10">
        <v>9.1947628827120802E-8</v>
      </c>
      <c r="J1260" s="10">
        <v>4.7648635642920597E-8</v>
      </c>
      <c r="K1260" s="10">
        <v>3.09476439771906E-8</v>
      </c>
      <c r="L1260" s="10">
        <v>5.3509282209356597E-8</v>
      </c>
      <c r="M1260" s="10">
        <v>1.19668403978058E-7</v>
      </c>
      <c r="N1260" s="10">
        <v>1.9400122754887198E-8</v>
      </c>
      <c r="O1260" s="10">
        <v>9.6540873741475298E-8</v>
      </c>
      <c r="P1260" s="10">
        <v>1.6448644630382599E-7</v>
      </c>
    </row>
    <row r="1261" spans="1:16" x14ac:dyDescent="0.35">
      <c r="A1261" s="16" t="s">
        <v>2138</v>
      </c>
      <c r="B1261" s="16" t="s">
        <v>2031</v>
      </c>
      <c r="C1261" s="16" t="s">
        <v>2139</v>
      </c>
      <c r="D1261" s="16">
        <v>7.5615965889773104E-8</v>
      </c>
      <c r="E1261" s="16">
        <v>1.41509243731186E-8</v>
      </c>
      <c r="F1261" s="10">
        <v>9.1012285992291305E-10</v>
      </c>
      <c r="G1261" s="10">
        <v>4.5196539103915603E-8</v>
      </c>
      <c r="H1261" s="10">
        <v>1.13968007310733E-8</v>
      </c>
      <c r="I1261" s="10">
        <v>2.4189408391553302E-8</v>
      </c>
      <c r="J1261" s="10">
        <v>1.23777384448917E-8</v>
      </c>
      <c r="K1261" s="10">
        <v>8.0325885464844198E-9</v>
      </c>
      <c r="L1261" s="10">
        <v>1.41680370246164E-8</v>
      </c>
      <c r="M1261" s="10">
        <v>3.07105670277873E-8</v>
      </c>
      <c r="N1261" s="10">
        <v>5.1037357259878103E-9</v>
      </c>
      <c r="O1261" s="10">
        <v>2.4539992580791401E-8</v>
      </c>
      <c r="P1261" s="10">
        <v>4.1745975579202801E-8</v>
      </c>
    </row>
    <row r="1262" spans="1:16" x14ac:dyDescent="0.35">
      <c r="A1262" s="16" t="s">
        <v>2140</v>
      </c>
      <c r="B1262" s="16" t="s">
        <v>2031</v>
      </c>
      <c r="C1262" s="16" t="s">
        <v>2141</v>
      </c>
      <c r="D1262" s="16">
        <v>1.1053803608857999E-6</v>
      </c>
      <c r="E1262" s="16">
        <v>2.0158021508052001E-7</v>
      </c>
      <c r="F1262" s="10">
        <v>1.38592002431211E-8</v>
      </c>
      <c r="G1262" s="10">
        <v>5.9297224210645899E-7</v>
      </c>
      <c r="H1262" s="10">
        <v>1.4973505428682499E-7</v>
      </c>
      <c r="I1262" s="10">
        <v>3.1375171590744301E-7</v>
      </c>
      <c r="J1262" s="10">
        <v>1.54388611732668E-7</v>
      </c>
      <c r="K1262" s="10">
        <v>9.9605479833458094E-8</v>
      </c>
      <c r="L1262" s="10">
        <v>1.8159493211457499E-7</v>
      </c>
      <c r="M1262" s="10">
        <v>4.0299524303060902E-7</v>
      </c>
      <c r="N1262" s="10">
        <v>6.7722003844217595E-8</v>
      </c>
      <c r="O1262" s="10">
        <v>3.1481363317449598E-7</v>
      </c>
      <c r="P1262" s="10">
        <v>5.5470546343415296E-7</v>
      </c>
    </row>
    <row r="1263" spans="1:16" x14ac:dyDescent="0.35">
      <c r="A1263" s="16" t="s">
        <v>2142</v>
      </c>
      <c r="B1263" s="16" t="s">
        <v>2031</v>
      </c>
      <c r="C1263" s="16" t="s">
        <v>2143</v>
      </c>
      <c r="D1263" s="16">
        <v>4.5822434386642103E-8</v>
      </c>
      <c r="E1263" s="16">
        <v>8.5612096800251801E-9</v>
      </c>
      <c r="F1263" s="10">
        <v>5.4362062879091697E-10</v>
      </c>
      <c r="G1263" s="10">
        <v>2.7812221887152801E-8</v>
      </c>
      <c r="H1263" s="10">
        <v>6.9942020217261299E-9</v>
      </c>
      <c r="I1263" s="10">
        <v>1.4743864186549E-8</v>
      </c>
      <c r="J1263" s="10">
        <v>7.5775462650104398E-9</v>
      </c>
      <c r="K1263" s="10">
        <v>4.9097794624064401E-9</v>
      </c>
      <c r="L1263" s="10">
        <v>8.5859924723508999E-9</v>
      </c>
      <c r="M1263" s="10">
        <v>1.92710518813049E-8</v>
      </c>
      <c r="N1263" s="10">
        <v>3.1414857276819201E-9</v>
      </c>
      <c r="O1263" s="10">
        <v>1.5431616318076398E-8</v>
      </c>
      <c r="P1263" s="10">
        <v>2.6531224253206199E-8</v>
      </c>
    </row>
    <row r="1264" spans="1:16" x14ac:dyDescent="0.35">
      <c r="A1264" s="16" t="s">
        <v>2144</v>
      </c>
      <c r="B1264" s="16" t="s">
        <v>2031</v>
      </c>
      <c r="C1264" s="16" t="s">
        <v>2145</v>
      </c>
      <c r="D1264" s="16">
        <v>4.8703080223827201E-8</v>
      </c>
      <c r="E1264" s="16">
        <v>8.8705611231496598E-9</v>
      </c>
      <c r="F1264" s="10">
        <v>5.99569482991609E-10</v>
      </c>
      <c r="G1264" s="10">
        <v>2.4862196580831801E-8</v>
      </c>
      <c r="H1264" s="10">
        <v>6.3035858092452704E-9</v>
      </c>
      <c r="I1264" s="10">
        <v>1.34895100464448E-8</v>
      </c>
      <c r="J1264" s="10">
        <v>6.7402272147028599E-9</v>
      </c>
      <c r="K1264" s="10">
        <v>4.3639310628071297E-9</v>
      </c>
      <c r="L1264" s="10">
        <v>8.1136137795189601E-9</v>
      </c>
      <c r="M1264" s="10">
        <v>1.6614720333307501E-8</v>
      </c>
      <c r="N1264" s="10">
        <v>2.9307336080312101E-9</v>
      </c>
      <c r="O1264" s="10">
        <v>1.2844297332409401E-8</v>
      </c>
      <c r="P1264" s="10">
        <v>2.31357139806608E-8</v>
      </c>
    </row>
    <row r="1265" spans="1:16" x14ac:dyDescent="0.35">
      <c r="A1265" s="16" t="s">
        <v>2146</v>
      </c>
      <c r="B1265" s="16" t="s">
        <v>2031</v>
      </c>
      <c r="C1265" s="16" t="s">
        <v>2147</v>
      </c>
      <c r="D1265" s="16">
        <v>3.0262461325458998E-8</v>
      </c>
      <c r="E1265" s="16">
        <v>5.0639116355715902E-9</v>
      </c>
      <c r="F1265" s="10">
        <v>3.5081398850802001E-10</v>
      </c>
      <c r="G1265" s="10">
        <v>1.1876702272919399E-8</v>
      </c>
      <c r="H1265" s="10">
        <v>2.95445371983401E-9</v>
      </c>
      <c r="I1265" s="10">
        <v>6.0216189321553098E-9</v>
      </c>
      <c r="J1265" s="10">
        <v>2.7883223410432801E-9</v>
      </c>
      <c r="K1265" s="10">
        <v>1.73568890639268E-9</v>
      </c>
      <c r="L1265" s="10">
        <v>3.5007789608822798E-9</v>
      </c>
      <c r="M1265" s="10">
        <v>8.1019097176173006E-9</v>
      </c>
      <c r="N1265" s="10">
        <v>1.40721298264715E-9</v>
      </c>
      <c r="O1265" s="10">
        <v>5.8554875533645804E-9</v>
      </c>
      <c r="P1265" s="10">
        <v>1.11112938024196E-8</v>
      </c>
    </row>
    <row r="1266" spans="1:16" x14ac:dyDescent="0.35">
      <c r="A1266" s="16" t="s">
        <v>2148</v>
      </c>
      <c r="B1266" s="16" t="s">
        <v>2031</v>
      </c>
      <c r="C1266" s="16" t="s">
        <v>663</v>
      </c>
      <c r="D1266" s="16">
        <v>3.5232798977675799E-8</v>
      </c>
      <c r="E1266" s="16">
        <v>6.4620578101209597E-9</v>
      </c>
      <c r="F1266" s="10">
        <v>4.25615894015985E-10</v>
      </c>
      <c r="G1266" s="10">
        <v>1.9754304906100701E-8</v>
      </c>
      <c r="H1266" s="10">
        <v>4.9796008696428197E-9</v>
      </c>
      <c r="I1266" s="10">
        <v>1.05997273871937E-8</v>
      </c>
      <c r="J1266" s="10">
        <v>5.3023858618576496E-9</v>
      </c>
      <c r="K1266" s="10">
        <v>3.43456262919269E-9</v>
      </c>
      <c r="L1266" s="10">
        <v>6.1962843296354297E-9</v>
      </c>
      <c r="M1266" s="10">
        <v>1.34262372848366E-8</v>
      </c>
      <c r="N1266" s="10">
        <v>2.24667392351129E-9</v>
      </c>
      <c r="O1266" s="10">
        <v>1.0689632176658001E-8</v>
      </c>
      <c r="P1266" s="10">
        <v>1.8322554056699699E-8</v>
      </c>
    </row>
    <row r="1267" spans="1:16" x14ac:dyDescent="0.35">
      <c r="A1267" s="16" t="s">
        <v>2149</v>
      </c>
      <c r="B1267" s="16" t="s">
        <v>2031</v>
      </c>
      <c r="C1267" s="16" t="s">
        <v>2150</v>
      </c>
      <c r="D1267" s="16">
        <v>2.0044342089918901E-8</v>
      </c>
      <c r="E1267" s="16">
        <v>3.6125808211734999E-9</v>
      </c>
      <c r="F1267" s="10">
        <v>2.4489950947963602E-10</v>
      </c>
      <c r="G1267" s="10">
        <v>9.8733202047990699E-9</v>
      </c>
      <c r="H1267" s="10">
        <v>2.5017674507470501E-9</v>
      </c>
      <c r="I1267" s="10">
        <v>5.3305744339365403E-9</v>
      </c>
      <c r="J1267" s="10">
        <v>2.6427620672955301E-9</v>
      </c>
      <c r="K1267" s="10">
        <v>1.7091385903238599E-9</v>
      </c>
      <c r="L1267" s="10">
        <v>3.20068811074482E-9</v>
      </c>
      <c r="M1267" s="10">
        <v>6.6053398864945297E-9</v>
      </c>
      <c r="N1267" s="10">
        <v>1.16817721949375E-9</v>
      </c>
      <c r="O1267" s="10">
        <v>5.0722582237914799E-9</v>
      </c>
      <c r="P1267" s="10">
        <v>9.2042144351689401E-9</v>
      </c>
    </row>
    <row r="1268" spans="1:16" x14ac:dyDescent="0.35">
      <c r="A1268" s="16" t="s">
        <v>2151</v>
      </c>
      <c r="B1268" s="16" t="s">
        <v>2031</v>
      </c>
      <c r="C1268" s="16" t="s">
        <v>2152</v>
      </c>
      <c r="D1268" s="16">
        <v>4.3792560443342099E-8</v>
      </c>
      <c r="E1268" s="16">
        <v>7.8079100889878097E-9</v>
      </c>
      <c r="F1268" s="10">
        <v>5.33323521001866E-10</v>
      </c>
      <c r="G1268" s="10">
        <v>2.13154748459138E-8</v>
      </c>
      <c r="H1268" s="10">
        <v>5.3786101528910198E-9</v>
      </c>
      <c r="I1268" s="10">
        <v>1.14518905280878E-8</v>
      </c>
      <c r="J1268" s="10">
        <v>5.5818508122170502E-9</v>
      </c>
      <c r="K1268" s="10">
        <v>3.58547546565219E-9</v>
      </c>
      <c r="L1268" s="10">
        <v>6.7925617710928096E-9</v>
      </c>
      <c r="M1268" s="10">
        <v>1.4495859104844599E-8</v>
      </c>
      <c r="N1268" s="10">
        <v>2.49922498264976E-9</v>
      </c>
      <c r="O1268" s="10">
        <v>1.12970172372072E-8</v>
      </c>
      <c r="P1268" s="10">
        <v>1.97501309216816E-8</v>
      </c>
    </row>
    <row r="1269" spans="1:16" x14ac:dyDescent="0.35">
      <c r="A1269" s="16" t="s">
        <v>2153</v>
      </c>
      <c r="B1269" s="16" t="s">
        <v>2031</v>
      </c>
      <c r="C1269" s="16" t="s">
        <v>1589</v>
      </c>
      <c r="D1269" s="16">
        <v>2.8894361966866098E-7</v>
      </c>
      <c r="E1269" s="16">
        <v>5.5139000620190802E-8</v>
      </c>
      <c r="F1269" s="10">
        <v>3.4538601966936701E-9</v>
      </c>
      <c r="G1269" s="10">
        <v>1.9133259460987801E-7</v>
      </c>
      <c r="H1269" s="10">
        <v>4.8097088085321403E-8</v>
      </c>
      <c r="I1269" s="10">
        <v>1.0231917962522801E-7</v>
      </c>
      <c r="J1269" s="10">
        <v>5.3299679311864502E-8</v>
      </c>
      <c r="K1269" s="10">
        <v>3.4652474793620099E-8</v>
      </c>
      <c r="L1269" s="10">
        <v>5.9595280346945802E-8</v>
      </c>
      <c r="M1269" s="10">
        <v>1.3243028756137401E-7</v>
      </c>
      <c r="N1269" s="10">
        <v>2.1372109296540401E-8</v>
      </c>
      <c r="O1269" s="10">
        <v>1.07696178303792E-7</v>
      </c>
      <c r="P1269" s="10">
        <v>1.81758810787299E-7</v>
      </c>
    </row>
    <row r="1270" spans="1:16" x14ac:dyDescent="0.35">
      <c r="A1270" s="16" t="s">
        <v>2154</v>
      </c>
      <c r="B1270" s="16" t="s">
        <v>2031</v>
      </c>
      <c r="C1270" s="16" t="s">
        <v>2155</v>
      </c>
      <c r="D1270" s="16">
        <v>4.6424810616221002E-8</v>
      </c>
      <c r="E1270" s="16">
        <v>8.2023385981282607E-9</v>
      </c>
      <c r="F1270" s="10">
        <v>5.7006342165547102E-10</v>
      </c>
      <c r="G1270" s="10">
        <v>2.10432417220136E-8</v>
      </c>
      <c r="H1270" s="10">
        <v>5.3297259597229803E-9</v>
      </c>
      <c r="I1270" s="10">
        <v>1.13828484041285E-8</v>
      </c>
      <c r="J1270" s="10">
        <v>5.4299418599707997E-9</v>
      </c>
      <c r="K1270" s="10">
        <v>3.4869935555297798E-9</v>
      </c>
      <c r="L1270" s="10">
        <v>6.8010485716418801E-9</v>
      </c>
      <c r="M1270" s="10">
        <v>1.4108967099177799E-8</v>
      </c>
      <c r="N1270" s="10">
        <v>2.5129205378342199E-9</v>
      </c>
      <c r="O1270" s="10">
        <v>1.07844710270345E-8</v>
      </c>
      <c r="P1270" s="10">
        <v>1.9735693229153101E-8</v>
      </c>
    </row>
    <row r="1271" spans="1:16" x14ac:dyDescent="0.35">
      <c r="A1271" s="16" t="s">
        <v>2156</v>
      </c>
      <c r="B1271" s="16" t="s">
        <v>2031</v>
      </c>
      <c r="C1271" s="16" t="s">
        <v>2157</v>
      </c>
      <c r="D1271" s="16">
        <v>5.6892015777551297E-8</v>
      </c>
      <c r="E1271" s="16">
        <v>1.03187536768566E-8</v>
      </c>
      <c r="F1271" s="10">
        <v>6.94041504944445E-10</v>
      </c>
      <c r="G1271" s="10">
        <v>2.9704513954443101E-8</v>
      </c>
      <c r="H1271" s="10">
        <v>7.4985652909912606E-9</v>
      </c>
      <c r="I1271" s="10">
        <v>1.60112458153092E-8</v>
      </c>
      <c r="J1271" s="10">
        <v>7.9896592415683003E-9</v>
      </c>
      <c r="K1271" s="10">
        <v>5.1619114595060796E-9</v>
      </c>
      <c r="L1271" s="10">
        <v>9.5128331081986903E-9</v>
      </c>
      <c r="M1271" s="10">
        <v>2.0191058307734101E-8</v>
      </c>
      <c r="N1271" s="10">
        <v>3.4547329960368898E-9</v>
      </c>
      <c r="O1271" s="10">
        <v>1.5890740146524001E-8</v>
      </c>
      <c r="P1271" s="10">
        <v>2.7371773222165799E-8</v>
      </c>
    </row>
    <row r="1272" spans="1:16" x14ac:dyDescent="0.35">
      <c r="A1272" s="16" t="s">
        <v>2158</v>
      </c>
      <c r="B1272" s="16" t="s">
        <v>2031</v>
      </c>
      <c r="C1272" s="16" t="s">
        <v>2159</v>
      </c>
      <c r="D1272" s="16">
        <v>2.7986834615319E-7</v>
      </c>
      <c r="E1272" s="16">
        <v>5.2293955177575601E-8</v>
      </c>
      <c r="F1272" s="10">
        <v>3.46385901354209E-9</v>
      </c>
      <c r="G1272" s="10">
        <v>1.58612190339756E-7</v>
      </c>
      <c r="H1272" s="10">
        <v>4.0149129047897697E-8</v>
      </c>
      <c r="I1272" s="10">
        <v>8.6598309281113905E-8</v>
      </c>
      <c r="J1272" s="10">
        <v>4.46198225278513E-8</v>
      </c>
      <c r="K1272" s="10">
        <v>2.8996924329777498E-8</v>
      </c>
      <c r="L1272" s="10">
        <v>5.2348514968788201E-8</v>
      </c>
      <c r="M1272" s="10">
        <v>1.05699738033224E-7</v>
      </c>
      <c r="N1272" s="10">
        <v>1.8451296113962701E-8</v>
      </c>
      <c r="O1272" s="10">
        <v>8.2791961494161505E-8</v>
      </c>
      <c r="P1272" s="10">
        <v>1.46416472303989E-7</v>
      </c>
    </row>
    <row r="1273" spans="1:16" x14ac:dyDescent="0.35">
      <c r="A1273" s="16" t="s">
        <v>2160</v>
      </c>
      <c r="B1273" s="16" t="s">
        <v>2031</v>
      </c>
      <c r="C1273" s="16" t="s">
        <v>136</v>
      </c>
      <c r="D1273" s="16">
        <v>2.3142892631619599E-7</v>
      </c>
      <c r="E1273" s="16">
        <v>4.20610012727699E-8</v>
      </c>
      <c r="F1273" s="10">
        <v>2.93563726787056E-9</v>
      </c>
      <c r="G1273" s="10">
        <v>1.1940860949884501E-7</v>
      </c>
      <c r="H1273" s="10">
        <v>3.0278216163283201E-8</v>
      </c>
      <c r="I1273" s="10">
        <v>6.3814356275086694E-8</v>
      </c>
      <c r="J1273" s="10">
        <v>3.0650698297284997E-8</v>
      </c>
      <c r="K1273" s="10">
        <v>1.9713268362505999E-8</v>
      </c>
      <c r="L1273" s="10">
        <v>3.6906007888831097E-8</v>
      </c>
      <c r="M1273" s="10">
        <v>8.1168039953429601E-8</v>
      </c>
      <c r="N1273" s="10">
        <v>1.3762716880597701E-8</v>
      </c>
      <c r="O1273" s="10">
        <v>6.3782486145974202E-8</v>
      </c>
      <c r="P1273" s="10">
        <v>1.12495978494354E-7</v>
      </c>
    </row>
    <row r="1274" spans="1:16" x14ac:dyDescent="0.35">
      <c r="A1274" s="16" t="s">
        <v>2161</v>
      </c>
      <c r="B1274" s="16" t="s">
        <v>2031</v>
      </c>
      <c r="C1274" s="16" t="s">
        <v>1296</v>
      </c>
      <c r="D1274" s="16">
        <v>7.5957002006936899E-8</v>
      </c>
      <c r="E1274" s="16">
        <v>1.50317679029432E-8</v>
      </c>
      <c r="F1274" s="10">
        <v>9.2738880048500398E-10</v>
      </c>
      <c r="G1274" s="10">
        <v>5.5868304599709702E-8</v>
      </c>
      <c r="H1274" s="10">
        <v>1.4098970309012799E-8</v>
      </c>
      <c r="I1274" s="10">
        <v>3.0307808612571601E-8</v>
      </c>
      <c r="J1274" s="10">
        <v>1.6035464546091101E-8</v>
      </c>
      <c r="K1274" s="10">
        <v>1.05032921366405E-8</v>
      </c>
      <c r="L1274" s="10">
        <v>1.7736895543702198E-8</v>
      </c>
      <c r="M1274" s="10">
        <v>3.7901169875559099E-8</v>
      </c>
      <c r="N1274" s="10">
        <v>6.1617852032224701E-9</v>
      </c>
      <c r="O1274" s="10">
        <v>3.1216193544194202E-8</v>
      </c>
      <c r="P1274" s="10">
        <v>5.1241885816962301E-8</v>
      </c>
    </row>
    <row r="1275" spans="1:16" x14ac:dyDescent="0.35">
      <c r="A1275" s="16" t="s">
        <v>2162</v>
      </c>
      <c r="B1275" s="16" t="s">
        <v>2031</v>
      </c>
      <c r="C1275" s="16" t="s">
        <v>2163</v>
      </c>
      <c r="D1275" s="16">
        <v>7.7745791405611795E-8</v>
      </c>
      <c r="E1275" s="16">
        <v>1.39354924955036E-8</v>
      </c>
      <c r="F1275" s="10">
        <v>9.8106141831209809E-10</v>
      </c>
      <c r="G1275" s="10">
        <v>3.8174061106548702E-8</v>
      </c>
      <c r="H1275" s="10">
        <v>9.6565454826948893E-9</v>
      </c>
      <c r="I1275" s="10">
        <v>2.0353913014716701E-8</v>
      </c>
      <c r="J1275" s="10">
        <v>9.6328343526153799E-9</v>
      </c>
      <c r="K1275" s="10">
        <v>6.1614605348673702E-9</v>
      </c>
      <c r="L1275" s="10">
        <v>1.17623298721537E-8</v>
      </c>
      <c r="M1275" s="10">
        <v>2.59508126152929E-8</v>
      </c>
      <c r="N1275" s="10">
        <v>4.4204627620162703E-9</v>
      </c>
      <c r="O1275" s="10">
        <v>2.02483394762632E-8</v>
      </c>
      <c r="P1275" s="10">
        <v>3.5967531236797299E-8</v>
      </c>
    </row>
    <row r="1276" spans="1:16" x14ac:dyDescent="0.35">
      <c r="A1276" s="16" t="s">
        <v>2164</v>
      </c>
      <c r="B1276" s="16" t="s">
        <v>2031</v>
      </c>
      <c r="C1276" s="16" t="s">
        <v>2165</v>
      </c>
      <c r="D1276" s="16">
        <v>2.5296115890488699E-8</v>
      </c>
      <c r="E1276" s="16">
        <v>4.3925388881407697E-9</v>
      </c>
      <c r="F1276" s="10">
        <v>2.9872341193367098E-10</v>
      </c>
      <c r="G1276" s="10">
        <v>1.15799885178323E-8</v>
      </c>
      <c r="H1276" s="10">
        <v>2.90700749600696E-9</v>
      </c>
      <c r="I1276" s="10">
        <v>6.0798444382956902E-9</v>
      </c>
      <c r="J1276" s="10">
        <v>2.8699656879185098E-9</v>
      </c>
      <c r="K1276" s="10">
        <v>1.83171872258195E-9</v>
      </c>
      <c r="L1276" s="10">
        <v>3.52443221920478E-9</v>
      </c>
      <c r="M1276" s="10">
        <v>8.0471818572524798E-9</v>
      </c>
      <c r="N1276" s="10">
        <v>1.3553468943942E-9</v>
      </c>
      <c r="O1276" s="10">
        <v>6.2142292828064998E-9</v>
      </c>
      <c r="P1276" s="10">
        <v>1.12151884007543E-8</v>
      </c>
    </row>
    <row r="1277" spans="1:16" x14ac:dyDescent="0.35">
      <c r="A1277" s="16" t="s">
        <v>2166</v>
      </c>
      <c r="B1277" s="16" t="s">
        <v>2031</v>
      </c>
      <c r="C1277" s="16" t="s">
        <v>2167</v>
      </c>
      <c r="D1277" s="16">
        <v>9.8712003129549098E-8</v>
      </c>
      <c r="E1277" s="16">
        <v>1.87165022107744E-8</v>
      </c>
      <c r="F1277" s="10">
        <v>1.22301056725873E-9</v>
      </c>
      <c r="G1277" s="10">
        <v>5.8670949011634199E-8</v>
      </c>
      <c r="H1277" s="10">
        <v>1.48566293367791E-8</v>
      </c>
      <c r="I1277" s="10">
        <v>3.20658930532863E-8</v>
      </c>
      <c r="J1277" s="10">
        <v>1.6724194946621702E-8</v>
      </c>
      <c r="K1277" s="10">
        <v>1.0921504703933601E-8</v>
      </c>
      <c r="L1277" s="10">
        <v>1.94266483134371E-8</v>
      </c>
      <c r="M1277" s="10">
        <v>3.90697301765402E-8</v>
      </c>
      <c r="N1277" s="10">
        <v>6.7965558145291101E-9</v>
      </c>
      <c r="O1277" s="10">
        <v>3.0710344478323097E-8</v>
      </c>
      <c r="P1277" s="10">
        <v>5.4006865336413503E-8</v>
      </c>
    </row>
    <row r="1278" spans="1:16" x14ac:dyDescent="0.35">
      <c r="A1278" s="16" t="s">
        <v>2168</v>
      </c>
      <c r="B1278" s="16" t="s">
        <v>2031</v>
      </c>
      <c r="C1278" s="16" t="s">
        <v>2169</v>
      </c>
      <c r="D1278" s="16">
        <v>8.4091746566052996E-8</v>
      </c>
      <c r="E1278" s="16">
        <v>1.5070646669659999E-8</v>
      </c>
      <c r="F1278" s="10">
        <v>1.0489279967262499E-9</v>
      </c>
      <c r="G1278" s="10">
        <v>4.1570276491763397E-8</v>
      </c>
      <c r="H1278" s="10">
        <v>1.05076381883082E-8</v>
      </c>
      <c r="I1278" s="10">
        <v>2.19526022382088E-8</v>
      </c>
      <c r="J1278" s="10">
        <v>1.05324680124564E-8</v>
      </c>
      <c r="K1278" s="10">
        <v>6.7424859180146002E-9</v>
      </c>
      <c r="L1278" s="10">
        <v>1.26926627133446E-8</v>
      </c>
      <c r="M1278" s="10">
        <v>2.8265188807275499E-8</v>
      </c>
      <c r="N1278" s="10">
        <v>4.8054954873941999E-9</v>
      </c>
      <c r="O1278" s="10">
        <v>2.1854735750476E-8</v>
      </c>
      <c r="P1278" s="10">
        <v>3.9098256180163603E-8</v>
      </c>
    </row>
    <row r="1279" spans="1:16" x14ac:dyDescent="0.35">
      <c r="A1279" s="16" t="s">
        <v>2170</v>
      </c>
      <c r="B1279" s="16" t="s">
        <v>2031</v>
      </c>
      <c r="C1279" s="16" t="s">
        <v>310</v>
      </c>
      <c r="D1279" s="16">
        <v>9.7758133544369203E-8</v>
      </c>
      <c r="E1279" s="16">
        <v>1.91772474934852E-8</v>
      </c>
      <c r="F1279" s="10">
        <v>1.1731028344893199E-9</v>
      </c>
      <c r="G1279" s="10">
        <v>6.9826677679168196E-8</v>
      </c>
      <c r="H1279" s="10">
        <v>1.7587059595472202E-8</v>
      </c>
      <c r="I1279" s="10">
        <v>3.7426476633163898E-8</v>
      </c>
      <c r="J1279" s="10">
        <v>1.99610600354422E-8</v>
      </c>
      <c r="K1279" s="10">
        <v>1.3032150624595801E-8</v>
      </c>
      <c r="L1279" s="10">
        <v>2.19251693526158E-8</v>
      </c>
      <c r="M1279" s="10">
        <v>4.73774951440384E-8</v>
      </c>
      <c r="N1279" s="10">
        <v>7.71582842720839E-9</v>
      </c>
      <c r="O1279" s="10">
        <v>3.8480552448349E-8</v>
      </c>
      <c r="P1279" s="10">
        <v>6.39099884283668E-8</v>
      </c>
    </row>
    <row r="1280" spans="1:16" x14ac:dyDescent="0.35">
      <c r="A1280" s="16" t="s">
        <v>2171</v>
      </c>
      <c r="B1280" s="16" t="s">
        <v>2031</v>
      </c>
      <c r="C1280" s="16" t="s">
        <v>2172</v>
      </c>
      <c r="D1280" s="16">
        <v>2.5474164172984301E-7</v>
      </c>
      <c r="E1280" s="16">
        <v>4.7162113335356499E-8</v>
      </c>
      <c r="F1280" s="10">
        <v>3.1838919596989401E-9</v>
      </c>
      <c r="G1280" s="10">
        <v>1.4411318740335101E-7</v>
      </c>
      <c r="H1280" s="10">
        <v>3.64134370641134E-8</v>
      </c>
      <c r="I1280" s="10">
        <v>7.5892605120140096E-8</v>
      </c>
      <c r="J1280" s="10">
        <v>3.8149112456458203E-8</v>
      </c>
      <c r="K1280" s="10">
        <v>2.46276252394926E-8</v>
      </c>
      <c r="L1280" s="10">
        <v>4.3966802458602599E-8</v>
      </c>
      <c r="M1280" s="10">
        <v>9.7896858284933103E-8</v>
      </c>
      <c r="N1280" s="10">
        <v>1.6354371595889999E-8</v>
      </c>
      <c r="O1280" s="10">
        <v>7.6509226641104798E-8</v>
      </c>
      <c r="P1280" s="10">
        <v>1.3450640283759801E-7</v>
      </c>
    </row>
    <row r="1281" spans="1:16" x14ac:dyDescent="0.35">
      <c r="A1281" s="16" t="s">
        <v>2173</v>
      </c>
      <c r="B1281" s="16" t="s">
        <v>2031</v>
      </c>
      <c r="C1281" s="16" t="s">
        <v>949</v>
      </c>
      <c r="D1281" s="16">
        <v>1.8529963589794401E-6</v>
      </c>
      <c r="E1281" s="16">
        <v>3.4153243171689501E-7</v>
      </c>
      <c r="F1281" s="10">
        <v>2.33373375583668E-8</v>
      </c>
      <c r="G1281" s="10">
        <v>1.03163572642773E-6</v>
      </c>
      <c r="H1281" s="10">
        <v>2.6082952788155501E-7</v>
      </c>
      <c r="I1281" s="10">
        <v>5.4749276343477296E-7</v>
      </c>
      <c r="J1281" s="10">
        <v>2.7173988015065499E-7</v>
      </c>
      <c r="K1281" s="10">
        <v>1.7564726605642301E-7</v>
      </c>
      <c r="L1281" s="10">
        <v>3.1701549069839901E-7</v>
      </c>
      <c r="M1281" s="10">
        <v>7.0071188795525501E-7</v>
      </c>
      <c r="N1281" s="10">
        <v>1.17345071118418E-7</v>
      </c>
      <c r="O1281" s="10">
        <v>5.5123144018215902E-7</v>
      </c>
      <c r="P1281" s="10">
        <v>9.6485684615996304E-7</v>
      </c>
    </row>
    <row r="1282" spans="1:16" x14ac:dyDescent="0.35">
      <c r="A1282" s="16" t="s">
        <v>2174</v>
      </c>
      <c r="B1282" s="16" t="s">
        <v>2031</v>
      </c>
      <c r="C1282" s="16" t="s">
        <v>2175</v>
      </c>
      <c r="D1282" s="16">
        <v>5.6392438524040299E-8</v>
      </c>
      <c r="E1282" s="16">
        <v>1.0258783679630001E-8</v>
      </c>
      <c r="F1282" s="10">
        <v>6.7764220225065198E-10</v>
      </c>
      <c r="G1282" s="10">
        <v>3.0508041902161101E-8</v>
      </c>
      <c r="H1282" s="10">
        <v>7.6902894074856795E-9</v>
      </c>
      <c r="I1282" s="10">
        <v>1.62884658155777E-8</v>
      </c>
      <c r="J1282" s="10">
        <v>8.1142501699194292E-9</v>
      </c>
      <c r="K1282" s="10">
        <v>5.24899952727249E-9</v>
      </c>
      <c r="L1282" s="10">
        <v>9.5252976178975198E-9</v>
      </c>
      <c r="M1282" s="10">
        <v>2.07385183170362E-8</v>
      </c>
      <c r="N1282" s="10">
        <v>3.4867257213956001E-9</v>
      </c>
      <c r="O1282" s="10">
        <v>1.63935266221281E-8</v>
      </c>
      <c r="P1282" s="10">
        <v>2.83099273811097E-8</v>
      </c>
    </row>
    <row r="1283" spans="1:16" x14ac:dyDescent="0.35">
      <c r="A1283" s="16" t="s">
        <v>2176</v>
      </c>
      <c r="B1283" s="16" t="s">
        <v>2177</v>
      </c>
      <c r="C1283" s="16" t="s">
        <v>2178</v>
      </c>
      <c r="D1283" s="16">
        <v>8.3550720825518795E-8</v>
      </c>
      <c r="E1283" s="16">
        <v>1.38285612683185E-8</v>
      </c>
      <c r="F1283" s="10">
        <v>8.9764721306124901E-10</v>
      </c>
      <c r="G1283" s="10">
        <v>3.5077008825233197E-8</v>
      </c>
      <c r="H1283" s="10">
        <v>8.5631521965033198E-9</v>
      </c>
      <c r="I1283" s="10">
        <v>1.6731141370565401E-8</v>
      </c>
      <c r="J1283" s="10">
        <v>8.5108736345619307E-9</v>
      </c>
      <c r="K1283" s="10">
        <v>5.2632168987529402E-9</v>
      </c>
      <c r="L1283" s="10">
        <v>9.7373944628990104E-9</v>
      </c>
      <c r="M1283" s="10">
        <v>2.4382635508783399E-8</v>
      </c>
      <c r="N1283" s="10">
        <v>4.0568545314014597E-9</v>
      </c>
      <c r="O1283" s="10">
        <v>1.6920811996387401E-8</v>
      </c>
      <c r="P1283" s="10">
        <v>3.3052584658167898E-8</v>
      </c>
    </row>
    <row r="1284" spans="1:16" x14ac:dyDescent="0.35">
      <c r="A1284" s="16" t="s">
        <v>2179</v>
      </c>
      <c r="B1284" s="16" t="s">
        <v>2177</v>
      </c>
      <c r="C1284" s="16" t="s">
        <v>2180</v>
      </c>
      <c r="D1284" s="16">
        <v>3.5137933452847098E-7</v>
      </c>
      <c r="E1284" s="16">
        <v>6.0573911085237301E-8</v>
      </c>
      <c r="F1284" s="10">
        <v>3.8387545840300301E-9</v>
      </c>
      <c r="G1284" s="10">
        <v>1.73343302064107E-7</v>
      </c>
      <c r="H1284" s="10">
        <v>4.2497936434766402E-8</v>
      </c>
      <c r="I1284" s="10">
        <v>8.3917602005771494E-8</v>
      </c>
      <c r="J1284" s="10">
        <v>4.4894400323790897E-8</v>
      </c>
      <c r="K1284" s="10">
        <v>2.8100768260657601E-8</v>
      </c>
      <c r="L1284" s="10">
        <v>4.8929413074413502E-8</v>
      </c>
      <c r="M1284" s="10">
        <v>1.2007001092771199E-7</v>
      </c>
      <c r="N1284" s="10">
        <v>1.9642363015218801E-8</v>
      </c>
      <c r="O1284" s="10">
        <v>8.6035075948375301E-8</v>
      </c>
      <c r="P1284" s="10">
        <v>1.61944701287773E-7</v>
      </c>
    </row>
    <row r="1285" spans="1:16" x14ac:dyDescent="0.35">
      <c r="A1285" s="16" t="s">
        <v>2181</v>
      </c>
      <c r="B1285" s="16" t="s">
        <v>2177</v>
      </c>
      <c r="C1285" s="16" t="s">
        <v>2182</v>
      </c>
      <c r="D1285" s="16">
        <v>1.6481126369284101E-7</v>
      </c>
      <c r="E1285" s="16">
        <v>2.9374878229165701E-8</v>
      </c>
      <c r="F1285" s="10">
        <v>7.4180426833001797E-8</v>
      </c>
      <c r="G1285" s="10">
        <v>4.5913804662004999E-8</v>
      </c>
      <c r="H1285" s="10">
        <v>1.1122642036529201E-8</v>
      </c>
      <c r="I1285" s="10">
        <v>2.18368057665761E-8</v>
      </c>
      <c r="J1285" s="10">
        <v>1.07524825205237E-8</v>
      </c>
      <c r="K1285" s="10">
        <v>6.4761055033164799E-9</v>
      </c>
      <c r="L1285" s="10">
        <v>1.27979395561735E-8</v>
      </c>
      <c r="M1285" s="10">
        <v>3.1378414508034001E-8</v>
      </c>
      <c r="N1285" s="10">
        <v>5.2548856508219103E-9</v>
      </c>
      <c r="O1285" s="10">
        <v>2.1214738521976299E-8</v>
      </c>
      <c r="P1285" s="10">
        <v>4.2049891105489799E-8</v>
      </c>
    </row>
    <row r="1286" spans="1:16" x14ac:dyDescent="0.35">
      <c r="A1286" s="16" t="s">
        <v>2183</v>
      </c>
      <c r="B1286" s="16" t="s">
        <v>2177</v>
      </c>
      <c r="C1286" s="16" t="s">
        <v>2184</v>
      </c>
      <c r="D1286" s="16">
        <v>3.2074144747130502E-7</v>
      </c>
      <c r="E1286" s="16">
        <v>5.5522685654740503E-8</v>
      </c>
      <c r="F1286" s="10">
        <v>1.44515157129783E-7</v>
      </c>
      <c r="G1286" s="10">
        <v>8.0933956227879895E-8</v>
      </c>
      <c r="H1286" s="10">
        <v>1.96545266883098E-8</v>
      </c>
      <c r="I1286" s="10">
        <v>3.8382491300779699E-8</v>
      </c>
      <c r="J1286" s="10">
        <v>1.7805199922186601E-8</v>
      </c>
      <c r="K1286" s="10">
        <v>1.06438864771698E-8</v>
      </c>
      <c r="L1286" s="10">
        <v>2.2791445015641401E-8</v>
      </c>
      <c r="M1286" s="10">
        <v>5.5390518113534597E-8</v>
      </c>
      <c r="N1286" s="10">
        <v>9.5005029479570506E-9</v>
      </c>
      <c r="O1286" s="10">
        <v>3.6733592396723398E-8</v>
      </c>
      <c r="P1286" s="10">
        <v>7.5343834211746494E-8</v>
      </c>
    </row>
    <row r="1287" spans="1:16" x14ac:dyDescent="0.35">
      <c r="A1287" s="16" t="s">
        <v>2185</v>
      </c>
      <c r="B1287" s="16" t="s">
        <v>2177</v>
      </c>
      <c r="C1287" s="16" t="s">
        <v>193</v>
      </c>
      <c r="D1287" s="16">
        <v>1.02903553692083E-7</v>
      </c>
      <c r="E1287" s="16">
        <v>1.7335802693459502E-8</v>
      </c>
      <c r="F1287" s="10">
        <v>1.1634217181248801E-9</v>
      </c>
      <c r="G1287" s="10">
        <v>4.49414911484538E-8</v>
      </c>
      <c r="H1287" s="10">
        <v>1.10138698411115E-8</v>
      </c>
      <c r="I1287" s="10">
        <v>2.18488527748467E-8</v>
      </c>
      <c r="J1287" s="10">
        <v>1.1170579408351E-8</v>
      </c>
      <c r="K1287" s="10">
        <v>6.9308437940870599E-9</v>
      </c>
      <c r="L1287" s="10">
        <v>1.27625569745577E-8</v>
      </c>
      <c r="M1287" s="10">
        <v>3.06501658907278E-8</v>
      </c>
      <c r="N1287" s="10">
        <v>5.1658520656272902E-9</v>
      </c>
      <c r="O1287" s="10">
        <v>2.14349015166111E-8</v>
      </c>
      <c r="P1287" s="10">
        <v>4.10663293696119E-8</v>
      </c>
    </row>
    <row r="1288" spans="1:16" x14ac:dyDescent="0.35">
      <c r="A1288" s="16" t="s">
        <v>2186</v>
      </c>
      <c r="B1288" s="16" t="s">
        <v>2177</v>
      </c>
      <c r="C1288" s="16" t="s">
        <v>2187</v>
      </c>
      <c r="D1288" s="16">
        <v>3.2019442153524602E-8</v>
      </c>
      <c r="E1288" s="16">
        <v>5.8273106106977097E-9</v>
      </c>
      <c r="F1288" s="10">
        <v>1.42662616306593E-8</v>
      </c>
      <c r="G1288" s="10">
        <v>1.07840949908286E-8</v>
      </c>
      <c r="H1288" s="10">
        <v>2.5990654557383E-9</v>
      </c>
      <c r="I1288" s="10">
        <v>5.1716540768141999E-9</v>
      </c>
      <c r="J1288" s="10">
        <v>2.71804148841999E-9</v>
      </c>
      <c r="K1288" s="10">
        <v>1.65636053487383E-9</v>
      </c>
      <c r="L1288" s="10">
        <v>3.0212907357713001E-9</v>
      </c>
      <c r="M1288" s="10">
        <v>7.3323859684941204E-9</v>
      </c>
      <c r="N1288" s="10">
        <v>1.19398797990402E-9</v>
      </c>
      <c r="O1288" s="10">
        <v>5.1074215227934699E-9</v>
      </c>
      <c r="P1288" s="10">
        <v>9.6412245827407199E-9</v>
      </c>
    </row>
    <row r="1289" spans="1:16" x14ac:dyDescent="0.35">
      <c r="A1289" s="16" t="s">
        <v>2188</v>
      </c>
      <c r="B1289" s="16" t="s">
        <v>2177</v>
      </c>
      <c r="C1289" s="16" t="s">
        <v>2189</v>
      </c>
      <c r="D1289" s="16">
        <v>9.4465252162242603E-8</v>
      </c>
      <c r="E1289" s="16">
        <v>1.7026928818303301E-8</v>
      </c>
      <c r="F1289" s="10">
        <v>1.0310046434396199E-9</v>
      </c>
      <c r="G1289" s="10">
        <v>5.6011785211865003E-8</v>
      </c>
      <c r="H1289" s="10">
        <v>1.3721230729931301E-8</v>
      </c>
      <c r="I1289" s="10">
        <v>2.7071868943013599E-8</v>
      </c>
      <c r="J1289" s="10">
        <v>1.5400130373959399E-8</v>
      </c>
      <c r="K1289" s="10">
        <v>9.7231323040745408E-9</v>
      </c>
      <c r="L1289" s="10">
        <v>1.58420812074189E-8</v>
      </c>
      <c r="M1289" s="10">
        <v>3.8688617744844798E-8</v>
      </c>
      <c r="N1289" s="10">
        <v>6.1930888035106999E-9</v>
      </c>
      <c r="O1289" s="10">
        <v>2.81229865752429E-8</v>
      </c>
      <c r="P1289" s="10">
        <v>5.1669733280907197E-8</v>
      </c>
    </row>
    <row r="1290" spans="1:16" x14ac:dyDescent="0.35">
      <c r="A1290" s="16" t="s">
        <v>2190</v>
      </c>
      <c r="B1290" s="16" t="s">
        <v>2177</v>
      </c>
      <c r="C1290" s="16" t="s">
        <v>1049</v>
      </c>
      <c r="D1290" s="16">
        <v>6.62242288698967E-8</v>
      </c>
      <c r="E1290" s="16">
        <v>1.16697774734731E-8</v>
      </c>
      <c r="F1290" s="10">
        <v>7.5641307571215001E-10</v>
      </c>
      <c r="G1290" s="10">
        <v>3.4978614432596403E-8</v>
      </c>
      <c r="H1290" s="10">
        <v>8.5660097445770595E-9</v>
      </c>
      <c r="I1290" s="10">
        <v>1.70108849806125E-8</v>
      </c>
      <c r="J1290" s="10">
        <v>9.3473030004715706E-9</v>
      </c>
      <c r="K1290" s="10">
        <v>5.8610198756990401E-9</v>
      </c>
      <c r="L1290" s="10">
        <v>9.9766047645816105E-9</v>
      </c>
      <c r="M1290" s="10">
        <v>2.37974753581799E-8</v>
      </c>
      <c r="N1290" s="10">
        <v>3.9123040871131703E-9</v>
      </c>
      <c r="O1290" s="10">
        <v>1.6985518316460101E-8</v>
      </c>
      <c r="P1290" s="10">
        <v>3.1523118793356802E-8</v>
      </c>
    </row>
    <row r="1291" spans="1:16" x14ac:dyDescent="0.35">
      <c r="A1291" s="16" t="s">
        <v>2191</v>
      </c>
      <c r="B1291" s="16" t="s">
        <v>2177</v>
      </c>
      <c r="C1291" s="16" t="s">
        <v>2192</v>
      </c>
      <c r="D1291" s="16">
        <v>1.15914983721604E-7</v>
      </c>
      <c r="E1291" s="16">
        <v>1.9256764324577201E-8</v>
      </c>
      <c r="F1291" s="10">
        <v>1.26037521415224E-9</v>
      </c>
      <c r="G1291" s="10">
        <v>4.8594584519936503E-8</v>
      </c>
      <c r="H1291" s="10">
        <v>1.19139509980014E-8</v>
      </c>
      <c r="I1291" s="10">
        <v>2.3442713641081301E-8</v>
      </c>
      <c r="J1291" s="10">
        <v>1.17566915502286E-8</v>
      </c>
      <c r="K1291" s="10">
        <v>7.2832882375144E-9</v>
      </c>
      <c r="L1291" s="10">
        <v>1.3621958419790501E-8</v>
      </c>
      <c r="M1291" s="10">
        <v>3.3754440287899002E-8</v>
      </c>
      <c r="N1291" s="10">
        <v>5.6403780899440299E-9</v>
      </c>
      <c r="O1291" s="10">
        <v>2.37166351876237E-8</v>
      </c>
      <c r="P1291" s="10">
        <v>4.5994762130828301E-8</v>
      </c>
    </row>
    <row r="1292" spans="1:16" x14ac:dyDescent="0.35">
      <c r="A1292" s="16" t="s">
        <v>2193</v>
      </c>
      <c r="B1292" s="16" t="s">
        <v>2177</v>
      </c>
      <c r="C1292" s="16" t="s">
        <v>2194</v>
      </c>
      <c r="D1292" s="16">
        <v>1.05191401677533E-7</v>
      </c>
      <c r="E1292" s="16">
        <v>1.8369922242209501E-8</v>
      </c>
      <c r="F1292" s="10">
        <v>1.13840478206196E-9</v>
      </c>
      <c r="G1292" s="10">
        <v>5.5448432349939301E-8</v>
      </c>
      <c r="H1292" s="10">
        <v>1.35699193932989E-8</v>
      </c>
      <c r="I1292" s="10">
        <v>2.6662302338913401E-8</v>
      </c>
      <c r="J1292" s="10">
        <v>1.47225472355992E-8</v>
      </c>
      <c r="K1292" s="10">
        <v>9.2491328810773501E-9</v>
      </c>
      <c r="L1292" s="10">
        <v>1.5571675131083101E-8</v>
      </c>
      <c r="M1292" s="10">
        <v>3.8374264493214998E-8</v>
      </c>
      <c r="N1292" s="10">
        <v>6.2182771391252704E-9</v>
      </c>
      <c r="O1292" s="10">
        <v>2.7489927655139499E-8</v>
      </c>
      <c r="P1292" s="10">
        <v>5.1464631572024202E-8</v>
      </c>
    </row>
    <row r="1293" spans="1:16" x14ac:dyDescent="0.35">
      <c r="A1293" s="16" t="s">
        <v>2195</v>
      </c>
      <c r="B1293" s="16" t="s">
        <v>2177</v>
      </c>
      <c r="C1293" s="16" t="s">
        <v>1055</v>
      </c>
      <c r="D1293" s="16">
        <v>1.4895414243303301E-7</v>
      </c>
      <c r="E1293" s="16">
        <v>2.4225301487352199E-8</v>
      </c>
      <c r="F1293" s="10">
        <v>1.6419650926660101E-9</v>
      </c>
      <c r="G1293" s="10">
        <v>5.6802046198011199E-8</v>
      </c>
      <c r="H1293" s="10">
        <v>1.38308491498103E-8</v>
      </c>
      <c r="I1293" s="10">
        <v>2.7107823595176899E-8</v>
      </c>
      <c r="J1293" s="10">
        <v>1.3253092375817799E-8</v>
      </c>
      <c r="K1293" s="10">
        <v>8.0999533811681594E-9</v>
      </c>
      <c r="L1293" s="10">
        <v>1.5796023104448899E-8</v>
      </c>
      <c r="M1293" s="10">
        <v>3.8851758484599902E-8</v>
      </c>
      <c r="N1293" s="10">
        <v>6.6346282297379099E-9</v>
      </c>
      <c r="O1293" s="10">
        <v>2.62191630499244E-8</v>
      </c>
      <c r="P1293" s="10">
        <v>5.2121597433576997E-8</v>
      </c>
    </row>
    <row r="1294" spans="1:16" x14ac:dyDescent="0.35">
      <c r="A1294" s="16" t="s">
        <v>2196</v>
      </c>
      <c r="B1294" s="16" t="s">
        <v>2177</v>
      </c>
      <c r="C1294" s="16" t="s">
        <v>2060</v>
      </c>
      <c r="D1294" s="16">
        <v>6.3177215418165895E-8</v>
      </c>
      <c r="E1294" s="16">
        <v>1.14606688085789E-8</v>
      </c>
      <c r="F1294" s="10">
        <v>2.85771802717666E-8</v>
      </c>
      <c r="G1294" s="10">
        <v>2.1956749061899899E-8</v>
      </c>
      <c r="H1294" s="10">
        <v>5.3339109310168499E-9</v>
      </c>
      <c r="I1294" s="10">
        <v>1.05220224869556E-8</v>
      </c>
      <c r="J1294" s="10">
        <v>5.7148997807898004E-9</v>
      </c>
      <c r="K1294" s="10">
        <v>3.5185578843552002E-9</v>
      </c>
      <c r="L1294" s="10">
        <v>6.2706467780701303E-9</v>
      </c>
      <c r="M1294" s="10">
        <v>1.4945910697801301E-8</v>
      </c>
      <c r="N1294" s="10">
        <v>2.4557642327803999E-9</v>
      </c>
      <c r="O1294" s="10">
        <v>1.0422074501557299E-8</v>
      </c>
      <c r="P1294" s="10">
        <v>1.9796505079708801E-8</v>
      </c>
    </row>
    <row r="1295" spans="1:16" x14ac:dyDescent="0.35">
      <c r="A1295" s="16" t="s">
        <v>2197</v>
      </c>
      <c r="B1295" s="16" t="s">
        <v>2177</v>
      </c>
      <c r="C1295" s="16" t="s">
        <v>2198</v>
      </c>
      <c r="D1295" s="16">
        <v>8.9096309778445396E-8</v>
      </c>
      <c r="E1295" s="16">
        <v>1.5225369688661401E-8</v>
      </c>
      <c r="F1295" s="10">
        <v>9.7777861029929599E-10</v>
      </c>
      <c r="G1295" s="10">
        <v>4.2521205794972598E-8</v>
      </c>
      <c r="H1295" s="10">
        <v>1.0432008882247801E-8</v>
      </c>
      <c r="I1295" s="10">
        <v>2.06624737332434E-8</v>
      </c>
      <c r="J1295" s="10">
        <v>1.08668162700048E-8</v>
      </c>
      <c r="K1295" s="10">
        <v>6.8004736264643898E-9</v>
      </c>
      <c r="L1295" s="10">
        <v>1.20378114190857E-8</v>
      </c>
      <c r="M1295" s="10">
        <v>2.9464726841884199E-8</v>
      </c>
      <c r="N1295" s="10">
        <v>4.8422965205941799E-9</v>
      </c>
      <c r="O1295" s="10">
        <v>2.1114403942597E-8</v>
      </c>
      <c r="P1295" s="10">
        <v>3.9864922831548002E-8</v>
      </c>
    </row>
    <row r="1296" spans="1:16" x14ac:dyDescent="0.35">
      <c r="A1296" s="16" t="s">
        <v>2199</v>
      </c>
      <c r="B1296" s="16" t="s">
        <v>2177</v>
      </c>
      <c r="C1296" s="16" t="s">
        <v>48</v>
      </c>
      <c r="D1296" s="16">
        <v>2.5332782787317001E-7</v>
      </c>
      <c r="E1296" s="16">
        <v>4.4753718146504203E-8</v>
      </c>
      <c r="F1296" s="10">
        <v>1.11989349071792E-7</v>
      </c>
      <c r="G1296" s="10">
        <v>7.3287920779733707E-8</v>
      </c>
      <c r="H1296" s="10">
        <v>1.7615124080866E-8</v>
      </c>
      <c r="I1296" s="10">
        <v>3.55983034517411E-8</v>
      </c>
      <c r="J1296" s="10">
        <v>1.67198062368201E-8</v>
      </c>
      <c r="K1296" s="10">
        <v>1.00192479117764E-8</v>
      </c>
      <c r="L1296" s="10">
        <v>1.9993892601923498E-8</v>
      </c>
      <c r="M1296" s="10">
        <v>4.9243635858843598E-8</v>
      </c>
      <c r="N1296" s="10">
        <v>8.1716250487560898E-9</v>
      </c>
      <c r="O1296" s="10">
        <v>3.3545295871712501E-8</v>
      </c>
      <c r="P1296" s="10">
        <v>6.5314963727552198E-8</v>
      </c>
    </row>
    <row r="1297" spans="1:16" x14ac:dyDescent="0.35">
      <c r="A1297" s="16" t="s">
        <v>2200</v>
      </c>
      <c r="B1297" s="16" t="s">
        <v>2177</v>
      </c>
      <c r="C1297" s="16" t="s">
        <v>997</v>
      </c>
      <c r="D1297" s="16">
        <v>6.6726527436427205E-8</v>
      </c>
      <c r="E1297" s="16">
        <v>1.1796334417968801E-8</v>
      </c>
      <c r="F1297" s="10">
        <v>3.0041857898765401E-8</v>
      </c>
      <c r="G1297" s="10">
        <v>1.7379051125050402E-8</v>
      </c>
      <c r="H1297" s="10">
        <v>4.2098541825656697E-9</v>
      </c>
      <c r="I1297" s="10">
        <v>8.2683684380797508E-9</v>
      </c>
      <c r="J1297" s="10">
        <v>3.91878834429517E-9</v>
      </c>
      <c r="K1297" s="10">
        <v>2.3411900375954799E-9</v>
      </c>
      <c r="L1297" s="10">
        <v>4.8617653464298401E-9</v>
      </c>
      <c r="M1297" s="10">
        <v>1.18481562997026E-8</v>
      </c>
      <c r="N1297" s="10">
        <v>2.0127304070752398E-9</v>
      </c>
      <c r="O1297" s="10">
        <v>7.8944543636640902E-9</v>
      </c>
      <c r="P1297" s="10">
        <v>1.60276995703108E-8</v>
      </c>
    </row>
    <row r="1298" spans="1:16" x14ac:dyDescent="0.35">
      <c r="A1298" s="16" t="s">
        <v>2201</v>
      </c>
      <c r="B1298" s="16" t="s">
        <v>2177</v>
      </c>
      <c r="C1298" s="16" t="s">
        <v>760</v>
      </c>
      <c r="D1298" s="16">
        <v>1.7498115444079902E-8</v>
      </c>
      <c r="E1298" s="16">
        <v>2.8757292530890801E-9</v>
      </c>
      <c r="F1298" s="10">
        <v>1.98653909306621E-10</v>
      </c>
      <c r="G1298" s="10">
        <v>6.4381679768481098E-9</v>
      </c>
      <c r="H1298" s="10">
        <v>1.59373536070216E-9</v>
      </c>
      <c r="I1298" s="10">
        <v>3.2030148987605699E-9</v>
      </c>
      <c r="J1298" s="10">
        <v>1.46330876289965E-9</v>
      </c>
      <c r="K1298" s="10">
        <v>9.04113473359807E-10</v>
      </c>
      <c r="L1298" s="10">
        <v>1.8608084849370401E-9</v>
      </c>
      <c r="M1298" s="10">
        <v>4.3975121181712604E-9</v>
      </c>
      <c r="N1298" s="10">
        <v>7.6803136876318599E-10</v>
      </c>
      <c r="O1298" s="10">
        <v>3.0889339573210501E-9</v>
      </c>
      <c r="P1298" s="10">
        <v>6.01836230386231E-9</v>
      </c>
    </row>
    <row r="1299" spans="1:16" x14ac:dyDescent="0.35">
      <c r="A1299" s="16" t="s">
        <v>2202</v>
      </c>
      <c r="B1299" s="16" t="s">
        <v>2177</v>
      </c>
      <c r="C1299" s="16" t="s">
        <v>2203</v>
      </c>
      <c r="D1299" s="16">
        <v>2.8671825621262301E-8</v>
      </c>
      <c r="E1299" s="16">
        <v>5.3637906830204499E-9</v>
      </c>
      <c r="F1299" s="10">
        <v>1.31771731151663E-8</v>
      </c>
      <c r="G1299" s="10">
        <v>1.1374541227478901E-8</v>
      </c>
      <c r="H1299" s="10">
        <v>2.7811604868796E-9</v>
      </c>
      <c r="I1299" s="10">
        <v>5.5416286766924103E-9</v>
      </c>
      <c r="J1299" s="10">
        <v>3.0854674850017602E-9</v>
      </c>
      <c r="K1299" s="10">
        <v>1.92418104528253E-9</v>
      </c>
      <c r="L1299" s="10">
        <v>3.2853290284189302E-9</v>
      </c>
      <c r="M1299" s="10">
        <v>7.7293977523027098E-9</v>
      </c>
      <c r="N1299" s="10">
        <v>1.2582074227635501E-9</v>
      </c>
      <c r="O1299" s="10">
        <v>5.5499345357947404E-9</v>
      </c>
      <c r="P1299" s="10">
        <v>1.0241182153731E-8</v>
      </c>
    </row>
    <row r="1300" spans="1:16" x14ac:dyDescent="0.35">
      <c r="A1300" s="16" t="s">
        <v>2204</v>
      </c>
      <c r="B1300" s="16" t="s">
        <v>2177</v>
      </c>
      <c r="C1300" s="16" t="s">
        <v>2205</v>
      </c>
      <c r="D1300" s="16">
        <v>2.66213445377991E-7</v>
      </c>
      <c r="E1300" s="16">
        <v>4.3955096433514801E-8</v>
      </c>
      <c r="F1300" s="10">
        <v>2.96690840877448E-9</v>
      </c>
      <c r="G1300" s="10">
        <v>1.06671646518384E-7</v>
      </c>
      <c r="H1300" s="10">
        <v>2.6083517114518E-8</v>
      </c>
      <c r="I1300" s="10">
        <v>5.1384487553004999E-8</v>
      </c>
      <c r="J1300" s="10">
        <v>2.5511357037536802E-8</v>
      </c>
      <c r="K1300" s="10">
        <v>1.5690571575513601E-8</v>
      </c>
      <c r="L1300" s="10">
        <v>2.9967436677846599E-8</v>
      </c>
      <c r="M1300" s="10">
        <v>7.2861757780789901E-8</v>
      </c>
      <c r="N1300" s="10">
        <v>1.24064062735342E-8</v>
      </c>
      <c r="O1300" s="10">
        <v>5.0016517297009097E-8</v>
      </c>
      <c r="P1300" s="10">
        <v>9.7884804472850806E-8</v>
      </c>
    </row>
    <row r="1301" spans="1:16" x14ac:dyDescent="0.35">
      <c r="A1301" s="16" t="s">
        <v>2206</v>
      </c>
      <c r="B1301" s="16" t="s">
        <v>2177</v>
      </c>
      <c r="C1301" s="16" t="s">
        <v>2207</v>
      </c>
      <c r="D1301" s="16">
        <v>4.12338469147104E-7</v>
      </c>
      <c r="E1301" s="16">
        <v>7.2502122839938506E-8</v>
      </c>
      <c r="F1301" s="10">
        <v>4.5450234612973403E-9</v>
      </c>
      <c r="G1301" s="10">
        <v>2.19370656584456E-7</v>
      </c>
      <c r="H1301" s="10">
        <v>5.3854671459696698E-8</v>
      </c>
      <c r="I1301" s="10">
        <v>1.07169424984645E-7</v>
      </c>
      <c r="J1301" s="10">
        <v>5.8243718628733298E-8</v>
      </c>
      <c r="K1301" s="10">
        <v>3.6666998199331197E-8</v>
      </c>
      <c r="L1301" s="10">
        <v>6.2559634056343594E-8</v>
      </c>
      <c r="M1301" s="10">
        <v>1.5172836649898499E-7</v>
      </c>
      <c r="N1301" s="10">
        <v>2.46351127095184E-8</v>
      </c>
      <c r="O1301" s="10">
        <v>1.10583191820754E-7</v>
      </c>
      <c r="P1301" s="10">
        <v>2.0417125254411699E-7</v>
      </c>
    </row>
    <row r="1302" spans="1:16" x14ac:dyDescent="0.35">
      <c r="A1302" s="16" t="s">
        <v>2208</v>
      </c>
      <c r="B1302" s="16" t="s">
        <v>2177</v>
      </c>
      <c r="C1302" s="16" t="s">
        <v>774</v>
      </c>
      <c r="D1302" s="16">
        <v>2.9112579844799899E-8</v>
      </c>
      <c r="E1302" s="16">
        <v>5.25194116467114E-9</v>
      </c>
      <c r="F1302" s="10">
        <v>3.2609902256415001E-10</v>
      </c>
      <c r="G1302" s="10">
        <v>1.6878070402540698E-8</v>
      </c>
      <c r="H1302" s="10">
        <v>4.1600147811649199E-9</v>
      </c>
      <c r="I1302" s="10">
        <v>8.3337851998793406E-9</v>
      </c>
      <c r="J1302" s="10">
        <v>4.5963526454989498E-9</v>
      </c>
      <c r="K1302" s="10">
        <v>2.9160014191185402E-9</v>
      </c>
      <c r="L1302" s="10">
        <v>4.8659437673316099E-9</v>
      </c>
      <c r="M1302" s="10">
        <v>1.16568372456385E-8</v>
      </c>
      <c r="N1302" s="10">
        <v>1.8814547725265201E-9</v>
      </c>
      <c r="O1302" s="10">
        <v>8.6432224642849499E-9</v>
      </c>
      <c r="P1302" s="10">
        <v>1.5686883855120999E-8</v>
      </c>
    </row>
    <row r="1303" spans="1:16" x14ac:dyDescent="0.35">
      <c r="A1303" s="16" t="s">
        <v>2209</v>
      </c>
      <c r="B1303" s="16" t="s">
        <v>2177</v>
      </c>
      <c r="C1303" s="16" t="s">
        <v>471</v>
      </c>
      <c r="D1303" s="16">
        <v>2.1580089728897099E-7</v>
      </c>
      <c r="E1303" s="16">
        <v>3.8409125958726001E-8</v>
      </c>
      <c r="F1303" s="10">
        <v>9.7165081552300898E-8</v>
      </c>
      <c r="G1303" s="10">
        <v>6.6934320863521402E-8</v>
      </c>
      <c r="H1303" s="10">
        <v>1.62461089528506E-8</v>
      </c>
      <c r="I1303" s="10">
        <v>3.1863775951391897E-8</v>
      </c>
      <c r="J1303" s="10">
        <v>1.6657707455287199E-8</v>
      </c>
      <c r="K1303" s="10">
        <v>1.01626399875177E-8</v>
      </c>
      <c r="L1303" s="10">
        <v>1.9000514638004499E-8</v>
      </c>
      <c r="M1303" s="10">
        <v>4.5645232353329898E-8</v>
      </c>
      <c r="N1303" s="10">
        <v>7.6055034799059492E-9</v>
      </c>
      <c r="O1303" s="10">
        <v>3.12091152443095E-8</v>
      </c>
      <c r="P1303" s="10">
        <v>6.0814127686256395E-8</v>
      </c>
    </row>
    <row r="1304" spans="1:16" x14ac:dyDescent="0.35">
      <c r="A1304" s="16" t="s">
        <v>2210</v>
      </c>
      <c r="B1304" s="16" t="s">
        <v>2177</v>
      </c>
      <c r="C1304" s="16" t="s">
        <v>2211</v>
      </c>
      <c r="D1304" s="16">
        <v>3.9429015518209301E-8</v>
      </c>
      <c r="E1304" s="16">
        <v>7.21856842110144E-9</v>
      </c>
      <c r="F1304" s="10">
        <v>4.3448112511607601E-10</v>
      </c>
      <c r="G1304" s="10">
        <v>2.4651882746404302E-8</v>
      </c>
      <c r="H1304" s="10">
        <v>6.04211046809291E-9</v>
      </c>
      <c r="I1304" s="10">
        <v>1.19832440716538E-8</v>
      </c>
      <c r="J1304" s="10">
        <v>6.8709918973557003E-9</v>
      </c>
      <c r="K1304" s="10">
        <v>4.35096786629398E-9</v>
      </c>
      <c r="L1304" s="10">
        <v>7.0093691517786297E-9</v>
      </c>
      <c r="M1304" s="10">
        <v>1.70130729902908E-8</v>
      </c>
      <c r="N1304" s="10">
        <v>2.7102089924220598E-9</v>
      </c>
      <c r="O1304" s="10">
        <v>1.2486830060510201E-8</v>
      </c>
      <c r="P1304" s="10">
        <v>2.2681430849887899E-8</v>
      </c>
    </row>
    <row r="1305" spans="1:16" x14ac:dyDescent="0.35">
      <c r="A1305" s="16" t="s">
        <v>2212</v>
      </c>
      <c r="B1305" s="16" t="s">
        <v>2177</v>
      </c>
      <c r="C1305" s="16" t="s">
        <v>2213</v>
      </c>
      <c r="D1305" s="16">
        <v>4.6528025127186103E-8</v>
      </c>
      <c r="E1305" s="16">
        <v>8.4995165921205701E-9</v>
      </c>
      <c r="F1305" s="10">
        <v>5.3469198433792804E-10</v>
      </c>
      <c r="G1305" s="10">
        <v>2.7674970591227801E-8</v>
      </c>
      <c r="H1305" s="10">
        <v>6.8413641361969597E-9</v>
      </c>
      <c r="I1305" s="10">
        <v>1.38818713314495E-8</v>
      </c>
      <c r="J1305" s="10">
        <v>7.6325498457624704E-9</v>
      </c>
      <c r="K1305" s="10">
        <v>4.8619740169916E-9</v>
      </c>
      <c r="L1305" s="10">
        <v>8.1421047057009103E-9</v>
      </c>
      <c r="M1305" s="10">
        <v>1.8800403878339999E-8</v>
      </c>
      <c r="N1305" s="10">
        <v>3.0721685124798899E-9</v>
      </c>
      <c r="O1305" s="10">
        <v>1.4035387341175E-8</v>
      </c>
      <c r="P1305" s="10">
        <v>2.5037579274506299E-8</v>
      </c>
    </row>
    <row r="1306" spans="1:16" x14ac:dyDescent="0.35">
      <c r="A1306" s="16" t="s">
        <v>2214</v>
      </c>
      <c r="B1306" s="16" t="s">
        <v>2177</v>
      </c>
      <c r="C1306" s="16" t="s">
        <v>2215</v>
      </c>
      <c r="D1306" s="16">
        <v>7.7085398919976797E-8</v>
      </c>
      <c r="E1306" s="16">
        <v>1.41325515141107E-8</v>
      </c>
      <c r="F1306" s="10">
        <v>8.6106675798953602E-10</v>
      </c>
      <c r="G1306" s="10">
        <v>4.7518851841770397E-8</v>
      </c>
      <c r="H1306" s="10">
        <v>1.1690631079526899E-8</v>
      </c>
      <c r="I1306" s="10">
        <v>2.3341571501835198E-8</v>
      </c>
      <c r="J1306" s="10">
        <v>1.3167690537442701E-8</v>
      </c>
      <c r="K1306" s="10">
        <v>8.3603959357678097E-9</v>
      </c>
      <c r="L1306" s="10">
        <v>1.3643742170152299E-8</v>
      </c>
      <c r="M1306" s="10">
        <v>3.2790467961558702E-8</v>
      </c>
      <c r="N1306" s="10">
        <v>5.2509794484384801E-9</v>
      </c>
      <c r="O1306" s="10">
        <v>2.4289894704662201E-8</v>
      </c>
      <c r="P1306" s="10">
        <v>4.3917633460930603E-8</v>
      </c>
    </row>
    <row r="1307" spans="1:16" x14ac:dyDescent="0.35">
      <c r="A1307" s="16" t="s">
        <v>2216</v>
      </c>
      <c r="B1307" s="16" t="s">
        <v>2177</v>
      </c>
      <c r="C1307" s="16" t="s">
        <v>2217</v>
      </c>
      <c r="D1307" s="16">
        <v>9.5785542890764796E-8</v>
      </c>
      <c r="E1307" s="16">
        <v>1.7017218205435701E-8</v>
      </c>
      <c r="F1307" s="10">
        <v>1.07137427167897E-9</v>
      </c>
      <c r="G1307" s="10">
        <v>5.2438087236296299E-8</v>
      </c>
      <c r="H1307" s="10">
        <v>1.29125553765601E-8</v>
      </c>
      <c r="I1307" s="10">
        <v>2.58425895658842E-8</v>
      </c>
      <c r="J1307" s="10">
        <v>1.40310894638096E-8</v>
      </c>
      <c r="K1307" s="10">
        <v>8.8793468137005306E-9</v>
      </c>
      <c r="L1307" s="10">
        <v>1.50836657670444E-8</v>
      </c>
      <c r="M1307" s="10">
        <v>3.6240064708323301E-8</v>
      </c>
      <c r="N1307" s="10">
        <v>5.8829946155521904E-9</v>
      </c>
      <c r="O1307" s="10">
        <v>2.66613455247868E-8</v>
      </c>
      <c r="P1307" s="10">
        <v>4.8860427101698299E-8</v>
      </c>
    </row>
    <row r="1308" spans="1:16" x14ac:dyDescent="0.35">
      <c r="A1308" s="16" t="s">
        <v>2218</v>
      </c>
      <c r="B1308" s="16" t="s">
        <v>2177</v>
      </c>
      <c r="C1308" s="16" t="s">
        <v>234</v>
      </c>
      <c r="D1308" s="16">
        <v>3.84438539037905E-8</v>
      </c>
      <c r="E1308" s="16">
        <v>6.9553143478228104E-9</v>
      </c>
      <c r="F1308" s="10">
        <v>1.72168511208445E-8</v>
      </c>
      <c r="G1308" s="10">
        <v>1.20308493974504E-8</v>
      </c>
      <c r="H1308" s="10">
        <v>2.9097445648121699E-9</v>
      </c>
      <c r="I1308" s="10">
        <v>5.7529914104118101E-9</v>
      </c>
      <c r="J1308" s="10">
        <v>2.9609391315606102E-9</v>
      </c>
      <c r="K1308" s="10">
        <v>1.8025693722578201E-9</v>
      </c>
      <c r="L1308" s="10">
        <v>3.3402364424284099E-9</v>
      </c>
      <c r="M1308" s="10">
        <v>8.1766794553618101E-9</v>
      </c>
      <c r="N1308" s="10">
        <v>1.3443267264103E-9</v>
      </c>
      <c r="O1308" s="10">
        <v>5.6377129206642299E-9</v>
      </c>
      <c r="P1308" s="10">
        <v>1.08958445544356E-8</v>
      </c>
    </row>
    <row r="1309" spans="1:16" x14ac:dyDescent="0.35">
      <c r="A1309" s="16" t="s">
        <v>2219</v>
      </c>
      <c r="B1309" s="16" t="s">
        <v>2177</v>
      </c>
      <c r="C1309" s="16" t="s">
        <v>2220</v>
      </c>
      <c r="D1309" s="16">
        <v>1.1686139443404099E-6</v>
      </c>
      <c r="E1309" s="16">
        <v>2.02419853063736E-7</v>
      </c>
      <c r="F1309" s="10">
        <v>1.27474614889793E-8</v>
      </c>
      <c r="G1309" s="10">
        <v>5.9806824861134704E-7</v>
      </c>
      <c r="H1309" s="10">
        <v>1.46446257949324E-7</v>
      </c>
      <c r="I1309" s="10">
        <v>2.88954693478127E-7</v>
      </c>
      <c r="J1309" s="10">
        <v>1.56991768410985E-7</v>
      </c>
      <c r="K1309" s="10">
        <v>9.8504279207051605E-8</v>
      </c>
      <c r="L1309" s="10">
        <v>1.6876486657037701E-7</v>
      </c>
      <c r="M1309" s="10">
        <v>4.1396128825813599E-7</v>
      </c>
      <c r="N1309" s="10">
        <v>6.7333827456181896E-8</v>
      </c>
      <c r="O1309" s="10">
        <v>2.9699731960540498E-7</v>
      </c>
      <c r="P1309" s="10">
        <v>5.5697433756403299E-7</v>
      </c>
    </row>
    <row r="1310" spans="1:16" x14ac:dyDescent="0.35">
      <c r="A1310" s="16" t="s">
        <v>2221</v>
      </c>
      <c r="B1310" s="16" t="s">
        <v>2177</v>
      </c>
      <c r="C1310" s="16" t="s">
        <v>90</v>
      </c>
      <c r="D1310" s="16">
        <v>3.4007939149002697E-8</v>
      </c>
      <c r="E1310" s="16">
        <v>6.2166238683488003E-9</v>
      </c>
      <c r="F1310" s="10">
        <v>3.92804046374694E-10</v>
      </c>
      <c r="G1310" s="10">
        <v>1.9970232742743601E-8</v>
      </c>
      <c r="H1310" s="10">
        <v>4.9516535684417501E-9</v>
      </c>
      <c r="I1310" s="10">
        <v>1.0084644288841901E-8</v>
      </c>
      <c r="J1310" s="10">
        <v>5.4812586176583102E-9</v>
      </c>
      <c r="K1310" s="10">
        <v>3.4952097528884699E-9</v>
      </c>
      <c r="L1310" s="10">
        <v>5.91704244234709E-9</v>
      </c>
      <c r="M1310" s="10">
        <v>1.3568201214183801E-8</v>
      </c>
      <c r="N1310" s="10">
        <v>2.22596941001058E-9</v>
      </c>
      <c r="O1310" s="10">
        <v>1.01970621491119E-8</v>
      </c>
      <c r="P1310" s="10">
        <v>1.8135151845812298E-8</v>
      </c>
    </row>
    <row r="1311" spans="1:16" x14ac:dyDescent="0.35">
      <c r="A1311" s="16" t="s">
        <v>2222</v>
      </c>
      <c r="B1311" s="16" t="s">
        <v>2177</v>
      </c>
      <c r="C1311" s="16" t="s">
        <v>2223</v>
      </c>
      <c r="D1311" s="16">
        <v>1.1928152205514601E-7</v>
      </c>
      <c r="E1311" s="16">
        <v>2.0896175841480001E-8</v>
      </c>
      <c r="F1311" s="10">
        <v>5.3885274783511502E-8</v>
      </c>
      <c r="G1311" s="10">
        <v>3.2495969574209103E-8</v>
      </c>
      <c r="H1311" s="10">
        <v>7.8949480503049001E-9</v>
      </c>
      <c r="I1311" s="10">
        <v>1.5516912047041501E-8</v>
      </c>
      <c r="J1311" s="10">
        <v>7.5683041801205004E-9</v>
      </c>
      <c r="K1311" s="10">
        <v>4.5668319534844998E-9</v>
      </c>
      <c r="L1311" s="10">
        <v>9.2417080201735592E-9</v>
      </c>
      <c r="M1311" s="10">
        <v>2.21983078450541E-8</v>
      </c>
      <c r="N1311" s="10">
        <v>3.7733331891403498E-9</v>
      </c>
      <c r="O1311" s="10">
        <v>1.4980845166193301E-8</v>
      </c>
      <c r="P1311" s="10">
        <v>2.9900447625393499E-8</v>
      </c>
    </row>
    <row r="1312" spans="1:16" x14ac:dyDescent="0.35">
      <c r="A1312" s="16" t="s">
        <v>2224</v>
      </c>
      <c r="B1312" s="16" t="s">
        <v>2177</v>
      </c>
      <c r="C1312" s="16" t="s">
        <v>2225</v>
      </c>
      <c r="D1312" s="16">
        <v>7.7876554722484905E-8</v>
      </c>
      <c r="E1312" s="16">
        <v>1.32752866647148E-8</v>
      </c>
      <c r="F1312" s="10">
        <v>8.4301565697811003E-10</v>
      </c>
      <c r="G1312" s="10">
        <v>3.7026538255169697E-8</v>
      </c>
      <c r="H1312" s="10">
        <v>9.0593980711710796E-9</v>
      </c>
      <c r="I1312" s="10">
        <v>1.7822738826246801E-8</v>
      </c>
      <c r="J1312" s="10">
        <v>9.4621951362144502E-9</v>
      </c>
      <c r="K1312" s="10">
        <v>5.9103913161465998E-9</v>
      </c>
      <c r="L1312" s="10">
        <v>1.0383663403703001E-8</v>
      </c>
      <c r="M1312" s="10">
        <v>2.5664463984987998E-8</v>
      </c>
      <c r="N1312" s="10">
        <v>4.2105110906636498E-9</v>
      </c>
      <c r="O1312" s="10">
        <v>1.8234670279744001E-8</v>
      </c>
      <c r="P1312" s="10">
        <v>3.4608429905295297E-8</v>
      </c>
    </row>
    <row r="1313" spans="1:16" x14ac:dyDescent="0.35">
      <c r="A1313" s="16" t="s">
        <v>2226</v>
      </c>
      <c r="B1313" s="16" t="s">
        <v>2177</v>
      </c>
      <c r="C1313" s="16" t="s">
        <v>2227</v>
      </c>
      <c r="D1313" s="16">
        <v>2.52512739911663E-7</v>
      </c>
      <c r="E1313" s="16">
        <v>4.0804760796451399E-8</v>
      </c>
      <c r="F1313" s="10">
        <v>2.81789619029125E-9</v>
      </c>
      <c r="G1313" s="10">
        <v>9.1003339139801302E-8</v>
      </c>
      <c r="H1313" s="10">
        <v>2.2258353656895101E-8</v>
      </c>
      <c r="I1313" s="10">
        <v>4.3951558910928798E-8</v>
      </c>
      <c r="J1313" s="10">
        <v>2.0521935811788299E-8</v>
      </c>
      <c r="K1313" s="10">
        <v>1.25048735741961E-8</v>
      </c>
      <c r="L1313" s="10">
        <v>2.5558332144999401E-8</v>
      </c>
      <c r="M1313" s="10">
        <v>6.2267821879377401E-8</v>
      </c>
      <c r="N1313" s="10">
        <v>1.07755543317696E-8</v>
      </c>
      <c r="O1313" s="10">
        <v>4.2215763750267698E-8</v>
      </c>
      <c r="P1313" s="10">
        <v>8.4374614142204102E-8</v>
      </c>
    </row>
    <row r="1314" spans="1:16" x14ac:dyDescent="0.35">
      <c r="A1314" s="16" t="s">
        <v>2228</v>
      </c>
      <c r="B1314" s="16" t="s">
        <v>2177</v>
      </c>
      <c r="C1314" s="16" t="s">
        <v>92</v>
      </c>
      <c r="D1314" s="16">
        <v>2.6811432115310999E-8</v>
      </c>
      <c r="E1314" s="16">
        <v>4.8315498685856204E-9</v>
      </c>
      <c r="F1314" s="10">
        <v>3.0724123940143702E-10</v>
      </c>
      <c r="G1314" s="10">
        <v>1.5472072028180099E-8</v>
      </c>
      <c r="H1314" s="10">
        <v>3.7845779820947103E-9</v>
      </c>
      <c r="I1314" s="10">
        <v>7.5011985414836992E-9</v>
      </c>
      <c r="J1314" s="10">
        <v>4.24731617565912E-9</v>
      </c>
      <c r="K1314" s="10">
        <v>2.6692165473855602E-9</v>
      </c>
      <c r="L1314" s="10">
        <v>4.4004250677792203E-9</v>
      </c>
      <c r="M1314" s="10">
        <v>1.05142050492506E-8</v>
      </c>
      <c r="N1314" s="10">
        <v>1.7093975537354401E-9</v>
      </c>
      <c r="O1314" s="10">
        <v>7.5416136486283003E-9</v>
      </c>
      <c r="P1314" s="10">
        <v>1.3860221123034E-8</v>
      </c>
    </row>
    <row r="1315" spans="1:16" x14ac:dyDescent="0.35">
      <c r="A1315" s="16" t="s">
        <v>2229</v>
      </c>
      <c r="B1315" s="16" t="s">
        <v>2177</v>
      </c>
      <c r="C1315" s="16" t="s">
        <v>2230</v>
      </c>
      <c r="D1315" s="16">
        <v>4.4353058955514897E-8</v>
      </c>
      <c r="E1315" s="16">
        <v>7.4708317420538694E-9</v>
      </c>
      <c r="F1315" s="10">
        <v>4.8090744216499896E-10</v>
      </c>
      <c r="G1315" s="10">
        <v>2.0110114434942901E-8</v>
      </c>
      <c r="H1315" s="10">
        <v>4.9209858309268697E-9</v>
      </c>
      <c r="I1315" s="10">
        <v>9.6776271830972501E-9</v>
      </c>
      <c r="J1315" s="10">
        <v>5.0458022786221796E-9</v>
      </c>
      <c r="K1315" s="10">
        <v>3.1420550757144701E-9</v>
      </c>
      <c r="L1315" s="10">
        <v>5.6388921019993596E-9</v>
      </c>
      <c r="M1315" s="10">
        <v>1.39539707799571E-8</v>
      </c>
      <c r="N1315" s="10">
        <v>2.30258402017021E-9</v>
      </c>
      <c r="O1315" s="10">
        <v>9.8495588760420095E-9</v>
      </c>
      <c r="P1315" s="10">
        <v>1.88854567733766E-8</v>
      </c>
    </row>
    <row r="1316" spans="1:16" x14ac:dyDescent="0.35">
      <c r="A1316" s="16" t="s">
        <v>2231</v>
      </c>
      <c r="B1316" s="16" t="s">
        <v>2177</v>
      </c>
      <c r="C1316" s="16" t="s">
        <v>2232</v>
      </c>
      <c r="D1316" s="16">
        <v>1.84891701464162E-7</v>
      </c>
      <c r="E1316" s="16">
        <v>3.3604973691856402E-8</v>
      </c>
      <c r="F1316" s="10">
        <v>8.4178793694703104E-8</v>
      </c>
      <c r="G1316" s="10">
        <v>6.2955775469322403E-8</v>
      </c>
      <c r="H1316" s="10">
        <v>1.5353454756252999E-8</v>
      </c>
      <c r="I1316" s="10">
        <v>3.04488918154024E-8</v>
      </c>
      <c r="J1316" s="10">
        <v>1.6219934796894501E-8</v>
      </c>
      <c r="K1316" s="10">
        <v>1.0004267673082E-8</v>
      </c>
      <c r="L1316" s="10">
        <v>1.8126624985480602E-8</v>
      </c>
      <c r="M1316" s="10">
        <v>4.2869011834341401E-8</v>
      </c>
      <c r="N1316" s="10">
        <v>7.0884777774217499E-9</v>
      </c>
      <c r="O1316" s="10">
        <v>3.0115358949325202E-8</v>
      </c>
      <c r="P1316" s="10">
        <v>5.7108550020238397E-8</v>
      </c>
    </row>
    <row r="1317" spans="1:16" x14ac:dyDescent="0.35">
      <c r="A1317" s="16" t="s">
        <v>2233</v>
      </c>
      <c r="B1317" s="16" t="s">
        <v>2177</v>
      </c>
      <c r="C1317" s="16" t="s">
        <v>2234</v>
      </c>
      <c r="D1317" s="16">
        <v>6.0484667805051399E-8</v>
      </c>
      <c r="E1317" s="16">
        <v>1.04714891812578E-8</v>
      </c>
      <c r="F1317" s="10">
        <v>2.64483397573545E-8</v>
      </c>
      <c r="G1317" s="10">
        <v>1.59808127179826E-8</v>
      </c>
      <c r="H1317" s="10">
        <v>3.8279677740612804E-9</v>
      </c>
      <c r="I1317" s="10">
        <v>7.99647121652719E-9</v>
      </c>
      <c r="J1317" s="10">
        <v>3.3825743682023902E-9</v>
      </c>
      <c r="K1317" s="10">
        <v>2.0007947633071899E-9</v>
      </c>
      <c r="L1317" s="10">
        <v>4.5870133680726201E-9</v>
      </c>
      <c r="M1317" s="10">
        <v>1.06521837046336E-8</v>
      </c>
      <c r="N1317" s="10">
        <v>1.80435593927954E-9</v>
      </c>
      <c r="O1317" s="10">
        <v>7.25273547778553E-9</v>
      </c>
      <c r="P1317" s="10">
        <v>1.40526572225837E-8</v>
      </c>
    </row>
    <row r="1318" spans="1:16" x14ac:dyDescent="0.35">
      <c r="A1318" s="16" t="s">
        <v>2235</v>
      </c>
      <c r="B1318" s="16" t="s">
        <v>2177</v>
      </c>
      <c r="C1318" s="16" t="s">
        <v>2236</v>
      </c>
      <c r="D1318" s="16">
        <v>7.4419227756326296E-8</v>
      </c>
      <c r="E1318" s="16">
        <v>1.18901284697516E-8</v>
      </c>
      <c r="F1318" s="10">
        <v>8.2344419048498205E-10</v>
      </c>
      <c r="G1318" s="10">
        <v>2.5385637884497602E-8</v>
      </c>
      <c r="H1318" s="10">
        <v>6.20623764695546E-9</v>
      </c>
      <c r="I1318" s="10">
        <v>1.21484044471771E-8</v>
      </c>
      <c r="J1318" s="10">
        <v>5.4371708928864502E-9</v>
      </c>
      <c r="K1318" s="10">
        <v>3.2896327565624998E-9</v>
      </c>
      <c r="L1318" s="10">
        <v>7.02664963838379E-9</v>
      </c>
      <c r="M1318" s="10">
        <v>1.73901669564126E-8</v>
      </c>
      <c r="N1318" s="10">
        <v>3.02829088897967E-9</v>
      </c>
      <c r="O1318" s="10">
        <v>1.15843143493378E-8</v>
      </c>
      <c r="P1318" s="10">
        <v>2.3804851442962599E-8</v>
      </c>
    </row>
    <row r="1319" spans="1:16" x14ac:dyDescent="0.35">
      <c r="A1319" s="16" t="s">
        <v>2237</v>
      </c>
      <c r="B1319" s="16" t="s">
        <v>2177</v>
      </c>
      <c r="C1319" s="16" t="s">
        <v>2238</v>
      </c>
      <c r="D1319" s="16">
        <v>4.35282414150304E-8</v>
      </c>
      <c r="E1319" s="16">
        <v>8.0170654768993296E-9</v>
      </c>
      <c r="F1319" s="10">
        <v>1.9577319759159499E-8</v>
      </c>
      <c r="G1319" s="10">
        <v>1.5427107165973301E-8</v>
      </c>
      <c r="H1319" s="10">
        <v>3.7356664741287798E-9</v>
      </c>
      <c r="I1319" s="10">
        <v>7.4184621284529996E-9</v>
      </c>
      <c r="J1319" s="10">
        <v>3.9893803665287898E-9</v>
      </c>
      <c r="K1319" s="10">
        <v>2.4480914016784599E-9</v>
      </c>
      <c r="L1319" s="10">
        <v>4.38128852873716E-9</v>
      </c>
      <c r="M1319" s="10">
        <v>1.0500104453778199E-8</v>
      </c>
      <c r="N1319" s="10">
        <v>1.7117707582034401E-9</v>
      </c>
      <c r="O1319" s="10">
        <v>7.3761030989843396E-9</v>
      </c>
      <c r="P1319" s="10">
        <v>1.37924962509683E-8</v>
      </c>
    </row>
    <row r="1320" spans="1:16" x14ac:dyDescent="0.35">
      <c r="A1320" s="16" t="s">
        <v>2239</v>
      </c>
      <c r="B1320" s="16" t="s">
        <v>2177</v>
      </c>
      <c r="C1320" s="16" t="s">
        <v>352</v>
      </c>
      <c r="D1320" s="16">
        <v>3.83850926684848E-8</v>
      </c>
      <c r="E1320" s="16">
        <v>6.2978009105998197E-9</v>
      </c>
      <c r="F1320" s="10">
        <v>4.2626669474403499E-10</v>
      </c>
      <c r="G1320" s="10">
        <v>1.4432902493643199E-8</v>
      </c>
      <c r="H1320" s="10">
        <v>3.5582820980894499E-9</v>
      </c>
      <c r="I1320" s="10">
        <v>7.0586633475226602E-9</v>
      </c>
      <c r="J1320" s="10">
        <v>3.3287165545624799E-9</v>
      </c>
      <c r="K1320" s="10">
        <v>2.0574856315513601E-9</v>
      </c>
      <c r="L1320" s="10">
        <v>4.1105073987929E-9</v>
      </c>
      <c r="M1320" s="10">
        <v>9.8583796345298307E-9</v>
      </c>
      <c r="N1320" s="10">
        <v>1.70859258484403E-9</v>
      </c>
      <c r="O1320" s="10">
        <v>6.83242952880665E-9</v>
      </c>
      <c r="P1320" s="10">
        <v>1.3412359602523601E-8</v>
      </c>
    </row>
    <row r="1321" spans="1:16" x14ac:dyDescent="0.35">
      <c r="A1321" s="16" t="s">
        <v>2240</v>
      </c>
      <c r="B1321" s="16" t="s">
        <v>2177</v>
      </c>
      <c r="C1321" s="16" t="s">
        <v>2241</v>
      </c>
      <c r="D1321" s="16">
        <v>4.0706424063520897E-8</v>
      </c>
      <c r="E1321" s="16">
        <v>6.9814952447568897E-9</v>
      </c>
      <c r="F1321" s="10">
        <v>1.83199981294161E-8</v>
      </c>
      <c r="G1321" s="10">
        <v>9.7259750381462206E-9</v>
      </c>
      <c r="H1321" s="10">
        <v>2.3569894176463498E-9</v>
      </c>
      <c r="I1321" s="10">
        <v>4.58612411256237E-9</v>
      </c>
      <c r="J1321" s="10">
        <v>2.0110379130397499E-9</v>
      </c>
      <c r="K1321" s="10">
        <v>1.18466229517095E-9</v>
      </c>
      <c r="L1321" s="10">
        <v>2.7059058161002101E-9</v>
      </c>
      <c r="M1321" s="10">
        <v>6.6607503973977203E-9</v>
      </c>
      <c r="N1321" s="10">
        <v>1.1454103387427001E-9</v>
      </c>
      <c r="O1321" s="10">
        <v>4.3567243053366901E-9</v>
      </c>
      <c r="P1321" s="10">
        <v>9.1809911202920508E-9</v>
      </c>
    </row>
    <row r="1322" spans="1:16" x14ac:dyDescent="0.35">
      <c r="A1322" s="16" t="s">
        <v>2242</v>
      </c>
      <c r="B1322" s="16" t="s">
        <v>2177</v>
      </c>
      <c r="C1322" s="16" t="s">
        <v>2243</v>
      </c>
      <c r="D1322" s="16">
        <v>4.96228472003887E-8</v>
      </c>
      <c r="E1322" s="16">
        <v>8.8246767741739199E-9</v>
      </c>
      <c r="F1322" s="10">
        <v>5.4428908962501397E-10</v>
      </c>
      <c r="G1322" s="10">
        <v>2.7826319082908901E-8</v>
      </c>
      <c r="H1322" s="10">
        <v>6.8180681365194703E-9</v>
      </c>
      <c r="I1322" s="10">
        <v>1.34982863805965E-8</v>
      </c>
      <c r="J1322" s="10">
        <v>7.52190186822584E-9</v>
      </c>
      <c r="K1322" s="10">
        <v>4.742378848699E-9</v>
      </c>
      <c r="L1322" s="10">
        <v>7.8928405659992707E-9</v>
      </c>
      <c r="M1322" s="10">
        <v>1.9236132449568901E-8</v>
      </c>
      <c r="N1322" s="10">
        <v>3.0989756128940499E-9</v>
      </c>
      <c r="O1322" s="10">
        <v>1.39507101428031E-8</v>
      </c>
      <c r="P1322" s="10">
        <v>2.57625670975213E-8</v>
      </c>
    </row>
    <row r="1323" spans="1:16" x14ac:dyDescent="0.35">
      <c r="A1323" s="16" t="s">
        <v>2244</v>
      </c>
      <c r="B1323" s="16" t="s">
        <v>2177</v>
      </c>
      <c r="C1323" s="16" t="s">
        <v>255</v>
      </c>
      <c r="D1323" s="16">
        <v>3.68927167688939E-8</v>
      </c>
      <c r="E1323" s="16">
        <v>6.9000863898919298E-9</v>
      </c>
      <c r="F1323" s="10">
        <v>1.6648668882235401E-8</v>
      </c>
      <c r="G1323" s="10">
        <v>1.41891423361513E-8</v>
      </c>
      <c r="H1323" s="10">
        <v>3.43838268458505E-9</v>
      </c>
      <c r="I1323" s="10">
        <v>6.8379739683654798E-9</v>
      </c>
      <c r="J1323" s="10">
        <v>3.7764385273963999E-9</v>
      </c>
      <c r="K1323" s="10">
        <v>2.3284571318858401E-9</v>
      </c>
      <c r="L1323" s="10">
        <v>4.0417440007565702E-9</v>
      </c>
      <c r="M1323" s="10">
        <v>9.6467550652313208E-9</v>
      </c>
      <c r="N1323" s="10">
        <v>1.5586820256979E-9</v>
      </c>
      <c r="O1323" s="10">
        <v>6.8479851844744897E-9</v>
      </c>
      <c r="P1323" s="10">
        <v>1.2634105250750099E-8</v>
      </c>
    </row>
    <row r="1324" spans="1:16" x14ac:dyDescent="0.35">
      <c r="A1324" s="16" t="s">
        <v>2245</v>
      </c>
      <c r="B1324" s="16" t="s">
        <v>2177</v>
      </c>
      <c r="C1324" s="16" t="s">
        <v>1415</v>
      </c>
      <c r="D1324" s="16">
        <v>8.2854399488776604E-8</v>
      </c>
      <c r="E1324" s="16">
        <v>1.5253499078103999E-8</v>
      </c>
      <c r="F1324" s="10">
        <v>3.7463047265121803E-8</v>
      </c>
      <c r="G1324" s="10">
        <v>3.1405212351424901E-8</v>
      </c>
      <c r="H1324" s="10">
        <v>7.6361014059755798E-9</v>
      </c>
      <c r="I1324" s="10">
        <v>1.5060275491745301E-8</v>
      </c>
      <c r="J1324" s="10">
        <v>8.3996680495176793E-9</v>
      </c>
      <c r="K1324" s="10">
        <v>5.2059692475741801E-9</v>
      </c>
      <c r="L1324" s="10">
        <v>8.9429462721935996E-9</v>
      </c>
      <c r="M1324" s="10">
        <v>2.1393301776309301E-8</v>
      </c>
      <c r="N1324" s="10">
        <v>3.4724665973704899E-9</v>
      </c>
      <c r="O1324" s="10">
        <v>1.5117739935012099E-8</v>
      </c>
      <c r="P1324" s="10">
        <v>2.8188991740766201E-8</v>
      </c>
    </row>
    <row r="1325" spans="1:16" x14ac:dyDescent="0.35">
      <c r="A1325" s="16" t="s">
        <v>2246</v>
      </c>
      <c r="B1325" s="16" t="s">
        <v>2177</v>
      </c>
      <c r="C1325" s="16" t="s">
        <v>2247</v>
      </c>
      <c r="D1325" s="16">
        <v>9.6405833913596806E-8</v>
      </c>
      <c r="E1325" s="16">
        <v>1.6661487093098201E-8</v>
      </c>
      <c r="F1325" s="10">
        <v>1.09832650933768E-9</v>
      </c>
      <c r="G1325" s="10">
        <v>4.6915472375222002E-8</v>
      </c>
      <c r="H1325" s="10">
        <v>1.15025755451838E-8</v>
      </c>
      <c r="I1325" s="10">
        <v>2.2858642138775001E-8</v>
      </c>
      <c r="J1325" s="10">
        <v>1.21773772078516E-8</v>
      </c>
      <c r="K1325" s="10">
        <v>7.6097851482301596E-9</v>
      </c>
      <c r="L1325" s="10">
        <v>1.3366281121574199E-8</v>
      </c>
      <c r="M1325" s="10">
        <v>3.1950424585083298E-8</v>
      </c>
      <c r="N1325" s="10">
        <v>5.3104777379185401E-9</v>
      </c>
      <c r="O1325" s="10">
        <v>2.26879792126797E-8</v>
      </c>
      <c r="P1325" s="10">
        <v>4.2557491525581399E-8</v>
      </c>
    </row>
    <row r="1326" spans="1:16" x14ac:dyDescent="0.35">
      <c r="A1326" s="16" t="s">
        <v>2248</v>
      </c>
      <c r="B1326" s="16" t="s">
        <v>2177</v>
      </c>
      <c r="C1326" s="16" t="s">
        <v>2249</v>
      </c>
      <c r="D1326" s="16">
        <v>3.1965470763770998E-8</v>
      </c>
      <c r="E1326" s="16">
        <v>5.6506317161375002E-9</v>
      </c>
      <c r="F1326" s="10">
        <v>1.4318533495853E-8</v>
      </c>
      <c r="G1326" s="10">
        <v>8.5251067240980505E-9</v>
      </c>
      <c r="H1326" s="10">
        <v>2.06165451106509E-9</v>
      </c>
      <c r="I1326" s="10">
        <v>4.0405827352964301E-9</v>
      </c>
      <c r="J1326" s="10">
        <v>1.9494087834315101E-9</v>
      </c>
      <c r="K1326" s="10">
        <v>1.16864651899899E-9</v>
      </c>
      <c r="L1326" s="10">
        <v>2.3660580265582902E-9</v>
      </c>
      <c r="M1326" s="10">
        <v>5.8243233872777201E-9</v>
      </c>
      <c r="N1326" s="10">
        <v>9.8078791136131892E-10</v>
      </c>
      <c r="O1326" s="10">
        <v>3.9031047716526103E-9</v>
      </c>
      <c r="P1326" s="10">
        <v>7.8262085153684007E-9</v>
      </c>
    </row>
    <row r="1327" spans="1:16" x14ac:dyDescent="0.35">
      <c r="A1327" s="16" t="s">
        <v>2250</v>
      </c>
      <c r="B1327" s="16" t="s">
        <v>2177</v>
      </c>
      <c r="C1327" s="16" t="s">
        <v>116</v>
      </c>
      <c r="D1327" s="16">
        <v>5.6133477638518E-8</v>
      </c>
      <c r="E1327" s="16">
        <v>9.7270831585994202E-9</v>
      </c>
      <c r="F1327" s="10">
        <v>2.47652651693781E-8</v>
      </c>
      <c r="G1327" s="10">
        <v>1.4355395828360401E-8</v>
      </c>
      <c r="H1327" s="10">
        <v>3.4412096318876801E-9</v>
      </c>
      <c r="I1327" s="10">
        <v>6.95680469433661E-9</v>
      </c>
      <c r="J1327" s="10">
        <v>2.9309913814033301E-9</v>
      </c>
      <c r="K1327" s="10">
        <v>1.7189945532883499E-9</v>
      </c>
      <c r="L1327" s="10">
        <v>3.8563092321060304E-9</v>
      </c>
      <c r="M1327" s="10">
        <v>9.6434017252486192E-9</v>
      </c>
      <c r="N1327" s="10">
        <v>1.6190364109334001E-9</v>
      </c>
      <c r="O1327" s="10">
        <v>6.4376734224510504E-9</v>
      </c>
      <c r="P1327" s="10">
        <v>1.3039036571924699E-8</v>
      </c>
    </row>
    <row r="1328" spans="1:16" x14ac:dyDescent="0.35">
      <c r="A1328" s="16" t="s">
        <v>2251</v>
      </c>
      <c r="B1328" s="16" t="s">
        <v>2177</v>
      </c>
      <c r="C1328" s="16" t="s">
        <v>651</v>
      </c>
      <c r="D1328" s="16">
        <v>6.1565330249868607E-8</v>
      </c>
      <c r="E1328" s="16">
        <v>1.10759740005131E-8</v>
      </c>
      <c r="F1328" s="10">
        <v>7.1383569824340397E-10</v>
      </c>
      <c r="G1328" s="10">
        <v>3.50686083002609E-8</v>
      </c>
      <c r="H1328" s="10">
        <v>8.6014551603498897E-9</v>
      </c>
      <c r="I1328" s="10">
        <v>1.7211334641953001E-8</v>
      </c>
      <c r="J1328" s="10">
        <v>9.5754405937170797E-9</v>
      </c>
      <c r="K1328" s="10">
        <v>6.0225528429367198E-9</v>
      </c>
      <c r="L1328" s="10">
        <v>1.0094680050032201E-8</v>
      </c>
      <c r="M1328" s="10">
        <v>2.3832851146971801E-8</v>
      </c>
      <c r="N1328" s="10">
        <v>3.8879079436644196E-9</v>
      </c>
      <c r="O1328" s="10">
        <v>1.7292732553929301E-8</v>
      </c>
      <c r="P1328" s="10">
        <v>3.1561022197544198E-8</v>
      </c>
    </row>
    <row r="1329" spans="1:16" x14ac:dyDescent="0.35">
      <c r="A1329" s="16" t="s">
        <v>2252</v>
      </c>
      <c r="B1329" s="16" t="s">
        <v>2177</v>
      </c>
      <c r="C1329" s="16" t="s">
        <v>2253</v>
      </c>
      <c r="D1329" s="16">
        <v>7.0027085686028593E-8</v>
      </c>
      <c r="E1329" s="16">
        <v>1.1974705894354699E-8</v>
      </c>
      <c r="F1329" s="10">
        <v>7.9002719164437499E-10</v>
      </c>
      <c r="G1329" s="10">
        <v>3.2920044772073199E-8</v>
      </c>
      <c r="H1329" s="10">
        <v>8.05253188801688E-9</v>
      </c>
      <c r="I1329" s="10">
        <v>1.5915249066163799E-8</v>
      </c>
      <c r="J1329" s="10">
        <v>8.4423153742257106E-9</v>
      </c>
      <c r="K1329" s="10">
        <v>5.2560305468516198E-9</v>
      </c>
      <c r="L1329" s="10">
        <v>9.3115340792352103E-9</v>
      </c>
      <c r="M1329" s="10">
        <v>2.24290061677427E-8</v>
      </c>
      <c r="N1329" s="10">
        <v>3.7375638933513399E-9</v>
      </c>
      <c r="O1329" s="10">
        <v>1.5726403840027E-8</v>
      </c>
      <c r="P1329" s="10">
        <v>2.9864640248682098E-8</v>
      </c>
    </row>
    <row r="1330" spans="1:16" x14ac:dyDescent="0.35">
      <c r="A1330" s="16" t="s">
        <v>2254</v>
      </c>
      <c r="B1330" s="16" t="s">
        <v>2177</v>
      </c>
      <c r="C1330" s="16" t="s">
        <v>2255</v>
      </c>
      <c r="D1330" s="16">
        <v>8.7480710669388798E-8</v>
      </c>
      <c r="E1330" s="16">
        <v>1.4726473378261E-8</v>
      </c>
      <c r="F1330" s="10">
        <v>9.391389766730489E-10</v>
      </c>
      <c r="G1330" s="10">
        <v>3.9814993741588003E-8</v>
      </c>
      <c r="H1330" s="10">
        <v>9.7173616229284603E-9</v>
      </c>
      <c r="I1330" s="10">
        <v>1.90069383144132E-8</v>
      </c>
      <c r="J1330" s="10">
        <v>1.00122075807212E-8</v>
      </c>
      <c r="K1330" s="10">
        <v>6.2171366442796003E-9</v>
      </c>
      <c r="L1330" s="10">
        <v>1.10708150792144E-8</v>
      </c>
      <c r="M1330" s="10">
        <v>2.7629662249727999E-8</v>
      </c>
      <c r="N1330" s="10">
        <v>4.5457543685684702E-9</v>
      </c>
      <c r="O1330" s="10">
        <v>1.9367370986702701E-8</v>
      </c>
      <c r="P1330" s="10">
        <v>3.7254953988297999E-8</v>
      </c>
    </row>
    <row r="1331" spans="1:16" x14ac:dyDescent="0.35">
      <c r="A1331" s="16" t="s">
        <v>2256</v>
      </c>
      <c r="B1331" s="16" t="s">
        <v>2177</v>
      </c>
      <c r="C1331" s="16" t="s">
        <v>2257</v>
      </c>
      <c r="D1331" s="16">
        <v>1.24319316378703E-7</v>
      </c>
      <c r="E1331" s="16">
        <v>2.0746903853634599E-8</v>
      </c>
      <c r="F1331" s="10">
        <v>1.39005574134236E-9</v>
      </c>
      <c r="G1331" s="10">
        <v>5.2511164479863698E-8</v>
      </c>
      <c r="H1331" s="10">
        <v>1.28410767940712E-8</v>
      </c>
      <c r="I1331" s="10">
        <v>2.5287962108338501E-8</v>
      </c>
      <c r="J1331" s="10">
        <v>1.28778669769034E-8</v>
      </c>
      <c r="K1331" s="10">
        <v>7.9580231314565007E-9</v>
      </c>
      <c r="L1331" s="10">
        <v>1.47672728039783E-8</v>
      </c>
      <c r="M1331" s="10">
        <v>3.5840076360534597E-8</v>
      </c>
      <c r="N1331" s="10">
        <v>6.0569670798180598E-9</v>
      </c>
      <c r="O1331" s="10">
        <v>2.4735112965070901E-8</v>
      </c>
      <c r="P1331" s="10">
        <v>4.7997315631212699E-8</v>
      </c>
    </row>
    <row r="1332" spans="1:16" x14ac:dyDescent="0.35">
      <c r="A1332" s="16" t="s">
        <v>2258</v>
      </c>
      <c r="B1332" s="16" t="s">
        <v>2177</v>
      </c>
      <c r="C1332" s="16" t="s">
        <v>2259</v>
      </c>
      <c r="D1332" s="16">
        <v>7.8299571831969696E-8</v>
      </c>
      <c r="E1332" s="16">
        <v>1.4301485433413901E-8</v>
      </c>
      <c r="F1332" s="10">
        <v>8.85167421137952E-10</v>
      </c>
      <c r="G1332" s="10">
        <v>4.72110988625444E-8</v>
      </c>
      <c r="H1332" s="10">
        <v>1.16305132399009E-8</v>
      </c>
      <c r="I1332" s="10">
        <v>2.3377938574485501E-8</v>
      </c>
      <c r="J1332" s="10">
        <v>1.30952535613656E-8</v>
      </c>
      <c r="K1332" s="10">
        <v>8.3290779934944293E-9</v>
      </c>
      <c r="L1332" s="10">
        <v>1.37318876792712E-8</v>
      </c>
      <c r="M1332" s="10">
        <v>3.2063585776494901E-8</v>
      </c>
      <c r="N1332" s="10">
        <v>5.2164942434897202E-9</v>
      </c>
      <c r="O1332" s="10">
        <v>2.3661469424499502E-8</v>
      </c>
      <c r="P1332" s="10">
        <v>4.2482118755021003E-8</v>
      </c>
    </row>
    <row r="1333" spans="1:16" x14ac:dyDescent="0.35">
      <c r="A1333" s="16" t="s">
        <v>2260</v>
      </c>
      <c r="B1333" s="16" t="s">
        <v>2177</v>
      </c>
      <c r="C1333" s="16" t="s">
        <v>871</v>
      </c>
      <c r="D1333" s="16">
        <v>4.1113867692878702E-8</v>
      </c>
      <c r="E1333" s="16">
        <v>7.6601132079634102E-9</v>
      </c>
      <c r="F1333" s="10">
        <v>1.8690212305455601E-8</v>
      </c>
      <c r="G1333" s="10">
        <v>1.64164412852961E-8</v>
      </c>
      <c r="H1333" s="10">
        <v>3.9980069831440603E-9</v>
      </c>
      <c r="I1333" s="10">
        <v>7.9099139432330894E-9</v>
      </c>
      <c r="J1333" s="10">
        <v>4.4712251047164496E-9</v>
      </c>
      <c r="K1333" s="10">
        <v>2.7816504877740699E-9</v>
      </c>
      <c r="L1333" s="10">
        <v>4.71141982198977E-9</v>
      </c>
      <c r="M1333" s="10">
        <v>1.1154091984164199E-8</v>
      </c>
      <c r="N1333" s="10">
        <v>1.80748074105913E-9</v>
      </c>
      <c r="O1333" s="10">
        <v>7.9221317357077397E-9</v>
      </c>
      <c r="P1333" s="10">
        <v>1.47051535262928E-8</v>
      </c>
    </row>
    <row r="1334" spans="1:16" x14ac:dyDescent="0.35">
      <c r="A1334" s="16" t="s">
        <v>2261</v>
      </c>
      <c r="B1334" s="16" t="s">
        <v>2177</v>
      </c>
      <c r="C1334" s="16" t="s">
        <v>2262</v>
      </c>
      <c r="D1334" s="16">
        <v>5.8465832736051602E-8</v>
      </c>
      <c r="E1334" s="16">
        <v>1.02486896483909E-8</v>
      </c>
      <c r="F1334" s="10">
        <v>6.7176164671609997E-10</v>
      </c>
      <c r="G1334" s="10">
        <v>3.0208342324569001E-8</v>
      </c>
      <c r="H1334" s="10">
        <v>7.4064203680563298E-9</v>
      </c>
      <c r="I1334" s="10">
        <v>1.47986644466002E-8</v>
      </c>
      <c r="J1334" s="10">
        <v>8.0018245275790401E-9</v>
      </c>
      <c r="K1334" s="10">
        <v>5.0108321522149403E-9</v>
      </c>
      <c r="L1334" s="10">
        <v>8.6615593582827806E-9</v>
      </c>
      <c r="M1334" s="10">
        <v>2.05529585401411E-8</v>
      </c>
      <c r="N1334" s="10">
        <v>3.3906409125579E-9</v>
      </c>
      <c r="O1334" s="10">
        <v>1.47615604397535E-8</v>
      </c>
      <c r="P1334" s="10">
        <v>2.7325591293316198E-8</v>
      </c>
    </row>
    <row r="1335" spans="1:16" x14ac:dyDescent="0.35">
      <c r="A1335" s="16" t="s">
        <v>2263</v>
      </c>
      <c r="B1335" s="16" t="s">
        <v>2177</v>
      </c>
      <c r="C1335" s="16" t="s">
        <v>2264</v>
      </c>
      <c r="D1335" s="16">
        <v>9.3557782385511495E-8</v>
      </c>
      <c r="E1335" s="16">
        <v>1.7648694716961899E-8</v>
      </c>
      <c r="F1335" s="10">
        <v>4.2673199729630702E-8</v>
      </c>
      <c r="G1335" s="10">
        <v>3.9347362856898199E-8</v>
      </c>
      <c r="H1335" s="10">
        <v>9.5977568696140293E-9</v>
      </c>
      <c r="I1335" s="10">
        <v>1.90638405499891E-8</v>
      </c>
      <c r="J1335" s="10">
        <v>1.0871110958933499E-8</v>
      </c>
      <c r="K1335" s="10">
        <v>6.7856346078883398E-9</v>
      </c>
      <c r="L1335" s="10">
        <v>1.1355569749411101E-8</v>
      </c>
      <c r="M1335" s="10">
        <v>2.67167672569945E-8</v>
      </c>
      <c r="N1335" s="10">
        <v>4.3111201156982303E-9</v>
      </c>
      <c r="O1335" s="10">
        <v>1.9161418610039901E-8</v>
      </c>
      <c r="P1335" s="10">
        <v>3.5216616973034101E-8</v>
      </c>
    </row>
    <row r="1336" spans="1:16" x14ac:dyDescent="0.35">
      <c r="A1336" s="16" t="s">
        <v>2265</v>
      </c>
      <c r="B1336" s="16" t="s">
        <v>2177</v>
      </c>
      <c r="C1336" s="16" t="s">
        <v>2266</v>
      </c>
      <c r="D1336" s="16">
        <v>5.7000226866507803E-8</v>
      </c>
      <c r="E1336" s="16">
        <v>9.9850550814971103E-9</v>
      </c>
      <c r="F1336" s="10">
        <v>2.5085511511522098E-8</v>
      </c>
      <c r="G1336" s="10">
        <v>1.5736371524541E-8</v>
      </c>
      <c r="H1336" s="10">
        <v>3.7741334555218201E-9</v>
      </c>
      <c r="I1336" s="10">
        <v>7.6257195591212502E-9</v>
      </c>
      <c r="J1336" s="10">
        <v>3.4874247609213998E-9</v>
      </c>
      <c r="K1336" s="10">
        <v>2.0741920992121201E-9</v>
      </c>
      <c r="L1336" s="10">
        <v>4.2722669462259901E-9</v>
      </c>
      <c r="M1336" s="10">
        <v>1.05788587167588E-8</v>
      </c>
      <c r="N1336" s="10">
        <v>1.76266536592893E-9</v>
      </c>
      <c r="O1336" s="10">
        <v>7.1398065008383898E-9</v>
      </c>
      <c r="P1336" s="10">
        <v>1.4042879840898E-8</v>
      </c>
    </row>
    <row r="1337" spans="1:16" x14ac:dyDescent="0.35">
      <c r="A1337" s="16" t="s">
        <v>2267</v>
      </c>
      <c r="B1337" s="16" t="s">
        <v>2177</v>
      </c>
      <c r="C1337" s="16" t="s">
        <v>2268</v>
      </c>
      <c r="D1337" s="16">
        <v>2.0158682512163101E-7</v>
      </c>
      <c r="E1337" s="16">
        <v>3.64239471349741E-8</v>
      </c>
      <c r="F1337" s="10">
        <v>2.2842926241084699E-9</v>
      </c>
      <c r="G1337" s="10">
        <v>1.15207027160932E-7</v>
      </c>
      <c r="H1337" s="10">
        <v>2.84537100042714E-8</v>
      </c>
      <c r="I1337" s="10">
        <v>5.7212632024325403E-8</v>
      </c>
      <c r="J1337" s="10">
        <v>3.1479101265504399E-8</v>
      </c>
      <c r="K1337" s="10">
        <v>1.9959860642899999E-8</v>
      </c>
      <c r="L1337" s="10">
        <v>3.3579033038762199E-8</v>
      </c>
      <c r="M1337" s="10">
        <v>7.8287110500311095E-8</v>
      </c>
      <c r="N1337" s="10">
        <v>1.28406076130878E-8</v>
      </c>
      <c r="O1337" s="10">
        <v>5.7663824936878E-8</v>
      </c>
      <c r="P1337" s="10">
        <v>1.0427102476908499E-7</v>
      </c>
    </row>
    <row r="1338" spans="1:16" x14ac:dyDescent="0.35">
      <c r="A1338" s="16" t="s">
        <v>2269</v>
      </c>
      <c r="B1338" s="16" t="s">
        <v>2177</v>
      </c>
      <c r="C1338" s="16" t="s">
        <v>2270</v>
      </c>
      <c r="D1338" s="16">
        <v>4.2609420649550399E-7</v>
      </c>
      <c r="E1338" s="16">
        <v>7.6373693402903494E-8</v>
      </c>
      <c r="F1338" s="10">
        <v>1.91612439922152E-7</v>
      </c>
      <c r="G1338" s="10">
        <v>1.2555016267541599E-7</v>
      </c>
      <c r="H1338" s="10">
        <v>3.0396517221826903E-8</v>
      </c>
      <c r="I1338" s="10">
        <v>5.9841651934507594E-8</v>
      </c>
      <c r="J1338" s="10">
        <v>3.0243341558946601E-8</v>
      </c>
      <c r="K1338" s="10">
        <v>1.83424392527903E-8</v>
      </c>
      <c r="L1338" s="10">
        <v>3.5102473843523598E-8</v>
      </c>
      <c r="M1338" s="10">
        <v>8.5570083100535798E-8</v>
      </c>
      <c r="N1338" s="10">
        <v>1.42357920336996E-8</v>
      </c>
      <c r="O1338" s="10">
        <v>5.8433205562957903E-8</v>
      </c>
      <c r="P1338" s="10">
        <v>1.1430306643986501E-7</v>
      </c>
    </row>
    <row r="1339" spans="1:16" x14ac:dyDescent="0.35">
      <c r="A1339" s="16" t="s">
        <v>2271</v>
      </c>
      <c r="B1339" s="16" t="s">
        <v>2177</v>
      </c>
      <c r="C1339" s="16" t="s">
        <v>2272</v>
      </c>
      <c r="D1339" s="16">
        <v>8.3632378297979294E-8</v>
      </c>
      <c r="E1339" s="16">
        <v>1.45486323008513E-8</v>
      </c>
      <c r="F1339" s="10">
        <v>3.7017380027909797E-8</v>
      </c>
      <c r="G1339" s="10">
        <v>2.1055575092203001E-8</v>
      </c>
      <c r="H1339" s="10">
        <v>5.0506644602969996E-9</v>
      </c>
      <c r="I1339" s="10">
        <v>9.9213114639276097E-9</v>
      </c>
      <c r="J1339" s="10">
        <v>4.5145874263547496E-9</v>
      </c>
      <c r="K1339" s="10">
        <v>2.6622884906462601E-9</v>
      </c>
      <c r="L1339" s="10">
        <v>5.69994957180005E-9</v>
      </c>
      <c r="M1339" s="10">
        <v>1.4351022498798799E-8</v>
      </c>
      <c r="N1339" s="10">
        <v>2.4044256473133302E-9</v>
      </c>
      <c r="O1339" s="10">
        <v>9.4897205015705806E-9</v>
      </c>
      <c r="P1339" s="10">
        <v>1.9451675326677E-8</v>
      </c>
    </row>
    <row r="1340" spans="1:16" x14ac:dyDescent="0.35">
      <c r="A1340" s="16" t="s">
        <v>2273</v>
      </c>
      <c r="B1340" s="16" t="s">
        <v>2177</v>
      </c>
      <c r="C1340" s="16" t="s">
        <v>2274</v>
      </c>
      <c r="D1340" s="16">
        <v>8.39723435555585E-8</v>
      </c>
      <c r="E1340" s="16">
        <v>1.4127061697132201E-8</v>
      </c>
      <c r="F1340" s="10">
        <v>9.1704015946873297E-10</v>
      </c>
      <c r="G1340" s="10">
        <v>3.7171542039594598E-8</v>
      </c>
      <c r="H1340" s="10">
        <v>9.11973130257281E-9</v>
      </c>
      <c r="I1340" s="10">
        <v>1.80075462136009E-8</v>
      </c>
      <c r="J1340" s="10">
        <v>9.2114291766661101E-9</v>
      </c>
      <c r="K1340" s="10">
        <v>5.7366755083288496E-9</v>
      </c>
      <c r="L1340" s="10">
        <v>1.04702634883981E-8</v>
      </c>
      <c r="M1340" s="10">
        <v>2.5794372450150699E-8</v>
      </c>
      <c r="N1340" s="10">
        <v>4.2813633002643103E-9</v>
      </c>
      <c r="O1340" s="10">
        <v>1.82983015625343E-8</v>
      </c>
      <c r="P1340" s="10">
        <v>3.5054445107246703E-8</v>
      </c>
    </row>
    <row r="1341" spans="1:16" x14ac:dyDescent="0.35">
      <c r="A1341" s="16" t="s">
        <v>2275</v>
      </c>
      <c r="B1341" s="16" t="s">
        <v>2177</v>
      </c>
      <c r="C1341" s="16" t="s">
        <v>2276</v>
      </c>
      <c r="D1341" s="16">
        <v>5.4231542433002401E-8</v>
      </c>
      <c r="E1341" s="16">
        <v>1.02660210346331E-8</v>
      </c>
      <c r="F1341" s="10">
        <v>2.4592448118028899E-8</v>
      </c>
      <c r="G1341" s="10">
        <v>2.1864048367206999E-8</v>
      </c>
      <c r="H1341" s="10">
        <v>5.3066657628733301E-9</v>
      </c>
      <c r="I1341" s="10">
        <v>1.05183901710819E-8</v>
      </c>
      <c r="J1341" s="10">
        <v>5.9446688151289001E-9</v>
      </c>
      <c r="K1341" s="10">
        <v>3.6885524096589698E-9</v>
      </c>
      <c r="L1341" s="10">
        <v>6.1912882499187898E-9</v>
      </c>
      <c r="M1341" s="10">
        <v>1.4842926109686501E-8</v>
      </c>
      <c r="N1341" s="10">
        <v>2.3824910464764298E-9</v>
      </c>
      <c r="O1341" s="10">
        <v>1.05566898366774E-8</v>
      </c>
      <c r="P1341" s="10">
        <v>1.95138696936896E-8</v>
      </c>
    </row>
    <row r="1342" spans="1:16" x14ac:dyDescent="0.35">
      <c r="A1342" s="16" t="s">
        <v>2277</v>
      </c>
      <c r="B1342" s="16" t="s">
        <v>2177</v>
      </c>
      <c r="C1342" s="16" t="s">
        <v>283</v>
      </c>
      <c r="D1342" s="16">
        <v>2.2411484840871301E-7</v>
      </c>
      <c r="E1342" s="16">
        <v>3.9146288108982903E-8</v>
      </c>
      <c r="F1342" s="10">
        <v>9.8997909020458795E-8</v>
      </c>
      <c r="G1342" s="10">
        <v>5.9759853418736504E-8</v>
      </c>
      <c r="H1342" s="10">
        <v>1.43420316518926E-8</v>
      </c>
      <c r="I1342" s="10">
        <v>2.9013797933349601E-8</v>
      </c>
      <c r="J1342" s="10">
        <v>1.28108442750295E-8</v>
      </c>
      <c r="K1342" s="10">
        <v>7.5795126825594105E-9</v>
      </c>
      <c r="L1342" s="10">
        <v>1.6204561050708899E-8</v>
      </c>
      <c r="M1342" s="10">
        <v>4.0189120452828203E-8</v>
      </c>
      <c r="N1342" s="10">
        <v>6.7267179570383101E-9</v>
      </c>
      <c r="O1342" s="10">
        <v>2.69935248905648E-8</v>
      </c>
      <c r="P1342" s="10">
        <v>5.3747621378496601E-8</v>
      </c>
    </row>
    <row r="1343" spans="1:16" x14ac:dyDescent="0.35">
      <c r="A1343" s="16" t="s">
        <v>2278</v>
      </c>
      <c r="B1343" s="16" t="s">
        <v>2177</v>
      </c>
      <c r="C1343" s="16" t="s">
        <v>285</v>
      </c>
      <c r="D1343" s="16">
        <v>6.4957062791700206E-8</v>
      </c>
      <c r="E1343" s="16">
        <v>1.16463516573027E-8</v>
      </c>
      <c r="F1343" s="10">
        <v>2.9315616011200902E-8</v>
      </c>
      <c r="G1343" s="10">
        <v>2.0991122401474402E-8</v>
      </c>
      <c r="H1343" s="10">
        <v>5.1004009845188497E-9</v>
      </c>
      <c r="I1343" s="10">
        <v>1.0030197790262701E-8</v>
      </c>
      <c r="J1343" s="10">
        <v>5.3119400379834502E-9</v>
      </c>
      <c r="K1343" s="10">
        <v>3.25664358741784E-9</v>
      </c>
      <c r="L1343" s="10">
        <v>5.9793613659979E-9</v>
      </c>
      <c r="M1343" s="10">
        <v>1.43054304760561E-8</v>
      </c>
      <c r="N1343" s="10">
        <v>2.3728723031402098E-9</v>
      </c>
      <c r="O1343" s="10">
        <v>9.86935608675728E-9</v>
      </c>
      <c r="P1343" s="10">
        <v>1.9028836738347799E-8</v>
      </c>
    </row>
    <row r="1344" spans="1:16" x14ac:dyDescent="0.35">
      <c r="A1344" s="16" t="s">
        <v>2279</v>
      </c>
      <c r="B1344" s="16" t="s">
        <v>2177</v>
      </c>
      <c r="C1344" s="16" t="s">
        <v>2280</v>
      </c>
      <c r="D1344" s="16">
        <v>5.8410897656664005E-7</v>
      </c>
      <c r="E1344" s="16">
        <v>1.0142095161157299E-7</v>
      </c>
      <c r="F1344" s="10">
        <v>6.42348450490751E-9</v>
      </c>
      <c r="G1344" s="10">
        <v>2.9686095287606398E-7</v>
      </c>
      <c r="H1344" s="10">
        <v>7.28782758095665E-8</v>
      </c>
      <c r="I1344" s="10">
        <v>1.44410670180934E-7</v>
      </c>
      <c r="J1344" s="10">
        <v>7.7656199510314796E-8</v>
      </c>
      <c r="K1344" s="10">
        <v>4.88120605365979E-8</v>
      </c>
      <c r="L1344" s="10">
        <v>8.4208118029205497E-8</v>
      </c>
      <c r="M1344" s="10">
        <v>2.05490854761548E-7</v>
      </c>
      <c r="N1344" s="10">
        <v>3.35391157071011E-8</v>
      </c>
      <c r="O1344" s="10">
        <v>1.4831185335567301E-7</v>
      </c>
      <c r="P1344" s="10">
        <v>2.77191818776269E-7</v>
      </c>
    </row>
    <row r="1345" spans="1:16" x14ac:dyDescent="0.35">
      <c r="A1345" s="16" t="s">
        <v>2281</v>
      </c>
      <c r="B1345" s="16" t="s">
        <v>2177</v>
      </c>
      <c r="C1345" s="16" t="s">
        <v>2282</v>
      </c>
      <c r="D1345" s="16">
        <v>1.8678485104984998E-8</v>
      </c>
      <c r="E1345" s="16">
        <v>3.2624863966951501E-9</v>
      </c>
      <c r="F1345" s="10">
        <v>8.2822003353453998E-9</v>
      </c>
      <c r="G1345" s="10">
        <v>4.8338345159099603E-9</v>
      </c>
      <c r="H1345" s="10">
        <v>1.16146361410038E-9</v>
      </c>
      <c r="I1345" s="10">
        <v>2.3023697145295802E-9</v>
      </c>
      <c r="J1345" s="10">
        <v>1.04883716583902E-9</v>
      </c>
      <c r="K1345" s="10">
        <v>6.2159996468687301E-10</v>
      </c>
      <c r="L1345" s="10">
        <v>1.3329258460302401E-9</v>
      </c>
      <c r="M1345" s="10">
        <v>3.2978830239464299E-9</v>
      </c>
      <c r="N1345" s="10">
        <v>5.5412822986044295E-10</v>
      </c>
      <c r="O1345" s="10">
        <v>2.2124193708679498E-9</v>
      </c>
      <c r="P1345" s="10">
        <v>4.42762163659968E-9</v>
      </c>
    </row>
    <row r="1346" spans="1:16" x14ac:dyDescent="0.35">
      <c r="A1346" s="16" t="s">
        <v>2283</v>
      </c>
      <c r="B1346" s="16" t="s">
        <v>2177</v>
      </c>
      <c r="C1346" s="16" t="s">
        <v>2284</v>
      </c>
      <c r="D1346" s="16">
        <v>6.4748549536613701E-8</v>
      </c>
      <c r="E1346" s="16">
        <v>1.19514244300483E-8</v>
      </c>
      <c r="F1346" s="10">
        <v>2.9584311227379899E-8</v>
      </c>
      <c r="G1346" s="10">
        <v>2.4363279952934701E-8</v>
      </c>
      <c r="H1346" s="10">
        <v>5.9402149392913798E-9</v>
      </c>
      <c r="I1346" s="10">
        <v>1.1819517143992E-8</v>
      </c>
      <c r="J1346" s="10">
        <v>6.5001987008512102E-9</v>
      </c>
      <c r="K1346" s="10">
        <v>4.0369450833352396E-9</v>
      </c>
      <c r="L1346" s="10">
        <v>7.0376987452802297E-9</v>
      </c>
      <c r="M1346" s="10">
        <v>1.6567251408666801E-8</v>
      </c>
      <c r="N1346" s="10">
        <v>2.7054703225160799E-9</v>
      </c>
      <c r="O1346" s="10">
        <v>1.1785939209965501E-8</v>
      </c>
      <c r="P1346" s="10">
        <v>2.19495917531086E-8</v>
      </c>
    </row>
    <row r="1347" spans="1:16" x14ac:dyDescent="0.35">
      <c r="A1347" s="16" t="s">
        <v>2285</v>
      </c>
      <c r="B1347" s="16" t="s">
        <v>2177</v>
      </c>
      <c r="C1347" s="16" t="s">
        <v>2286</v>
      </c>
      <c r="D1347" s="16">
        <v>7.4810207026143397E-8</v>
      </c>
      <c r="E1347" s="16">
        <v>1.3731658375262E-8</v>
      </c>
      <c r="F1347" s="10">
        <v>3.4230735361482403E-8</v>
      </c>
      <c r="G1347" s="10">
        <v>2.68731483746765E-8</v>
      </c>
      <c r="H1347" s="10">
        <v>6.5643163798989296E-9</v>
      </c>
      <c r="I1347" s="10">
        <v>1.30601310733156E-8</v>
      </c>
      <c r="J1347" s="10">
        <v>7.0563481858197302E-9</v>
      </c>
      <c r="K1347" s="10">
        <v>4.3704919073380996E-9</v>
      </c>
      <c r="L1347" s="10">
        <v>7.7353369022321793E-9</v>
      </c>
      <c r="M1347" s="10">
        <v>1.8283247664217298E-8</v>
      </c>
      <c r="N1347" s="10">
        <v>3.0080460568103299E-9</v>
      </c>
      <c r="O1347" s="10">
        <v>1.29649031903842E-8</v>
      </c>
      <c r="P1347" s="10">
        <v>2.4330829476177799E-8</v>
      </c>
    </row>
    <row r="1348" spans="1:16" x14ac:dyDescent="0.35">
      <c r="A1348" s="16" t="s">
        <v>2287</v>
      </c>
      <c r="B1348" s="16" t="s">
        <v>2177</v>
      </c>
      <c r="C1348" s="16" t="s">
        <v>1604</v>
      </c>
      <c r="D1348" s="16">
        <v>9.7557776113609697E-8</v>
      </c>
      <c r="E1348" s="16">
        <v>1.7359604743321202E-8</v>
      </c>
      <c r="F1348" s="10">
        <v>1.07580489162294E-9</v>
      </c>
      <c r="G1348" s="10">
        <v>5.4417693332990598E-8</v>
      </c>
      <c r="H1348" s="10">
        <v>1.3368349289284701E-8</v>
      </c>
      <c r="I1348" s="10">
        <v>2.65437509895408E-8</v>
      </c>
      <c r="J1348" s="10">
        <v>1.4665265985403499E-8</v>
      </c>
      <c r="K1348" s="10">
        <v>9.2625063618345001E-9</v>
      </c>
      <c r="L1348" s="10">
        <v>1.5504968441717301E-8</v>
      </c>
      <c r="M1348" s="10">
        <v>3.7609789229752201E-8</v>
      </c>
      <c r="N1348" s="10">
        <v>6.0763159217022297E-9</v>
      </c>
      <c r="O1348" s="10">
        <v>2.7463517042243699E-8</v>
      </c>
      <c r="P1348" s="10">
        <v>5.05168359253736E-8</v>
      </c>
    </row>
    <row r="1349" spans="1:16" x14ac:dyDescent="0.35">
      <c r="A1349" s="16" t="s">
        <v>2288</v>
      </c>
      <c r="B1349" s="16" t="s">
        <v>2177</v>
      </c>
      <c r="C1349" s="16" t="s">
        <v>2289</v>
      </c>
      <c r="D1349" s="16">
        <v>5.9410801728815498E-8</v>
      </c>
      <c r="E1349" s="16">
        <v>1.13533565174926E-8</v>
      </c>
      <c r="F1349" s="10">
        <v>2.70027689005818E-8</v>
      </c>
      <c r="G1349" s="10">
        <v>2.5222972064648401E-8</v>
      </c>
      <c r="H1349" s="10">
        <v>6.1239574594338398E-9</v>
      </c>
      <c r="I1349" s="10">
        <v>1.21751241298767E-8</v>
      </c>
      <c r="J1349" s="10">
        <v>6.9584509188595103E-9</v>
      </c>
      <c r="K1349" s="10">
        <v>4.32195639660848E-9</v>
      </c>
      <c r="L1349" s="10">
        <v>7.1693250689032498E-9</v>
      </c>
      <c r="M1349" s="10">
        <v>1.7112356749424899E-8</v>
      </c>
      <c r="N1349" s="10">
        <v>2.7327040380591399E-9</v>
      </c>
      <c r="O1349" s="10">
        <v>1.2270198352276601E-8</v>
      </c>
      <c r="P1349" s="10">
        <v>2.2456684463442201E-8</v>
      </c>
    </row>
    <row r="1350" spans="1:16" x14ac:dyDescent="0.35">
      <c r="A1350" s="16" t="s">
        <v>2290</v>
      </c>
      <c r="B1350" s="16" t="s">
        <v>2177</v>
      </c>
      <c r="C1350" s="16" t="s">
        <v>2291</v>
      </c>
      <c r="D1350" s="16">
        <v>1.2371040268447501E-7</v>
      </c>
      <c r="E1350" s="16">
        <v>2.1436196082094801E-8</v>
      </c>
      <c r="F1350" s="10">
        <v>5.4948125950964201E-8</v>
      </c>
      <c r="G1350" s="10">
        <v>2.9718865884643999E-8</v>
      </c>
      <c r="H1350" s="10">
        <v>7.1401594880620898E-9</v>
      </c>
      <c r="I1350" s="10">
        <v>1.4001399398209001E-8</v>
      </c>
      <c r="J1350" s="10">
        <v>6.01315480049054E-9</v>
      </c>
      <c r="K1350" s="10">
        <v>3.5129633136349599E-9</v>
      </c>
      <c r="L1350" s="10">
        <v>7.9728298240856102E-9</v>
      </c>
      <c r="M1350" s="10">
        <v>2.02726078060193E-8</v>
      </c>
      <c r="N1350" s="10">
        <v>3.4130852715107301E-9</v>
      </c>
      <c r="O1350" s="10">
        <v>1.3333870045722E-8</v>
      </c>
      <c r="P1350" s="10">
        <v>2.7868729635567899E-8</v>
      </c>
    </row>
    <row r="1351" spans="1:16" x14ac:dyDescent="0.35">
      <c r="A1351" s="16" t="s">
        <v>2292</v>
      </c>
      <c r="B1351" s="16" t="s">
        <v>2177</v>
      </c>
      <c r="C1351" s="16" t="s">
        <v>2293</v>
      </c>
      <c r="D1351" s="16">
        <v>7.2412628425259203E-7</v>
      </c>
      <c r="E1351" s="16">
        <v>1.1793137178168E-7</v>
      </c>
      <c r="F1351" s="10">
        <v>7.8832042584449896E-9</v>
      </c>
      <c r="G1351" s="10">
        <v>2.7299419105526199E-7</v>
      </c>
      <c r="H1351" s="10">
        <v>6.6941141902620595E-8</v>
      </c>
      <c r="I1351" s="10">
        <v>1.3133753670563799E-7</v>
      </c>
      <c r="J1351" s="10">
        <v>6.2507452572694596E-8</v>
      </c>
      <c r="K1351" s="10">
        <v>3.8430912695847598E-8</v>
      </c>
      <c r="L1351" s="10">
        <v>7.6078970006428106E-8</v>
      </c>
      <c r="M1351" s="10">
        <v>1.9000965182700199E-7</v>
      </c>
      <c r="N1351" s="10">
        <v>3.2264291695670403E-8</v>
      </c>
      <c r="O1351" s="10">
        <v>1.3127120886273299E-7</v>
      </c>
      <c r="P1351" s="10">
        <v>2.6071419816822502E-7</v>
      </c>
    </row>
    <row r="1352" spans="1:16" x14ac:dyDescent="0.35">
      <c r="A1352" s="16" t="s">
        <v>2294</v>
      </c>
      <c r="B1352" s="16" t="s">
        <v>2177</v>
      </c>
      <c r="C1352" s="16" t="s">
        <v>296</v>
      </c>
      <c r="D1352" s="16">
        <v>1.13785585771949E-7</v>
      </c>
      <c r="E1352" s="16">
        <v>1.99981995190087E-8</v>
      </c>
      <c r="F1352" s="10">
        <v>1.2414617416229001E-9</v>
      </c>
      <c r="G1352" s="10">
        <v>6.1142630703660698E-8</v>
      </c>
      <c r="H1352" s="10">
        <v>1.4989690636997401E-8</v>
      </c>
      <c r="I1352" s="10">
        <v>2.9588882540604501E-8</v>
      </c>
      <c r="J1352" s="10">
        <v>1.6304246460544E-8</v>
      </c>
      <c r="K1352" s="10">
        <v>1.0273131463525799E-8</v>
      </c>
      <c r="L1352" s="10">
        <v>1.72800666748643E-8</v>
      </c>
      <c r="M1352" s="10">
        <v>4.2290614648281001E-8</v>
      </c>
      <c r="N1352" s="10">
        <v>6.8492283303007399E-9</v>
      </c>
      <c r="O1352" s="10">
        <v>3.0547353575946801E-8</v>
      </c>
      <c r="P1352" s="10">
        <v>5.6802634037843002E-8</v>
      </c>
    </row>
    <row r="1353" spans="1:16" x14ac:dyDescent="0.35">
      <c r="A1353" s="16" t="s">
        <v>2295</v>
      </c>
      <c r="B1353" s="16" t="s">
        <v>2177</v>
      </c>
      <c r="C1353" s="16" t="s">
        <v>2296</v>
      </c>
      <c r="D1353" s="16">
        <v>9.8852963529542304E-8</v>
      </c>
      <c r="E1353" s="16">
        <v>1.68872236176301E-8</v>
      </c>
      <c r="F1353" s="10">
        <v>1.0636637121026801E-9</v>
      </c>
      <c r="G1353" s="10">
        <v>4.7965191044629998E-8</v>
      </c>
      <c r="H1353" s="10">
        <v>1.17172699211311E-8</v>
      </c>
      <c r="I1353" s="10">
        <v>2.2939913858214399E-8</v>
      </c>
      <c r="J1353" s="10">
        <v>1.23766565771947E-8</v>
      </c>
      <c r="K1353" s="10">
        <v>7.7221962567454297E-9</v>
      </c>
      <c r="L1353" s="10">
        <v>1.33904449292926E-8</v>
      </c>
      <c r="M1353" s="10">
        <v>3.3247144291209298E-8</v>
      </c>
      <c r="N1353" s="10">
        <v>5.43056678452422E-9</v>
      </c>
      <c r="O1353" s="10">
        <v>2.3496110114268099E-8</v>
      </c>
      <c r="P1353" s="10">
        <v>4.46943993323143E-8</v>
      </c>
    </row>
    <row r="1354" spans="1:16" x14ac:dyDescent="0.35">
      <c r="A1354" s="16" t="s">
        <v>2297</v>
      </c>
      <c r="B1354" s="16" t="s">
        <v>2177</v>
      </c>
      <c r="C1354" s="16" t="s">
        <v>2298</v>
      </c>
      <c r="D1354" s="16">
        <v>3.9591401561397899E-8</v>
      </c>
      <c r="E1354" s="16">
        <v>6.88923117819447E-9</v>
      </c>
      <c r="F1354" s="10">
        <v>4.5416950009550301E-10</v>
      </c>
      <c r="G1354" s="10">
        <v>1.9856182710634799E-8</v>
      </c>
      <c r="H1354" s="10">
        <v>4.86792317679178E-9</v>
      </c>
      <c r="I1354" s="10">
        <v>9.7182123981329305E-9</v>
      </c>
      <c r="J1354" s="10">
        <v>5.2077574081830801E-9</v>
      </c>
      <c r="K1354" s="10">
        <v>3.2582221427242399E-9</v>
      </c>
      <c r="L1354" s="10">
        <v>5.6918665736479996E-9</v>
      </c>
      <c r="M1354" s="10">
        <v>1.3517156315098E-8</v>
      </c>
      <c r="N1354" s="10">
        <v>2.2377996918811799E-9</v>
      </c>
      <c r="O1354" s="10">
        <v>9.6647079325839699E-9</v>
      </c>
      <c r="P1354" s="10">
        <v>1.7989013240689101E-8</v>
      </c>
    </row>
    <row r="1355" spans="1:16" x14ac:dyDescent="0.35">
      <c r="A1355" s="16" t="s">
        <v>2299</v>
      </c>
      <c r="B1355" s="16" t="s">
        <v>2177</v>
      </c>
      <c r="C1355" s="16" t="s">
        <v>2300</v>
      </c>
      <c r="D1355" s="16">
        <v>3.1942275083219601E-7</v>
      </c>
      <c r="E1355" s="16">
        <v>5.3868205501856598E-8</v>
      </c>
      <c r="F1355" s="10">
        <v>3.5795026252321002E-9</v>
      </c>
      <c r="G1355" s="10">
        <v>1.4257915364411E-7</v>
      </c>
      <c r="H1355" s="10">
        <v>3.4827419046828001E-8</v>
      </c>
      <c r="I1355" s="10">
        <v>6.8697446617208794E-8</v>
      </c>
      <c r="J1355" s="10">
        <v>3.5858319356191901E-8</v>
      </c>
      <c r="K1355" s="10">
        <v>2.2212992404824802E-8</v>
      </c>
      <c r="L1355" s="10">
        <v>4.0152256771433401E-8</v>
      </c>
      <c r="M1355" s="10">
        <v>9.7233975301401796E-8</v>
      </c>
      <c r="N1355" s="10">
        <v>1.6288979963574799E-8</v>
      </c>
      <c r="O1355" s="10">
        <v>6.7575493070697403E-8</v>
      </c>
      <c r="P1355" s="10">
        <v>1.2963293788918299E-7</v>
      </c>
    </row>
    <row r="1356" spans="1:16" x14ac:dyDescent="0.35">
      <c r="A1356" s="16" t="s">
        <v>2301</v>
      </c>
      <c r="B1356" s="16" t="s">
        <v>2177</v>
      </c>
      <c r="C1356" s="16" t="s">
        <v>2302</v>
      </c>
      <c r="D1356" s="16">
        <v>6.4053234149206296E-8</v>
      </c>
      <c r="E1356" s="16">
        <v>1.15380564655683E-8</v>
      </c>
      <c r="F1356" s="10">
        <v>7.1201531294391996E-10</v>
      </c>
      <c r="G1356" s="10">
        <v>3.7392577745188502E-8</v>
      </c>
      <c r="H1356" s="10">
        <v>9.1894454228822395E-9</v>
      </c>
      <c r="I1356" s="10">
        <v>1.83250777905306E-8</v>
      </c>
      <c r="J1356" s="10">
        <v>1.0207014233415899E-8</v>
      </c>
      <c r="K1356" s="10">
        <v>6.4632944302698697E-9</v>
      </c>
      <c r="L1356" s="10">
        <v>1.07182029013344E-8</v>
      </c>
      <c r="M1356" s="10">
        <v>2.58262358366588E-8</v>
      </c>
      <c r="N1356" s="10">
        <v>4.1533637308333701E-9</v>
      </c>
      <c r="O1356" s="10">
        <v>1.9003362712743101E-8</v>
      </c>
      <c r="P1356" s="10">
        <v>3.4636585610251899E-8</v>
      </c>
    </row>
    <row r="1357" spans="1:16" x14ac:dyDescent="0.35">
      <c r="A1357" s="16" t="s">
        <v>2303</v>
      </c>
      <c r="B1357" s="16" t="s">
        <v>2177</v>
      </c>
      <c r="C1357" s="16" t="s">
        <v>1629</v>
      </c>
      <c r="D1357" s="16">
        <v>4.20842318157287E-8</v>
      </c>
      <c r="E1357" s="16">
        <v>7.6550392548003903E-9</v>
      </c>
      <c r="F1357" s="10">
        <v>1.8919860186486299E-8</v>
      </c>
      <c r="G1357" s="10">
        <v>1.36788405298863E-8</v>
      </c>
      <c r="H1357" s="10">
        <v>3.3111497229954998E-9</v>
      </c>
      <c r="I1357" s="10">
        <v>6.52626581186227E-9</v>
      </c>
      <c r="J1357" s="10">
        <v>3.44902885856259E-9</v>
      </c>
      <c r="K1357" s="10">
        <v>2.1054737243693101E-9</v>
      </c>
      <c r="L1357" s="10">
        <v>3.8349749748258197E-9</v>
      </c>
      <c r="M1357" s="10">
        <v>9.3147847312131395E-9</v>
      </c>
      <c r="N1357" s="10">
        <v>1.5286746955040499E-9</v>
      </c>
      <c r="O1357" s="10">
        <v>6.4350099704762597E-9</v>
      </c>
      <c r="P1357" s="10">
        <v>1.2348165528628599E-8</v>
      </c>
    </row>
    <row r="1358" spans="1:16" x14ac:dyDescent="0.35">
      <c r="A1358" s="16" t="s">
        <v>2304</v>
      </c>
      <c r="B1358" s="16" t="s">
        <v>2177</v>
      </c>
      <c r="C1358" s="16" t="s">
        <v>2305</v>
      </c>
      <c r="D1358" s="16">
        <v>4.5304195636290302E-8</v>
      </c>
      <c r="E1358" s="16">
        <v>8.3079620212327107E-9</v>
      </c>
      <c r="F1358" s="10">
        <v>2.0512707286870699E-8</v>
      </c>
      <c r="G1358" s="10">
        <v>1.5287172471980101E-8</v>
      </c>
      <c r="H1358" s="10">
        <v>3.7094905120874302E-9</v>
      </c>
      <c r="I1358" s="10">
        <v>7.3454243161268499E-9</v>
      </c>
      <c r="J1358" s="10">
        <v>3.9038903833571298E-9</v>
      </c>
      <c r="K1358" s="10">
        <v>2.3989428097764101E-9</v>
      </c>
      <c r="L1358" s="10">
        <v>4.3140115427521998E-9</v>
      </c>
      <c r="M1358" s="10">
        <v>1.0403172745494999E-8</v>
      </c>
      <c r="N1358" s="10">
        <v>1.7034024382401499E-9</v>
      </c>
      <c r="O1358" s="10">
        <v>7.2752467692369602E-9</v>
      </c>
      <c r="P1358" s="10">
        <v>1.3810304637571201E-8</v>
      </c>
    </row>
    <row r="1359" spans="1:16" x14ac:dyDescent="0.35">
      <c r="A1359" s="16" t="s">
        <v>2306</v>
      </c>
      <c r="B1359" s="16" t="s">
        <v>2177</v>
      </c>
      <c r="C1359" s="16" t="s">
        <v>1810</v>
      </c>
      <c r="D1359" s="16">
        <v>1.12394525256381E-7</v>
      </c>
      <c r="E1359" s="16">
        <v>2.0056496583754402E-8</v>
      </c>
      <c r="F1359" s="10">
        <v>5.0972207010700598E-8</v>
      </c>
      <c r="G1359" s="10">
        <v>3.43018546448463E-8</v>
      </c>
      <c r="H1359" s="10">
        <v>8.3540392866784308E-9</v>
      </c>
      <c r="I1359" s="10">
        <v>1.6502079972287799E-8</v>
      </c>
      <c r="J1359" s="10">
        <v>8.4431927796001E-9</v>
      </c>
      <c r="K1359" s="10">
        <v>5.1639555640346401E-9</v>
      </c>
      <c r="L1359" s="10">
        <v>9.8278217841157796E-9</v>
      </c>
      <c r="M1359" s="10">
        <v>2.3398691217210999E-8</v>
      </c>
      <c r="N1359" s="10">
        <v>3.9203897701807501E-9</v>
      </c>
      <c r="O1359" s="10">
        <v>1.6142185460818298E-8</v>
      </c>
      <c r="P1359" s="10">
        <v>3.1339527220948901E-8</v>
      </c>
    </row>
    <row r="1360" spans="1:16" x14ac:dyDescent="0.35">
      <c r="A1360" s="16" t="s">
        <v>2307</v>
      </c>
      <c r="B1360" s="16" t="s">
        <v>2177</v>
      </c>
      <c r="C1360" s="16" t="s">
        <v>2308</v>
      </c>
      <c r="D1360" s="16">
        <v>2.34564760477789E-8</v>
      </c>
      <c r="E1360" s="16">
        <v>4.2352982160844297E-9</v>
      </c>
      <c r="F1360" s="10">
        <v>1.04137254309222E-8</v>
      </c>
      <c r="G1360" s="10">
        <v>7.5702160258911208E-9</v>
      </c>
      <c r="H1360" s="10">
        <v>1.82407081297869E-9</v>
      </c>
      <c r="I1360" s="10">
        <v>3.61336071219661E-9</v>
      </c>
      <c r="J1360" s="10">
        <v>1.8755806214163501E-9</v>
      </c>
      <c r="K1360" s="10">
        <v>1.13985441852285E-9</v>
      </c>
      <c r="L1360" s="10">
        <v>2.1102223532183398E-9</v>
      </c>
      <c r="M1360" s="10">
        <v>5.1495081487731797E-9</v>
      </c>
      <c r="N1360" s="10">
        <v>8.4293379615283795E-10</v>
      </c>
      <c r="O1360" s="10">
        <v>3.5569495907380799E-9</v>
      </c>
      <c r="P1360" s="10">
        <v>6.7861670185664897E-9</v>
      </c>
    </row>
    <row r="1361" spans="1:16" x14ac:dyDescent="0.35">
      <c r="A1361" s="16" t="s">
        <v>2309</v>
      </c>
      <c r="B1361" s="16" t="s">
        <v>2177</v>
      </c>
      <c r="C1361" s="16" t="s">
        <v>2310</v>
      </c>
      <c r="D1361" s="16">
        <v>3.59891447752223E-8</v>
      </c>
      <c r="E1361" s="16">
        <v>6.4238207358138799E-9</v>
      </c>
      <c r="F1361" s="10">
        <v>4.0659453411269E-10</v>
      </c>
      <c r="G1361" s="10">
        <v>1.97419272490459E-8</v>
      </c>
      <c r="H1361" s="10">
        <v>4.8747116043528598E-9</v>
      </c>
      <c r="I1361" s="10">
        <v>9.7992014453657896E-9</v>
      </c>
      <c r="J1361" s="10">
        <v>5.3261846009595999E-9</v>
      </c>
      <c r="K1361" s="10">
        <v>3.3795433495513599E-9</v>
      </c>
      <c r="L1361" s="10">
        <v>5.7445299209040603E-9</v>
      </c>
      <c r="M1361" s="10">
        <v>1.3422606121551401E-8</v>
      </c>
      <c r="N1361" s="10">
        <v>2.2113591388731E-9</v>
      </c>
      <c r="O1361" s="10">
        <v>9.8579120136913295E-9</v>
      </c>
      <c r="P1361" s="10">
        <v>1.78964034609575E-8</v>
      </c>
    </row>
    <row r="1362" spans="1:16" x14ac:dyDescent="0.35">
      <c r="A1362" s="16" t="s">
        <v>2311</v>
      </c>
      <c r="B1362" s="16" t="s">
        <v>2177</v>
      </c>
      <c r="C1362" s="16" t="s">
        <v>2312</v>
      </c>
      <c r="D1362" s="16">
        <v>9.7670588647741397E-8</v>
      </c>
      <c r="E1362" s="16">
        <v>1.7229380511927301E-8</v>
      </c>
      <c r="F1362" s="10">
        <v>4.4129075093392898E-8</v>
      </c>
      <c r="G1362" s="10">
        <v>2.8120045100341701E-8</v>
      </c>
      <c r="H1362" s="10">
        <v>6.83542506508179E-9</v>
      </c>
      <c r="I1362" s="10">
        <v>1.3449486001352101E-8</v>
      </c>
      <c r="J1362" s="10">
        <v>6.7358367098964401E-9</v>
      </c>
      <c r="K1362" s="10">
        <v>4.0960439710398003E-9</v>
      </c>
      <c r="L1362" s="10">
        <v>8.0068527513422002E-9</v>
      </c>
      <c r="M1362" s="10">
        <v>1.9205675929211901E-8</v>
      </c>
      <c r="N1362" s="10">
        <v>3.2367703097393501E-9</v>
      </c>
      <c r="O1362" s="10">
        <v>1.30728949527212E-8</v>
      </c>
      <c r="P1362" s="10">
        <v>2.5776042102729101E-8</v>
      </c>
    </row>
    <row r="1363" spans="1:16" x14ac:dyDescent="0.35">
      <c r="A1363" s="16" t="s">
        <v>2313</v>
      </c>
      <c r="B1363" s="16" t="s">
        <v>2177</v>
      </c>
      <c r="C1363" s="16" t="s">
        <v>2314</v>
      </c>
      <c r="D1363" s="16">
        <v>3.3867087897554902E-8</v>
      </c>
      <c r="E1363" s="16">
        <v>6.0991004371975001E-9</v>
      </c>
      <c r="F1363" s="10">
        <v>3.7433959888370601E-10</v>
      </c>
      <c r="G1363" s="10">
        <v>1.9930563555047999E-8</v>
      </c>
      <c r="H1363" s="10">
        <v>4.8870646201583403E-9</v>
      </c>
      <c r="I1363" s="10">
        <v>9.7219572631426903E-9</v>
      </c>
      <c r="J1363" s="10">
        <v>5.4602013476948902E-9</v>
      </c>
      <c r="K1363" s="10">
        <v>3.4485601409869399E-9</v>
      </c>
      <c r="L1363" s="10">
        <v>5.6808940962905101E-9</v>
      </c>
      <c r="M1363" s="10">
        <v>1.3765776258022201E-8</v>
      </c>
      <c r="N1363" s="10">
        <v>2.2070784902316398E-9</v>
      </c>
      <c r="O1363" s="10">
        <v>1.0090067935663401E-8</v>
      </c>
      <c r="P1363" s="10">
        <v>1.84222195984729E-8</v>
      </c>
    </row>
    <row r="1364" spans="1:16" x14ac:dyDescent="0.35">
      <c r="A1364" s="16" t="s">
        <v>2315</v>
      </c>
      <c r="B1364" s="16" t="s">
        <v>2177</v>
      </c>
      <c r="C1364" s="16" t="s">
        <v>150</v>
      </c>
      <c r="D1364" s="16">
        <v>2.87854339534235E-7</v>
      </c>
      <c r="E1364" s="16">
        <v>4.9919473706973701E-8</v>
      </c>
      <c r="F1364" s="10">
        <v>3.1657612212683302E-9</v>
      </c>
      <c r="G1364" s="10">
        <v>1.4550808362221999E-7</v>
      </c>
      <c r="H1364" s="10">
        <v>3.5710201382527902E-8</v>
      </c>
      <c r="I1364" s="10">
        <v>7.0833236841038805E-8</v>
      </c>
      <c r="J1364" s="10">
        <v>3.79759037543743E-8</v>
      </c>
      <c r="K1364" s="10">
        <v>2.3877484923500499E-8</v>
      </c>
      <c r="L1364" s="10">
        <v>4.1313309094721898E-8</v>
      </c>
      <c r="M1364" s="10">
        <v>1.00706465399127E-7</v>
      </c>
      <c r="N1364" s="10">
        <v>1.6447797710771301E-8</v>
      </c>
      <c r="O1364" s="10">
        <v>7.2724898070058199E-8</v>
      </c>
      <c r="P1364" s="10">
        <v>1.3583951343125101E-7</v>
      </c>
    </row>
    <row r="1365" spans="1:16" x14ac:dyDescent="0.35">
      <c r="A1365" s="16" t="s">
        <v>2316</v>
      </c>
      <c r="B1365" s="16" t="s">
        <v>2177</v>
      </c>
      <c r="C1365" s="16" t="s">
        <v>2317</v>
      </c>
      <c r="D1365" s="16">
        <v>2.35251003313962E-8</v>
      </c>
      <c r="E1365" s="16">
        <v>4.1797776626032202E-9</v>
      </c>
      <c r="F1365" s="10">
        <v>2.70795767797191E-10</v>
      </c>
      <c r="G1365" s="10">
        <v>1.28405710515652E-8</v>
      </c>
      <c r="H1365" s="10">
        <v>3.1464647519251799E-9</v>
      </c>
      <c r="I1365" s="10">
        <v>6.2728646601323603E-9</v>
      </c>
      <c r="J1365" s="10">
        <v>3.4620613877064599E-9</v>
      </c>
      <c r="K1365" s="10">
        <v>2.1740364331639002E-9</v>
      </c>
      <c r="L1365" s="10">
        <v>3.6771214785092201E-9</v>
      </c>
      <c r="M1365" s="10">
        <v>8.7305956891978805E-9</v>
      </c>
      <c r="N1365" s="10">
        <v>1.4301774716769001E-9</v>
      </c>
      <c r="O1365" s="10">
        <v>6.2813311748757999E-9</v>
      </c>
      <c r="P1365" s="10">
        <v>1.15687625249482E-8</v>
      </c>
    </row>
    <row r="1366" spans="1:16" x14ac:dyDescent="0.35">
      <c r="A1366" s="16" t="s">
        <v>2318</v>
      </c>
      <c r="B1366" s="16" t="s">
        <v>2177</v>
      </c>
      <c r="C1366" s="16" t="s">
        <v>2319</v>
      </c>
      <c r="D1366" s="16">
        <v>4.1395071562499897E-8</v>
      </c>
      <c r="E1366" s="16">
        <v>7.3809109296016101E-9</v>
      </c>
      <c r="F1366" s="10">
        <v>1.83117897204852E-8</v>
      </c>
      <c r="G1366" s="10">
        <v>1.2704277246164E-8</v>
      </c>
      <c r="H1366" s="10">
        <v>3.05381869871727E-9</v>
      </c>
      <c r="I1366" s="10">
        <v>6.1806014564114997E-9</v>
      </c>
      <c r="J1366" s="10">
        <v>2.99244390125883E-9</v>
      </c>
      <c r="K1366" s="10">
        <v>1.80171166501805E-9</v>
      </c>
      <c r="L1366" s="10">
        <v>3.4846655918644702E-9</v>
      </c>
      <c r="M1366" s="10">
        <v>8.5341068354796507E-9</v>
      </c>
      <c r="N1366" s="10">
        <v>1.4051013819401201E-9</v>
      </c>
      <c r="O1366" s="10">
        <v>5.8670314513530199E-9</v>
      </c>
      <c r="P1366" s="10">
        <v>1.12753856857179E-8</v>
      </c>
    </row>
    <row r="1367" spans="1:16" x14ac:dyDescent="0.35">
      <c r="A1367" s="16" t="s">
        <v>2320</v>
      </c>
      <c r="B1367" s="16" t="s">
        <v>2177</v>
      </c>
      <c r="C1367" s="16" t="s">
        <v>2321</v>
      </c>
      <c r="D1367" s="16">
        <v>7.0018811000021496E-8</v>
      </c>
      <c r="E1367" s="16">
        <v>1.26165378792536E-8</v>
      </c>
      <c r="F1367" s="10">
        <v>8.0014036803223802E-10</v>
      </c>
      <c r="G1367" s="10">
        <v>3.9564601713530601E-8</v>
      </c>
      <c r="H1367" s="10">
        <v>9.7778712630648606E-9</v>
      </c>
      <c r="I1367" s="10">
        <v>1.9845820612863E-8</v>
      </c>
      <c r="J1367" s="10">
        <v>1.0753654411341701E-8</v>
      </c>
      <c r="K1367" s="10">
        <v>6.8294845828100603E-9</v>
      </c>
      <c r="L1367" s="10">
        <v>1.1636946265943E-8</v>
      </c>
      <c r="M1367" s="10">
        <v>2.6888760593038001E-8</v>
      </c>
      <c r="N1367" s="10">
        <v>4.4179101168289504E-9</v>
      </c>
      <c r="O1367" s="10">
        <v>2.0006229532972901E-8</v>
      </c>
      <c r="P1367" s="10">
        <v>3.5879095693777397E-8</v>
      </c>
    </row>
    <row r="1368" spans="1:16" x14ac:dyDescent="0.35">
      <c r="A1368" s="16" t="s">
        <v>2322</v>
      </c>
      <c r="B1368" s="16" t="s">
        <v>2177</v>
      </c>
      <c r="C1368" s="16" t="s">
        <v>1474</v>
      </c>
      <c r="D1368" s="16">
        <v>1.7058706422234301E-7</v>
      </c>
      <c r="E1368" s="16">
        <v>2.9343540165150299E-8</v>
      </c>
      <c r="F1368" s="10">
        <v>1.83798245903915E-9</v>
      </c>
      <c r="G1368" s="10">
        <v>8.5912536883432303E-8</v>
      </c>
      <c r="H1368" s="10">
        <v>2.096627966114E-8</v>
      </c>
      <c r="I1368" s="10">
        <v>4.1150290227761503E-8</v>
      </c>
      <c r="J1368" s="10">
        <v>2.24727834857574E-8</v>
      </c>
      <c r="K1368" s="10">
        <v>1.40622385668593E-8</v>
      </c>
      <c r="L1368" s="10">
        <v>2.4046538897378999E-8</v>
      </c>
      <c r="M1368" s="10">
        <v>5.9504682111392503E-8</v>
      </c>
      <c r="N1368" s="10">
        <v>9.6685251123526897E-9</v>
      </c>
      <c r="O1368" s="10">
        <v>4.2230412163199797E-8</v>
      </c>
      <c r="P1368" s="10">
        <v>7.9807492435767593E-8</v>
      </c>
    </row>
    <row r="1369" spans="1:16" x14ac:dyDescent="0.35">
      <c r="A1369" s="16" t="s">
        <v>2323</v>
      </c>
      <c r="B1369" s="16" t="s">
        <v>2177</v>
      </c>
      <c r="C1369" s="16" t="s">
        <v>2324</v>
      </c>
      <c r="D1369" s="16">
        <v>4.48730792344241E-8</v>
      </c>
      <c r="E1369" s="16">
        <v>8.3496597908080094E-9</v>
      </c>
      <c r="F1369" s="10">
        <v>2.0329024764549601E-8</v>
      </c>
      <c r="G1369" s="10">
        <v>1.6314395252706599E-8</v>
      </c>
      <c r="H1369" s="10">
        <v>3.9628985361603696E-9</v>
      </c>
      <c r="I1369" s="10">
        <v>7.8686891331558302E-9</v>
      </c>
      <c r="J1369" s="10">
        <v>4.28745307128055E-9</v>
      </c>
      <c r="K1369" s="10">
        <v>2.6441918713206402E-9</v>
      </c>
      <c r="L1369" s="10">
        <v>4.6268133684064403E-9</v>
      </c>
      <c r="M1369" s="10">
        <v>1.10913505355088E-8</v>
      </c>
      <c r="N1369" s="10">
        <v>1.8018943643068799E-9</v>
      </c>
      <c r="O1369" s="10">
        <v>7.8343886931219294E-9</v>
      </c>
      <c r="P1369" s="10">
        <v>1.4666317720528E-8</v>
      </c>
    </row>
    <row r="1370" spans="1:16" x14ac:dyDescent="0.35">
      <c r="A1370" s="16" t="s">
        <v>2325</v>
      </c>
      <c r="B1370" s="16" t="s">
        <v>267</v>
      </c>
      <c r="C1370" s="16" t="s">
        <v>435</v>
      </c>
      <c r="D1370" s="16">
        <v>1.45791484944427E-8</v>
      </c>
      <c r="E1370" s="16">
        <v>5.4171703502585398E-9</v>
      </c>
      <c r="F1370" s="10">
        <v>1.8379886886784101E-10</v>
      </c>
      <c r="G1370" s="10">
        <v>3.9803283424395803E-8</v>
      </c>
      <c r="H1370" s="10">
        <v>1.00247594123379E-8</v>
      </c>
      <c r="I1370" s="10">
        <v>2.1165965130088701E-8</v>
      </c>
      <c r="J1370" s="10">
        <v>1.2806788807609099E-8</v>
      </c>
      <c r="K1370" s="10">
        <v>8.5378905914915606E-9</v>
      </c>
      <c r="L1370" s="10">
        <v>1.22342063682723E-8</v>
      </c>
      <c r="M1370" s="10">
        <v>2.6669291200129099E-8</v>
      </c>
      <c r="N1370" s="10">
        <v>4.0515786519028398E-9</v>
      </c>
      <c r="O1370" s="10">
        <v>2.24121628910856E-8</v>
      </c>
      <c r="P1370" s="10">
        <v>3.5581088199548E-8</v>
      </c>
    </row>
    <row r="1371" spans="1:16" x14ac:dyDescent="0.35">
      <c r="A1371" s="16" t="s">
        <v>2326</v>
      </c>
      <c r="B1371" s="16" t="s">
        <v>267</v>
      </c>
      <c r="C1371" s="16" t="s">
        <v>2327</v>
      </c>
      <c r="D1371" s="16">
        <v>1.8052234503294199E-8</v>
      </c>
      <c r="E1371" s="16">
        <v>4.8671364364889803E-9</v>
      </c>
      <c r="F1371" s="10">
        <v>2.2609217504679499E-10</v>
      </c>
      <c r="G1371" s="10">
        <v>2.82816166251183E-8</v>
      </c>
      <c r="H1371" s="10">
        <v>7.1404727410078998E-9</v>
      </c>
      <c r="I1371" s="10">
        <v>1.5242863004795201E-8</v>
      </c>
      <c r="J1371" s="10">
        <v>9.0844025308355592E-9</v>
      </c>
      <c r="K1371" s="10">
        <v>6.0316847313205101E-9</v>
      </c>
      <c r="L1371" s="10">
        <v>9.1437398908757401E-9</v>
      </c>
      <c r="M1371" s="10">
        <v>1.8881589838749701E-8</v>
      </c>
      <c r="N1371" s="10">
        <v>2.9898033645787899E-9</v>
      </c>
      <c r="O1371" s="10">
        <v>1.5586051778644699E-8</v>
      </c>
      <c r="P1371" s="10">
        <v>2.54894992525883E-8</v>
      </c>
    </row>
    <row r="1372" spans="1:16" x14ac:dyDescent="0.35">
      <c r="A1372" s="16" t="s">
        <v>2328</v>
      </c>
      <c r="B1372" s="16" t="s">
        <v>267</v>
      </c>
      <c r="C1372" s="16" t="s">
        <v>2329</v>
      </c>
      <c r="D1372" s="16">
        <v>4.8693856189894399E-9</v>
      </c>
      <c r="E1372" s="16">
        <v>1.71797619406664E-9</v>
      </c>
      <c r="F1372" s="10">
        <v>6.1964817497861794E-11</v>
      </c>
      <c r="G1372" s="10">
        <v>1.2847209267381399E-8</v>
      </c>
      <c r="H1372" s="10">
        <v>3.2404146201931201E-9</v>
      </c>
      <c r="I1372" s="10">
        <v>6.8486109568601503E-9</v>
      </c>
      <c r="J1372" s="10">
        <v>4.2521482728724604E-9</v>
      </c>
      <c r="K1372" s="10">
        <v>2.8405753956130802E-9</v>
      </c>
      <c r="L1372" s="10">
        <v>4.06423393673804E-9</v>
      </c>
      <c r="M1372" s="10">
        <v>8.6597624285523902E-9</v>
      </c>
      <c r="N1372" s="10">
        <v>1.3187233873178E-9</v>
      </c>
      <c r="O1372" s="10">
        <v>7.2840913540704204E-9</v>
      </c>
      <c r="P1372" s="10">
        <v>1.15213511297838E-8</v>
      </c>
    </row>
    <row r="1373" spans="1:16" x14ac:dyDescent="0.35">
      <c r="A1373" s="16" t="s">
        <v>2330</v>
      </c>
      <c r="B1373" s="16" t="s">
        <v>267</v>
      </c>
      <c r="C1373" s="16" t="s">
        <v>2331</v>
      </c>
      <c r="D1373" s="16">
        <v>9.1799792202368001E-9</v>
      </c>
      <c r="E1373" s="16">
        <v>2.8389164132022402E-9</v>
      </c>
      <c r="F1373" s="10">
        <v>1.16654347999426E-10</v>
      </c>
      <c r="G1373" s="10">
        <v>1.8494592653787999E-8</v>
      </c>
      <c r="H1373" s="10">
        <v>4.6670330261695704E-9</v>
      </c>
      <c r="I1373" s="10">
        <v>9.9029784459754801E-9</v>
      </c>
      <c r="J1373" s="10">
        <v>5.66384166841191E-9</v>
      </c>
      <c r="K1373" s="10">
        <v>3.7511644602088004E-9</v>
      </c>
      <c r="L1373" s="10">
        <v>5.6876511828904902E-9</v>
      </c>
      <c r="M1373" s="10">
        <v>1.24170299889468E-8</v>
      </c>
      <c r="N1373" s="10">
        <v>1.8994837916750299E-9</v>
      </c>
      <c r="O1373" s="10">
        <v>1.0401198672912501E-8</v>
      </c>
      <c r="P1373" s="10">
        <v>1.67977965588211E-8</v>
      </c>
    </row>
    <row r="1374" spans="1:16" x14ac:dyDescent="0.35">
      <c r="A1374" s="16" t="s">
        <v>2332</v>
      </c>
      <c r="B1374" s="16" t="s">
        <v>267</v>
      </c>
      <c r="C1374" s="16" t="s">
        <v>193</v>
      </c>
      <c r="D1374" s="16">
        <v>4.0219935144861096E-9</v>
      </c>
      <c r="E1374" s="16">
        <v>1.10134619304934E-9</v>
      </c>
      <c r="F1374" s="10">
        <v>4.9950591030299999E-11</v>
      </c>
      <c r="G1374" s="10">
        <v>6.6847226553523798E-9</v>
      </c>
      <c r="H1374" s="10">
        <v>1.6840952897157201E-9</v>
      </c>
      <c r="I1374" s="10">
        <v>3.5777958932677099E-9</v>
      </c>
      <c r="J1374" s="10">
        <v>2.10985681457258E-9</v>
      </c>
      <c r="K1374" s="10">
        <v>1.40133049196761E-9</v>
      </c>
      <c r="L1374" s="10">
        <v>2.0973165256769101E-9</v>
      </c>
      <c r="M1374" s="10">
        <v>4.4658167987225399E-9</v>
      </c>
      <c r="N1374" s="10">
        <v>6.9268718905578099E-10</v>
      </c>
      <c r="O1374" s="10">
        <v>3.7146160601741302E-9</v>
      </c>
      <c r="P1374" s="10">
        <v>6.0820869065193602E-9</v>
      </c>
    </row>
    <row r="1375" spans="1:16" x14ac:dyDescent="0.35">
      <c r="A1375" s="16" t="s">
        <v>2333</v>
      </c>
      <c r="B1375" s="16" t="s">
        <v>267</v>
      </c>
      <c r="C1375" s="16" t="s">
        <v>2334</v>
      </c>
      <c r="D1375" s="16">
        <v>1.83421928649896E-8</v>
      </c>
      <c r="E1375" s="16">
        <v>5.6276728054142196E-9</v>
      </c>
      <c r="F1375" s="10">
        <v>2.2575426233651901E-10</v>
      </c>
      <c r="G1375" s="10">
        <v>3.86046152992694E-8</v>
      </c>
      <c r="H1375" s="10">
        <v>9.7014325630662707E-9</v>
      </c>
      <c r="I1375" s="10">
        <v>2.03875283001578E-8</v>
      </c>
      <c r="J1375" s="10">
        <v>1.22093687581088E-8</v>
      </c>
      <c r="K1375" s="10">
        <v>8.0963315774485204E-9</v>
      </c>
      <c r="L1375" s="10">
        <v>1.1826868483582099E-8</v>
      </c>
      <c r="M1375" s="10">
        <v>2.6142670890427301E-8</v>
      </c>
      <c r="N1375" s="10">
        <v>3.9221052632592701E-9</v>
      </c>
      <c r="O1375" s="10">
        <v>2.19547156621773E-8</v>
      </c>
      <c r="P1375" s="10">
        <v>3.4844347565997599E-8</v>
      </c>
    </row>
    <row r="1376" spans="1:16" x14ac:dyDescent="0.35">
      <c r="A1376" s="16" t="s">
        <v>2335</v>
      </c>
      <c r="B1376" s="16" t="s">
        <v>267</v>
      </c>
      <c r="C1376" s="16" t="s">
        <v>36</v>
      </c>
      <c r="D1376" s="16">
        <v>6.80616820128219E-9</v>
      </c>
      <c r="E1376" s="16">
        <v>1.96425715418526E-9</v>
      </c>
      <c r="F1376" s="10">
        <v>8.5014837832976505E-11</v>
      </c>
      <c r="G1376" s="10">
        <v>1.2339583493086599E-8</v>
      </c>
      <c r="H1376" s="10">
        <v>3.1114342322997502E-9</v>
      </c>
      <c r="I1376" s="10">
        <v>6.6202741122539996E-9</v>
      </c>
      <c r="J1376" s="10">
        <v>3.9862373321871896E-9</v>
      </c>
      <c r="K1376" s="10">
        <v>2.6496081831558699E-9</v>
      </c>
      <c r="L1376" s="10">
        <v>3.9572711737527104E-9</v>
      </c>
      <c r="M1376" s="10">
        <v>8.2481136142168908E-9</v>
      </c>
      <c r="N1376" s="10">
        <v>1.2898312225432501E-9</v>
      </c>
      <c r="O1376" s="10">
        <v>6.8321623983744098E-9</v>
      </c>
      <c r="P1376" s="10">
        <v>1.11045033330177E-8</v>
      </c>
    </row>
    <row r="1377" spans="1:16" x14ac:dyDescent="0.35">
      <c r="A1377" s="16" t="s">
        <v>2336</v>
      </c>
      <c r="B1377" s="16" t="s">
        <v>267</v>
      </c>
      <c r="C1377" s="16" t="s">
        <v>200</v>
      </c>
      <c r="D1377" s="16">
        <v>4.2098873613610104E-9</v>
      </c>
      <c r="E1377" s="16">
        <v>1.2830452477904299E-9</v>
      </c>
      <c r="F1377" s="10">
        <v>5.2881962009062E-11</v>
      </c>
      <c r="G1377" s="10">
        <v>8.5894801865907001E-9</v>
      </c>
      <c r="H1377" s="10">
        <v>2.16472445702273E-9</v>
      </c>
      <c r="I1377" s="10">
        <v>4.5966236185511503E-9</v>
      </c>
      <c r="J1377" s="10">
        <v>2.73426587222388E-9</v>
      </c>
      <c r="K1377" s="10">
        <v>1.82295128935807E-9</v>
      </c>
      <c r="L1377" s="10">
        <v>2.68935646996949E-9</v>
      </c>
      <c r="M1377" s="10">
        <v>5.7511415393875599E-9</v>
      </c>
      <c r="N1377" s="10">
        <v>8.8082021289510295E-10</v>
      </c>
      <c r="O1377" s="10">
        <v>4.8246603024430104E-9</v>
      </c>
      <c r="P1377" s="10">
        <v>7.8009215490383104E-9</v>
      </c>
    </row>
    <row r="1378" spans="1:16" x14ac:dyDescent="0.35">
      <c r="A1378" s="16" t="s">
        <v>2337</v>
      </c>
      <c r="B1378" s="16" t="s">
        <v>267</v>
      </c>
      <c r="C1378" s="16" t="s">
        <v>1361</v>
      </c>
      <c r="D1378" s="16">
        <v>6.0824718857348503E-9</v>
      </c>
      <c r="E1378" s="16">
        <v>1.73992827969076E-9</v>
      </c>
      <c r="F1378" s="10">
        <v>7.6646981460594997E-11</v>
      </c>
      <c r="G1378" s="10">
        <v>1.0583591522336799E-8</v>
      </c>
      <c r="H1378" s="10">
        <v>2.6710162022229798E-9</v>
      </c>
      <c r="I1378" s="10">
        <v>5.6730166426818497E-9</v>
      </c>
      <c r="J1378" s="10">
        <v>3.1996029707489502E-9</v>
      </c>
      <c r="K1378" s="10">
        <v>2.1147650794564002E-9</v>
      </c>
      <c r="L1378" s="10">
        <v>3.2596817400544499E-9</v>
      </c>
      <c r="M1378" s="10">
        <v>7.0988329001845697E-9</v>
      </c>
      <c r="N1378" s="10">
        <v>1.0947940187802399E-9</v>
      </c>
      <c r="O1378" s="10">
        <v>5.9213878230618402E-9</v>
      </c>
      <c r="P1378" s="10">
        <v>9.6286392942233302E-9</v>
      </c>
    </row>
    <row r="1379" spans="1:16" x14ac:dyDescent="0.35">
      <c r="A1379" s="16" t="s">
        <v>2338</v>
      </c>
      <c r="B1379" s="16" t="s">
        <v>267</v>
      </c>
      <c r="C1379" s="16" t="s">
        <v>44</v>
      </c>
      <c r="D1379" s="16">
        <v>2.9408377446495899E-9</v>
      </c>
      <c r="E1379" s="16">
        <v>8.3735045658608798E-10</v>
      </c>
      <c r="F1379" s="10">
        <v>3.71459144532673E-11</v>
      </c>
      <c r="G1379" s="10">
        <v>5.4765330114178197E-9</v>
      </c>
      <c r="H1379" s="10">
        <v>1.3827377135257E-9</v>
      </c>
      <c r="I1379" s="10">
        <v>2.9137107778894599E-9</v>
      </c>
      <c r="J1379" s="10">
        <v>1.6992258219424799E-9</v>
      </c>
      <c r="K1379" s="10">
        <v>1.1269984392809801E-9</v>
      </c>
      <c r="L1379" s="10">
        <v>1.6985906739292199E-9</v>
      </c>
      <c r="M1379" s="10">
        <v>3.70242118984672E-9</v>
      </c>
      <c r="N1379" s="10">
        <v>5.6243381006985003E-10</v>
      </c>
      <c r="O1379" s="10">
        <v>3.0927405630481198E-9</v>
      </c>
      <c r="P1379" s="10">
        <v>5.0339987553361299E-9</v>
      </c>
    </row>
    <row r="1380" spans="1:16" x14ac:dyDescent="0.35">
      <c r="A1380" s="16" t="s">
        <v>2339</v>
      </c>
      <c r="B1380" s="16" t="s">
        <v>267</v>
      </c>
      <c r="C1380" s="16" t="s">
        <v>1850</v>
      </c>
      <c r="D1380" s="16">
        <v>3.4531960614099801E-9</v>
      </c>
      <c r="E1380" s="16">
        <v>1.20347378977622E-9</v>
      </c>
      <c r="F1380" s="10">
        <v>4.3509773922093499E-11</v>
      </c>
      <c r="G1380" s="10">
        <v>8.6496166010409306E-9</v>
      </c>
      <c r="H1380" s="10">
        <v>2.1778772843393599E-9</v>
      </c>
      <c r="I1380" s="10">
        <v>4.6023645951445797E-9</v>
      </c>
      <c r="J1380" s="10">
        <v>2.7371347767007399E-9</v>
      </c>
      <c r="K1380" s="10">
        <v>1.8234295243367699E-9</v>
      </c>
      <c r="L1380" s="10">
        <v>2.64861650682694E-9</v>
      </c>
      <c r="M1380" s="10">
        <v>5.7915536905760999E-9</v>
      </c>
      <c r="N1380" s="10">
        <v>8.7857895479499598E-10</v>
      </c>
      <c r="O1380" s="10">
        <v>4.87166620983999E-9</v>
      </c>
      <c r="P1380" s="10">
        <v>7.8104259345866004E-9</v>
      </c>
    </row>
    <row r="1381" spans="1:16" x14ac:dyDescent="0.35">
      <c r="A1381" s="16" t="s">
        <v>2340</v>
      </c>
      <c r="B1381" s="16" t="s">
        <v>267</v>
      </c>
      <c r="C1381" s="16" t="s">
        <v>46</v>
      </c>
      <c r="D1381" s="16">
        <v>5.9154919395982501E-9</v>
      </c>
      <c r="E1381" s="16">
        <v>1.8095247861325301E-9</v>
      </c>
      <c r="F1381" s="10">
        <v>7.6707128051022499E-11</v>
      </c>
      <c r="G1381" s="10">
        <v>1.2149763798200001E-8</v>
      </c>
      <c r="H1381" s="10">
        <v>3.06964840038304E-9</v>
      </c>
      <c r="I1381" s="10">
        <v>6.4959758576810499E-9</v>
      </c>
      <c r="J1381" s="10">
        <v>3.8617131171658097E-9</v>
      </c>
      <c r="K1381" s="10">
        <v>2.575051017855E-9</v>
      </c>
      <c r="L1381" s="10">
        <v>3.7844606777779299E-9</v>
      </c>
      <c r="M1381" s="10">
        <v>8.2334286621258194E-9</v>
      </c>
      <c r="N1381" s="10">
        <v>1.2451729950983801E-9</v>
      </c>
      <c r="O1381" s="10">
        <v>6.9743956705490297E-9</v>
      </c>
      <c r="P1381" s="10">
        <v>1.1003928351632199E-8</v>
      </c>
    </row>
    <row r="1382" spans="1:16" x14ac:dyDescent="0.35">
      <c r="A1382" s="16" t="s">
        <v>2341</v>
      </c>
      <c r="B1382" s="16" t="s">
        <v>267</v>
      </c>
      <c r="C1382" s="16" t="s">
        <v>48</v>
      </c>
      <c r="D1382" s="16">
        <v>7.9001905512324693E-9</v>
      </c>
      <c r="E1382" s="16">
        <v>2.1762654701077401E-9</v>
      </c>
      <c r="F1382" s="10">
        <v>1.00238013918545E-10</v>
      </c>
      <c r="G1382" s="10">
        <v>1.37694014081821E-8</v>
      </c>
      <c r="H1382" s="10">
        <v>3.4734252153485801E-9</v>
      </c>
      <c r="I1382" s="10">
        <v>7.3570278364144302E-9</v>
      </c>
      <c r="J1382" s="10">
        <v>4.2495415061086397E-9</v>
      </c>
      <c r="K1382" s="10">
        <v>2.8128146230813101E-9</v>
      </c>
      <c r="L1382" s="10">
        <v>4.2889785288074798E-9</v>
      </c>
      <c r="M1382" s="10">
        <v>9.30783869932863E-9</v>
      </c>
      <c r="N1382" s="10">
        <v>1.41757484054019E-9</v>
      </c>
      <c r="O1382" s="10">
        <v>7.7910508837635594E-9</v>
      </c>
      <c r="P1382" s="10">
        <v>1.2661442262947901E-8</v>
      </c>
    </row>
    <row r="1383" spans="1:16" x14ac:dyDescent="0.35">
      <c r="A1383" s="16" t="s">
        <v>2342</v>
      </c>
      <c r="B1383" s="16" t="s">
        <v>267</v>
      </c>
      <c r="C1383" s="16" t="s">
        <v>2343</v>
      </c>
      <c r="D1383" s="16">
        <v>1.3252182664717601E-8</v>
      </c>
      <c r="E1383" s="16">
        <v>3.8996087188956998E-9</v>
      </c>
      <c r="F1383" s="10">
        <v>1.6236641066600999E-10</v>
      </c>
      <c r="G1383" s="10">
        <v>2.59152273168965E-8</v>
      </c>
      <c r="H1383" s="10">
        <v>6.5050842142442302E-9</v>
      </c>
      <c r="I1383" s="10">
        <v>1.37076146889616E-8</v>
      </c>
      <c r="J1383" s="10">
        <v>8.1678365308794893E-9</v>
      </c>
      <c r="K1383" s="10">
        <v>5.4090149810130497E-9</v>
      </c>
      <c r="L1383" s="10">
        <v>7.9588329597030296E-9</v>
      </c>
      <c r="M1383" s="10">
        <v>1.7548878976601501E-8</v>
      </c>
      <c r="N1383" s="10">
        <v>2.6388700053436699E-9</v>
      </c>
      <c r="O1383" s="10">
        <v>1.47149517663245E-8</v>
      </c>
      <c r="P1383" s="10">
        <v>2.3380507239277101E-8</v>
      </c>
    </row>
    <row r="1384" spans="1:16" x14ac:dyDescent="0.35">
      <c r="A1384" s="16" t="s">
        <v>2344</v>
      </c>
      <c r="B1384" s="16" t="s">
        <v>267</v>
      </c>
      <c r="C1384" s="16" t="s">
        <v>2345</v>
      </c>
      <c r="D1384" s="16">
        <v>1.07821372556694E-8</v>
      </c>
      <c r="E1384" s="16">
        <v>3.5356921524385099E-9</v>
      </c>
      <c r="F1384" s="10">
        <v>1.36745878068746E-10</v>
      </c>
      <c r="G1384" s="10">
        <v>2.5682005793099699E-8</v>
      </c>
      <c r="H1384" s="10">
        <v>6.4747869544256297E-9</v>
      </c>
      <c r="I1384" s="10">
        <v>1.36595950119804E-8</v>
      </c>
      <c r="J1384" s="10">
        <v>8.3406294146634202E-9</v>
      </c>
      <c r="K1384" s="10">
        <v>5.5571844495247002E-9</v>
      </c>
      <c r="L1384" s="10">
        <v>8.0609087678935694E-9</v>
      </c>
      <c r="M1384" s="10">
        <v>1.72995124390699E-8</v>
      </c>
      <c r="N1384" s="10">
        <v>2.6301852839981201E-9</v>
      </c>
      <c r="O1384" s="10">
        <v>1.4486444028946999E-8</v>
      </c>
      <c r="P1384" s="10">
        <v>2.3292574374938699E-8</v>
      </c>
    </row>
    <row r="1385" spans="1:16" x14ac:dyDescent="0.35">
      <c r="A1385" s="16" t="s">
        <v>2346</v>
      </c>
      <c r="B1385" s="16" t="s">
        <v>267</v>
      </c>
      <c r="C1385" s="16" t="s">
        <v>60</v>
      </c>
      <c r="D1385" s="16">
        <v>8.7726210710135004E-9</v>
      </c>
      <c r="E1385" s="16">
        <v>2.81571559812406E-9</v>
      </c>
      <c r="F1385" s="10">
        <v>1.1289270041716601E-10</v>
      </c>
      <c r="G1385" s="10">
        <v>1.9707728526253999E-8</v>
      </c>
      <c r="H1385" s="10">
        <v>4.9709998962000202E-9</v>
      </c>
      <c r="I1385" s="10">
        <v>1.05156459543284E-8</v>
      </c>
      <c r="J1385" s="10">
        <v>6.4494081308496999E-9</v>
      </c>
      <c r="K1385" s="10">
        <v>4.3114688569207797E-9</v>
      </c>
      <c r="L1385" s="10">
        <v>6.2086183838674199E-9</v>
      </c>
      <c r="M1385" s="10">
        <v>1.3316477241073699E-8</v>
      </c>
      <c r="N1385" s="10">
        <v>2.0230059824356299E-9</v>
      </c>
      <c r="O1385" s="10">
        <v>1.1238735403890301E-8</v>
      </c>
      <c r="P1385" s="10">
        <v>1.7700987255042699E-8</v>
      </c>
    </row>
    <row r="1386" spans="1:16" x14ac:dyDescent="0.35">
      <c r="A1386" s="16" t="s">
        <v>2347</v>
      </c>
      <c r="B1386" s="16" t="s">
        <v>267</v>
      </c>
      <c r="C1386" s="16" t="s">
        <v>602</v>
      </c>
      <c r="D1386" s="16">
        <v>5.6458910716265897E-8</v>
      </c>
      <c r="E1386" s="16">
        <v>1.5792996160997501E-8</v>
      </c>
      <c r="F1386" s="10">
        <v>6.9553205428089997E-10</v>
      </c>
      <c r="G1386" s="10">
        <v>9.9114090205101794E-8</v>
      </c>
      <c r="H1386" s="10">
        <v>2.4931935107894902E-8</v>
      </c>
      <c r="I1386" s="10">
        <v>5.2627459151146799E-8</v>
      </c>
      <c r="J1386" s="10">
        <v>3.1043100354259898E-8</v>
      </c>
      <c r="K1386" s="10">
        <v>2.05940521625153E-8</v>
      </c>
      <c r="L1386" s="10">
        <v>3.0592595807329E-8</v>
      </c>
      <c r="M1386" s="10">
        <v>6.7123632552563202E-8</v>
      </c>
      <c r="N1386" s="10">
        <v>1.0170958965244001E-8</v>
      </c>
      <c r="O1386" s="10">
        <v>5.6342731217194502E-8</v>
      </c>
      <c r="P1386" s="10">
        <v>8.9644225078668596E-8</v>
      </c>
    </row>
    <row r="1387" spans="1:16" x14ac:dyDescent="0.35">
      <c r="A1387" s="16" t="s">
        <v>2348</v>
      </c>
      <c r="B1387" s="16" t="s">
        <v>267</v>
      </c>
      <c r="C1387" s="16" t="s">
        <v>2349</v>
      </c>
      <c r="D1387" s="16">
        <v>2.2112189609290801E-8</v>
      </c>
      <c r="E1387" s="16">
        <v>7.2651301470785901E-9</v>
      </c>
      <c r="F1387" s="10">
        <v>2.8704816259270098E-10</v>
      </c>
      <c r="G1387" s="10">
        <v>5.1192326245162798E-8</v>
      </c>
      <c r="H1387" s="10">
        <v>1.29351486935993E-8</v>
      </c>
      <c r="I1387" s="10">
        <v>2.7441542796561501E-8</v>
      </c>
      <c r="J1387" s="10">
        <v>1.68588486063058E-8</v>
      </c>
      <c r="K1387" s="10">
        <v>1.12842948245654E-8</v>
      </c>
      <c r="L1387" s="10">
        <v>1.6229827347959201E-8</v>
      </c>
      <c r="M1387" s="10">
        <v>3.4541734677093303E-8</v>
      </c>
      <c r="N1387" s="10">
        <v>5.2685434398421203E-9</v>
      </c>
      <c r="O1387" s="10">
        <v>2.93116059970515E-8</v>
      </c>
      <c r="P1387" s="10">
        <v>4.5952226074279098E-8</v>
      </c>
    </row>
    <row r="1388" spans="1:16" x14ac:dyDescent="0.35">
      <c r="A1388" s="16" t="s">
        <v>2350</v>
      </c>
      <c r="B1388" s="16" t="s">
        <v>267</v>
      </c>
      <c r="C1388" s="16" t="s">
        <v>80</v>
      </c>
      <c r="D1388" s="16">
        <v>3.58709479378025E-9</v>
      </c>
      <c r="E1388" s="16">
        <v>1.24338276849648E-9</v>
      </c>
      <c r="F1388" s="10">
        <v>4.5364366421558698E-11</v>
      </c>
      <c r="G1388" s="10">
        <v>9.2127386350760601E-9</v>
      </c>
      <c r="H1388" s="10">
        <v>2.3227091024179898E-9</v>
      </c>
      <c r="I1388" s="10">
        <v>4.8935106679804996E-9</v>
      </c>
      <c r="J1388" s="10">
        <v>3.0365164345769601E-9</v>
      </c>
      <c r="K1388" s="10">
        <v>2.02265691700415E-9</v>
      </c>
      <c r="L1388" s="10">
        <v>2.90421992391838E-9</v>
      </c>
      <c r="M1388" s="10">
        <v>6.2087122376089598E-9</v>
      </c>
      <c r="N1388" s="10">
        <v>9.4488815789539496E-10</v>
      </c>
      <c r="O1388" s="10">
        <v>5.1985032860035502E-9</v>
      </c>
      <c r="P1388" s="10">
        <v>8.2807978178117098E-9</v>
      </c>
    </row>
    <row r="1389" spans="1:16" x14ac:dyDescent="0.35">
      <c r="A1389" s="16" t="s">
        <v>2351</v>
      </c>
      <c r="B1389" s="16" t="s">
        <v>267</v>
      </c>
      <c r="C1389" s="16" t="s">
        <v>2352</v>
      </c>
      <c r="D1389" s="16">
        <v>7.3129350569034201E-9</v>
      </c>
      <c r="E1389" s="16">
        <v>2.3979395465594799E-9</v>
      </c>
      <c r="F1389" s="10">
        <v>9.6141440608895101E-11</v>
      </c>
      <c r="G1389" s="10">
        <v>1.68492587482805E-8</v>
      </c>
      <c r="H1389" s="10">
        <v>4.2676313615380997E-9</v>
      </c>
      <c r="I1389" s="10">
        <v>9.1399169794546892E-9</v>
      </c>
      <c r="J1389" s="10">
        <v>5.5373817358543499E-9</v>
      </c>
      <c r="K1389" s="10">
        <v>3.7132275027327599E-9</v>
      </c>
      <c r="L1389" s="10">
        <v>5.3982947620323001E-9</v>
      </c>
      <c r="M1389" s="10">
        <v>1.1374969832825699E-8</v>
      </c>
      <c r="N1389" s="10">
        <v>1.73673150158752E-9</v>
      </c>
      <c r="O1389" s="10">
        <v>9.7587685931780005E-9</v>
      </c>
      <c r="P1389" s="10">
        <v>1.5180273972612201E-8</v>
      </c>
    </row>
    <row r="1390" spans="1:16" x14ac:dyDescent="0.35">
      <c r="A1390" s="16" t="s">
        <v>2353</v>
      </c>
      <c r="B1390" s="16" t="s">
        <v>267</v>
      </c>
      <c r="C1390" s="16" t="s">
        <v>84</v>
      </c>
      <c r="D1390" s="16">
        <v>3.9467504367358797E-9</v>
      </c>
      <c r="E1390" s="16">
        <v>1.25985818710503E-9</v>
      </c>
      <c r="F1390" s="10">
        <v>5.1649992247121603E-11</v>
      </c>
      <c r="G1390" s="10">
        <v>8.7724366763597498E-9</v>
      </c>
      <c r="H1390" s="10">
        <v>2.2164609308791898E-9</v>
      </c>
      <c r="I1390" s="10">
        <v>4.72935560800001E-9</v>
      </c>
      <c r="J1390" s="10">
        <v>2.8562829617689199E-9</v>
      </c>
      <c r="K1390" s="10">
        <v>1.9092778437696698E-9</v>
      </c>
      <c r="L1390" s="10">
        <v>2.7880955220327201E-9</v>
      </c>
      <c r="M1390" s="10">
        <v>5.9333999098294197E-9</v>
      </c>
      <c r="N1390" s="10">
        <v>9.0064120271738899E-10</v>
      </c>
      <c r="O1390" s="10">
        <v>5.0623193944987503E-9</v>
      </c>
      <c r="P1390" s="10">
        <v>7.9108651933352905E-9</v>
      </c>
    </row>
    <row r="1391" spans="1:16" x14ac:dyDescent="0.35">
      <c r="A1391" s="16" t="s">
        <v>2354</v>
      </c>
      <c r="B1391" s="16" t="s">
        <v>267</v>
      </c>
      <c r="C1391" s="16" t="s">
        <v>2355</v>
      </c>
      <c r="D1391" s="16">
        <v>1.09011578816085E-8</v>
      </c>
      <c r="E1391" s="16">
        <v>3.2438576455835099E-9</v>
      </c>
      <c r="F1391" s="10">
        <v>1.3677428731695799E-10</v>
      </c>
      <c r="G1391" s="10">
        <v>2.1267371750924599E-8</v>
      </c>
      <c r="H1391" s="10">
        <v>5.3534225067914497E-9</v>
      </c>
      <c r="I1391" s="10">
        <v>1.1373345017089801E-8</v>
      </c>
      <c r="J1391" s="10">
        <v>6.7589980267038301E-9</v>
      </c>
      <c r="K1391" s="10">
        <v>4.4923349880956896E-9</v>
      </c>
      <c r="L1391" s="10">
        <v>6.6558680168895304E-9</v>
      </c>
      <c r="M1391" s="10">
        <v>1.4235580429285901E-8</v>
      </c>
      <c r="N1391" s="10">
        <v>2.1829643155964001E-9</v>
      </c>
      <c r="O1391" s="10">
        <v>1.19094562798261E-8</v>
      </c>
      <c r="P1391" s="10">
        <v>1.93067343140091E-8</v>
      </c>
    </row>
    <row r="1392" spans="1:16" x14ac:dyDescent="0.35">
      <c r="A1392" s="16" t="s">
        <v>2356</v>
      </c>
      <c r="B1392" s="16" t="s">
        <v>267</v>
      </c>
      <c r="C1392" s="16" t="s">
        <v>818</v>
      </c>
      <c r="D1392" s="16">
        <v>1.4711717658600299E-8</v>
      </c>
      <c r="E1392" s="16">
        <v>5.1957230135421701E-9</v>
      </c>
      <c r="F1392" s="10">
        <v>1.9228429905073599E-10</v>
      </c>
      <c r="G1392" s="10">
        <v>3.77379265350276E-8</v>
      </c>
      <c r="H1392" s="10">
        <v>9.5435575821234198E-9</v>
      </c>
      <c r="I1392" s="10">
        <v>2.03602603525008E-8</v>
      </c>
      <c r="J1392" s="10">
        <v>1.2631919054248899E-8</v>
      </c>
      <c r="K1392" s="10">
        <v>8.4575559864039692E-9</v>
      </c>
      <c r="L1392" s="10">
        <v>1.20781446480521E-8</v>
      </c>
      <c r="M1392" s="10">
        <v>2.54781071311601E-8</v>
      </c>
      <c r="N1392" s="10">
        <v>3.8885616608940698E-9</v>
      </c>
      <c r="O1392" s="10">
        <v>2.17655326358933E-8</v>
      </c>
      <c r="P1392" s="10">
        <v>3.3570126071245797E-8</v>
      </c>
    </row>
    <row r="1393" spans="1:16" x14ac:dyDescent="0.35">
      <c r="A1393" s="16" t="s">
        <v>2357</v>
      </c>
      <c r="B1393" s="16" t="s">
        <v>267</v>
      </c>
      <c r="C1393" s="16" t="s">
        <v>1239</v>
      </c>
      <c r="D1393" s="16">
        <v>5.8949361710744499E-8</v>
      </c>
      <c r="E1393" s="16">
        <v>2.03829925438911E-8</v>
      </c>
      <c r="F1393" s="10">
        <v>7.7488920013904198E-10</v>
      </c>
      <c r="G1393" s="10">
        <v>1.46715373715141E-7</v>
      </c>
      <c r="H1393" s="10">
        <v>3.7163203080458001E-8</v>
      </c>
      <c r="I1393" s="10">
        <v>7.9462580486378706E-8</v>
      </c>
      <c r="J1393" s="10">
        <v>4.8849498134975702E-8</v>
      </c>
      <c r="K1393" s="10">
        <v>3.2799761891695197E-8</v>
      </c>
      <c r="L1393" s="10">
        <v>4.7122491319974601E-8</v>
      </c>
      <c r="M1393" s="10">
        <v>9.9026700135965902E-8</v>
      </c>
      <c r="N1393" s="10">
        <v>1.5141602322583399E-8</v>
      </c>
      <c r="O1393" s="10">
        <v>8.4909227947122303E-8</v>
      </c>
      <c r="P1393" s="10">
        <v>1.3114557719348199E-7</v>
      </c>
    </row>
    <row r="1394" spans="1:16" x14ac:dyDescent="0.35">
      <c r="A1394" s="16" t="s">
        <v>2358</v>
      </c>
      <c r="B1394" s="16" t="s">
        <v>267</v>
      </c>
      <c r="C1394" s="16" t="s">
        <v>2359</v>
      </c>
      <c r="D1394" s="16">
        <v>6.7058764750693494E-8</v>
      </c>
      <c r="E1394" s="16">
        <v>2.2299901659887499E-8</v>
      </c>
      <c r="F1394" s="10">
        <v>8.4677300846270503E-10</v>
      </c>
      <c r="G1394" s="10">
        <v>1.55264131888522E-7</v>
      </c>
      <c r="H1394" s="10">
        <v>3.9182496482501498E-8</v>
      </c>
      <c r="I1394" s="10">
        <v>8.2728238987251497E-8</v>
      </c>
      <c r="J1394" s="10">
        <v>4.9136484777491601E-8</v>
      </c>
      <c r="K1394" s="10">
        <v>3.27097376368704E-8</v>
      </c>
      <c r="L1394" s="10">
        <v>4.8118131258004197E-8</v>
      </c>
      <c r="M1394" s="10">
        <v>1.04188323605339E-7</v>
      </c>
      <c r="N1394" s="10">
        <v>1.5938902011977899E-8</v>
      </c>
      <c r="O1394" s="10">
        <v>8.6978798349556504E-8</v>
      </c>
      <c r="P1394" s="10">
        <v>1.4034219220269801E-7</v>
      </c>
    </row>
    <row r="1395" spans="1:16" x14ac:dyDescent="0.35">
      <c r="A1395" s="16" t="s">
        <v>2360</v>
      </c>
      <c r="B1395" s="16" t="s">
        <v>267</v>
      </c>
      <c r="C1395" s="16" t="s">
        <v>632</v>
      </c>
      <c r="D1395" s="16">
        <v>7.3063961769826902E-9</v>
      </c>
      <c r="E1395" s="16">
        <v>2.2819760977599999E-9</v>
      </c>
      <c r="F1395" s="10">
        <v>9.1634943390233997E-11</v>
      </c>
      <c r="G1395" s="10">
        <v>1.56660897062677E-8</v>
      </c>
      <c r="H1395" s="10">
        <v>3.9467692960193196E-9</v>
      </c>
      <c r="I1395" s="10">
        <v>8.3832214201555203E-9</v>
      </c>
      <c r="J1395" s="10">
        <v>4.9983238415905297E-9</v>
      </c>
      <c r="K1395" s="10">
        <v>3.3315126565898901E-9</v>
      </c>
      <c r="L1395" s="10">
        <v>4.8992590379254101E-9</v>
      </c>
      <c r="M1395" s="10">
        <v>1.0495778358314201E-8</v>
      </c>
      <c r="N1395" s="10">
        <v>1.6017311125928601E-9</v>
      </c>
      <c r="O1395" s="10">
        <v>8.8250229265009299E-9</v>
      </c>
      <c r="P1395" s="10">
        <v>1.42295583264535E-8</v>
      </c>
    </row>
    <row r="1396" spans="1:16" x14ac:dyDescent="0.35">
      <c r="A1396" s="16" t="s">
        <v>2361</v>
      </c>
      <c r="B1396" s="16" t="s">
        <v>267</v>
      </c>
      <c r="C1396" s="16" t="s">
        <v>2362</v>
      </c>
      <c r="D1396" s="16">
        <v>3.8920795283638701E-9</v>
      </c>
      <c r="E1396" s="16">
        <v>1.23828171312578E-9</v>
      </c>
      <c r="F1396" s="10">
        <v>4.8613238924657898E-11</v>
      </c>
      <c r="G1396" s="10">
        <v>8.6193367061354094E-9</v>
      </c>
      <c r="H1396" s="10">
        <v>2.1711708704309801E-9</v>
      </c>
      <c r="I1396" s="10">
        <v>4.5909637342194904E-9</v>
      </c>
      <c r="J1396" s="10">
        <v>2.7550368143954799E-9</v>
      </c>
      <c r="K1396" s="10">
        <v>1.83330334819951E-9</v>
      </c>
      <c r="L1396" s="10">
        <v>2.6851043001691699E-9</v>
      </c>
      <c r="M1396" s="10">
        <v>5.7788905096110701E-9</v>
      </c>
      <c r="N1396" s="10">
        <v>8.7988860112612101E-10</v>
      </c>
      <c r="O1396" s="10">
        <v>4.8340960693039103E-9</v>
      </c>
      <c r="P1396" s="10">
        <v>7.8305676136149994E-9</v>
      </c>
    </row>
    <row r="1397" spans="1:16" x14ac:dyDescent="0.35">
      <c r="A1397" s="16" t="s">
        <v>2363</v>
      </c>
      <c r="B1397" s="16" t="s">
        <v>267</v>
      </c>
      <c r="C1397" s="16" t="s">
        <v>2364</v>
      </c>
      <c r="D1397" s="16">
        <v>4.5980044857736199E-10</v>
      </c>
      <c r="E1397" s="16">
        <v>1.5051683990961801E-10</v>
      </c>
      <c r="F1397" s="10">
        <v>5.7259538267981699E-12</v>
      </c>
      <c r="G1397" s="10">
        <v>1.0941762775651E-9</v>
      </c>
      <c r="H1397" s="10">
        <v>2.7527748140775898E-10</v>
      </c>
      <c r="I1397" s="10">
        <v>5.8124522782242696E-10</v>
      </c>
      <c r="J1397" s="10">
        <v>3.5569243794942102E-10</v>
      </c>
      <c r="K1397" s="10">
        <v>2.3708944799952401E-10</v>
      </c>
      <c r="L1397" s="10">
        <v>3.4137755338242498E-10</v>
      </c>
      <c r="M1397" s="10">
        <v>7.4031392014033904E-10</v>
      </c>
      <c r="N1397" s="10">
        <v>1.11303855469482E-10</v>
      </c>
      <c r="O1397" s="10">
        <v>6.2471957197917596E-10</v>
      </c>
      <c r="P1397" s="10">
        <v>9.8601348649829096E-10</v>
      </c>
    </row>
    <row r="1398" spans="1:16" x14ac:dyDescent="0.35">
      <c r="A1398" s="16" t="s">
        <v>2365</v>
      </c>
      <c r="B1398" s="16" t="s">
        <v>267</v>
      </c>
      <c r="C1398" s="16" t="s">
        <v>2366</v>
      </c>
      <c r="D1398" s="16">
        <v>1.03967235147299E-8</v>
      </c>
      <c r="E1398" s="16">
        <v>2.7218143598027002E-9</v>
      </c>
      <c r="F1398" s="10">
        <v>1.31170258254461E-10</v>
      </c>
      <c r="G1398" s="10">
        <v>1.63930061754535E-8</v>
      </c>
      <c r="H1398" s="10">
        <v>4.1387933599953297E-9</v>
      </c>
      <c r="I1398" s="10">
        <v>8.74814899612063E-9</v>
      </c>
      <c r="J1398" s="10">
        <v>5.0157818301692597E-9</v>
      </c>
      <c r="K1398" s="10">
        <v>3.3234208900965702E-9</v>
      </c>
      <c r="L1398" s="10">
        <v>5.0990705340176596E-9</v>
      </c>
      <c r="M1398" s="10">
        <v>1.10806737181931E-8</v>
      </c>
      <c r="N1398" s="10">
        <v>1.69790512005654E-9</v>
      </c>
      <c r="O1398" s="10">
        <v>9.2286655954034206E-9</v>
      </c>
      <c r="P1398" s="10">
        <v>1.51138126482688E-8</v>
      </c>
    </row>
    <row r="1399" spans="1:16" x14ac:dyDescent="0.35">
      <c r="A1399" s="16" t="s">
        <v>2367</v>
      </c>
      <c r="B1399" s="16" t="s">
        <v>267</v>
      </c>
      <c r="C1399" s="16" t="s">
        <v>92</v>
      </c>
      <c r="D1399" s="16">
        <v>3.7242058126707998E-8</v>
      </c>
      <c r="E1399" s="16">
        <v>1.2574701590261299E-8</v>
      </c>
      <c r="F1399" s="10">
        <v>4.9189651358329398E-10</v>
      </c>
      <c r="G1399" s="10">
        <v>8.9492332573801299E-8</v>
      </c>
      <c r="H1399" s="10">
        <v>2.26627588512372E-8</v>
      </c>
      <c r="I1399" s="10">
        <v>4.8620746774051703E-8</v>
      </c>
      <c r="J1399" s="10">
        <v>2.9599156350728698E-8</v>
      </c>
      <c r="K1399" s="10">
        <v>1.9865097430232202E-8</v>
      </c>
      <c r="L1399" s="10">
        <v>2.87810202198235E-8</v>
      </c>
      <c r="M1399" s="10">
        <v>6.0397608934210905E-8</v>
      </c>
      <c r="N1399" s="10">
        <v>9.2281338048875799E-9</v>
      </c>
      <c r="O1399" s="10">
        <v>5.1910901670428297E-8</v>
      </c>
      <c r="P1399" s="10">
        <v>8.0252856494935504E-8</v>
      </c>
    </row>
    <row r="1400" spans="1:16" x14ac:dyDescent="0.35">
      <c r="A1400" s="16" t="s">
        <v>2368</v>
      </c>
      <c r="B1400" s="16" t="s">
        <v>267</v>
      </c>
      <c r="C1400" s="16" t="s">
        <v>833</v>
      </c>
      <c r="D1400" s="16">
        <v>6.3881073446575103E-9</v>
      </c>
      <c r="E1400" s="16">
        <v>1.9748099573322498E-9</v>
      </c>
      <c r="F1400" s="10">
        <v>8.2426272035494902E-11</v>
      </c>
      <c r="G1400" s="10">
        <v>1.3446076611908901E-8</v>
      </c>
      <c r="H1400" s="10">
        <v>3.3917817093383999E-9</v>
      </c>
      <c r="I1400" s="10">
        <v>7.1543153650543202E-9</v>
      </c>
      <c r="J1400" s="10">
        <v>4.3122955116206699E-9</v>
      </c>
      <c r="K1400" s="10">
        <v>2.8730900447369298E-9</v>
      </c>
      <c r="L1400" s="10">
        <v>4.18435663519901E-9</v>
      </c>
      <c r="M1400" s="10">
        <v>9.1052763376247203E-9</v>
      </c>
      <c r="N1400" s="10">
        <v>1.3768750525260601E-9</v>
      </c>
      <c r="O1400" s="10">
        <v>7.6781378869352202E-9</v>
      </c>
      <c r="P1400" s="10">
        <v>1.21392757675975E-8</v>
      </c>
    </row>
    <row r="1401" spans="1:16" x14ac:dyDescent="0.35">
      <c r="A1401" s="16" t="s">
        <v>2369</v>
      </c>
      <c r="B1401" s="16" t="s">
        <v>267</v>
      </c>
      <c r="C1401" s="16" t="s">
        <v>94</v>
      </c>
      <c r="D1401" s="16">
        <v>2.6680719456708101E-9</v>
      </c>
      <c r="E1401" s="16">
        <v>9.5452371203813096E-10</v>
      </c>
      <c r="F1401" s="10">
        <v>3.3680560011654303E-11</v>
      </c>
      <c r="G1401" s="10">
        <v>6.8323059970365497E-9</v>
      </c>
      <c r="H1401" s="10">
        <v>1.7214528548599001E-9</v>
      </c>
      <c r="I1401" s="10">
        <v>3.6299395392152401E-9</v>
      </c>
      <c r="J1401" s="10">
        <v>2.2088261142337002E-9</v>
      </c>
      <c r="K1401" s="10">
        <v>1.4718332371580599E-9</v>
      </c>
      <c r="L1401" s="10">
        <v>2.1244800071798099E-9</v>
      </c>
      <c r="M1401" s="10">
        <v>4.5740443454710399E-9</v>
      </c>
      <c r="N1401" s="10">
        <v>7.0220892600023204E-10</v>
      </c>
      <c r="O1401" s="10">
        <v>3.808598449653E-9</v>
      </c>
      <c r="P1401" s="10">
        <v>6.0950960594237703E-9</v>
      </c>
    </row>
    <row r="1402" spans="1:16" x14ac:dyDescent="0.35">
      <c r="A1402" s="16" t="s">
        <v>2370</v>
      </c>
      <c r="B1402" s="16" t="s">
        <v>267</v>
      </c>
      <c r="C1402" s="16" t="s">
        <v>1871</v>
      </c>
      <c r="D1402" s="16">
        <v>5.16882060523052E-9</v>
      </c>
      <c r="E1402" s="16">
        <v>1.69057634356909E-9</v>
      </c>
      <c r="F1402" s="10">
        <v>6.6376462953373394E-11</v>
      </c>
      <c r="G1402" s="10">
        <v>1.19012064169979E-8</v>
      </c>
      <c r="H1402" s="10">
        <v>3.0038894868086099E-9</v>
      </c>
      <c r="I1402" s="10">
        <v>6.32969963057764E-9</v>
      </c>
      <c r="J1402" s="10">
        <v>3.91980857956803E-9</v>
      </c>
      <c r="K1402" s="10">
        <v>2.6165608614037801E-9</v>
      </c>
      <c r="L1402" s="10">
        <v>3.7453066225071799E-9</v>
      </c>
      <c r="M1402" s="10">
        <v>8.0305835228492304E-9</v>
      </c>
      <c r="N1402" s="10">
        <v>1.2234160993542599E-9</v>
      </c>
      <c r="O1402" s="10">
        <v>6.7530700873516302E-9</v>
      </c>
      <c r="P1402" s="10">
        <v>1.0673985517786999E-8</v>
      </c>
    </row>
    <row r="1403" spans="1:16" x14ac:dyDescent="0.35">
      <c r="A1403" s="16" t="s">
        <v>2371</v>
      </c>
      <c r="B1403" s="16" t="s">
        <v>267</v>
      </c>
      <c r="C1403" s="16" t="s">
        <v>841</v>
      </c>
      <c r="D1403" s="16">
        <v>2.23082353468924E-8</v>
      </c>
      <c r="E1403" s="16">
        <v>7.0593484210829403E-9</v>
      </c>
      <c r="F1403" s="10">
        <v>2.89096374369598E-10</v>
      </c>
      <c r="G1403" s="10">
        <v>4.9046020491030903E-8</v>
      </c>
      <c r="H1403" s="10">
        <v>1.2383487381157099E-8</v>
      </c>
      <c r="I1403" s="10">
        <v>2.6232497703782801E-8</v>
      </c>
      <c r="J1403" s="10">
        <v>1.5958845762211701E-8</v>
      </c>
      <c r="K1403" s="10">
        <v>1.06596397863899E-8</v>
      </c>
      <c r="L1403" s="10">
        <v>1.5455925377323101E-8</v>
      </c>
      <c r="M1403" s="10">
        <v>3.3178543069845303E-8</v>
      </c>
      <c r="N1403" s="10">
        <v>5.0326755302375603E-9</v>
      </c>
      <c r="O1403" s="10">
        <v>2.80816414346032E-8</v>
      </c>
      <c r="P1403" s="10">
        <v>4.4224801915845302E-8</v>
      </c>
    </row>
    <row r="1404" spans="1:16" x14ac:dyDescent="0.35">
      <c r="A1404" s="16" t="s">
        <v>2372</v>
      </c>
      <c r="B1404" s="16" t="s">
        <v>267</v>
      </c>
      <c r="C1404" s="16" t="s">
        <v>2373</v>
      </c>
      <c r="D1404" s="16">
        <v>3.09952145889914E-9</v>
      </c>
      <c r="E1404" s="16">
        <v>9.0100203369800795E-10</v>
      </c>
      <c r="F1404" s="10">
        <v>3.9874465066473901E-11</v>
      </c>
      <c r="G1404" s="10">
        <v>5.7927600397319198E-9</v>
      </c>
      <c r="H1404" s="10">
        <v>1.46220927430794E-9</v>
      </c>
      <c r="I1404" s="10">
        <v>3.0807678199975599E-9</v>
      </c>
      <c r="J1404" s="10">
        <v>1.8340415338528799E-9</v>
      </c>
      <c r="K1404" s="10">
        <v>1.2221810822881901E-9</v>
      </c>
      <c r="L1404" s="10">
        <v>1.7998896865394601E-9</v>
      </c>
      <c r="M1404" s="10">
        <v>3.9231877145287401E-9</v>
      </c>
      <c r="N1404" s="10">
        <v>5.9597961273994299E-10</v>
      </c>
      <c r="O1404" s="10">
        <v>3.2934239728852102E-9</v>
      </c>
      <c r="P1404" s="10">
        <v>5.2367927864621397E-9</v>
      </c>
    </row>
    <row r="1405" spans="1:16" x14ac:dyDescent="0.35">
      <c r="A1405" s="16" t="s">
        <v>2374</v>
      </c>
      <c r="B1405" s="16" t="s">
        <v>267</v>
      </c>
      <c r="C1405" s="16" t="s">
        <v>251</v>
      </c>
      <c r="D1405" s="16">
        <v>1.48076653526121E-8</v>
      </c>
      <c r="E1405" s="16">
        <v>4.2055542170409504E-9</v>
      </c>
      <c r="F1405" s="10">
        <v>1.8432927034266399E-10</v>
      </c>
      <c r="G1405" s="10">
        <v>2.63931941835277E-8</v>
      </c>
      <c r="H1405" s="10">
        <v>6.65617560915366E-9</v>
      </c>
      <c r="I1405" s="10">
        <v>1.4125226291018E-8</v>
      </c>
      <c r="J1405" s="10">
        <v>8.3519332773570304E-9</v>
      </c>
      <c r="K1405" s="10">
        <v>5.5551237898508898E-9</v>
      </c>
      <c r="L1405" s="10">
        <v>8.2828209914393404E-9</v>
      </c>
      <c r="M1405" s="10">
        <v>1.7647267162227901E-8</v>
      </c>
      <c r="N1405" s="10">
        <v>2.72662291735139E-9</v>
      </c>
      <c r="O1405" s="10">
        <v>1.4728526413815099E-8</v>
      </c>
      <c r="P1405" s="10">
        <v>2.4026187914532999E-8</v>
      </c>
    </row>
    <row r="1406" spans="1:16" x14ac:dyDescent="0.35">
      <c r="A1406" s="16" t="s">
        <v>2375</v>
      </c>
      <c r="B1406" s="16" t="s">
        <v>267</v>
      </c>
      <c r="C1406" s="16" t="s">
        <v>96</v>
      </c>
      <c r="D1406" s="16">
        <v>1.28835856788793E-8</v>
      </c>
      <c r="E1406" s="16">
        <v>4.2726429813898598E-9</v>
      </c>
      <c r="F1406" s="10">
        <v>1.6666709580147801E-10</v>
      </c>
      <c r="G1406" s="10">
        <v>3.0212008416971902E-8</v>
      </c>
      <c r="H1406" s="10">
        <v>7.6360021273665198E-9</v>
      </c>
      <c r="I1406" s="10">
        <v>1.6170043540515301E-8</v>
      </c>
      <c r="J1406" s="10">
        <v>9.9767743064788704E-9</v>
      </c>
      <c r="K1406" s="10">
        <v>6.6686849807222602E-9</v>
      </c>
      <c r="L1406" s="10">
        <v>9.5732093260790605E-9</v>
      </c>
      <c r="M1406" s="10">
        <v>2.0380460327760801E-8</v>
      </c>
      <c r="N1406" s="10">
        <v>3.10997560810579E-9</v>
      </c>
      <c r="O1406" s="10">
        <v>1.7240848660881899E-8</v>
      </c>
      <c r="P1406" s="10">
        <v>2.7098125804333301E-8</v>
      </c>
    </row>
    <row r="1407" spans="1:16" x14ac:dyDescent="0.35">
      <c r="A1407" s="16" t="s">
        <v>2376</v>
      </c>
      <c r="B1407" s="16" t="s">
        <v>267</v>
      </c>
      <c r="C1407" s="16" t="s">
        <v>98</v>
      </c>
      <c r="D1407" s="16">
        <v>2.3162963785325901E-8</v>
      </c>
      <c r="E1407" s="16">
        <v>6.90063938406837E-9</v>
      </c>
      <c r="F1407" s="10">
        <v>2.99055967945775E-10</v>
      </c>
      <c r="G1407" s="10">
        <v>4.5283856259665498E-8</v>
      </c>
      <c r="H1407" s="10">
        <v>1.1435615032009E-8</v>
      </c>
      <c r="I1407" s="10">
        <v>2.4161872379289099E-8</v>
      </c>
      <c r="J1407" s="10">
        <v>1.4369909026775901E-8</v>
      </c>
      <c r="K1407" s="10">
        <v>9.5954188374972705E-9</v>
      </c>
      <c r="L1407" s="10">
        <v>1.41180622805742E-8</v>
      </c>
      <c r="M1407" s="10">
        <v>3.0664412775099801E-8</v>
      </c>
      <c r="N1407" s="10">
        <v>4.6523242848471704E-9</v>
      </c>
      <c r="O1407" s="10">
        <v>2.58648727946917E-8</v>
      </c>
      <c r="P1407" s="10">
        <v>4.0930587942764103E-8</v>
      </c>
    </row>
    <row r="1408" spans="1:16" x14ac:dyDescent="0.35">
      <c r="A1408" s="16" t="s">
        <v>2377</v>
      </c>
      <c r="B1408" s="16" t="s">
        <v>267</v>
      </c>
      <c r="C1408" s="16" t="s">
        <v>100</v>
      </c>
      <c r="D1408" s="16">
        <v>4.8105974279535298E-9</v>
      </c>
      <c r="E1408" s="16">
        <v>1.59746932650833E-9</v>
      </c>
      <c r="F1408" s="10">
        <v>6.1599838053864098E-11</v>
      </c>
      <c r="G1408" s="10">
        <v>1.16056273665887E-8</v>
      </c>
      <c r="H1408" s="10">
        <v>2.9308450279197E-9</v>
      </c>
      <c r="I1408" s="10">
        <v>6.2124394016712803E-9</v>
      </c>
      <c r="J1408" s="10">
        <v>3.7790477283248303E-9</v>
      </c>
      <c r="K1408" s="10">
        <v>2.5224242367072598E-9</v>
      </c>
      <c r="L1408" s="10">
        <v>3.6732452197703698E-9</v>
      </c>
      <c r="M1408" s="10">
        <v>7.8183927358858499E-9</v>
      </c>
      <c r="N1408" s="10">
        <v>1.19129333110921E-9</v>
      </c>
      <c r="O1408" s="10">
        <v>6.5924701281858002E-9</v>
      </c>
      <c r="P1408" s="10">
        <v>1.0523272655832E-8</v>
      </c>
    </row>
    <row r="1409" spans="1:16" x14ac:dyDescent="0.35">
      <c r="A1409" s="16" t="s">
        <v>2378</v>
      </c>
      <c r="B1409" s="16" t="s">
        <v>267</v>
      </c>
      <c r="C1409" s="16" t="s">
        <v>2379</v>
      </c>
      <c r="D1409" s="16">
        <v>7.5740748554388304E-9</v>
      </c>
      <c r="E1409" s="16">
        <v>2.2708932973204101E-9</v>
      </c>
      <c r="F1409" s="10">
        <v>9.6377724543646103E-11</v>
      </c>
      <c r="G1409" s="10">
        <v>1.5521517672134699E-8</v>
      </c>
      <c r="H1409" s="10">
        <v>3.9184491662075602E-9</v>
      </c>
      <c r="I1409" s="10">
        <v>8.2887578003237795E-9</v>
      </c>
      <c r="J1409" s="10">
        <v>4.8401637157450098E-9</v>
      </c>
      <c r="K1409" s="10">
        <v>3.2195739184810201E-9</v>
      </c>
      <c r="L1409" s="10">
        <v>4.8232620603057402E-9</v>
      </c>
      <c r="M1409" s="10">
        <v>1.0496967288151001E-8</v>
      </c>
      <c r="N1409" s="10">
        <v>1.58705997595567E-9</v>
      </c>
      <c r="O1409" s="10">
        <v>8.8344788887301095E-9</v>
      </c>
      <c r="P1409" s="10">
        <v>1.42511586184876E-8</v>
      </c>
    </row>
    <row r="1410" spans="1:16" x14ac:dyDescent="0.35">
      <c r="A1410" s="16" t="s">
        <v>2380</v>
      </c>
      <c r="B1410" s="16" t="s">
        <v>267</v>
      </c>
      <c r="C1410" s="16" t="s">
        <v>102</v>
      </c>
      <c r="D1410" s="16">
        <v>3.32571316060114E-8</v>
      </c>
      <c r="E1410" s="16">
        <v>9.2443195374933898E-9</v>
      </c>
      <c r="F1410" s="10">
        <v>4.1761591800873398E-10</v>
      </c>
      <c r="G1410" s="10">
        <v>5.4540060876829201E-8</v>
      </c>
      <c r="H1410" s="10">
        <v>1.37627462371351E-8</v>
      </c>
      <c r="I1410" s="10">
        <v>2.9286787092387099E-8</v>
      </c>
      <c r="J1410" s="10">
        <v>1.6388586314777702E-8</v>
      </c>
      <c r="K1410" s="10">
        <v>1.0819410716142201E-8</v>
      </c>
      <c r="L1410" s="10">
        <v>1.6811569515963999E-8</v>
      </c>
      <c r="M1410" s="10">
        <v>3.65679195906995E-8</v>
      </c>
      <c r="N1410" s="10">
        <v>5.6587679409072701E-9</v>
      </c>
      <c r="O1410" s="10">
        <v>3.04779110898712E-8</v>
      </c>
      <c r="P1410" s="10">
        <v>4.9640144203643197E-8</v>
      </c>
    </row>
    <row r="1411" spans="1:16" x14ac:dyDescent="0.35">
      <c r="A1411" s="16" t="s">
        <v>2381</v>
      </c>
      <c r="B1411" s="16" t="s">
        <v>267</v>
      </c>
      <c r="C1411" s="16" t="s">
        <v>2382</v>
      </c>
      <c r="D1411" s="16">
        <v>1.46035291036217E-8</v>
      </c>
      <c r="E1411" s="16">
        <v>4.4697284929975298E-9</v>
      </c>
      <c r="F1411" s="10">
        <v>1.8175830912475499E-10</v>
      </c>
      <c r="G1411" s="10">
        <v>3.0504480330751001E-8</v>
      </c>
      <c r="H1411" s="10">
        <v>7.6761294469276902E-9</v>
      </c>
      <c r="I1411" s="10">
        <v>1.6257712508135399E-8</v>
      </c>
      <c r="J1411" s="10">
        <v>9.6319982652749605E-9</v>
      </c>
      <c r="K1411" s="10">
        <v>6.4050928759472603E-9</v>
      </c>
      <c r="L1411" s="10">
        <v>9.4328350284290408E-9</v>
      </c>
      <c r="M1411" s="10">
        <v>2.0662589763596499E-8</v>
      </c>
      <c r="N1411" s="10">
        <v>3.1041966751656399E-9</v>
      </c>
      <c r="O1411" s="10">
        <v>1.74933829017828E-8</v>
      </c>
      <c r="P1411" s="10">
        <v>2.7584187777716801E-8</v>
      </c>
    </row>
    <row r="1412" spans="1:16" x14ac:dyDescent="0.35">
      <c r="A1412" s="16" t="s">
        <v>2383</v>
      </c>
      <c r="B1412" s="16" t="s">
        <v>267</v>
      </c>
      <c r="C1412" s="16" t="s">
        <v>255</v>
      </c>
      <c r="D1412" s="16">
        <v>1.4275135156396801E-8</v>
      </c>
      <c r="E1412" s="16">
        <v>4.8202685322969104E-9</v>
      </c>
      <c r="F1412" s="10">
        <v>1.8161773544768E-10</v>
      </c>
      <c r="G1412" s="10">
        <v>3.5307826106183903E-8</v>
      </c>
      <c r="H1412" s="10">
        <v>8.9146316165305105E-9</v>
      </c>
      <c r="I1412" s="10">
        <v>1.8825191935954399E-8</v>
      </c>
      <c r="J1412" s="10">
        <v>1.1562838741911399E-8</v>
      </c>
      <c r="K1412" s="10">
        <v>7.7137114374571496E-9</v>
      </c>
      <c r="L1412" s="10">
        <v>1.1155400511324801E-8</v>
      </c>
      <c r="M1412" s="10">
        <v>2.3787022398008699E-8</v>
      </c>
      <c r="N1412" s="10">
        <v>3.6252860373611902E-9</v>
      </c>
      <c r="O1412" s="10">
        <v>1.99671122694698E-8</v>
      </c>
      <c r="P1412" s="10">
        <v>3.19200474343277E-8</v>
      </c>
    </row>
    <row r="1413" spans="1:16" x14ac:dyDescent="0.35">
      <c r="A1413" s="16" t="s">
        <v>2384</v>
      </c>
      <c r="B1413" s="16" t="s">
        <v>267</v>
      </c>
      <c r="C1413" s="16" t="s">
        <v>106</v>
      </c>
      <c r="D1413" s="16">
        <v>1.9407330858352099E-8</v>
      </c>
      <c r="E1413" s="16">
        <v>5.3459104408410302E-9</v>
      </c>
      <c r="F1413" s="10">
        <v>2.4690689792183602E-10</v>
      </c>
      <c r="G1413" s="10">
        <v>3.2663499597018199E-8</v>
      </c>
      <c r="H1413" s="10">
        <v>8.2309337451527206E-9</v>
      </c>
      <c r="I1413" s="10">
        <v>1.7289289323533601E-8</v>
      </c>
      <c r="J1413" s="10">
        <v>1.02812771299798E-8</v>
      </c>
      <c r="K1413" s="10">
        <v>6.83804100994962E-9</v>
      </c>
      <c r="L1413" s="10">
        <v>1.00996930083655E-8</v>
      </c>
      <c r="M1413" s="10">
        <v>2.2112089693096099E-8</v>
      </c>
      <c r="N1413" s="10">
        <v>3.3750101092201798E-9</v>
      </c>
      <c r="O1413" s="10">
        <v>1.8432503891517001E-8</v>
      </c>
      <c r="P1413" s="10">
        <v>2.9472580948300901E-8</v>
      </c>
    </row>
    <row r="1414" spans="1:16" x14ac:dyDescent="0.35">
      <c r="A1414" s="16" t="s">
        <v>2385</v>
      </c>
      <c r="B1414" s="16" t="s">
        <v>267</v>
      </c>
      <c r="C1414" s="16" t="s">
        <v>110</v>
      </c>
      <c r="D1414" s="16">
        <v>3.4931736361433703E-8</v>
      </c>
      <c r="E1414" s="16">
        <v>1.1225960747895101E-8</v>
      </c>
      <c r="F1414" s="10">
        <v>4.42104936324174E-10</v>
      </c>
      <c r="G1414" s="10">
        <v>7.6138900102367703E-8</v>
      </c>
      <c r="H1414" s="10">
        <v>1.9196163183245401E-8</v>
      </c>
      <c r="I1414" s="10">
        <v>4.0759375613141202E-8</v>
      </c>
      <c r="J1414" s="10">
        <v>2.3535279869482201E-8</v>
      </c>
      <c r="K1414" s="10">
        <v>1.5611726964102899E-8</v>
      </c>
      <c r="L1414" s="10">
        <v>2.34924191338235E-8</v>
      </c>
      <c r="M1414" s="10">
        <v>5.1174771177834498E-8</v>
      </c>
      <c r="N1414" s="10">
        <v>7.7902347055129397E-9</v>
      </c>
      <c r="O1414" s="10">
        <v>4.2954271518223597E-8</v>
      </c>
      <c r="P1414" s="10">
        <v>6.9095768275324305E-8</v>
      </c>
    </row>
    <row r="1415" spans="1:16" x14ac:dyDescent="0.35">
      <c r="A1415" s="16" t="s">
        <v>2386</v>
      </c>
      <c r="B1415" s="16" t="s">
        <v>267</v>
      </c>
      <c r="C1415" s="16" t="s">
        <v>114</v>
      </c>
      <c r="D1415" s="16">
        <v>1.07584102227093E-8</v>
      </c>
      <c r="E1415" s="16">
        <v>3.61115480033372E-9</v>
      </c>
      <c r="F1415" s="10">
        <v>1.3887626449055701E-10</v>
      </c>
      <c r="G1415" s="10">
        <v>2.57237224349889E-8</v>
      </c>
      <c r="H1415" s="10">
        <v>6.4928186923338E-9</v>
      </c>
      <c r="I1415" s="10">
        <v>1.37268066933896E-8</v>
      </c>
      <c r="J1415" s="10">
        <v>8.5293234428546695E-9</v>
      </c>
      <c r="K1415" s="10">
        <v>5.7062747069437898E-9</v>
      </c>
      <c r="L1415" s="10">
        <v>8.1392499929411893E-9</v>
      </c>
      <c r="M1415" s="10">
        <v>1.7351127588428599E-8</v>
      </c>
      <c r="N1415" s="10">
        <v>2.6465338052005998E-9</v>
      </c>
      <c r="O1415" s="10">
        <v>1.46223242874987E-8</v>
      </c>
      <c r="P1415" s="10">
        <v>2.29789264201514E-8</v>
      </c>
    </row>
    <row r="1416" spans="1:16" x14ac:dyDescent="0.35">
      <c r="A1416" s="16" t="s">
        <v>2387</v>
      </c>
      <c r="B1416" s="16" t="s">
        <v>267</v>
      </c>
      <c r="C1416" s="16" t="s">
        <v>116</v>
      </c>
      <c r="D1416" s="16">
        <v>1.66415973433193E-8</v>
      </c>
      <c r="E1416" s="16">
        <v>4.60412538861725E-9</v>
      </c>
      <c r="F1416" s="10">
        <v>2.05503262095552E-10</v>
      </c>
      <c r="G1416" s="10">
        <v>2.8666095128939799E-8</v>
      </c>
      <c r="H1416" s="10">
        <v>7.2117439700923798E-9</v>
      </c>
      <c r="I1416" s="10">
        <v>1.5313402296826201E-8</v>
      </c>
      <c r="J1416" s="10">
        <v>8.96827600020681E-9</v>
      </c>
      <c r="K1416" s="10">
        <v>5.9521131456071703E-9</v>
      </c>
      <c r="L1416" s="10">
        <v>8.8971548251682108E-9</v>
      </c>
      <c r="M1416" s="10">
        <v>1.9416270189465699E-8</v>
      </c>
      <c r="N1416" s="10">
        <v>2.94504167956105E-9</v>
      </c>
      <c r="O1416" s="10">
        <v>1.6389690118815099E-8</v>
      </c>
      <c r="P1416" s="10">
        <v>2.5931102405751101E-8</v>
      </c>
    </row>
    <row r="1417" spans="1:16" x14ac:dyDescent="0.35">
      <c r="A1417" s="16" t="s">
        <v>2388</v>
      </c>
      <c r="B1417" s="16" t="s">
        <v>267</v>
      </c>
      <c r="C1417" s="16" t="s">
        <v>120</v>
      </c>
      <c r="D1417" s="16">
        <v>1.5585176504162401E-8</v>
      </c>
      <c r="E1417" s="16">
        <v>4.1903471759254398E-9</v>
      </c>
      <c r="F1417" s="10">
        <v>1.97413727592475E-10</v>
      </c>
      <c r="G1417" s="10">
        <v>2.5905273434673099E-8</v>
      </c>
      <c r="H1417" s="10">
        <v>6.5391716203857504E-9</v>
      </c>
      <c r="I1417" s="10">
        <v>1.3858949616559799E-8</v>
      </c>
      <c r="J1417" s="10">
        <v>7.9612509907611204E-9</v>
      </c>
      <c r="K1417" s="10">
        <v>5.2835658270979696E-9</v>
      </c>
      <c r="L1417" s="10">
        <v>8.0789792363929003E-9</v>
      </c>
      <c r="M1417" s="10">
        <v>1.7511638705409801E-8</v>
      </c>
      <c r="N1417" s="10">
        <v>2.6759338343892798E-9</v>
      </c>
      <c r="O1417" s="10">
        <v>1.46470477897974E-8</v>
      </c>
      <c r="P1417" s="10">
        <v>2.3844737247904599E-8</v>
      </c>
    </row>
    <row r="1418" spans="1:16" x14ac:dyDescent="0.35">
      <c r="A1418" s="16" t="s">
        <v>2389</v>
      </c>
      <c r="B1418" s="16" t="s">
        <v>267</v>
      </c>
      <c r="C1418" s="16" t="s">
        <v>122</v>
      </c>
      <c r="D1418" s="16">
        <v>5.0246909419969898E-9</v>
      </c>
      <c r="E1418" s="16">
        <v>1.5131325285057601E-9</v>
      </c>
      <c r="F1418" s="10">
        <v>6.33627826579516E-11</v>
      </c>
      <c r="G1418" s="10">
        <v>9.6465778959971503E-9</v>
      </c>
      <c r="H1418" s="10">
        <v>2.4308267528777801E-9</v>
      </c>
      <c r="I1418" s="10">
        <v>5.1546944413228198E-9</v>
      </c>
      <c r="J1418" s="10">
        <v>2.94142066797781E-9</v>
      </c>
      <c r="K1418" s="10">
        <v>1.9463608360510599E-9</v>
      </c>
      <c r="L1418" s="10">
        <v>2.9616929394761198E-9</v>
      </c>
      <c r="M1418" s="10">
        <v>6.4744925124468303E-9</v>
      </c>
      <c r="N1418" s="10">
        <v>9.9187737172294107E-10</v>
      </c>
      <c r="O1418" s="10">
        <v>5.3964341184045802E-9</v>
      </c>
      <c r="P1418" s="10">
        <v>8.7509699454396007E-9</v>
      </c>
    </row>
    <row r="1419" spans="1:16" x14ac:dyDescent="0.35">
      <c r="A1419" s="16" t="s">
        <v>2390</v>
      </c>
      <c r="B1419" s="16" t="s">
        <v>267</v>
      </c>
      <c r="C1419" s="16" t="s">
        <v>2391</v>
      </c>
      <c r="D1419" s="16">
        <v>1.04184509153688E-8</v>
      </c>
      <c r="E1419" s="16">
        <v>3.07699700834353E-9</v>
      </c>
      <c r="F1419" s="10">
        <v>1.32863220375242E-10</v>
      </c>
      <c r="G1419" s="10">
        <v>2.07537286321003E-8</v>
      </c>
      <c r="H1419" s="10">
        <v>5.2400760506508103E-9</v>
      </c>
      <c r="I1419" s="10">
        <v>1.11082701740973E-8</v>
      </c>
      <c r="J1419" s="10">
        <v>6.4587978751949803E-9</v>
      </c>
      <c r="K1419" s="10">
        <v>4.2963769788709901E-9</v>
      </c>
      <c r="L1419" s="10">
        <v>6.4658729445152696E-9</v>
      </c>
      <c r="M1419" s="10">
        <v>1.40323305095754E-8</v>
      </c>
      <c r="N1419" s="10">
        <v>2.1251533800205902E-9</v>
      </c>
      <c r="O1419" s="10">
        <v>1.18268833195943E-8</v>
      </c>
      <c r="P1419" s="10">
        <v>1.9056946018949E-8</v>
      </c>
    </row>
    <row r="1420" spans="1:16" x14ac:dyDescent="0.35">
      <c r="A1420" s="16" t="s">
        <v>2392</v>
      </c>
      <c r="B1420" s="16" t="s">
        <v>267</v>
      </c>
      <c r="C1420" s="16" t="s">
        <v>273</v>
      </c>
      <c r="D1420" s="16">
        <v>8.02939789487708E-9</v>
      </c>
      <c r="E1420" s="16">
        <v>2.4345230515206402E-9</v>
      </c>
      <c r="F1420" s="10">
        <v>1.0320465842276799E-10</v>
      </c>
      <c r="G1420" s="10">
        <v>1.6233570771933799E-8</v>
      </c>
      <c r="H1420" s="10">
        <v>4.0948539365670097E-9</v>
      </c>
      <c r="I1420" s="10">
        <v>8.6182493371759004E-9</v>
      </c>
      <c r="J1420" s="10">
        <v>5.1667107272429599E-9</v>
      </c>
      <c r="K1420" s="10">
        <v>3.4371993886530001E-9</v>
      </c>
      <c r="L1420" s="10">
        <v>5.0262744065494602E-9</v>
      </c>
      <c r="M1420" s="10">
        <v>1.09978682651115E-8</v>
      </c>
      <c r="N1420" s="10">
        <v>1.6634125597951301E-9</v>
      </c>
      <c r="O1420" s="10">
        <v>9.2379175269623308E-9</v>
      </c>
      <c r="P1420" s="10">
        <v>1.46655014553861E-8</v>
      </c>
    </row>
    <row r="1421" spans="1:16" x14ac:dyDescent="0.35">
      <c r="A1421" s="16" t="s">
        <v>2393</v>
      </c>
      <c r="B1421" s="16" t="s">
        <v>267</v>
      </c>
      <c r="C1421" s="16" t="s">
        <v>2394</v>
      </c>
      <c r="D1421" s="16">
        <v>3.7364406531114996E-9</v>
      </c>
      <c r="E1421" s="16">
        <v>1.06163019666653E-9</v>
      </c>
      <c r="F1421" s="10">
        <v>4.7946406210368702E-11</v>
      </c>
      <c r="G1421" s="10">
        <v>6.6679294945385098E-9</v>
      </c>
      <c r="H1421" s="10">
        <v>1.6804281023383099E-9</v>
      </c>
      <c r="I1421" s="10">
        <v>3.5394840864363402E-9</v>
      </c>
      <c r="J1421" s="10">
        <v>2.1080547524953899E-9</v>
      </c>
      <c r="K1421" s="10">
        <v>1.3994053327828199E-9</v>
      </c>
      <c r="L1421" s="10">
        <v>2.06781356159165E-9</v>
      </c>
      <c r="M1421" s="10">
        <v>4.51543536073975E-9</v>
      </c>
      <c r="N1421" s="10">
        <v>6.8653212394867997E-10</v>
      </c>
      <c r="O1421" s="10">
        <v>3.7801120727563904E-9</v>
      </c>
      <c r="P1421" s="10">
        <v>6.0194626701279002E-9</v>
      </c>
    </row>
    <row r="1422" spans="1:16" x14ac:dyDescent="0.35">
      <c r="A1422" s="16" t="s">
        <v>2395</v>
      </c>
      <c r="B1422" s="16" t="s">
        <v>267</v>
      </c>
      <c r="C1422" s="16" t="s">
        <v>2396</v>
      </c>
      <c r="D1422" s="16">
        <v>9.5790569316805303E-9</v>
      </c>
      <c r="E1422" s="16">
        <v>2.69702125031849E-9</v>
      </c>
      <c r="F1422" s="10">
        <v>1.2220688482824899E-10</v>
      </c>
      <c r="G1422" s="10">
        <v>1.73407401899746E-8</v>
      </c>
      <c r="H1422" s="10">
        <v>4.37773562950481E-9</v>
      </c>
      <c r="I1422" s="10">
        <v>9.2697081506136192E-9</v>
      </c>
      <c r="J1422" s="10">
        <v>5.3631882871407398E-9</v>
      </c>
      <c r="K1422" s="10">
        <v>3.55677155667345E-9</v>
      </c>
      <c r="L1422" s="10">
        <v>5.4000251259118497E-9</v>
      </c>
      <c r="M1422" s="10">
        <v>1.1724735569589099E-8</v>
      </c>
      <c r="N1422" s="10">
        <v>1.78383063954194E-9</v>
      </c>
      <c r="O1422" s="10">
        <v>9.8311338393295398E-9</v>
      </c>
      <c r="P1422" s="10">
        <v>1.59469229419472E-8</v>
      </c>
    </row>
    <row r="1423" spans="1:16" x14ac:dyDescent="0.35">
      <c r="A1423" s="16" t="s">
        <v>2397</v>
      </c>
      <c r="B1423" s="16" t="s">
        <v>267</v>
      </c>
      <c r="C1423" s="16" t="s">
        <v>2398</v>
      </c>
      <c r="D1423" s="16">
        <v>1.5377226602767199E-8</v>
      </c>
      <c r="E1423" s="16">
        <v>4.4037721685728801E-9</v>
      </c>
      <c r="F1423" s="10">
        <v>1.8973874038429101E-10</v>
      </c>
      <c r="G1423" s="10">
        <v>2.8448617273507801E-8</v>
      </c>
      <c r="H1423" s="10">
        <v>7.1515246746029901E-9</v>
      </c>
      <c r="I1423" s="10">
        <v>1.5151511875145099E-8</v>
      </c>
      <c r="J1423" s="10">
        <v>8.9376113679287904E-9</v>
      </c>
      <c r="K1423" s="10">
        <v>5.9327516261819401E-9</v>
      </c>
      <c r="L1423" s="10">
        <v>8.803825665388E-9</v>
      </c>
      <c r="M1423" s="10">
        <v>1.9266957261383799E-8</v>
      </c>
      <c r="N1423" s="10">
        <v>2.9091255641691801E-9</v>
      </c>
      <c r="O1423" s="10">
        <v>1.6250768542886501E-8</v>
      </c>
      <c r="P1423" s="10">
        <v>2.57058806503138E-8</v>
      </c>
    </row>
    <row r="1424" spans="1:16" x14ac:dyDescent="0.35">
      <c r="A1424" s="16" t="s">
        <v>2399</v>
      </c>
      <c r="B1424" s="16" t="s">
        <v>267</v>
      </c>
      <c r="C1424" s="16" t="s">
        <v>2400</v>
      </c>
      <c r="D1424" s="16">
        <v>1.8240160379192101E-8</v>
      </c>
      <c r="E1424" s="16">
        <v>6.2906649898352901E-9</v>
      </c>
      <c r="F1424" s="10">
        <v>2.3677827379093502E-10</v>
      </c>
      <c r="G1424" s="10">
        <v>4.52824253285007E-8</v>
      </c>
      <c r="H1424" s="10">
        <v>1.1444709093433199E-8</v>
      </c>
      <c r="I1424" s="10">
        <v>2.4300860858510901E-8</v>
      </c>
      <c r="J1424" s="10">
        <v>1.5087517284094401E-8</v>
      </c>
      <c r="K1424" s="10">
        <v>1.01012621011326E-8</v>
      </c>
      <c r="L1424" s="10">
        <v>1.44184909025736E-8</v>
      </c>
      <c r="M1424" s="10">
        <v>3.05578828921781E-8</v>
      </c>
      <c r="N1424" s="10">
        <v>4.6641629148373697E-9</v>
      </c>
      <c r="O1424" s="10">
        <v>2.5949081803946501E-8</v>
      </c>
      <c r="P1424" s="10">
        <v>4.0391420877981098E-8</v>
      </c>
    </row>
    <row r="1425" spans="1:16" x14ac:dyDescent="0.35">
      <c r="A1425" s="16" t="s">
        <v>2401</v>
      </c>
      <c r="B1425" s="16" t="s">
        <v>267</v>
      </c>
      <c r="C1425" s="16" t="s">
        <v>126</v>
      </c>
      <c r="D1425" s="16">
        <v>4.2573023522675098E-9</v>
      </c>
      <c r="E1425" s="16">
        <v>1.3840592974910701E-9</v>
      </c>
      <c r="F1425" s="10">
        <v>5.5405578084387699E-11</v>
      </c>
      <c r="G1425" s="10">
        <v>9.7086203276563694E-9</v>
      </c>
      <c r="H1425" s="10">
        <v>2.4551279096109401E-9</v>
      </c>
      <c r="I1425" s="10">
        <v>5.2204190410325897E-9</v>
      </c>
      <c r="J1425" s="10">
        <v>3.1854395088104301E-9</v>
      </c>
      <c r="K1425" s="10">
        <v>2.13197106312333E-9</v>
      </c>
      <c r="L1425" s="10">
        <v>3.08457212898363E-9</v>
      </c>
      <c r="M1425" s="10">
        <v>6.5556172266579604E-9</v>
      </c>
      <c r="N1425" s="10">
        <v>9.9888886819341602E-10</v>
      </c>
      <c r="O1425" s="10">
        <v>5.5806506063415801E-9</v>
      </c>
      <c r="P1425" s="10">
        <v>8.7360364013516392E-9</v>
      </c>
    </row>
    <row r="1426" spans="1:16" x14ac:dyDescent="0.35">
      <c r="A1426" s="16" t="s">
        <v>2402</v>
      </c>
      <c r="B1426" s="16" t="s">
        <v>267</v>
      </c>
      <c r="C1426" s="16" t="s">
        <v>130</v>
      </c>
      <c r="D1426" s="16">
        <v>1.5130192164778599E-8</v>
      </c>
      <c r="E1426" s="16">
        <v>5.2474635881369101E-9</v>
      </c>
      <c r="F1426" s="10">
        <v>1.9331432483006599E-10</v>
      </c>
      <c r="G1426" s="10">
        <v>3.8830725872363997E-8</v>
      </c>
      <c r="H1426" s="10">
        <v>9.8001146795945894E-9</v>
      </c>
      <c r="I1426" s="10">
        <v>2.0783813318477899E-8</v>
      </c>
      <c r="J1426" s="10">
        <v>1.2796377001449901E-8</v>
      </c>
      <c r="K1426" s="10">
        <v>8.5332585451946E-9</v>
      </c>
      <c r="L1426" s="10">
        <v>1.2313420328406801E-8</v>
      </c>
      <c r="M1426" s="10">
        <v>2.6170502717176301E-8</v>
      </c>
      <c r="N1426" s="10">
        <v>3.9862028172819497E-9</v>
      </c>
      <c r="O1426" s="10">
        <v>2.2083144504041199E-8</v>
      </c>
      <c r="P1426" s="10">
        <v>3.4944252181796299E-8</v>
      </c>
    </row>
    <row r="1427" spans="1:16" x14ac:dyDescent="0.35">
      <c r="A1427" s="16" t="s">
        <v>2403</v>
      </c>
      <c r="B1427" s="16" t="s">
        <v>267</v>
      </c>
      <c r="C1427" s="16" t="s">
        <v>2404</v>
      </c>
      <c r="D1427" s="16">
        <v>1.07007965153063E-8</v>
      </c>
      <c r="E1427" s="16">
        <v>3.0337220105623101E-9</v>
      </c>
      <c r="F1427" s="10">
        <v>1.3465083148079301E-10</v>
      </c>
      <c r="G1427" s="10">
        <v>1.8153459293854299E-8</v>
      </c>
      <c r="H1427" s="10">
        <v>4.5836105782821503E-9</v>
      </c>
      <c r="I1427" s="10">
        <v>9.7054233380044104E-9</v>
      </c>
      <c r="J1427" s="10">
        <v>5.46927073946689E-9</v>
      </c>
      <c r="K1427" s="10">
        <v>3.6195935280728302E-9</v>
      </c>
      <c r="L1427" s="10">
        <v>5.5632054059169901E-9</v>
      </c>
      <c r="M1427" s="10">
        <v>1.2174267059002999E-8</v>
      </c>
      <c r="N1427" s="10">
        <v>1.8824373441773701E-9</v>
      </c>
      <c r="O1427" s="10">
        <v>1.01081723989976E-8</v>
      </c>
      <c r="P1427" s="10">
        <v>1.65230743998668E-8</v>
      </c>
    </row>
    <row r="1428" spans="1:16" x14ac:dyDescent="0.35">
      <c r="A1428" s="16" t="s">
        <v>2405</v>
      </c>
      <c r="B1428" s="16" t="s">
        <v>267</v>
      </c>
      <c r="C1428" s="16" t="s">
        <v>2406</v>
      </c>
      <c r="D1428" s="16">
        <v>1.1600109861040499E-8</v>
      </c>
      <c r="E1428" s="16">
        <v>3.1626438752419798E-9</v>
      </c>
      <c r="F1428" s="10">
        <v>1.45879628167278E-10</v>
      </c>
      <c r="G1428" s="10">
        <v>1.8206505339453099E-8</v>
      </c>
      <c r="H1428" s="10">
        <v>4.5944474638117002E-9</v>
      </c>
      <c r="I1428" s="10">
        <v>9.7696347807083897E-9</v>
      </c>
      <c r="J1428" s="10">
        <v>5.4406154657434403E-9</v>
      </c>
      <c r="K1428" s="10">
        <v>3.5930053179758299E-9</v>
      </c>
      <c r="L1428" s="10">
        <v>5.6055487596305296E-9</v>
      </c>
      <c r="M1428" s="10">
        <v>1.22036082592908E-8</v>
      </c>
      <c r="N1428" s="10">
        <v>1.8945827264518599E-9</v>
      </c>
      <c r="O1428" s="10">
        <v>1.01289419283621E-8</v>
      </c>
      <c r="P1428" s="10">
        <v>1.6573116613910299E-8</v>
      </c>
    </row>
    <row r="1429" spans="1:16" x14ac:dyDescent="0.35">
      <c r="A1429" s="16" t="s">
        <v>2407</v>
      </c>
      <c r="B1429" s="16" t="s">
        <v>267</v>
      </c>
      <c r="C1429" s="16" t="s">
        <v>891</v>
      </c>
      <c r="D1429" s="16">
        <v>3.8756708797417996E-9</v>
      </c>
      <c r="E1429" s="16">
        <v>1.13643106281043E-9</v>
      </c>
      <c r="F1429" s="10">
        <v>4.7897926550265497E-11</v>
      </c>
      <c r="G1429" s="10">
        <v>7.4531841344032504E-9</v>
      </c>
      <c r="H1429" s="10">
        <v>1.87401135320417E-9</v>
      </c>
      <c r="I1429" s="10">
        <v>3.9576706966414398E-9</v>
      </c>
      <c r="J1429" s="10">
        <v>2.3470382163633002E-9</v>
      </c>
      <c r="K1429" s="10">
        <v>1.55670252058377E-9</v>
      </c>
      <c r="L1429" s="10">
        <v>2.2955569037868301E-9</v>
      </c>
      <c r="M1429" s="10">
        <v>5.0485728492189402E-9</v>
      </c>
      <c r="N1429" s="10">
        <v>7.6115100736610499E-10</v>
      </c>
      <c r="O1429" s="10">
        <v>4.2517472431919498E-9</v>
      </c>
      <c r="P1429" s="10">
        <v>6.7340582820444596E-9</v>
      </c>
    </row>
    <row r="1430" spans="1:16" x14ac:dyDescent="0.35">
      <c r="A1430" s="16" t="s">
        <v>2408</v>
      </c>
      <c r="B1430" s="16" t="s">
        <v>267</v>
      </c>
      <c r="C1430" s="16" t="s">
        <v>2409</v>
      </c>
      <c r="D1430" s="16">
        <v>3.4786085566838599E-8</v>
      </c>
      <c r="E1430" s="16">
        <v>1.08672470988108E-8</v>
      </c>
      <c r="F1430" s="10">
        <v>4.4190100482722298E-10</v>
      </c>
      <c r="G1430" s="10">
        <v>7.7048090620538599E-8</v>
      </c>
      <c r="H1430" s="10">
        <v>1.9431430254276599E-8</v>
      </c>
      <c r="I1430" s="10">
        <v>4.1098991961393602E-8</v>
      </c>
      <c r="J1430" s="10">
        <v>2.4519276649269E-8</v>
      </c>
      <c r="K1430" s="10">
        <v>1.6295862925386401E-8</v>
      </c>
      <c r="L1430" s="10">
        <v>2.41254986394396E-8</v>
      </c>
      <c r="M1430" s="10">
        <v>5.2090577153878802E-8</v>
      </c>
      <c r="N1430" s="10">
        <v>7.87043033417817E-9</v>
      </c>
      <c r="O1430" s="10">
        <v>4.3819773272485703E-8</v>
      </c>
      <c r="P1430" s="10">
        <v>7.0422995456404198E-8</v>
      </c>
    </row>
    <row r="1431" spans="1:16" x14ac:dyDescent="0.35">
      <c r="A1431" s="16" t="s">
        <v>2410</v>
      </c>
      <c r="B1431" s="16" t="s">
        <v>267</v>
      </c>
      <c r="C1431" s="16" t="s">
        <v>296</v>
      </c>
      <c r="D1431" s="16">
        <v>8.5633688906148307E-9</v>
      </c>
      <c r="E1431" s="16">
        <v>2.6232275075781402E-9</v>
      </c>
      <c r="F1431" s="10">
        <v>1.0936496790907299E-10</v>
      </c>
      <c r="G1431" s="10">
        <v>1.8253779005144201E-8</v>
      </c>
      <c r="H1431" s="10">
        <v>4.6094423701419096E-9</v>
      </c>
      <c r="I1431" s="10">
        <v>9.7774732066294894E-9</v>
      </c>
      <c r="J1431" s="10">
        <v>5.7149169449225299E-9</v>
      </c>
      <c r="K1431" s="10">
        <v>3.8022247498606602E-9</v>
      </c>
      <c r="L1431" s="10">
        <v>5.70388854479725E-9</v>
      </c>
      <c r="M1431" s="10">
        <v>1.2347764393606299E-8</v>
      </c>
      <c r="N1431" s="10">
        <v>1.8642897722897902E-9</v>
      </c>
      <c r="O1431" s="10">
        <v>1.04181007161294E-8</v>
      </c>
      <c r="P1431" s="10">
        <v>1.67566124192472E-8</v>
      </c>
    </row>
    <row r="1432" spans="1:16" x14ac:dyDescent="0.35">
      <c r="A1432" s="16" t="s">
        <v>2411</v>
      </c>
      <c r="B1432" s="16" t="s">
        <v>267</v>
      </c>
      <c r="C1432" s="16" t="s">
        <v>2412</v>
      </c>
      <c r="D1432" s="16">
        <v>2.5891425299633198E-9</v>
      </c>
      <c r="E1432" s="16">
        <v>8.3795820733486797E-10</v>
      </c>
      <c r="F1432" s="10">
        <v>3.2268175384643E-11</v>
      </c>
      <c r="G1432" s="10">
        <v>6.0132737130803197E-9</v>
      </c>
      <c r="H1432" s="10">
        <v>1.5124145255453599E-9</v>
      </c>
      <c r="I1432" s="10">
        <v>3.1967544775706299E-9</v>
      </c>
      <c r="J1432" s="10">
        <v>1.9358553108662099E-9</v>
      </c>
      <c r="K1432" s="10">
        <v>1.2882278856292799E-9</v>
      </c>
      <c r="L1432" s="10">
        <v>1.8662618975309502E-9</v>
      </c>
      <c r="M1432" s="10">
        <v>4.0720526236193998E-9</v>
      </c>
      <c r="N1432" s="10">
        <v>6.10860816290692E-10</v>
      </c>
      <c r="O1432" s="10">
        <v>3.44433003185436E-9</v>
      </c>
      <c r="P1432" s="10">
        <v>5.4243758371197599E-9</v>
      </c>
    </row>
    <row r="1433" spans="1:16" x14ac:dyDescent="0.35">
      <c r="A1433" s="16" t="s">
        <v>2413</v>
      </c>
      <c r="B1433" s="16" t="s">
        <v>267</v>
      </c>
      <c r="C1433" s="16" t="s">
        <v>1806</v>
      </c>
      <c r="D1433" s="16">
        <v>9.8647986813734408E-9</v>
      </c>
      <c r="E1433" s="16">
        <v>3.1517211487283499E-9</v>
      </c>
      <c r="F1433" s="10">
        <v>1.2584104209974901E-10</v>
      </c>
      <c r="G1433" s="10">
        <v>2.2609737898263201E-8</v>
      </c>
      <c r="H1433" s="10">
        <v>5.7126618326372698E-9</v>
      </c>
      <c r="I1433" s="10">
        <v>1.2111617069354E-8</v>
      </c>
      <c r="J1433" s="10">
        <v>7.2711283480198303E-9</v>
      </c>
      <c r="K1433" s="10">
        <v>4.84762474553174E-9</v>
      </c>
      <c r="L1433" s="10">
        <v>7.1306035638212E-9</v>
      </c>
      <c r="M1433" s="10">
        <v>1.5261416980798399E-8</v>
      </c>
      <c r="N1433" s="10">
        <v>2.31653185514158E-9</v>
      </c>
      <c r="O1433" s="10">
        <v>1.28812098328168E-8</v>
      </c>
      <c r="P1433" s="10">
        <v>2.0644037694297198E-8</v>
      </c>
    </row>
    <row r="1434" spans="1:16" x14ac:dyDescent="0.35">
      <c r="A1434" s="16" t="s">
        <v>2414</v>
      </c>
      <c r="B1434" s="16" t="s">
        <v>267</v>
      </c>
      <c r="C1434" s="16" t="s">
        <v>1623</v>
      </c>
      <c r="D1434" s="16">
        <v>5.4451650490199099E-9</v>
      </c>
      <c r="E1434" s="16">
        <v>1.69923603439535E-9</v>
      </c>
      <c r="F1434" s="10">
        <v>6.9872654206425695E-11</v>
      </c>
      <c r="G1434" s="10">
        <v>1.17155354813207E-8</v>
      </c>
      <c r="H1434" s="10">
        <v>2.9539481562279999E-9</v>
      </c>
      <c r="I1434" s="10">
        <v>6.2050496158127296E-9</v>
      </c>
      <c r="J1434" s="10">
        <v>3.79171972397921E-9</v>
      </c>
      <c r="K1434" s="10">
        <v>2.5246748452515499E-9</v>
      </c>
      <c r="L1434" s="10">
        <v>3.6458274894167998E-9</v>
      </c>
      <c r="M1434" s="10">
        <v>7.9292624007651705E-9</v>
      </c>
      <c r="N1434" s="10">
        <v>1.1997399278495301E-9</v>
      </c>
      <c r="O1434" s="10">
        <v>6.65358070175142E-9</v>
      </c>
      <c r="P1434" s="10">
        <v>1.05622865455518E-8</v>
      </c>
    </row>
    <row r="1435" spans="1:16" x14ac:dyDescent="0.35">
      <c r="A1435" s="16" t="s">
        <v>2415</v>
      </c>
      <c r="B1435" s="16" t="s">
        <v>267</v>
      </c>
      <c r="C1435" s="16" t="s">
        <v>306</v>
      </c>
      <c r="D1435" s="16">
        <v>5.1293811140671996E-9</v>
      </c>
      <c r="E1435" s="16">
        <v>1.72770391340142E-9</v>
      </c>
      <c r="F1435" s="10">
        <v>6.7048829362345297E-11</v>
      </c>
      <c r="G1435" s="10">
        <v>1.22967802766852E-8</v>
      </c>
      <c r="H1435" s="10">
        <v>3.1102998857273801E-9</v>
      </c>
      <c r="I1435" s="10">
        <v>6.61631688478633E-9</v>
      </c>
      <c r="J1435" s="10">
        <v>4.0752869481701704E-9</v>
      </c>
      <c r="K1435" s="10">
        <v>2.72428008911921E-9</v>
      </c>
      <c r="L1435" s="10">
        <v>3.9173830011802603E-9</v>
      </c>
      <c r="M1435" s="10">
        <v>8.2964082216573104E-9</v>
      </c>
      <c r="N1435" s="10">
        <v>1.2666027461106499E-9</v>
      </c>
      <c r="O1435" s="10">
        <v>7.0639749906965598E-9</v>
      </c>
      <c r="P1435" s="10">
        <v>1.10179830507464E-8</v>
      </c>
    </row>
    <row r="1436" spans="1:16" x14ac:dyDescent="0.35">
      <c r="A1436" s="16" t="s">
        <v>2416</v>
      </c>
      <c r="B1436" s="16" t="s">
        <v>267</v>
      </c>
      <c r="C1436" s="16" t="s">
        <v>2417</v>
      </c>
      <c r="D1436" s="16">
        <v>1.32593112997844E-8</v>
      </c>
      <c r="E1436" s="16">
        <v>4.0914392201954801E-9</v>
      </c>
      <c r="F1436" s="10">
        <v>1.6451496699172999E-10</v>
      </c>
      <c r="G1436" s="10">
        <v>2.8127799411927601E-8</v>
      </c>
      <c r="H1436" s="10">
        <v>7.0767806886233002E-9</v>
      </c>
      <c r="I1436" s="10">
        <v>1.4950779404715802E-8</v>
      </c>
      <c r="J1436" s="10">
        <v>8.8986165931272799E-9</v>
      </c>
      <c r="K1436" s="10">
        <v>5.91050278041394E-9</v>
      </c>
      <c r="L1436" s="10">
        <v>8.6774376136657295E-9</v>
      </c>
      <c r="M1436" s="10">
        <v>1.9054119419893E-8</v>
      </c>
      <c r="N1436" s="10">
        <v>2.8597069395866201E-9</v>
      </c>
      <c r="O1436" s="10">
        <v>1.6083992035958899E-8</v>
      </c>
      <c r="P1436" s="10">
        <v>2.5429294149820799E-8</v>
      </c>
    </row>
    <row r="1437" spans="1:16" x14ac:dyDescent="0.35">
      <c r="A1437" s="16" t="s">
        <v>2418</v>
      </c>
      <c r="B1437" s="16" t="s">
        <v>267</v>
      </c>
      <c r="C1437" s="16" t="s">
        <v>2419</v>
      </c>
      <c r="D1437" s="16">
        <v>6.5454650971084299E-9</v>
      </c>
      <c r="E1437" s="16">
        <v>1.9382581141863499E-9</v>
      </c>
      <c r="F1437" s="10">
        <v>8.09875499443597E-11</v>
      </c>
      <c r="G1437" s="10">
        <v>1.28799326646957E-8</v>
      </c>
      <c r="H1437" s="10">
        <v>3.2391553044955099E-9</v>
      </c>
      <c r="I1437" s="10">
        <v>6.8502084892363797E-9</v>
      </c>
      <c r="J1437" s="10">
        <v>4.0568660720416004E-9</v>
      </c>
      <c r="K1437" s="10">
        <v>2.6963376377665599E-9</v>
      </c>
      <c r="L1437" s="10">
        <v>3.9740757170471103E-9</v>
      </c>
      <c r="M1437" s="10">
        <v>8.7228028964044905E-9</v>
      </c>
      <c r="N1437" s="10">
        <v>1.31372484162741E-9</v>
      </c>
      <c r="O1437" s="10">
        <v>7.3625518167525297E-9</v>
      </c>
      <c r="P1437" s="10">
        <v>1.1636759905318601E-8</v>
      </c>
    </row>
    <row r="1438" spans="1:16" x14ac:dyDescent="0.35">
      <c r="A1438" s="16" t="s">
        <v>2420</v>
      </c>
      <c r="B1438" s="16" t="s">
        <v>267</v>
      </c>
      <c r="C1438" s="16" t="s">
        <v>2421</v>
      </c>
      <c r="D1438" s="16">
        <v>1.14134537480857E-8</v>
      </c>
      <c r="E1438" s="16">
        <v>3.2088032899512599E-9</v>
      </c>
      <c r="F1438" s="10">
        <v>1.4001935053891199E-10</v>
      </c>
      <c r="G1438" s="10">
        <v>2.0387542663634201E-8</v>
      </c>
      <c r="H1438" s="10">
        <v>5.1257515361071096E-9</v>
      </c>
      <c r="I1438" s="10">
        <v>1.08493685226298E-8</v>
      </c>
      <c r="J1438" s="10">
        <v>6.3908241416576901E-9</v>
      </c>
      <c r="K1438" s="10">
        <v>4.24097683038463E-9</v>
      </c>
      <c r="L1438" s="10">
        <v>6.30755047975154E-9</v>
      </c>
      <c r="M1438" s="10">
        <v>1.3806951269519601E-8</v>
      </c>
      <c r="N1438" s="10">
        <v>2.0888393343685502E-9</v>
      </c>
      <c r="O1438" s="10">
        <v>1.16231965008012E-8</v>
      </c>
      <c r="P1438" s="10">
        <v>1.84292438596182E-8</v>
      </c>
    </row>
    <row r="1439" spans="1:16" x14ac:dyDescent="0.35">
      <c r="A1439" s="16" t="s">
        <v>2422</v>
      </c>
      <c r="B1439" s="16" t="s">
        <v>267</v>
      </c>
      <c r="C1439" s="16" t="s">
        <v>2423</v>
      </c>
      <c r="D1439" s="16">
        <v>9.9964305313762003E-9</v>
      </c>
      <c r="E1439" s="16">
        <v>2.73451929806779E-9</v>
      </c>
      <c r="F1439" s="10">
        <v>1.2474051478097099E-10</v>
      </c>
      <c r="G1439" s="10">
        <v>1.64802293888588E-8</v>
      </c>
      <c r="H1439" s="10">
        <v>4.1573499928559301E-9</v>
      </c>
      <c r="I1439" s="10">
        <v>8.8667017823617599E-9</v>
      </c>
      <c r="J1439" s="10">
        <v>5.1935380726929499E-9</v>
      </c>
      <c r="K1439" s="10">
        <v>3.44952557108792E-9</v>
      </c>
      <c r="L1439" s="10">
        <v>5.1966580572532998E-9</v>
      </c>
      <c r="M1439" s="10">
        <v>1.10109553221904E-8</v>
      </c>
      <c r="N1439" s="10">
        <v>1.7104579506728999E-9</v>
      </c>
      <c r="O1439" s="10">
        <v>9.2109008337654203E-9</v>
      </c>
      <c r="P1439" s="10">
        <v>1.50201354822461E-8</v>
      </c>
    </row>
    <row r="1440" spans="1:16" x14ac:dyDescent="0.35">
      <c r="A1440" s="16" t="s">
        <v>2424</v>
      </c>
      <c r="B1440" s="16" t="s">
        <v>267</v>
      </c>
      <c r="C1440" s="16" t="s">
        <v>2425</v>
      </c>
      <c r="D1440" s="16">
        <v>1.13055595465587E-8</v>
      </c>
      <c r="E1440" s="16">
        <v>3.0371191930560798E-9</v>
      </c>
      <c r="F1440" s="10">
        <v>1.4222658535615401E-10</v>
      </c>
      <c r="G1440" s="10">
        <v>1.7241999405501899E-8</v>
      </c>
      <c r="H1440" s="10">
        <v>4.3537064639110698E-9</v>
      </c>
      <c r="I1440" s="10">
        <v>9.2644890839406406E-9</v>
      </c>
      <c r="J1440" s="10">
        <v>5.1368118588390704E-9</v>
      </c>
      <c r="K1440" s="10">
        <v>3.3957919062195798E-9</v>
      </c>
      <c r="L1440" s="10">
        <v>5.3079199580431101E-9</v>
      </c>
      <c r="M1440" s="10">
        <v>1.15533986242007E-8</v>
      </c>
      <c r="N1440" s="10">
        <v>1.7979898952668E-9</v>
      </c>
      <c r="O1440" s="10">
        <v>9.60472256972759E-9</v>
      </c>
      <c r="P1440" s="10">
        <v>1.57182186657382E-8</v>
      </c>
    </row>
    <row r="1441" spans="1:16" x14ac:dyDescent="0.35">
      <c r="A1441" s="16" t="s">
        <v>2426</v>
      </c>
      <c r="B1441" s="16" t="s">
        <v>267</v>
      </c>
      <c r="C1441" s="16" t="s">
        <v>2427</v>
      </c>
      <c r="D1441" s="16">
        <v>4.4903358146046797E-9</v>
      </c>
      <c r="E1441" s="16">
        <v>1.2846190290507499E-9</v>
      </c>
      <c r="F1441" s="10">
        <v>5.5050447783681103E-11</v>
      </c>
      <c r="G1441" s="10">
        <v>8.2667965325652108E-9</v>
      </c>
      <c r="H1441" s="10">
        <v>2.07632481794608E-9</v>
      </c>
      <c r="I1441" s="10">
        <v>4.3705495148118702E-9</v>
      </c>
      <c r="J1441" s="10">
        <v>2.5967741400698299E-9</v>
      </c>
      <c r="K1441" s="10">
        <v>1.7201147607485601E-9</v>
      </c>
      <c r="L1441" s="10">
        <v>2.5373804616917801E-9</v>
      </c>
      <c r="M1441" s="10">
        <v>5.5984242361471396E-9</v>
      </c>
      <c r="N1441" s="10">
        <v>8.4504066059423296E-10</v>
      </c>
      <c r="O1441" s="10">
        <v>4.6848908290796298E-9</v>
      </c>
      <c r="P1441" s="10">
        <v>7.46130098653274E-9</v>
      </c>
    </row>
    <row r="1442" spans="1:16" x14ac:dyDescent="0.35">
      <c r="A1442" s="16" t="s">
        <v>2428</v>
      </c>
      <c r="B1442" s="16" t="s">
        <v>267</v>
      </c>
      <c r="C1442" s="16" t="s">
        <v>308</v>
      </c>
      <c r="D1442" s="16">
        <v>1.11114896534449E-8</v>
      </c>
      <c r="E1442" s="16">
        <v>3.0793479575954299E-9</v>
      </c>
      <c r="F1442" s="10">
        <v>1.3845008101601601E-10</v>
      </c>
      <c r="G1442" s="10">
        <v>1.85500767304914E-8</v>
      </c>
      <c r="H1442" s="10">
        <v>4.6806903754218803E-9</v>
      </c>
      <c r="I1442" s="10">
        <v>9.9580237198164299E-9</v>
      </c>
      <c r="J1442" s="10">
        <v>5.9776660275785599E-9</v>
      </c>
      <c r="K1442" s="10">
        <v>3.9754294738818198E-9</v>
      </c>
      <c r="L1442" s="10">
        <v>5.9596616031844499E-9</v>
      </c>
      <c r="M1442" s="10">
        <v>1.23877667885062E-8</v>
      </c>
      <c r="N1442" s="10">
        <v>1.95104879237188E-9</v>
      </c>
      <c r="O1442" s="10">
        <v>1.0229864244336299E-8</v>
      </c>
      <c r="P1442" s="10">
        <v>1.6701994846972002E-8</v>
      </c>
    </row>
    <row r="1443" spans="1:16" x14ac:dyDescent="0.35">
      <c r="A1443" s="16" t="s">
        <v>2429</v>
      </c>
      <c r="B1443" s="16" t="s">
        <v>267</v>
      </c>
      <c r="C1443" s="16" t="s">
        <v>2430</v>
      </c>
      <c r="D1443" s="16">
        <v>5.4767394719883099E-9</v>
      </c>
      <c r="E1443" s="16">
        <v>1.8736374384281599E-9</v>
      </c>
      <c r="F1443" s="10">
        <v>7.0420388227808001E-11</v>
      </c>
      <c r="G1443" s="10">
        <v>1.34939361001303E-8</v>
      </c>
      <c r="H1443" s="10">
        <v>3.4027310385507299E-9</v>
      </c>
      <c r="I1443" s="10">
        <v>7.1684135529530302E-9</v>
      </c>
      <c r="J1443" s="10">
        <v>4.4947143581386497E-9</v>
      </c>
      <c r="K1443" s="10">
        <v>3.00560556010274E-9</v>
      </c>
      <c r="L1443" s="10">
        <v>4.25045760474145E-9</v>
      </c>
      <c r="M1443" s="10">
        <v>9.1027189888561503E-9</v>
      </c>
      <c r="N1443" s="10">
        <v>1.3873182195531399E-9</v>
      </c>
      <c r="O1443" s="10">
        <v>7.6561143605180301E-9</v>
      </c>
      <c r="P1443" s="10">
        <v>1.20092971478561E-8</v>
      </c>
    </row>
    <row r="1444" spans="1:16" x14ac:dyDescent="0.35">
      <c r="A1444" s="16" t="s">
        <v>2431</v>
      </c>
      <c r="B1444" s="16" t="s">
        <v>267</v>
      </c>
      <c r="C1444" s="16" t="s">
        <v>946</v>
      </c>
      <c r="D1444" s="16">
        <v>1.7440467129445301E-8</v>
      </c>
      <c r="E1444" s="16">
        <v>5.8601870996191397E-9</v>
      </c>
      <c r="F1444" s="10">
        <v>2.1871145208390599E-10</v>
      </c>
      <c r="G1444" s="10">
        <v>4.2475158080230298E-8</v>
      </c>
      <c r="H1444" s="10">
        <v>1.06960641383814E-8</v>
      </c>
      <c r="I1444" s="10">
        <v>2.2677657971613299E-8</v>
      </c>
      <c r="J1444" s="10">
        <v>1.4035127535112699E-8</v>
      </c>
      <c r="K1444" s="10">
        <v>9.3642553745162005E-9</v>
      </c>
      <c r="L1444" s="10">
        <v>1.34514399189975E-8</v>
      </c>
      <c r="M1444" s="10">
        <v>2.8404949868111401E-8</v>
      </c>
      <c r="N1444" s="10">
        <v>4.3516037190487503E-9</v>
      </c>
      <c r="O1444" s="10">
        <v>2.3784241932940601E-8</v>
      </c>
      <c r="P1444" s="10">
        <v>3.8277589385951203E-8</v>
      </c>
    </row>
    <row r="1445" spans="1:16" x14ac:dyDescent="0.35">
      <c r="A1445" s="16" t="s">
        <v>2432</v>
      </c>
      <c r="B1445" s="16" t="s">
        <v>267</v>
      </c>
      <c r="C1445" s="16" t="s">
        <v>150</v>
      </c>
      <c r="D1445" s="16">
        <v>2.68750108070493E-8</v>
      </c>
      <c r="E1445" s="16">
        <v>8.5547078575381497E-9</v>
      </c>
      <c r="F1445" s="10">
        <v>3.3266578990062698E-10</v>
      </c>
      <c r="G1445" s="10">
        <v>6.0496992711790307E-8</v>
      </c>
      <c r="H1445" s="10">
        <v>1.5200715294014999E-8</v>
      </c>
      <c r="I1445" s="10">
        <v>3.2054338355343502E-8</v>
      </c>
      <c r="J1445" s="10">
        <v>1.9183230970831899E-8</v>
      </c>
      <c r="K1445" s="10">
        <v>1.2726428894111401E-8</v>
      </c>
      <c r="L1445" s="10">
        <v>1.86035696290319E-8</v>
      </c>
      <c r="M1445" s="10">
        <v>4.0992599853475E-8</v>
      </c>
      <c r="N1445" s="10">
        <v>6.1265724073318198E-9</v>
      </c>
      <c r="O1445" s="10">
        <v>3.45546100407073E-8</v>
      </c>
      <c r="P1445" s="10">
        <v>5.4657476504775498E-8</v>
      </c>
    </row>
    <row r="1446" spans="1:16" x14ac:dyDescent="0.35">
      <c r="A1446" s="16" t="s">
        <v>2433</v>
      </c>
      <c r="B1446" s="16" t="s">
        <v>267</v>
      </c>
      <c r="C1446" s="16" t="s">
        <v>949</v>
      </c>
      <c r="D1446" s="16">
        <v>6.70326892672811E-9</v>
      </c>
      <c r="E1446" s="16">
        <v>2.08793135754304E-9</v>
      </c>
      <c r="F1446" s="10">
        <v>8.7252620241333804E-11</v>
      </c>
      <c r="G1446" s="10">
        <v>1.4303882146401099E-8</v>
      </c>
      <c r="H1446" s="10">
        <v>3.61414659938853E-9</v>
      </c>
      <c r="I1446" s="10">
        <v>7.6873305477656197E-9</v>
      </c>
      <c r="J1446" s="10">
        <v>4.6007873553244203E-9</v>
      </c>
      <c r="K1446" s="10">
        <v>3.07656729330597E-9</v>
      </c>
      <c r="L1446" s="10">
        <v>4.5070625663758298E-9</v>
      </c>
      <c r="M1446" s="10">
        <v>9.6876199816864397E-9</v>
      </c>
      <c r="N1446" s="10">
        <v>1.46713845379586E-9</v>
      </c>
      <c r="O1446" s="10">
        <v>8.2460295622613001E-9</v>
      </c>
      <c r="P1446" s="10">
        <v>1.2937183964874101E-8</v>
      </c>
    </row>
    <row r="1447" spans="1:16" x14ac:dyDescent="0.35">
      <c r="A1447" s="16" t="s">
        <v>2434</v>
      </c>
      <c r="B1447" s="16" t="s">
        <v>267</v>
      </c>
      <c r="C1447" s="16" t="s">
        <v>951</v>
      </c>
      <c r="D1447" s="16">
        <v>4.9810010501585403E-9</v>
      </c>
      <c r="E1447" s="16">
        <v>1.4654853728324901E-9</v>
      </c>
      <c r="F1447" s="10">
        <v>6.2690134022686002E-11</v>
      </c>
      <c r="G1447" s="10">
        <v>9.1687218729639904E-9</v>
      </c>
      <c r="H1447" s="10">
        <v>2.3132427636654202E-9</v>
      </c>
      <c r="I1447" s="10">
        <v>4.9098992446927802E-9</v>
      </c>
      <c r="J1447" s="10">
        <v>2.7858528548633798E-9</v>
      </c>
      <c r="K1447" s="10">
        <v>1.8455670781565001E-9</v>
      </c>
      <c r="L1447" s="10">
        <v>2.8194995406357301E-9</v>
      </c>
      <c r="M1447" s="10">
        <v>6.1514818197823202E-9</v>
      </c>
      <c r="N1447" s="10">
        <v>9.4561758419639402E-10</v>
      </c>
      <c r="O1447" s="10">
        <v>5.1383721631410104E-9</v>
      </c>
      <c r="P1447" s="10">
        <v>8.3311313448595208E-9</v>
      </c>
    </row>
    <row r="1448" spans="1:16" x14ac:dyDescent="0.35">
      <c r="A1448" s="16" t="s">
        <v>2435</v>
      </c>
      <c r="B1448" s="16" t="s">
        <v>267</v>
      </c>
      <c r="C1448" s="16" t="s">
        <v>961</v>
      </c>
      <c r="D1448" s="16">
        <v>3.54307720486567E-9</v>
      </c>
      <c r="E1448" s="16">
        <v>1.35131595462129E-9</v>
      </c>
      <c r="F1448" s="10">
        <v>4.4910388824913899E-11</v>
      </c>
      <c r="G1448" s="10">
        <v>9.9053423254223505E-9</v>
      </c>
      <c r="H1448" s="10">
        <v>2.4992043925364498E-9</v>
      </c>
      <c r="I1448" s="10">
        <v>5.2861661669670702E-9</v>
      </c>
      <c r="J1448" s="10">
        <v>3.2393506190433601E-9</v>
      </c>
      <c r="K1448" s="10">
        <v>2.16205277626997E-9</v>
      </c>
      <c r="L1448" s="10">
        <v>3.1043317191645099E-9</v>
      </c>
      <c r="M1448" s="10">
        <v>6.6358276545147298E-9</v>
      </c>
      <c r="N1448" s="10">
        <v>1.01999093978805E-9</v>
      </c>
      <c r="O1448" s="10">
        <v>5.5570911447207901E-9</v>
      </c>
      <c r="P1448" s="10">
        <v>8.7835417161465298E-9</v>
      </c>
    </row>
    <row r="1449" spans="1:16" x14ac:dyDescent="0.35">
      <c r="A1449" s="16" t="s">
        <v>2436</v>
      </c>
      <c r="B1449" s="16" t="s">
        <v>267</v>
      </c>
      <c r="C1449" s="16" t="s">
        <v>154</v>
      </c>
      <c r="D1449" s="16">
        <v>7.0571665787436099E-9</v>
      </c>
      <c r="E1449" s="16">
        <v>2.0401922591495602E-9</v>
      </c>
      <c r="F1449" s="10">
        <v>9.0228753849983196E-11</v>
      </c>
      <c r="G1449" s="10">
        <v>1.34318152579682E-8</v>
      </c>
      <c r="H1449" s="10">
        <v>3.39347020357832E-9</v>
      </c>
      <c r="I1449" s="10">
        <v>7.1858384050554603E-9</v>
      </c>
      <c r="J1449" s="10">
        <v>4.1711244832190801E-9</v>
      </c>
      <c r="K1449" s="10">
        <v>2.7703550303899701E-9</v>
      </c>
      <c r="L1449" s="10">
        <v>4.1868697841742097E-9</v>
      </c>
      <c r="M1449" s="10">
        <v>9.0812045680820708E-9</v>
      </c>
      <c r="N1449" s="10">
        <v>1.37914522456932E-9</v>
      </c>
      <c r="O1449" s="10">
        <v>7.6351418144534798E-9</v>
      </c>
      <c r="P1449" s="10">
        <v>1.23500415128013E-8</v>
      </c>
    </row>
    <row r="1450" spans="1:16" x14ac:dyDescent="0.35">
      <c r="A1450" s="16" t="s">
        <v>2437</v>
      </c>
      <c r="B1450" s="16" t="s">
        <v>267</v>
      </c>
      <c r="C1450" s="16" t="s">
        <v>2438</v>
      </c>
      <c r="D1450" s="16">
        <v>5.7254870156765397E-9</v>
      </c>
      <c r="E1450" s="16">
        <v>1.66027653737392E-9</v>
      </c>
      <c r="F1450" s="10">
        <v>7.1126234272384696E-11</v>
      </c>
      <c r="G1450" s="10">
        <v>1.07063166277983E-8</v>
      </c>
      <c r="H1450" s="10">
        <v>2.69629273343486E-9</v>
      </c>
      <c r="I1450" s="10">
        <v>5.72317908477095E-9</v>
      </c>
      <c r="J1450" s="10">
        <v>3.3957007037799701E-9</v>
      </c>
      <c r="K1450" s="10">
        <v>2.2567368018695299E-9</v>
      </c>
      <c r="L1450" s="10">
        <v>3.35492725778115E-9</v>
      </c>
      <c r="M1450" s="10">
        <v>7.1617543806075398E-9</v>
      </c>
      <c r="N1450" s="10">
        <v>1.1012327284689899E-9</v>
      </c>
      <c r="O1450" s="10">
        <v>5.9839752771030198E-9</v>
      </c>
      <c r="P1450" s="10">
        <v>9.7311458828848305E-9</v>
      </c>
    </row>
    <row r="1451" spans="1:16" x14ac:dyDescent="0.35">
      <c r="A1451" s="16" t="s">
        <v>2439</v>
      </c>
      <c r="B1451" s="16" t="s">
        <v>267</v>
      </c>
      <c r="C1451" s="16" t="s">
        <v>2440</v>
      </c>
      <c r="D1451" s="16">
        <v>1.09234807870301E-8</v>
      </c>
      <c r="E1451" s="16">
        <v>3.5194226411999599E-9</v>
      </c>
      <c r="F1451" s="10">
        <v>1.3745518508445699E-10</v>
      </c>
      <c r="G1451" s="10">
        <v>2.4805911715762301E-8</v>
      </c>
      <c r="H1451" s="10">
        <v>6.2505472589565401E-9</v>
      </c>
      <c r="I1451" s="10">
        <v>1.32687674790338E-8</v>
      </c>
      <c r="J1451" s="10">
        <v>7.9932293340203896E-9</v>
      </c>
      <c r="K1451" s="10">
        <v>5.3287969408136803E-9</v>
      </c>
      <c r="L1451" s="10">
        <v>7.7861645635970093E-9</v>
      </c>
      <c r="M1451" s="10">
        <v>1.6628413732832998E-8</v>
      </c>
      <c r="N1451" s="10">
        <v>2.5340331504957901E-9</v>
      </c>
      <c r="O1451" s="10">
        <v>1.3975854319581801E-8</v>
      </c>
      <c r="P1451" s="10">
        <v>2.2509406009975699E-8</v>
      </c>
    </row>
    <row r="1452" spans="1:16" x14ac:dyDescent="0.35">
      <c r="A1452" s="16" t="s">
        <v>2441</v>
      </c>
      <c r="B1452" s="16" t="s">
        <v>2442</v>
      </c>
      <c r="C1452" s="16" t="s">
        <v>1333</v>
      </c>
      <c r="D1452" s="16">
        <v>3.3811614642518597E-8</v>
      </c>
      <c r="E1452" s="16">
        <v>7.0341930853280301E-9</v>
      </c>
      <c r="F1452" s="10">
        <v>3.98182240727797E-10</v>
      </c>
      <c r="G1452" s="10">
        <v>3.0584621569457902E-8</v>
      </c>
      <c r="H1452" s="10">
        <v>7.57826239024193E-9</v>
      </c>
      <c r="I1452" s="10">
        <v>1.5449738245641499E-8</v>
      </c>
      <c r="J1452" s="10">
        <v>8.9900461572633807E-9</v>
      </c>
      <c r="K1452" s="10">
        <v>5.8046910412114E-9</v>
      </c>
      <c r="L1452" s="10">
        <v>8.9929248308343492E-9</v>
      </c>
      <c r="M1452" s="10">
        <v>2.0723622442319599E-8</v>
      </c>
      <c r="N1452" s="10">
        <v>3.2395872699337102E-9</v>
      </c>
      <c r="O1452" s="10">
        <v>1.6080630401651401E-8</v>
      </c>
      <c r="P1452" s="10">
        <v>2.75005340772419E-8</v>
      </c>
    </row>
    <row r="1453" spans="1:16" x14ac:dyDescent="0.35">
      <c r="A1453" s="16" t="s">
        <v>2443</v>
      </c>
      <c r="B1453" s="16" t="s">
        <v>2442</v>
      </c>
      <c r="C1453" s="16" t="s">
        <v>2444</v>
      </c>
      <c r="D1453" s="16">
        <v>2.6619510580482199E-8</v>
      </c>
      <c r="E1453" s="16">
        <v>5.6662414024104301E-9</v>
      </c>
      <c r="F1453" s="10">
        <v>3.0012365654164798E-10</v>
      </c>
      <c r="G1453" s="10">
        <v>2.6758135552287502E-8</v>
      </c>
      <c r="H1453" s="10">
        <v>6.5592643399020803E-9</v>
      </c>
      <c r="I1453" s="10">
        <v>1.2996654060818901E-8</v>
      </c>
      <c r="J1453" s="10">
        <v>7.9687433208278198E-9</v>
      </c>
      <c r="K1453" s="10">
        <v>5.1066848049040704E-9</v>
      </c>
      <c r="L1453" s="10">
        <v>7.5412932795245902E-9</v>
      </c>
      <c r="M1453" s="10">
        <v>1.8262546228611301E-8</v>
      </c>
      <c r="N1453" s="10">
        <v>2.7853782451132601E-9</v>
      </c>
      <c r="O1453" s="10">
        <v>1.3781155254922301E-8</v>
      </c>
      <c r="P1453" s="10">
        <v>2.4096133137025501E-8</v>
      </c>
    </row>
    <row r="1454" spans="1:16" x14ac:dyDescent="0.35">
      <c r="A1454" s="16" t="s">
        <v>2445</v>
      </c>
      <c r="B1454" s="16" t="s">
        <v>2442</v>
      </c>
      <c r="C1454" s="16" t="s">
        <v>1480</v>
      </c>
      <c r="D1454" s="16">
        <v>1.4374772276298699E-8</v>
      </c>
      <c r="E1454" s="16">
        <v>3.0166382038037899E-9</v>
      </c>
      <c r="F1454" s="10">
        <v>1.5903146870746999E-10</v>
      </c>
      <c r="G1454" s="10">
        <v>1.40031477713548E-8</v>
      </c>
      <c r="H1454" s="10">
        <v>3.42151999610758E-9</v>
      </c>
      <c r="I1454" s="10">
        <v>6.7115356701400497E-9</v>
      </c>
      <c r="J1454" s="10">
        <v>4.1608526072908197E-9</v>
      </c>
      <c r="K1454" s="10">
        <v>2.6524933783530102E-9</v>
      </c>
      <c r="L1454" s="10">
        <v>3.8981328777990999E-9</v>
      </c>
      <c r="M1454" s="10">
        <v>9.5626899778624893E-9</v>
      </c>
      <c r="N1454" s="10">
        <v>1.4575744522936299E-9</v>
      </c>
      <c r="O1454" s="10">
        <v>7.1113454051051603E-9</v>
      </c>
      <c r="P1454" s="10">
        <v>1.2587803011649899E-8</v>
      </c>
    </row>
    <row r="1455" spans="1:16" x14ac:dyDescent="0.35">
      <c r="A1455" s="16" t="s">
        <v>2446</v>
      </c>
      <c r="B1455" s="16" t="s">
        <v>2442</v>
      </c>
      <c r="C1455" s="16" t="s">
        <v>2447</v>
      </c>
      <c r="D1455" s="16">
        <v>3.3405601082959502E-8</v>
      </c>
      <c r="E1455" s="16">
        <v>7.1979648014621597E-9</v>
      </c>
      <c r="F1455" s="10">
        <v>4.0272576470729699E-10</v>
      </c>
      <c r="G1455" s="10">
        <v>3.2679204594783303E-8</v>
      </c>
      <c r="H1455" s="10">
        <v>8.1375263841535399E-9</v>
      </c>
      <c r="I1455" s="10">
        <v>1.6741536852345101E-8</v>
      </c>
      <c r="J1455" s="10">
        <v>9.6952205870366398E-9</v>
      </c>
      <c r="K1455" s="10">
        <v>6.2927549089168897E-9</v>
      </c>
      <c r="L1455" s="10">
        <v>9.7312865649827397E-9</v>
      </c>
      <c r="M1455" s="10">
        <v>2.21391038589321E-8</v>
      </c>
      <c r="N1455" s="10">
        <v>3.4531031023658401E-9</v>
      </c>
      <c r="O1455" s="10">
        <v>1.74947026038598E-8</v>
      </c>
      <c r="P1455" s="10">
        <v>2.9494980940432601E-8</v>
      </c>
    </row>
    <row r="1456" spans="1:16" x14ac:dyDescent="0.35">
      <c r="A1456" s="16" t="s">
        <v>2448</v>
      </c>
      <c r="B1456" s="16" t="s">
        <v>2442</v>
      </c>
      <c r="C1456" s="16" t="s">
        <v>2046</v>
      </c>
      <c r="D1456" s="16">
        <v>2.9398195990974999E-8</v>
      </c>
      <c r="E1456" s="16">
        <v>7.43244669547685E-9</v>
      </c>
      <c r="F1456" s="10">
        <v>3.5376293949706798E-10</v>
      </c>
      <c r="G1456" s="10">
        <v>4.2900583813425099E-8</v>
      </c>
      <c r="H1456" s="10">
        <v>1.06411892200718E-8</v>
      </c>
      <c r="I1456" s="10">
        <v>2.1505091363327598E-8</v>
      </c>
      <c r="J1456" s="10">
        <v>1.3249300858346099E-8</v>
      </c>
      <c r="K1456" s="10">
        <v>8.6374939568974498E-9</v>
      </c>
      <c r="L1456" s="10">
        <v>1.24983319890749E-8</v>
      </c>
      <c r="M1456" s="10">
        <v>2.90292910963606E-8</v>
      </c>
      <c r="N1456" s="10">
        <v>4.3873814952454104E-9</v>
      </c>
      <c r="O1456" s="10">
        <v>2.28308236122607E-8</v>
      </c>
      <c r="P1456" s="10">
        <v>3.8331138334030803E-8</v>
      </c>
    </row>
    <row r="1457" spans="1:16" x14ac:dyDescent="0.35">
      <c r="A1457" s="16" t="s">
        <v>2449</v>
      </c>
      <c r="B1457" s="16" t="s">
        <v>2442</v>
      </c>
      <c r="C1457" s="16" t="s">
        <v>1484</v>
      </c>
      <c r="D1457" s="16">
        <v>1.38099236211333E-8</v>
      </c>
      <c r="E1457" s="16">
        <v>3.34302484590079E-9</v>
      </c>
      <c r="F1457" s="10">
        <v>1.6224303607077799E-10</v>
      </c>
      <c r="G1457" s="10">
        <v>1.8639682309090199E-8</v>
      </c>
      <c r="H1457" s="10">
        <v>4.59921635949725E-9</v>
      </c>
      <c r="I1457" s="10">
        <v>9.2117059777040106E-9</v>
      </c>
      <c r="J1457" s="10">
        <v>5.7273144832173399E-9</v>
      </c>
      <c r="K1457" s="10">
        <v>3.7136129404047902E-9</v>
      </c>
      <c r="L1457" s="10">
        <v>5.3571774217762698E-9</v>
      </c>
      <c r="M1457" s="10">
        <v>1.26097890739314E-8</v>
      </c>
      <c r="N1457" s="10">
        <v>1.9059690740633998E-9</v>
      </c>
      <c r="O1457" s="10">
        <v>9.7509160044547304E-9</v>
      </c>
      <c r="P1457" s="10">
        <v>1.65719212320189E-8</v>
      </c>
    </row>
    <row r="1458" spans="1:16" x14ac:dyDescent="0.35">
      <c r="A1458" s="16" t="s">
        <v>2450</v>
      </c>
      <c r="B1458" s="16" t="s">
        <v>2442</v>
      </c>
      <c r="C1458" s="16" t="s">
        <v>2451</v>
      </c>
      <c r="D1458" s="16">
        <v>2.0262845250130501E-8</v>
      </c>
      <c r="E1458" s="16">
        <v>4.7058227924010398E-9</v>
      </c>
      <c r="F1458" s="10">
        <v>2.3596907496647802E-10</v>
      </c>
      <c r="G1458" s="10">
        <v>2.4717189709815201E-8</v>
      </c>
      <c r="H1458" s="10">
        <v>6.0972315697285704E-9</v>
      </c>
      <c r="I1458" s="10">
        <v>1.21732925268845E-8</v>
      </c>
      <c r="J1458" s="10">
        <v>7.5315048907143403E-9</v>
      </c>
      <c r="K1458" s="10">
        <v>4.8661961294397402E-9</v>
      </c>
      <c r="L1458" s="10">
        <v>7.0784062072504798E-9</v>
      </c>
      <c r="M1458" s="10">
        <v>1.6726924780814301E-8</v>
      </c>
      <c r="N1458" s="10">
        <v>2.5443270359439899E-9</v>
      </c>
      <c r="O1458" s="10">
        <v>1.28349574249962E-8</v>
      </c>
      <c r="P1458" s="10">
        <v>2.1992365361285998E-8</v>
      </c>
    </row>
    <row r="1459" spans="1:16" x14ac:dyDescent="0.35">
      <c r="A1459" s="16" t="s">
        <v>2452</v>
      </c>
      <c r="B1459" s="16" t="s">
        <v>2442</v>
      </c>
      <c r="C1459" s="16" t="s">
        <v>193</v>
      </c>
      <c r="D1459" s="16">
        <v>2.7831852619245899E-8</v>
      </c>
      <c r="E1459" s="16">
        <v>6.3411634348994096E-9</v>
      </c>
      <c r="F1459" s="10">
        <v>3.2993644457655801E-10</v>
      </c>
      <c r="G1459" s="10">
        <v>3.2118405722297503E-8</v>
      </c>
      <c r="H1459" s="10">
        <v>7.9499227871616096E-9</v>
      </c>
      <c r="I1459" s="10">
        <v>1.61125235472529E-8</v>
      </c>
      <c r="J1459" s="10">
        <v>9.7199545359581706E-9</v>
      </c>
      <c r="K1459" s="10">
        <v>6.3036004058732799E-9</v>
      </c>
      <c r="L1459" s="10">
        <v>9.36354253961722E-9</v>
      </c>
      <c r="M1459" s="10">
        <v>2.17430132880909E-8</v>
      </c>
      <c r="N1459" s="10">
        <v>3.33047657893034E-9</v>
      </c>
      <c r="O1459" s="10">
        <v>1.69599427942091E-8</v>
      </c>
      <c r="P1459" s="10">
        <v>2.8712467101155499E-8</v>
      </c>
    </row>
    <row r="1460" spans="1:16" x14ac:dyDescent="0.35">
      <c r="A1460" s="16" t="s">
        <v>2453</v>
      </c>
      <c r="B1460" s="16" t="s">
        <v>2442</v>
      </c>
      <c r="C1460" s="16" t="s">
        <v>2454</v>
      </c>
      <c r="D1460" s="16">
        <v>7.8629375273881707E-9</v>
      </c>
      <c r="E1460" s="16">
        <v>1.9293435197678301E-9</v>
      </c>
      <c r="F1460" s="10">
        <v>9.3569858790263401E-11</v>
      </c>
      <c r="G1460" s="10">
        <v>1.06254496406851E-8</v>
      </c>
      <c r="H1460" s="10">
        <v>2.66246243327166E-9</v>
      </c>
      <c r="I1460" s="10">
        <v>5.5626940007588803E-9</v>
      </c>
      <c r="J1460" s="10">
        <v>3.25643571183491E-9</v>
      </c>
      <c r="K1460" s="10">
        <v>2.1421544908534399E-9</v>
      </c>
      <c r="L1460" s="10">
        <v>3.2250597353286899E-9</v>
      </c>
      <c r="M1460" s="10">
        <v>7.2716925946080696E-9</v>
      </c>
      <c r="N1460" s="10">
        <v>1.1058791561265399E-9</v>
      </c>
      <c r="O1460" s="10">
        <v>5.9952918270347304E-9</v>
      </c>
      <c r="P1460" s="10">
        <v>9.7832899076433495E-9</v>
      </c>
    </row>
    <row r="1461" spans="1:16" x14ac:dyDescent="0.35">
      <c r="A1461" s="16" t="s">
        <v>2455</v>
      </c>
      <c r="B1461" s="16" t="s">
        <v>2442</v>
      </c>
      <c r="C1461" s="16" t="s">
        <v>195</v>
      </c>
      <c r="D1461" s="16">
        <v>1.12677274026824E-7</v>
      </c>
      <c r="E1461" s="16">
        <v>2.4676665029480699E-8</v>
      </c>
      <c r="F1461" s="10">
        <v>1.35243804116077E-9</v>
      </c>
      <c r="G1461" s="10">
        <v>1.15195035213784E-7</v>
      </c>
      <c r="H1461" s="10">
        <v>2.8657475214732701E-8</v>
      </c>
      <c r="I1461" s="10">
        <v>5.8579041817499603E-8</v>
      </c>
      <c r="J1461" s="10">
        <v>3.4365663794763298E-8</v>
      </c>
      <c r="K1461" s="10">
        <v>2.2330623208517901E-8</v>
      </c>
      <c r="L1461" s="10">
        <v>3.4051831850010601E-8</v>
      </c>
      <c r="M1461" s="10">
        <v>7.8025963948761404E-8</v>
      </c>
      <c r="N1461" s="10">
        <v>1.21203081334989E-8</v>
      </c>
      <c r="O1461" s="10">
        <v>6.1350710811836503E-8</v>
      </c>
      <c r="P1461" s="10">
        <v>1.03719207624943E-7</v>
      </c>
    </row>
    <row r="1462" spans="1:16" x14ac:dyDescent="0.35">
      <c r="A1462" s="16" t="s">
        <v>2456</v>
      </c>
      <c r="B1462" s="16" t="s">
        <v>2442</v>
      </c>
      <c r="C1462" s="16" t="s">
        <v>1348</v>
      </c>
      <c r="D1462" s="16">
        <v>1.2459173722299599E-7</v>
      </c>
      <c r="E1462" s="16">
        <v>2.6998946763540299E-8</v>
      </c>
      <c r="F1462" s="10">
        <v>1.4111313543929901E-9</v>
      </c>
      <c r="G1462" s="10">
        <v>1.29832225334604E-7</v>
      </c>
      <c r="H1462" s="10">
        <v>3.1870745477712298E-8</v>
      </c>
      <c r="I1462" s="10">
        <v>6.3062382652187095E-8</v>
      </c>
      <c r="J1462" s="10">
        <v>3.8968605510162398E-8</v>
      </c>
      <c r="K1462" s="10">
        <v>2.50233200214404E-8</v>
      </c>
      <c r="L1462" s="10">
        <v>3.6702483228885797E-8</v>
      </c>
      <c r="M1462" s="10">
        <v>8.7886469007378005E-8</v>
      </c>
      <c r="N1462" s="10">
        <v>1.34679816087178E-8</v>
      </c>
      <c r="O1462" s="10">
        <v>6.6070811012554602E-8</v>
      </c>
      <c r="P1462" s="10">
        <v>1.15191335851998E-7</v>
      </c>
    </row>
    <row r="1463" spans="1:16" x14ac:dyDescent="0.35">
      <c r="A1463" s="16" t="s">
        <v>2457</v>
      </c>
      <c r="B1463" s="16" t="s">
        <v>2442</v>
      </c>
      <c r="C1463" s="16" t="s">
        <v>34</v>
      </c>
      <c r="D1463" s="16">
        <v>2.7262444917732099E-8</v>
      </c>
      <c r="E1463" s="16">
        <v>6.94320329625648E-9</v>
      </c>
      <c r="F1463" s="10">
        <v>3.2506649155120402E-10</v>
      </c>
      <c r="G1463" s="10">
        <v>3.9989611674251403E-8</v>
      </c>
      <c r="H1463" s="10">
        <v>1.00175224782844E-8</v>
      </c>
      <c r="I1463" s="10">
        <v>2.0896086427786699E-8</v>
      </c>
      <c r="J1463" s="10">
        <v>1.2344075202448299E-8</v>
      </c>
      <c r="K1463" s="10">
        <v>8.1373843112022494E-9</v>
      </c>
      <c r="L1463" s="10">
        <v>1.2116011478457401E-8</v>
      </c>
      <c r="M1463" s="10">
        <v>2.73392650548507E-8</v>
      </c>
      <c r="N1463" s="10">
        <v>4.1405927765495799E-9</v>
      </c>
      <c r="O1463" s="10">
        <v>2.25701094814833E-8</v>
      </c>
      <c r="P1463" s="10">
        <v>3.6702491882504101E-8</v>
      </c>
    </row>
    <row r="1464" spans="1:16" x14ac:dyDescent="0.35">
      <c r="A1464" s="16" t="s">
        <v>2458</v>
      </c>
      <c r="B1464" s="16" t="s">
        <v>2442</v>
      </c>
      <c r="C1464" s="16" t="s">
        <v>1676</v>
      </c>
      <c r="D1464" s="16">
        <v>1.3002164190929901E-8</v>
      </c>
      <c r="E1464" s="16">
        <v>2.7980976014098501E-9</v>
      </c>
      <c r="F1464" s="10">
        <v>1.5018646225343301E-10</v>
      </c>
      <c r="G1464" s="10">
        <v>1.31314972734314E-8</v>
      </c>
      <c r="H1464" s="10">
        <v>3.2371419905967201E-9</v>
      </c>
      <c r="I1464" s="10">
        <v>6.4801585023132197E-9</v>
      </c>
      <c r="J1464" s="10">
        <v>3.9231269070137601E-9</v>
      </c>
      <c r="K1464" s="10">
        <v>2.5280334611663699E-9</v>
      </c>
      <c r="L1464" s="10">
        <v>3.7696404149679402E-9</v>
      </c>
      <c r="M1464" s="10">
        <v>8.8931356056117595E-9</v>
      </c>
      <c r="N1464" s="10">
        <v>1.37140812563537E-9</v>
      </c>
      <c r="O1464" s="10">
        <v>6.78223995288281E-9</v>
      </c>
      <c r="P1464" s="10">
        <v>1.17187334552915E-8</v>
      </c>
    </row>
    <row r="1465" spans="1:16" x14ac:dyDescent="0.35">
      <c r="A1465" s="16" t="s">
        <v>2459</v>
      </c>
      <c r="B1465" s="16" t="s">
        <v>2442</v>
      </c>
      <c r="C1465" s="16" t="s">
        <v>2460</v>
      </c>
      <c r="D1465" s="16">
        <v>3.8901412925311601E-8</v>
      </c>
      <c r="E1465" s="16">
        <v>8.5113216170760908E-9</v>
      </c>
      <c r="F1465" s="10">
        <v>4.7020634193270296E-10</v>
      </c>
      <c r="G1465" s="10">
        <v>3.98171127077465E-8</v>
      </c>
      <c r="H1465" s="10">
        <v>9.9190478283254796E-9</v>
      </c>
      <c r="I1465" s="10">
        <v>2.03839284360715E-8</v>
      </c>
      <c r="J1465" s="10">
        <v>1.1877070018584901E-8</v>
      </c>
      <c r="K1465" s="10">
        <v>7.7305922962998E-9</v>
      </c>
      <c r="L1465" s="10">
        <v>1.18525224208429E-8</v>
      </c>
      <c r="M1465" s="10">
        <v>2.6966403963908099E-8</v>
      </c>
      <c r="N1465" s="10">
        <v>4.1934239698185297E-9</v>
      </c>
      <c r="O1465" s="10">
        <v>2.1344921429154899E-8</v>
      </c>
      <c r="P1465" s="10">
        <v>3.5929583213493603E-8</v>
      </c>
    </row>
    <row r="1466" spans="1:16" x14ac:dyDescent="0.35">
      <c r="A1466" s="16" t="s">
        <v>2461</v>
      </c>
      <c r="B1466" s="16" t="s">
        <v>2442</v>
      </c>
      <c r="C1466" s="16" t="s">
        <v>732</v>
      </c>
      <c r="D1466" s="16">
        <v>4.1248918209328101E-8</v>
      </c>
      <c r="E1466" s="16">
        <v>9.4702543046406799E-9</v>
      </c>
      <c r="F1466" s="10">
        <v>4.9607967530867496E-10</v>
      </c>
      <c r="G1466" s="10">
        <v>4.79925891184075E-8</v>
      </c>
      <c r="H1466" s="10">
        <v>1.1917603185480301E-8</v>
      </c>
      <c r="I1466" s="10">
        <v>2.4284859373732999E-8</v>
      </c>
      <c r="J1466" s="10">
        <v>1.4530311958089401E-8</v>
      </c>
      <c r="K1466" s="10">
        <v>9.4392282474493705E-9</v>
      </c>
      <c r="L1466" s="10">
        <v>1.41061767632243E-8</v>
      </c>
      <c r="M1466" s="10">
        <v>3.24885535828144E-8</v>
      </c>
      <c r="N1466" s="10">
        <v>4.9890124790107104E-9</v>
      </c>
      <c r="O1466" s="10">
        <v>2.55858179240043E-8</v>
      </c>
      <c r="P1466" s="10">
        <v>4.3056860520225297E-8</v>
      </c>
    </row>
    <row r="1467" spans="1:16" x14ac:dyDescent="0.35">
      <c r="A1467" s="16" t="s">
        <v>2462</v>
      </c>
      <c r="B1467" s="16" t="s">
        <v>2442</v>
      </c>
      <c r="C1467" s="16" t="s">
        <v>2463</v>
      </c>
      <c r="D1467" s="16">
        <v>4.2559719825298001E-8</v>
      </c>
      <c r="E1467" s="16">
        <v>1.03345024181083E-8</v>
      </c>
      <c r="F1467" s="10">
        <v>5.0679479710692303E-10</v>
      </c>
      <c r="G1467" s="10">
        <v>5.6212428472804598E-8</v>
      </c>
      <c r="H1467" s="10">
        <v>1.40720078628134E-8</v>
      </c>
      <c r="I1467" s="10">
        <v>2.9541226725092799E-8</v>
      </c>
      <c r="J1467" s="10">
        <v>1.7194665714246602E-8</v>
      </c>
      <c r="K1467" s="10">
        <v>1.13034098025873E-8</v>
      </c>
      <c r="L1467" s="10">
        <v>1.7121101467800899E-8</v>
      </c>
      <c r="M1467" s="10">
        <v>3.8483105290741999E-8</v>
      </c>
      <c r="N1467" s="10">
        <v>5.8547286299368704E-9</v>
      </c>
      <c r="O1467" s="10">
        <v>3.1856886491960801E-8</v>
      </c>
      <c r="P1467" s="10">
        <v>5.1697826346246702E-8</v>
      </c>
    </row>
    <row r="1468" spans="1:16" x14ac:dyDescent="0.35">
      <c r="A1468" s="16" t="s">
        <v>2464</v>
      </c>
      <c r="B1468" s="16" t="s">
        <v>2442</v>
      </c>
      <c r="C1468" s="16" t="s">
        <v>200</v>
      </c>
      <c r="D1468" s="16">
        <v>1.51858521573834E-8</v>
      </c>
      <c r="E1468" s="16">
        <v>3.2961812428111099E-9</v>
      </c>
      <c r="F1468" s="10">
        <v>1.7709576856857399E-10</v>
      </c>
      <c r="G1468" s="10">
        <v>1.5448580879884101E-8</v>
      </c>
      <c r="H1468" s="10">
        <v>3.8194937390626502E-9</v>
      </c>
      <c r="I1468" s="10">
        <v>7.6918137159234804E-9</v>
      </c>
      <c r="J1468" s="10">
        <v>4.6145547423009402E-9</v>
      </c>
      <c r="K1468" s="10">
        <v>2.9809287752846899E-9</v>
      </c>
      <c r="L1468" s="10">
        <v>4.4739231024780101E-9</v>
      </c>
      <c r="M1468" s="10">
        <v>1.04613550419866E-8</v>
      </c>
      <c r="N1468" s="10">
        <v>1.61690636650543E-9</v>
      </c>
      <c r="O1468" s="10">
        <v>8.0529075881399304E-9</v>
      </c>
      <c r="P1468" s="10">
        <v>1.38155598984126E-8</v>
      </c>
    </row>
    <row r="1469" spans="1:16" x14ac:dyDescent="0.35">
      <c r="A1469" s="16" t="s">
        <v>2465</v>
      </c>
      <c r="B1469" s="16" t="s">
        <v>2442</v>
      </c>
      <c r="C1469" s="16" t="s">
        <v>1685</v>
      </c>
      <c r="D1469" s="16">
        <v>2.6592315953861898E-9</v>
      </c>
      <c r="E1469" s="16">
        <v>6.7350366858335695E-10</v>
      </c>
      <c r="F1469" s="10">
        <v>3.1139393444842599E-11</v>
      </c>
      <c r="G1469" s="10">
        <v>3.8947502233799201E-9</v>
      </c>
      <c r="H1469" s="10">
        <v>9.7270268513261693E-10</v>
      </c>
      <c r="I1469" s="10">
        <v>2.0165984135685299E-9</v>
      </c>
      <c r="J1469" s="10">
        <v>1.20315570915878E-9</v>
      </c>
      <c r="K1469" s="10">
        <v>7.89671353973444E-10</v>
      </c>
      <c r="L1469" s="10">
        <v>1.1701070782920199E-9</v>
      </c>
      <c r="M1469" s="10">
        <v>2.66220301419073E-9</v>
      </c>
      <c r="N1469" s="10">
        <v>4.0197514931798798E-10</v>
      </c>
      <c r="O1469" s="10">
        <v>2.17737771702856E-9</v>
      </c>
      <c r="P1469" s="10">
        <v>3.56213955194706E-9</v>
      </c>
    </row>
    <row r="1470" spans="1:16" x14ac:dyDescent="0.35">
      <c r="A1470" s="16" t="s">
        <v>2466</v>
      </c>
      <c r="B1470" s="16" t="s">
        <v>2442</v>
      </c>
      <c r="C1470" s="16" t="s">
        <v>1055</v>
      </c>
      <c r="D1470" s="16">
        <v>8.4169859568098403E-8</v>
      </c>
      <c r="E1470" s="16">
        <v>1.9140220502904999E-8</v>
      </c>
      <c r="F1470" s="10">
        <v>9.7393869682818695E-10</v>
      </c>
      <c r="G1470" s="10">
        <v>9.7639853307274095E-8</v>
      </c>
      <c r="H1470" s="10">
        <v>2.4053156691345099E-8</v>
      </c>
      <c r="I1470" s="10">
        <v>4.7993969271521103E-8</v>
      </c>
      <c r="J1470" s="10">
        <v>2.9608866343689201E-8</v>
      </c>
      <c r="K1470" s="10">
        <v>1.9090241497936201E-8</v>
      </c>
      <c r="L1470" s="10">
        <v>2.7927181476497498E-8</v>
      </c>
      <c r="M1470" s="10">
        <v>6.6075286769150894E-8</v>
      </c>
      <c r="N1470" s="10">
        <v>1.00772885018758E-8</v>
      </c>
      <c r="O1470" s="10">
        <v>5.05435504249983E-8</v>
      </c>
      <c r="P1470" s="10">
        <v>8.6802883929871604E-8</v>
      </c>
    </row>
    <row r="1471" spans="1:16" x14ac:dyDescent="0.35">
      <c r="A1471" s="16" t="s">
        <v>2467</v>
      </c>
      <c r="B1471" s="16" t="s">
        <v>2442</v>
      </c>
      <c r="C1471" s="16" t="s">
        <v>1356</v>
      </c>
      <c r="D1471" s="16">
        <v>1.80356359486546E-8</v>
      </c>
      <c r="E1471" s="16">
        <v>4.2848101988627804E-9</v>
      </c>
      <c r="F1471" s="10">
        <v>2.1330751438590701E-10</v>
      </c>
      <c r="G1471" s="10">
        <v>2.3002409695302199E-8</v>
      </c>
      <c r="H1471" s="10">
        <v>5.6907333354181199E-9</v>
      </c>
      <c r="I1471" s="10">
        <v>1.1444505695956201E-8</v>
      </c>
      <c r="J1471" s="10">
        <v>7.0314142284292099E-9</v>
      </c>
      <c r="K1471" s="10">
        <v>4.5617862293470102E-9</v>
      </c>
      <c r="L1471" s="10">
        <v>6.6534048959160696E-9</v>
      </c>
      <c r="M1471" s="10">
        <v>1.55625907128327E-8</v>
      </c>
      <c r="N1471" s="10">
        <v>2.3672008241726098E-9</v>
      </c>
      <c r="O1471" s="10">
        <v>1.20949047675397E-8</v>
      </c>
      <c r="P1471" s="10">
        <v>2.0518708076489199E-8</v>
      </c>
    </row>
    <row r="1472" spans="1:16" x14ac:dyDescent="0.35">
      <c r="A1472" s="16" t="s">
        <v>2468</v>
      </c>
      <c r="B1472" s="16" t="s">
        <v>2442</v>
      </c>
      <c r="C1472" s="16" t="s">
        <v>2469</v>
      </c>
      <c r="D1472" s="16">
        <v>1.2566650252492E-8</v>
      </c>
      <c r="E1472" s="16">
        <v>2.6981063285899101E-9</v>
      </c>
      <c r="F1472" s="10">
        <v>1.48137923438791E-10</v>
      </c>
      <c r="G1472" s="10">
        <v>1.23958291244633E-8</v>
      </c>
      <c r="H1472" s="10">
        <v>3.0715935908959299E-9</v>
      </c>
      <c r="I1472" s="10">
        <v>6.2252007976066404E-9</v>
      </c>
      <c r="J1472" s="10">
        <v>3.6856556015890199E-9</v>
      </c>
      <c r="K1472" s="10">
        <v>2.3827101999897198E-9</v>
      </c>
      <c r="L1472" s="10">
        <v>3.6214123401993E-9</v>
      </c>
      <c r="M1472" s="10">
        <v>8.3965699206856307E-9</v>
      </c>
      <c r="N1472" s="10">
        <v>1.3028568817765101E-9</v>
      </c>
      <c r="O1472" s="10">
        <v>6.5042816689073002E-9</v>
      </c>
      <c r="P1472" s="10">
        <v>1.11273621938407E-8</v>
      </c>
    </row>
    <row r="1473" spans="1:16" x14ac:dyDescent="0.35">
      <c r="A1473" s="16" t="s">
        <v>2470</v>
      </c>
      <c r="B1473" s="16" t="s">
        <v>2442</v>
      </c>
      <c r="C1473" s="16" t="s">
        <v>1059</v>
      </c>
      <c r="D1473" s="16">
        <v>4.05726386074959E-8</v>
      </c>
      <c r="E1473" s="16">
        <v>9.9591938847570703E-9</v>
      </c>
      <c r="F1473" s="10">
        <v>4.9157422355452596E-10</v>
      </c>
      <c r="G1473" s="10">
        <v>5.5108823724396599E-8</v>
      </c>
      <c r="H1473" s="10">
        <v>1.36897356846437E-8</v>
      </c>
      <c r="I1473" s="10">
        <v>2.7841365639721701E-8</v>
      </c>
      <c r="J1473" s="10">
        <v>1.6922567501436599E-8</v>
      </c>
      <c r="K1473" s="10">
        <v>1.10396583320009E-8</v>
      </c>
      <c r="L1473" s="10">
        <v>1.6175431758466599E-8</v>
      </c>
      <c r="M1473" s="10">
        <v>3.7302421465138102E-8</v>
      </c>
      <c r="N1473" s="10">
        <v>5.6698698905483501E-9</v>
      </c>
      <c r="O1473" s="10">
        <v>2.95102922344078E-8</v>
      </c>
      <c r="P1473" s="10">
        <v>4.9332648232527997E-8</v>
      </c>
    </row>
    <row r="1474" spans="1:16" x14ac:dyDescent="0.35">
      <c r="A1474" s="16" t="s">
        <v>2471</v>
      </c>
      <c r="B1474" s="16" t="s">
        <v>2442</v>
      </c>
      <c r="C1474" s="16" t="s">
        <v>204</v>
      </c>
      <c r="D1474" s="16">
        <v>1.41897257083116E-8</v>
      </c>
      <c r="E1474" s="16">
        <v>2.9105572015289502E-9</v>
      </c>
      <c r="F1474" s="10">
        <v>1.6936987838321101E-10</v>
      </c>
      <c r="G1474" s="10">
        <v>1.22113422912444E-8</v>
      </c>
      <c r="H1474" s="10">
        <v>3.0346537824435002E-9</v>
      </c>
      <c r="I1474" s="10">
        <v>6.2506565361032703E-9</v>
      </c>
      <c r="J1474" s="10">
        <v>3.56135019508498E-9</v>
      </c>
      <c r="K1474" s="10">
        <v>2.3006679075220499E-9</v>
      </c>
      <c r="L1474" s="10">
        <v>3.63697621176049E-9</v>
      </c>
      <c r="M1474" s="10">
        <v>8.2773826267387107E-9</v>
      </c>
      <c r="N1474" s="10">
        <v>1.3030140996028299E-9</v>
      </c>
      <c r="O1474" s="10">
        <v>6.4863803575278703E-9</v>
      </c>
      <c r="P1474" s="10">
        <v>1.10357925602209E-8</v>
      </c>
    </row>
    <row r="1475" spans="1:16" x14ac:dyDescent="0.35">
      <c r="A1475" s="16" t="s">
        <v>2472</v>
      </c>
      <c r="B1475" s="16" t="s">
        <v>2442</v>
      </c>
      <c r="C1475" s="16" t="s">
        <v>48</v>
      </c>
      <c r="D1475" s="16">
        <v>1.5878756656486599E-7</v>
      </c>
      <c r="E1475" s="16">
        <v>3.4944621685105898E-8</v>
      </c>
      <c r="F1475" s="10">
        <v>1.8203071256959801E-9</v>
      </c>
      <c r="G1475" s="10">
        <v>1.70127152931736E-7</v>
      </c>
      <c r="H1475" s="10">
        <v>4.1873657801328599E-8</v>
      </c>
      <c r="I1475" s="10">
        <v>8.3308626627766506E-8</v>
      </c>
      <c r="J1475" s="10">
        <v>5.1210634815978903E-8</v>
      </c>
      <c r="K1475" s="10">
        <v>3.2965284957548601E-8</v>
      </c>
      <c r="L1475" s="10">
        <v>4.8485410467983902E-8</v>
      </c>
      <c r="M1475" s="10">
        <v>1.15152558953654E-7</v>
      </c>
      <c r="N1475" s="10">
        <v>1.7657328208620899E-8</v>
      </c>
      <c r="O1475" s="10">
        <v>8.7381723820805799E-8</v>
      </c>
      <c r="P1475" s="10">
        <v>1.5128602388194301E-7</v>
      </c>
    </row>
    <row r="1476" spans="1:16" x14ac:dyDescent="0.35">
      <c r="A1476" s="16" t="s">
        <v>2473</v>
      </c>
      <c r="B1476" s="16" t="s">
        <v>2442</v>
      </c>
      <c r="C1476" s="16" t="s">
        <v>1063</v>
      </c>
      <c r="D1476" s="16">
        <v>3.1151300890592803E-8</v>
      </c>
      <c r="E1476" s="16">
        <v>6.7635835613433898E-9</v>
      </c>
      <c r="F1476" s="10">
        <v>3.5687088280410601E-10</v>
      </c>
      <c r="G1476" s="10">
        <v>3.2222673958850397E-8</v>
      </c>
      <c r="H1476" s="10">
        <v>7.9293656780924194E-9</v>
      </c>
      <c r="I1476" s="10">
        <v>1.5790527545440799E-8</v>
      </c>
      <c r="J1476" s="10">
        <v>9.6550507763528294E-9</v>
      </c>
      <c r="K1476" s="10">
        <v>6.2125131488048599E-9</v>
      </c>
      <c r="L1476" s="10">
        <v>9.1922475597086594E-9</v>
      </c>
      <c r="M1476" s="10">
        <v>2.18146320541027E-8</v>
      </c>
      <c r="N1476" s="10">
        <v>3.3536269994767801E-9</v>
      </c>
      <c r="O1476" s="10">
        <v>1.6531995388487E-8</v>
      </c>
      <c r="P1476" s="10">
        <v>2.86715132810866E-8</v>
      </c>
    </row>
    <row r="1477" spans="1:16" x14ac:dyDescent="0.35">
      <c r="A1477" s="16" t="s">
        <v>2474</v>
      </c>
      <c r="B1477" s="16" t="s">
        <v>2442</v>
      </c>
      <c r="C1477" s="16" t="s">
        <v>2475</v>
      </c>
      <c r="D1477" s="16">
        <v>5.9495120867675401E-8</v>
      </c>
      <c r="E1477" s="16">
        <v>1.32674943897261E-8</v>
      </c>
      <c r="F1477" s="10">
        <v>7.1794204927680802E-10</v>
      </c>
      <c r="G1477" s="10">
        <v>6.4102502120495805E-8</v>
      </c>
      <c r="H1477" s="10">
        <v>1.5941501794303999E-8</v>
      </c>
      <c r="I1477" s="10">
        <v>3.2671605267459599E-8</v>
      </c>
      <c r="J1477" s="10">
        <v>1.9243403305590901E-8</v>
      </c>
      <c r="K1477" s="10">
        <v>1.2514222525661901E-8</v>
      </c>
      <c r="L1477" s="10">
        <v>1.8999541413278E-8</v>
      </c>
      <c r="M1477" s="10">
        <v>4.33975072494938E-8</v>
      </c>
      <c r="N1477" s="10">
        <v>6.71309566100137E-9</v>
      </c>
      <c r="O1477" s="10">
        <v>3.4287441634015602E-8</v>
      </c>
      <c r="P1477" s="10">
        <v>5.7679800302990601E-8</v>
      </c>
    </row>
    <row r="1478" spans="1:16" x14ac:dyDescent="0.35">
      <c r="A1478" s="16" t="s">
        <v>2476</v>
      </c>
      <c r="B1478" s="16" t="s">
        <v>2442</v>
      </c>
      <c r="C1478" s="16" t="s">
        <v>2477</v>
      </c>
      <c r="D1478" s="16">
        <v>2.13988619625268E-8</v>
      </c>
      <c r="E1478" s="16">
        <v>4.7373954297275403E-9</v>
      </c>
      <c r="F1478" s="10">
        <v>2.5499226784634201E-10</v>
      </c>
      <c r="G1478" s="10">
        <v>2.2697740882101199E-8</v>
      </c>
      <c r="H1478" s="10">
        <v>5.6307899227047199E-9</v>
      </c>
      <c r="I1478" s="10">
        <v>1.14654364979355E-8</v>
      </c>
      <c r="J1478" s="10">
        <v>6.8074234316389904E-9</v>
      </c>
      <c r="K1478" s="10">
        <v>4.4147224103381804E-9</v>
      </c>
      <c r="L1478" s="10">
        <v>6.6609175362786199E-9</v>
      </c>
      <c r="M1478" s="10">
        <v>1.5370474413911401E-8</v>
      </c>
      <c r="N1478" s="10">
        <v>2.3749128567090701E-9</v>
      </c>
      <c r="O1478" s="10">
        <v>1.20238134139271E-8</v>
      </c>
      <c r="P1478" s="10">
        <v>2.0365691072601099E-8</v>
      </c>
    </row>
    <row r="1479" spans="1:16" x14ac:dyDescent="0.35">
      <c r="A1479" s="16" t="s">
        <v>2478</v>
      </c>
      <c r="B1479" s="16" t="s">
        <v>2442</v>
      </c>
      <c r="C1479" s="16" t="s">
        <v>216</v>
      </c>
      <c r="D1479" s="16">
        <v>2.2292413290187699E-8</v>
      </c>
      <c r="E1479" s="16">
        <v>5.03657614073615E-9</v>
      </c>
      <c r="F1479" s="10">
        <v>2.7500308055352202E-10</v>
      </c>
      <c r="G1479" s="10">
        <v>2.4453835414027698E-8</v>
      </c>
      <c r="H1479" s="10">
        <v>6.1113851643844298E-9</v>
      </c>
      <c r="I1479" s="10">
        <v>1.2690339371529E-8</v>
      </c>
      <c r="J1479" s="10">
        <v>7.3429012798747999E-9</v>
      </c>
      <c r="K1479" s="10">
        <v>4.7999203574941499E-9</v>
      </c>
      <c r="L1479" s="10">
        <v>7.3788877618776304E-9</v>
      </c>
      <c r="M1479" s="10">
        <v>1.65602899148543E-8</v>
      </c>
      <c r="N1479" s="10">
        <v>2.5690136965954602E-9</v>
      </c>
      <c r="O1479" s="10">
        <v>1.3331332630749599E-8</v>
      </c>
      <c r="P1479" s="10">
        <v>2.21078868611945E-8</v>
      </c>
    </row>
    <row r="1480" spans="1:16" x14ac:dyDescent="0.35">
      <c r="A1480" s="16" t="s">
        <v>2479</v>
      </c>
      <c r="B1480" s="16" t="s">
        <v>2442</v>
      </c>
      <c r="C1480" s="16" t="s">
        <v>767</v>
      </c>
      <c r="D1480" s="16">
        <v>8.58014632595885E-9</v>
      </c>
      <c r="E1480" s="16">
        <v>2.0680643071976101E-9</v>
      </c>
      <c r="F1480" s="10">
        <v>1.02081945884113E-10</v>
      </c>
      <c r="G1480" s="10">
        <v>1.13779288893448E-8</v>
      </c>
      <c r="H1480" s="10">
        <v>2.8134823536274302E-9</v>
      </c>
      <c r="I1480" s="10">
        <v>5.6700669602374597E-9</v>
      </c>
      <c r="J1480" s="10">
        <v>3.4903498307850601E-9</v>
      </c>
      <c r="K1480" s="10">
        <v>2.2653664801757102E-9</v>
      </c>
      <c r="L1480" s="10">
        <v>3.2952238663552799E-9</v>
      </c>
      <c r="M1480" s="10">
        <v>7.6996701122749105E-9</v>
      </c>
      <c r="N1480" s="10">
        <v>1.1670473495626601E-9</v>
      </c>
      <c r="O1480" s="10">
        <v>6.0004509478084501E-9</v>
      </c>
      <c r="P1480" s="10">
        <v>1.0141820227687401E-8</v>
      </c>
    </row>
    <row r="1481" spans="1:16" x14ac:dyDescent="0.35">
      <c r="A1481" s="16" t="s">
        <v>2480</v>
      </c>
      <c r="B1481" s="16" t="s">
        <v>2442</v>
      </c>
      <c r="C1481" s="16" t="s">
        <v>68</v>
      </c>
      <c r="D1481" s="16">
        <v>1.52297928560372E-8</v>
      </c>
      <c r="E1481" s="16">
        <v>3.57741712328377E-9</v>
      </c>
      <c r="F1481" s="10">
        <v>1.83451721639445E-10</v>
      </c>
      <c r="G1481" s="10">
        <v>1.8730181966495299E-8</v>
      </c>
      <c r="H1481" s="10">
        <v>4.6487751776581199E-9</v>
      </c>
      <c r="I1481" s="10">
        <v>9.4668469855345207E-9</v>
      </c>
      <c r="J1481" s="10">
        <v>5.70046373383067E-9</v>
      </c>
      <c r="K1481" s="10">
        <v>3.7066800286850998E-9</v>
      </c>
      <c r="L1481" s="10">
        <v>5.5078937017665398E-9</v>
      </c>
      <c r="M1481" s="10">
        <v>1.26785764402627E-8</v>
      </c>
      <c r="N1481" s="10">
        <v>1.9382922731325101E-9</v>
      </c>
      <c r="O1481" s="10">
        <v>9.98958669602381E-9</v>
      </c>
      <c r="P1481" s="10">
        <v>1.67802529924399E-8</v>
      </c>
    </row>
    <row r="1482" spans="1:16" x14ac:dyDescent="0.35">
      <c r="A1482" s="16" t="s">
        <v>2481</v>
      </c>
      <c r="B1482" s="16" t="s">
        <v>2442</v>
      </c>
      <c r="C1482" s="16" t="s">
        <v>1216</v>
      </c>
      <c r="D1482" s="16">
        <v>1.3219249855129101E-8</v>
      </c>
      <c r="E1482" s="16">
        <v>2.8045334575179401E-9</v>
      </c>
      <c r="F1482" s="10">
        <v>1.5163386800844699E-10</v>
      </c>
      <c r="G1482" s="10">
        <v>1.2862085785893199E-8</v>
      </c>
      <c r="H1482" s="10">
        <v>3.16819405213992E-9</v>
      </c>
      <c r="I1482" s="10">
        <v>6.3401536062552103E-9</v>
      </c>
      <c r="J1482" s="10">
        <v>3.8270948291169997E-9</v>
      </c>
      <c r="K1482" s="10">
        <v>2.4587072733507698E-9</v>
      </c>
      <c r="L1482" s="10">
        <v>3.6870264314614899E-9</v>
      </c>
      <c r="M1482" s="10">
        <v>8.7091922776209004E-9</v>
      </c>
      <c r="N1482" s="10">
        <v>1.3460221291981901E-9</v>
      </c>
      <c r="O1482" s="10">
        <v>6.6260627919570502E-9</v>
      </c>
      <c r="P1482" s="10">
        <v>1.1474912099392701E-8</v>
      </c>
    </row>
    <row r="1483" spans="1:16" x14ac:dyDescent="0.35">
      <c r="A1483" s="16" t="s">
        <v>2482</v>
      </c>
      <c r="B1483" s="16" t="s">
        <v>2442</v>
      </c>
      <c r="C1483" s="16" t="s">
        <v>2483</v>
      </c>
      <c r="D1483" s="16">
        <v>1.78545323926313E-8</v>
      </c>
      <c r="E1483" s="16">
        <v>3.8162717648398202E-9</v>
      </c>
      <c r="F1483" s="10">
        <v>2.03801818465556E-10</v>
      </c>
      <c r="G1483" s="10">
        <v>1.7829845423362401E-8</v>
      </c>
      <c r="H1483" s="10">
        <v>4.3824036374193203E-9</v>
      </c>
      <c r="I1483" s="10">
        <v>8.7239733875257101E-9</v>
      </c>
      <c r="J1483" s="10">
        <v>5.3234494144273303E-9</v>
      </c>
      <c r="K1483" s="10">
        <v>3.4150590271696001E-9</v>
      </c>
      <c r="L1483" s="10">
        <v>5.0773149579372298E-9</v>
      </c>
      <c r="M1483" s="10">
        <v>1.20728046002307E-8</v>
      </c>
      <c r="N1483" s="10">
        <v>1.8581963775759799E-9</v>
      </c>
      <c r="O1483" s="10">
        <v>9.1212837176826504E-9</v>
      </c>
      <c r="P1483" s="10">
        <v>1.5861193946171299E-8</v>
      </c>
    </row>
    <row r="1484" spans="1:16" x14ac:dyDescent="0.35">
      <c r="A1484" s="16" t="s">
        <v>2484</v>
      </c>
      <c r="B1484" s="16" t="s">
        <v>2442</v>
      </c>
      <c r="C1484" s="16" t="s">
        <v>2485</v>
      </c>
      <c r="D1484" s="16">
        <v>1.55210743984783E-8</v>
      </c>
      <c r="E1484" s="16">
        <v>3.56986791482351E-9</v>
      </c>
      <c r="F1484" s="10">
        <v>1.9151921615662599E-10</v>
      </c>
      <c r="G1484" s="10">
        <v>1.7913222652781301E-8</v>
      </c>
      <c r="H1484" s="10">
        <v>4.4737658039754903E-9</v>
      </c>
      <c r="I1484" s="10">
        <v>9.2722778144822197E-9</v>
      </c>
      <c r="J1484" s="10">
        <v>5.4075249151079802E-9</v>
      </c>
      <c r="K1484" s="10">
        <v>3.5380130553813E-9</v>
      </c>
      <c r="L1484" s="10">
        <v>5.3863750220361501E-9</v>
      </c>
      <c r="M1484" s="10">
        <v>1.2130893894875699E-8</v>
      </c>
      <c r="N1484" s="10">
        <v>1.8730223952570499E-9</v>
      </c>
      <c r="O1484" s="10">
        <v>9.7579018961828499E-9</v>
      </c>
      <c r="P1484" s="10">
        <v>1.6179148120615E-8</v>
      </c>
    </row>
    <row r="1485" spans="1:16" x14ac:dyDescent="0.35">
      <c r="A1485" s="16" t="s">
        <v>2486</v>
      </c>
      <c r="B1485" s="16" t="s">
        <v>2442</v>
      </c>
      <c r="C1485" s="16" t="s">
        <v>471</v>
      </c>
      <c r="D1485" s="16">
        <v>1.09664771212647E-8</v>
      </c>
      <c r="E1485" s="16">
        <v>2.6619931408877201E-9</v>
      </c>
      <c r="F1485" s="10">
        <v>1.3437876262699001E-10</v>
      </c>
      <c r="G1485" s="10">
        <v>1.4392445141944101E-8</v>
      </c>
      <c r="H1485" s="10">
        <v>3.5880728503384601E-9</v>
      </c>
      <c r="I1485" s="10">
        <v>7.3595083930013802E-9</v>
      </c>
      <c r="J1485" s="10">
        <v>4.4021944830845703E-9</v>
      </c>
      <c r="K1485" s="10">
        <v>2.8773698110040502E-9</v>
      </c>
      <c r="L1485" s="10">
        <v>4.2738115278760299E-9</v>
      </c>
      <c r="M1485" s="10">
        <v>9.7436594519404806E-9</v>
      </c>
      <c r="N1485" s="10">
        <v>1.4886681364358901E-9</v>
      </c>
      <c r="O1485" s="10">
        <v>7.7882994689879793E-9</v>
      </c>
      <c r="P1485" s="10">
        <v>1.29418958053989E-8</v>
      </c>
    </row>
    <row r="1486" spans="1:16" x14ac:dyDescent="0.35">
      <c r="A1486" s="16" t="s">
        <v>2487</v>
      </c>
      <c r="B1486" s="16" t="s">
        <v>2442</v>
      </c>
      <c r="C1486" s="16" t="s">
        <v>2488</v>
      </c>
      <c r="D1486" s="16">
        <v>2.1372565545492701E-8</v>
      </c>
      <c r="E1486" s="16">
        <v>5.5846056618779803E-9</v>
      </c>
      <c r="F1486" s="10">
        <v>2.5716661367882099E-10</v>
      </c>
      <c r="G1486" s="10">
        <v>3.2912100812744798E-8</v>
      </c>
      <c r="H1486" s="10">
        <v>8.2637009155175602E-9</v>
      </c>
      <c r="I1486" s="10">
        <v>1.73072427541096E-8</v>
      </c>
      <c r="J1486" s="10">
        <v>1.02291814275654E-8</v>
      </c>
      <c r="K1486" s="10">
        <v>6.7568794205975799E-9</v>
      </c>
      <c r="L1486" s="10">
        <v>1.0065073150841099E-8</v>
      </c>
      <c r="M1486" s="10">
        <v>2.22929989236421E-8</v>
      </c>
      <c r="N1486" s="10">
        <v>3.3952223693391801E-9</v>
      </c>
      <c r="O1486" s="10">
        <v>1.8452483367428801E-8</v>
      </c>
      <c r="P1486" s="10">
        <v>2.9741585183611E-8</v>
      </c>
    </row>
    <row r="1487" spans="1:16" x14ac:dyDescent="0.35">
      <c r="A1487" s="16" t="s">
        <v>2489</v>
      </c>
      <c r="B1487" s="16" t="s">
        <v>2442</v>
      </c>
      <c r="C1487" s="16" t="s">
        <v>80</v>
      </c>
      <c r="D1487" s="16">
        <v>7.3095540109862404E-8</v>
      </c>
      <c r="E1487" s="16">
        <v>1.6164766705991401E-8</v>
      </c>
      <c r="F1487" s="10">
        <v>9.0282579382986096E-10</v>
      </c>
      <c r="G1487" s="10">
        <v>7.6017626684484194E-8</v>
      </c>
      <c r="H1487" s="10">
        <v>1.8983100243948901E-8</v>
      </c>
      <c r="I1487" s="10">
        <v>3.9509199955430798E-8</v>
      </c>
      <c r="J1487" s="10">
        <v>2.2689655681920099E-8</v>
      </c>
      <c r="K1487" s="10">
        <v>1.47913467815776E-8</v>
      </c>
      <c r="L1487" s="10">
        <v>2.2967129664427501E-8</v>
      </c>
      <c r="M1487" s="10">
        <v>5.1499432715640001E-8</v>
      </c>
      <c r="N1487" s="10">
        <v>8.0123064595344892E-9</v>
      </c>
      <c r="O1487" s="10">
        <v>4.14085780257914E-8</v>
      </c>
      <c r="P1487" s="10">
        <v>6.87577477093293E-8</v>
      </c>
    </row>
    <row r="1488" spans="1:16" x14ac:dyDescent="0.35">
      <c r="A1488" s="16" t="s">
        <v>2490</v>
      </c>
      <c r="B1488" s="16" t="s">
        <v>2442</v>
      </c>
      <c r="C1488" s="16" t="s">
        <v>2491</v>
      </c>
      <c r="D1488" s="16">
        <v>1.8131557067573401E-8</v>
      </c>
      <c r="E1488" s="16">
        <v>4.0155533985995701E-9</v>
      </c>
      <c r="F1488" s="10">
        <v>2.2229651498004399E-10</v>
      </c>
      <c r="G1488" s="10">
        <v>1.9107395901239198E-8</v>
      </c>
      <c r="H1488" s="10">
        <v>4.76459029795381E-9</v>
      </c>
      <c r="I1488" s="10">
        <v>9.8682680780259608E-9</v>
      </c>
      <c r="J1488" s="10">
        <v>5.71492758336437E-9</v>
      </c>
      <c r="K1488" s="10">
        <v>3.72803765815017E-9</v>
      </c>
      <c r="L1488" s="10">
        <v>5.7372797122810903E-9</v>
      </c>
      <c r="M1488" s="10">
        <v>1.29431949008422E-8</v>
      </c>
      <c r="N1488" s="10">
        <v>2.0094607638072099E-9</v>
      </c>
      <c r="O1488" s="10">
        <v>1.0342430656220301E-8</v>
      </c>
      <c r="P1488" s="10">
        <v>1.7257943136605E-8</v>
      </c>
    </row>
    <row r="1489" spans="1:16" x14ac:dyDescent="0.35">
      <c r="A1489" s="16" t="s">
        <v>2492</v>
      </c>
      <c r="B1489" s="16" t="s">
        <v>2442</v>
      </c>
      <c r="C1489" s="16" t="s">
        <v>2493</v>
      </c>
      <c r="D1489" s="16">
        <v>1.51485504426997E-8</v>
      </c>
      <c r="E1489" s="16">
        <v>3.19821473493082E-9</v>
      </c>
      <c r="F1489" s="10">
        <v>1.7208877631362001E-10</v>
      </c>
      <c r="G1489" s="10">
        <v>1.45496301187722E-8</v>
      </c>
      <c r="H1489" s="10">
        <v>3.5796655540870801E-9</v>
      </c>
      <c r="I1489" s="10">
        <v>7.1207311660568198E-9</v>
      </c>
      <c r="J1489" s="10">
        <v>4.3240147925057603E-9</v>
      </c>
      <c r="K1489" s="10">
        <v>2.7759317893340301E-9</v>
      </c>
      <c r="L1489" s="10">
        <v>4.14276563712993E-9</v>
      </c>
      <c r="M1489" s="10">
        <v>9.8529458360042603E-9</v>
      </c>
      <c r="N1489" s="10">
        <v>1.52333945053242E-9</v>
      </c>
      <c r="O1489" s="10">
        <v>7.4330895629070201E-9</v>
      </c>
      <c r="P1489" s="10">
        <v>1.29579563462699E-8</v>
      </c>
    </row>
    <row r="1490" spans="1:16" x14ac:dyDescent="0.35">
      <c r="A1490" s="16" t="s">
        <v>2494</v>
      </c>
      <c r="B1490" s="16" t="s">
        <v>2442</v>
      </c>
      <c r="C1490" s="16" t="s">
        <v>84</v>
      </c>
      <c r="D1490" s="16">
        <v>1.8948497038680599E-7</v>
      </c>
      <c r="E1490" s="16">
        <v>4.58620755892082E-8</v>
      </c>
      <c r="F1490" s="10">
        <v>2.2778857940919098E-9</v>
      </c>
      <c r="G1490" s="10">
        <v>2.4960262910777501E-7</v>
      </c>
      <c r="H1490" s="10">
        <v>6.1993741581220594E-8</v>
      </c>
      <c r="I1490" s="10">
        <v>1.2566507056136399E-7</v>
      </c>
      <c r="J1490" s="10">
        <v>7.6464662213452695E-8</v>
      </c>
      <c r="K1490" s="10">
        <v>4.9827774305988801E-8</v>
      </c>
      <c r="L1490" s="10">
        <v>7.2987984133217504E-8</v>
      </c>
      <c r="M1490" s="10">
        <v>1.6892505110297799E-7</v>
      </c>
      <c r="N1490" s="10">
        <v>2.5726214790945599E-8</v>
      </c>
      <c r="O1490" s="10">
        <v>1.33077372288482E-7</v>
      </c>
      <c r="P1490" s="10">
        <v>2.23540776536765E-7</v>
      </c>
    </row>
    <row r="1491" spans="1:16" x14ac:dyDescent="0.35">
      <c r="A1491" s="16" t="s">
        <v>2495</v>
      </c>
      <c r="B1491" s="16" t="s">
        <v>2442</v>
      </c>
      <c r="C1491" s="16" t="s">
        <v>1090</v>
      </c>
      <c r="D1491" s="16">
        <v>1.98707344838154E-8</v>
      </c>
      <c r="E1491" s="16">
        <v>4.1806913413966702E-9</v>
      </c>
      <c r="F1491" s="10">
        <v>2.2974624894464299E-10</v>
      </c>
      <c r="G1491" s="10">
        <v>1.8728789117769099E-8</v>
      </c>
      <c r="H1491" s="10">
        <v>4.6233371578749697E-9</v>
      </c>
      <c r="I1491" s="10">
        <v>9.3037937119174894E-9</v>
      </c>
      <c r="J1491" s="10">
        <v>5.5451840242259903E-9</v>
      </c>
      <c r="K1491" s="10">
        <v>3.5715849705912102E-9</v>
      </c>
      <c r="L1491" s="10">
        <v>5.4179930547640098E-9</v>
      </c>
      <c r="M1491" s="10">
        <v>1.26844594611243E-8</v>
      </c>
      <c r="N1491" s="10">
        <v>1.9701471066556401E-9</v>
      </c>
      <c r="O1491" s="10">
        <v>9.7000890266503294E-9</v>
      </c>
      <c r="P1491" s="10">
        <v>1.67480796434337E-8</v>
      </c>
    </row>
    <row r="1492" spans="1:16" x14ac:dyDescent="0.35">
      <c r="A1492" s="16" t="s">
        <v>2496</v>
      </c>
      <c r="B1492" s="16" t="s">
        <v>2442</v>
      </c>
      <c r="C1492" s="16" t="s">
        <v>1239</v>
      </c>
      <c r="D1492" s="16">
        <v>1.9292914387205199E-8</v>
      </c>
      <c r="E1492" s="16">
        <v>4.0180572474509503E-9</v>
      </c>
      <c r="F1492" s="10">
        <v>2.20651611269804E-10</v>
      </c>
      <c r="G1492" s="10">
        <v>1.79499161286432E-8</v>
      </c>
      <c r="H1492" s="10">
        <v>4.41868328165072E-9</v>
      </c>
      <c r="I1492" s="10">
        <v>8.8493718026258201E-9</v>
      </c>
      <c r="J1492" s="10">
        <v>5.3068626577829002E-9</v>
      </c>
      <c r="K1492" s="10">
        <v>3.4101910949359301E-9</v>
      </c>
      <c r="L1492" s="10">
        <v>5.1486851661208304E-9</v>
      </c>
      <c r="M1492" s="10">
        <v>1.2158156385784999E-8</v>
      </c>
      <c r="N1492" s="10">
        <v>1.8849006991276299E-9</v>
      </c>
      <c r="O1492" s="10">
        <v>9.2203623436561001E-9</v>
      </c>
      <c r="P1492" s="10">
        <v>1.60250934514587E-8</v>
      </c>
    </row>
    <row r="1493" spans="1:16" x14ac:dyDescent="0.35">
      <c r="A1493" s="16" t="s">
        <v>2497</v>
      </c>
      <c r="B1493" s="16" t="s">
        <v>2442</v>
      </c>
      <c r="C1493" s="16" t="s">
        <v>88</v>
      </c>
      <c r="D1493" s="16">
        <v>3.1455630492978497E-8</v>
      </c>
      <c r="E1493" s="16">
        <v>7.1759420856892698E-9</v>
      </c>
      <c r="F1493" s="10">
        <v>3.6950698907732498E-10</v>
      </c>
      <c r="G1493" s="10">
        <v>3.6715074347301301E-8</v>
      </c>
      <c r="H1493" s="10">
        <v>9.0677497578777896E-9</v>
      </c>
      <c r="I1493" s="10">
        <v>1.82435561871006E-8</v>
      </c>
      <c r="J1493" s="10">
        <v>1.1134448890910301E-8</v>
      </c>
      <c r="K1493" s="10">
        <v>7.2055281867732202E-9</v>
      </c>
      <c r="L1493" s="10">
        <v>1.06059432147127E-8</v>
      </c>
      <c r="M1493" s="10">
        <v>2.48483517170924E-8</v>
      </c>
      <c r="N1493" s="10">
        <v>3.7962444234967997E-9</v>
      </c>
      <c r="O1493" s="10">
        <v>1.9216066229205599E-8</v>
      </c>
      <c r="P1493" s="10">
        <v>3.2738404372110198E-8</v>
      </c>
    </row>
    <row r="1494" spans="1:16" x14ac:dyDescent="0.35">
      <c r="A1494" s="16" t="s">
        <v>2498</v>
      </c>
      <c r="B1494" s="16" t="s">
        <v>2442</v>
      </c>
      <c r="C1494" s="16" t="s">
        <v>2499</v>
      </c>
      <c r="D1494" s="16">
        <v>1.2611913463816501E-8</v>
      </c>
      <c r="E1494" s="16">
        <v>2.93695768388896E-9</v>
      </c>
      <c r="F1494" s="10">
        <v>1.5026386526398501E-10</v>
      </c>
      <c r="G1494" s="10">
        <v>1.5221487190168599E-8</v>
      </c>
      <c r="H1494" s="10">
        <v>3.7742169366371099E-9</v>
      </c>
      <c r="I1494" s="10">
        <v>7.64636084736735E-9</v>
      </c>
      <c r="J1494" s="10">
        <v>4.6265091262109297E-9</v>
      </c>
      <c r="K1494" s="10">
        <v>3.00337771849126E-9</v>
      </c>
      <c r="L1494" s="10">
        <v>4.4424457167114497E-9</v>
      </c>
      <c r="M1494" s="10">
        <v>1.03026382075178E-8</v>
      </c>
      <c r="N1494" s="10">
        <v>1.575739992498E-9</v>
      </c>
      <c r="O1494" s="10">
        <v>8.0647939647633205E-9</v>
      </c>
      <c r="P1494" s="10">
        <v>1.36237054406256E-8</v>
      </c>
    </row>
    <row r="1495" spans="1:16" x14ac:dyDescent="0.35">
      <c r="A1495" s="16" t="s">
        <v>2500</v>
      </c>
      <c r="B1495" s="16" t="s">
        <v>2442</v>
      </c>
      <c r="C1495" s="16" t="s">
        <v>2501</v>
      </c>
      <c r="D1495" s="16">
        <v>1.1027020063720399E-8</v>
      </c>
      <c r="E1495" s="16">
        <v>2.3490895099177E-9</v>
      </c>
      <c r="F1495" s="10">
        <v>1.23124308198478E-10</v>
      </c>
      <c r="G1495" s="10">
        <v>1.1121180830249301E-8</v>
      </c>
      <c r="H1495" s="10">
        <v>2.7224997766852601E-9</v>
      </c>
      <c r="I1495" s="10">
        <v>5.3538521654193898E-9</v>
      </c>
      <c r="J1495" s="10">
        <v>3.3153454417283799E-9</v>
      </c>
      <c r="K1495" s="10">
        <v>2.12136000652767E-9</v>
      </c>
      <c r="L1495" s="10">
        <v>3.1075686003774001E-9</v>
      </c>
      <c r="M1495" s="10">
        <v>7.5900277469797008E-9</v>
      </c>
      <c r="N1495" s="10">
        <v>1.15612803831136E-9</v>
      </c>
      <c r="O1495" s="10">
        <v>5.6759911122112202E-9</v>
      </c>
      <c r="P1495" s="10">
        <v>9.9986241697822105E-9</v>
      </c>
    </row>
    <row r="1496" spans="1:16" x14ac:dyDescent="0.35">
      <c r="A1496" s="16" t="s">
        <v>2502</v>
      </c>
      <c r="B1496" s="16" t="s">
        <v>2442</v>
      </c>
      <c r="C1496" s="16" t="s">
        <v>241</v>
      </c>
      <c r="D1496" s="16">
        <v>1.1898122241975801E-8</v>
      </c>
      <c r="E1496" s="16">
        <v>2.5872382933338901E-9</v>
      </c>
      <c r="F1496" s="10">
        <v>1.4140604580714301E-10</v>
      </c>
      <c r="G1496" s="10">
        <v>1.21270511877141E-8</v>
      </c>
      <c r="H1496" s="10">
        <v>3.0080901653733499E-9</v>
      </c>
      <c r="I1496" s="10">
        <v>6.1303127570305601E-9</v>
      </c>
      <c r="J1496" s="10">
        <v>3.61878108514418E-9</v>
      </c>
      <c r="K1496" s="10">
        <v>2.3434245006685199E-9</v>
      </c>
      <c r="L1496" s="10">
        <v>3.5657681303193098E-9</v>
      </c>
      <c r="M1496" s="10">
        <v>8.2123593456597707E-9</v>
      </c>
      <c r="N1496" s="10">
        <v>1.2720819181517E-9</v>
      </c>
      <c r="O1496" s="10">
        <v>6.4163995149688003E-9</v>
      </c>
      <c r="P1496" s="10">
        <v>1.08930744776956E-8</v>
      </c>
    </row>
    <row r="1497" spans="1:16" x14ac:dyDescent="0.35">
      <c r="A1497" s="16" t="s">
        <v>2503</v>
      </c>
      <c r="B1497" s="16" t="s">
        <v>2442</v>
      </c>
      <c r="C1497" s="16" t="s">
        <v>2504</v>
      </c>
      <c r="D1497" s="16">
        <v>3.3286575558030903E-8</v>
      </c>
      <c r="E1497" s="16">
        <v>8.0241065171915102E-9</v>
      </c>
      <c r="F1497" s="10">
        <v>4.1279702293108299E-10</v>
      </c>
      <c r="G1497" s="10">
        <v>4.3134831090706103E-8</v>
      </c>
      <c r="H1497" s="10">
        <v>1.0764502594096501E-8</v>
      </c>
      <c r="I1497" s="10">
        <v>2.22917251375135E-8</v>
      </c>
      <c r="J1497" s="10">
        <v>1.3178867901298E-8</v>
      </c>
      <c r="K1497" s="10">
        <v>8.6234681320426997E-9</v>
      </c>
      <c r="L1497" s="10">
        <v>1.2949548923729499E-8</v>
      </c>
      <c r="M1497" s="10">
        <v>2.9203188778995099E-8</v>
      </c>
      <c r="N1497" s="10">
        <v>4.4689764656451999E-9</v>
      </c>
      <c r="O1497" s="10">
        <v>2.3575614188895099E-8</v>
      </c>
      <c r="P1497" s="10">
        <v>3.8851733317745902E-8</v>
      </c>
    </row>
    <row r="1498" spans="1:16" x14ac:dyDescent="0.35">
      <c r="A1498" s="16" t="s">
        <v>2505</v>
      </c>
      <c r="B1498" s="16" t="s">
        <v>2442</v>
      </c>
      <c r="C1498" s="16" t="s">
        <v>2093</v>
      </c>
      <c r="D1498" s="16">
        <v>7.4318070887928704E-9</v>
      </c>
      <c r="E1498" s="16">
        <v>1.83029120020918E-9</v>
      </c>
      <c r="F1498" s="10">
        <v>8.72827617923867E-11</v>
      </c>
      <c r="G1498" s="10">
        <v>1.0150098827082399E-8</v>
      </c>
      <c r="H1498" s="10">
        <v>2.53867883355734E-9</v>
      </c>
      <c r="I1498" s="10">
        <v>5.2699583452870203E-9</v>
      </c>
      <c r="J1498" s="10">
        <v>3.1163885379314202E-9</v>
      </c>
      <c r="K1498" s="10">
        <v>2.04929829926229E-9</v>
      </c>
      <c r="L1498" s="10">
        <v>3.05646627516351E-9</v>
      </c>
      <c r="M1498" s="10">
        <v>6.9455965560720899E-9</v>
      </c>
      <c r="N1498" s="10">
        <v>1.0543179022291199E-9</v>
      </c>
      <c r="O1498" s="10">
        <v>5.6849515610869296E-9</v>
      </c>
      <c r="P1498" s="10">
        <v>9.31644996647927E-9</v>
      </c>
    </row>
    <row r="1499" spans="1:16" x14ac:dyDescent="0.35">
      <c r="A1499" s="16" t="s">
        <v>2506</v>
      </c>
      <c r="B1499" s="16" t="s">
        <v>2442</v>
      </c>
      <c r="C1499" s="16" t="s">
        <v>92</v>
      </c>
      <c r="D1499" s="16">
        <v>4.6676478110304099E-7</v>
      </c>
      <c r="E1499" s="16">
        <v>1.0391522755915399E-7</v>
      </c>
      <c r="F1499" s="10">
        <v>5.38014001027345E-9</v>
      </c>
      <c r="G1499" s="10">
        <v>5.1718511514940804E-7</v>
      </c>
      <c r="H1499" s="10">
        <v>1.27301951616919E-7</v>
      </c>
      <c r="I1499" s="10">
        <v>2.5416855537820498E-7</v>
      </c>
      <c r="J1499" s="10">
        <v>1.5614612044436901E-7</v>
      </c>
      <c r="K1499" s="10">
        <v>1.0058569800906E-7</v>
      </c>
      <c r="L1499" s="10">
        <v>1.4784331803880001E-7</v>
      </c>
      <c r="M1499" s="10">
        <v>3.5004680040625699E-7</v>
      </c>
      <c r="N1499" s="10">
        <v>5.3515236870526897E-8</v>
      </c>
      <c r="O1499" s="10">
        <v>2.6718287943633002E-7</v>
      </c>
      <c r="P1499" s="10">
        <v>4.59659524356425E-7</v>
      </c>
    </row>
    <row r="1500" spans="1:16" x14ac:dyDescent="0.35">
      <c r="A1500" s="16" t="s">
        <v>2507</v>
      </c>
      <c r="B1500" s="16" t="s">
        <v>2442</v>
      </c>
      <c r="C1500" s="16" t="s">
        <v>833</v>
      </c>
      <c r="D1500" s="16">
        <v>1.0143987433689399E-7</v>
      </c>
      <c r="E1500" s="16">
        <v>2.5099606327889299E-8</v>
      </c>
      <c r="F1500" s="10">
        <v>1.19711325750055E-9</v>
      </c>
      <c r="G1500" s="10">
        <v>1.42514950501347E-7</v>
      </c>
      <c r="H1500" s="10">
        <v>3.5232531328836098E-8</v>
      </c>
      <c r="I1500" s="10">
        <v>7.0590436895421602E-8</v>
      </c>
      <c r="J1500" s="10">
        <v>4.3914697292970498E-8</v>
      </c>
      <c r="K1500" s="10">
        <v>2.8533701520692802E-8</v>
      </c>
      <c r="L1500" s="10">
        <v>4.1027665738413099E-8</v>
      </c>
      <c r="M1500" s="10">
        <v>9.6390400572418394E-8</v>
      </c>
      <c r="N1500" s="10">
        <v>1.45631659230941E-8</v>
      </c>
      <c r="O1500" s="10">
        <v>7.4887928624657806E-8</v>
      </c>
      <c r="P1500" s="10">
        <v>1.2686740277822401E-7</v>
      </c>
    </row>
    <row r="1501" spans="1:16" x14ac:dyDescent="0.35">
      <c r="A1501" s="16" t="s">
        <v>2508</v>
      </c>
      <c r="B1501" s="16" t="s">
        <v>2442</v>
      </c>
      <c r="C1501" s="16" t="s">
        <v>94</v>
      </c>
      <c r="D1501" s="16">
        <v>1.3872116025470999E-7</v>
      </c>
      <c r="E1501" s="16">
        <v>3.0754821133688301E-8</v>
      </c>
      <c r="F1501" s="10">
        <v>1.7324201485522E-9</v>
      </c>
      <c r="G1501" s="10">
        <v>1.4367272226028501E-7</v>
      </c>
      <c r="H1501" s="10">
        <v>3.5999073084278498E-8</v>
      </c>
      <c r="I1501" s="10">
        <v>7.5304110425171496E-8</v>
      </c>
      <c r="J1501" s="10">
        <v>4.2842378817037898E-8</v>
      </c>
      <c r="K1501" s="10">
        <v>2.8008727092996901E-8</v>
      </c>
      <c r="L1501" s="10">
        <v>4.3721343728367402E-8</v>
      </c>
      <c r="M1501" s="10">
        <v>9.7335070552471794E-8</v>
      </c>
      <c r="N1501" s="10">
        <v>1.5199737924380898E-8</v>
      </c>
      <c r="O1501" s="10">
        <v>7.8913953080356801E-8</v>
      </c>
      <c r="P1501" s="10">
        <v>1.3044662754311599E-7</v>
      </c>
    </row>
    <row r="1502" spans="1:16" x14ac:dyDescent="0.35">
      <c r="A1502" s="16" t="s">
        <v>2509</v>
      </c>
      <c r="B1502" s="16" t="s">
        <v>2442</v>
      </c>
      <c r="C1502" s="16" t="s">
        <v>249</v>
      </c>
      <c r="D1502" s="16">
        <v>3.6014019282799403E-8</v>
      </c>
      <c r="E1502" s="16">
        <v>8.0988480833468093E-9</v>
      </c>
      <c r="F1502" s="10">
        <v>4.2187576657522E-10</v>
      </c>
      <c r="G1502" s="10">
        <v>4.0377748490949301E-8</v>
      </c>
      <c r="H1502" s="10">
        <v>9.9722406954322595E-9</v>
      </c>
      <c r="I1502" s="10">
        <v>2.00419297175887E-8</v>
      </c>
      <c r="J1502" s="10">
        <v>1.2192707189494799E-8</v>
      </c>
      <c r="K1502" s="10">
        <v>7.8777879266846808E-9</v>
      </c>
      <c r="L1502" s="10">
        <v>1.16634323867764E-8</v>
      </c>
      <c r="M1502" s="10">
        <v>2.7329537637352401E-8</v>
      </c>
      <c r="N1502" s="10">
        <v>4.1882192816731398E-9</v>
      </c>
      <c r="O1502" s="10">
        <v>2.1066595441814201E-8</v>
      </c>
      <c r="P1502" s="10">
        <v>3.6035293213281403E-8</v>
      </c>
    </row>
    <row r="1503" spans="1:16" x14ac:dyDescent="0.35">
      <c r="A1503" s="16" t="s">
        <v>2510</v>
      </c>
      <c r="B1503" s="16" t="s">
        <v>2442</v>
      </c>
      <c r="C1503" s="16" t="s">
        <v>1115</v>
      </c>
      <c r="D1503" s="16">
        <v>7.4168981493173602E-9</v>
      </c>
      <c r="E1503" s="16">
        <v>1.53940965065466E-9</v>
      </c>
      <c r="F1503" s="10">
        <v>8.8056807645357696E-11</v>
      </c>
      <c r="G1503" s="10">
        <v>6.6538627618840398E-9</v>
      </c>
      <c r="H1503" s="10">
        <v>1.6511438056339599E-9</v>
      </c>
      <c r="I1503" s="10">
        <v>3.3835457501249302E-9</v>
      </c>
      <c r="J1503" s="10">
        <v>1.9535216234136001E-9</v>
      </c>
      <c r="K1503" s="10">
        <v>1.2619453018068401E-9</v>
      </c>
      <c r="L1503" s="10">
        <v>1.9660289264903402E-9</v>
      </c>
      <c r="M1503" s="10">
        <v>4.5078432932732798E-9</v>
      </c>
      <c r="N1503" s="10">
        <v>7.0607265670917803E-10</v>
      </c>
      <c r="O1503" s="10">
        <v>3.5218115695823702E-9</v>
      </c>
      <c r="P1503" s="10">
        <v>5.9958302854561201E-9</v>
      </c>
    </row>
    <row r="1504" spans="1:16" x14ac:dyDescent="0.35">
      <c r="A1504" s="16" t="s">
        <v>2511</v>
      </c>
      <c r="B1504" s="16" t="s">
        <v>2442</v>
      </c>
      <c r="C1504" s="16" t="s">
        <v>2512</v>
      </c>
      <c r="D1504" s="16">
        <v>3.0523030937201197E-8</v>
      </c>
      <c r="E1504" s="16">
        <v>7.1356856329295796E-9</v>
      </c>
      <c r="F1504" s="10">
        <v>3.6973767643308001E-10</v>
      </c>
      <c r="G1504" s="10">
        <v>3.6790246245603198E-8</v>
      </c>
      <c r="H1504" s="10">
        <v>9.1554989600913298E-9</v>
      </c>
      <c r="I1504" s="10">
        <v>1.8730231578081902E-8</v>
      </c>
      <c r="J1504" s="10">
        <v>1.11695632077362E-8</v>
      </c>
      <c r="K1504" s="10">
        <v>7.2771668866667301E-9</v>
      </c>
      <c r="L1504" s="10">
        <v>1.08767194698421E-8</v>
      </c>
      <c r="M1504" s="10">
        <v>2.4902227756984699E-8</v>
      </c>
      <c r="N1504" s="10">
        <v>3.8224192438241999E-9</v>
      </c>
      <c r="O1504" s="10">
        <v>1.9761472716432599E-8</v>
      </c>
      <c r="P1504" s="10">
        <v>3.3058734321640598E-8</v>
      </c>
    </row>
    <row r="1505" spans="1:16" x14ac:dyDescent="0.35">
      <c r="A1505" s="16" t="s">
        <v>2513</v>
      </c>
      <c r="B1505" s="16" t="s">
        <v>2442</v>
      </c>
      <c r="C1505" s="16" t="s">
        <v>251</v>
      </c>
      <c r="D1505" s="16">
        <v>3.91476389343327E-8</v>
      </c>
      <c r="E1505" s="16">
        <v>8.6511171136141605E-9</v>
      </c>
      <c r="F1505" s="10">
        <v>4.5587653688040601E-10</v>
      </c>
      <c r="G1505" s="10">
        <v>4.2027045507328399E-8</v>
      </c>
      <c r="H1505" s="10">
        <v>1.03786936200541E-8</v>
      </c>
      <c r="I1505" s="10">
        <v>2.0859133353276499E-8</v>
      </c>
      <c r="J1505" s="10">
        <v>1.26307641746578E-8</v>
      </c>
      <c r="K1505" s="10">
        <v>8.1643036889683905E-9</v>
      </c>
      <c r="L1505" s="10">
        <v>1.21350153001397E-8</v>
      </c>
      <c r="M1505" s="10">
        <v>2.8449376536298999E-8</v>
      </c>
      <c r="N1505" s="10">
        <v>4.37440849266548E-9</v>
      </c>
      <c r="O1505" s="10">
        <v>2.1889238989496701E-8</v>
      </c>
      <c r="P1505" s="10">
        <v>3.7506550838920703E-8</v>
      </c>
    </row>
    <row r="1506" spans="1:16" x14ac:dyDescent="0.35">
      <c r="A1506" s="16" t="s">
        <v>2514</v>
      </c>
      <c r="B1506" s="16" t="s">
        <v>2442</v>
      </c>
      <c r="C1506" s="16" t="s">
        <v>100</v>
      </c>
      <c r="D1506" s="16">
        <v>3.5712631366993298E-8</v>
      </c>
      <c r="E1506" s="16">
        <v>8.8001369703737406E-9</v>
      </c>
      <c r="F1506" s="10">
        <v>4.2638167961670401E-10</v>
      </c>
      <c r="G1506" s="10">
        <v>4.9297583227681998E-8</v>
      </c>
      <c r="H1506" s="10">
        <v>1.2214128176066899E-8</v>
      </c>
      <c r="I1506" s="10">
        <v>2.4652134592084601E-8</v>
      </c>
      <c r="J1506" s="10">
        <v>1.5170435269498699E-8</v>
      </c>
      <c r="K1506" s="10">
        <v>9.8687756822474899E-9</v>
      </c>
      <c r="L1506" s="10">
        <v>1.4310884651407E-8</v>
      </c>
      <c r="M1506" s="10">
        <v>3.3353704355457403E-8</v>
      </c>
      <c r="N1506" s="10">
        <v>5.0545831043371502E-9</v>
      </c>
      <c r="O1506" s="10">
        <v>2.61394560033776E-8</v>
      </c>
      <c r="P1506" s="10">
        <v>4.3989035079201603E-8</v>
      </c>
    </row>
    <row r="1507" spans="1:16" x14ac:dyDescent="0.35">
      <c r="A1507" s="16" t="s">
        <v>2515</v>
      </c>
      <c r="B1507" s="16" t="s">
        <v>2442</v>
      </c>
      <c r="C1507" s="16" t="s">
        <v>1017</v>
      </c>
      <c r="D1507" s="16">
        <v>1.5709953403308201E-8</v>
      </c>
      <c r="E1507" s="16">
        <v>3.2572129932263299E-9</v>
      </c>
      <c r="F1507" s="10">
        <v>1.8835293988288099E-10</v>
      </c>
      <c r="G1507" s="10">
        <v>1.39529981940938E-8</v>
      </c>
      <c r="H1507" s="10">
        <v>3.4691670888334301E-9</v>
      </c>
      <c r="I1507" s="10">
        <v>7.1497812667062997E-9</v>
      </c>
      <c r="J1507" s="10">
        <v>4.0862447823232103E-9</v>
      </c>
      <c r="K1507" s="10">
        <v>2.6481713538338398E-9</v>
      </c>
      <c r="L1507" s="10">
        <v>4.1615099072912104E-9</v>
      </c>
      <c r="M1507" s="10">
        <v>9.4563822959126904E-9</v>
      </c>
      <c r="N1507" s="10">
        <v>1.4849968863256101E-9</v>
      </c>
      <c r="O1507" s="10">
        <v>7.4303333509167797E-9</v>
      </c>
      <c r="P1507" s="10">
        <v>1.26047663293924E-8</v>
      </c>
    </row>
    <row r="1508" spans="1:16" x14ac:dyDescent="0.35">
      <c r="A1508" s="16" t="s">
        <v>2516</v>
      </c>
      <c r="B1508" s="16" t="s">
        <v>2442</v>
      </c>
      <c r="C1508" s="16" t="s">
        <v>255</v>
      </c>
      <c r="D1508" s="16">
        <v>4.1160931894872801E-8</v>
      </c>
      <c r="E1508" s="16">
        <v>8.8644607426060505E-9</v>
      </c>
      <c r="F1508" s="10">
        <v>5.0478607060317601E-10</v>
      </c>
      <c r="G1508" s="10">
        <v>3.9768497405234497E-8</v>
      </c>
      <c r="H1508" s="10">
        <v>9.9336532858521594E-9</v>
      </c>
      <c r="I1508" s="10">
        <v>2.0634223676608899E-8</v>
      </c>
      <c r="J1508" s="10">
        <v>1.17699616686763E-8</v>
      </c>
      <c r="K1508" s="10">
        <v>7.6584393766787305E-9</v>
      </c>
      <c r="L1508" s="10">
        <v>1.19882717074785E-8</v>
      </c>
      <c r="M1508" s="10">
        <v>2.69436520898017E-8</v>
      </c>
      <c r="N1508" s="10">
        <v>4.2193358523527696E-9</v>
      </c>
      <c r="O1508" s="10">
        <v>2.1553371541388298E-8</v>
      </c>
      <c r="P1508" s="10">
        <v>3.6025230463169097E-8</v>
      </c>
    </row>
    <row r="1509" spans="1:16" x14ac:dyDescent="0.35">
      <c r="A1509" s="16" t="s">
        <v>2517</v>
      </c>
      <c r="B1509" s="16" t="s">
        <v>2442</v>
      </c>
      <c r="C1509" s="16" t="s">
        <v>1409</v>
      </c>
      <c r="D1509" s="16">
        <v>2.3294883266271001E-8</v>
      </c>
      <c r="E1509" s="16">
        <v>4.9253691690774903E-9</v>
      </c>
      <c r="F1509" s="10">
        <v>2.7287113112559199E-10</v>
      </c>
      <c r="G1509" s="10">
        <v>2.2216672738197E-8</v>
      </c>
      <c r="H1509" s="10">
        <v>5.4953591009408502E-9</v>
      </c>
      <c r="I1509" s="10">
        <v>1.1126701244838999E-8</v>
      </c>
      <c r="J1509" s="10">
        <v>6.5832234445990998E-9</v>
      </c>
      <c r="K1509" s="10">
        <v>4.2497906292606004E-9</v>
      </c>
      <c r="L1509" s="10">
        <v>6.4771446038229397E-9</v>
      </c>
      <c r="M1509" s="10">
        <v>1.5049845973351999E-8</v>
      </c>
      <c r="N1509" s="10">
        <v>2.33852369465055E-9</v>
      </c>
      <c r="O1509" s="10">
        <v>1.16143697727157E-8</v>
      </c>
      <c r="P1509" s="10">
        <v>1.9914539403073299E-8</v>
      </c>
    </row>
    <row r="1510" spans="1:16" x14ac:dyDescent="0.35">
      <c r="A1510" s="16" t="s">
        <v>2518</v>
      </c>
      <c r="B1510" s="16" t="s">
        <v>2442</v>
      </c>
      <c r="C1510" s="16" t="s">
        <v>1122</v>
      </c>
      <c r="D1510" s="16">
        <v>2.6154293460227399E-8</v>
      </c>
      <c r="E1510" s="16">
        <v>5.5750221681537598E-9</v>
      </c>
      <c r="F1510" s="10">
        <v>3.03542254004334E-10</v>
      </c>
      <c r="G1510" s="10">
        <v>2.5573456378937801E-8</v>
      </c>
      <c r="H1510" s="10">
        <v>6.3136445167739898E-9</v>
      </c>
      <c r="I1510" s="10">
        <v>1.27057306066887E-8</v>
      </c>
      <c r="J1510" s="10">
        <v>7.6036776172198105E-9</v>
      </c>
      <c r="K1510" s="10">
        <v>4.9007940791928202E-9</v>
      </c>
      <c r="L1510" s="10">
        <v>7.3875551887035602E-9</v>
      </c>
      <c r="M1510" s="10">
        <v>1.7320337522539099E-8</v>
      </c>
      <c r="N1510" s="10">
        <v>2.6808460095378601E-9</v>
      </c>
      <c r="O1510" s="10">
        <v>1.32782767659541E-8</v>
      </c>
      <c r="P1510" s="10">
        <v>2.2862410793322199E-8</v>
      </c>
    </row>
    <row r="1511" spans="1:16" x14ac:dyDescent="0.35">
      <c r="A1511" s="16" t="s">
        <v>2519</v>
      </c>
      <c r="B1511" s="16" t="s">
        <v>2442</v>
      </c>
      <c r="C1511" s="16" t="s">
        <v>2520</v>
      </c>
      <c r="D1511" s="16">
        <v>1.70791978259164E-8</v>
      </c>
      <c r="E1511" s="16">
        <v>4.38596373306682E-9</v>
      </c>
      <c r="F1511" s="10">
        <v>2.0307198379229E-10</v>
      </c>
      <c r="G1511" s="10">
        <v>2.60002128584582E-8</v>
      </c>
      <c r="H1511" s="10">
        <v>6.4266158803845303E-9</v>
      </c>
      <c r="I1511" s="10">
        <v>1.2899651154935501E-8</v>
      </c>
      <c r="J1511" s="10">
        <v>8.0607638209168096E-9</v>
      </c>
      <c r="K1511" s="10">
        <v>5.2430757173700702E-9</v>
      </c>
      <c r="L1511" s="10">
        <v>7.4909683306612995E-9</v>
      </c>
      <c r="M1511" s="10">
        <v>1.7585591216822701E-8</v>
      </c>
      <c r="N1511" s="10">
        <v>2.6435381813082502E-9</v>
      </c>
      <c r="O1511" s="10">
        <v>1.37248562385922E-8</v>
      </c>
      <c r="P1511" s="10">
        <v>2.3123394063229399E-8</v>
      </c>
    </row>
    <row r="1512" spans="1:16" x14ac:dyDescent="0.35">
      <c r="A1512" s="16" t="s">
        <v>2521</v>
      </c>
      <c r="B1512" s="16" t="s">
        <v>2442</v>
      </c>
      <c r="C1512" s="16" t="s">
        <v>108</v>
      </c>
      <c r="D1512" s="16">
        <v>2.7209233781652999E-8</v>
      </c>
      <c r="E1512" s="16">
        <v>5.7521785008289804E-9</v>
      </c>
      <c r="F1512" s="10">
        <v>3.2247394921953999E-10</v>
      </c>
      <c r="G1512" s="10">
        <v>2.5595336148950899E-8</v>
      </c>
      <c r="H1512" s="10">
        <v>6.3476498359889799E-9</v>
      </c>
      <c r="I1512" s="10">
        <v>1.29349531796686E-8</v>
      </c>
      <c r="J1512" s="10">
        <v>7.5623646243604001E-9</v>
      </c>
      <c r="K1512" s="10">
        <v>4.88784406112878E-9</v>
      </c>
      <c r="L1512" s="10">
        <v>7.5213813130883605E-9</v>
      </c>
      <c r="M1512" s="10">
        <v>1.7343400349733499E-8</v>
      </c>
      <c r="N1512" s="10">
        <v>2.7038200357638299E-9</v>
      </c>
      <c r="O1512" s="10">
        <v>1.3491957722669699E-8</v>
      </c>
      <c r="P1512" s="10">
        <v>2.3027722710188799E-8</v>
      </c>
    </row>
    <row r="1513" spans="1:16" x14ac:dyDescent="0.35">
      <c r="A1513" s="16" t="s">
        <v>2522</v>
      </c>
      <c r="B1513" s="16" t="s">
        <v>2442</v>
      </c>
      <c r="C1513" s="16" t="s">
        <v>110</v>
      </c>
      <c r="D1513" s="16">
        <v>8.9389917105456699E-9</v>
      </c>
      <c r="E1513" s="16">
        <v>2.1898442736546698E-9</v>
      </c>
      <c r="F1513" s="10">
        <v>1.05547113530155E-10</v>
      </c>
      <c r="G1513" s="10">
        <v>1.2051229185449499E-8</v>
      </c>
      <c r="H1513" s="10">
        <v>3.0158796030761598E-9</v>
      </c>
      <c r="I1513" s="10">
        <v>6.29020201596059E-9</v>
      </c>
      <c r="J1513" s="10">
        <v>3.6968061036862599E-9</v>
      </c>
      <c r="K1513" s="10">
        <v>2.4308681192719601E-9</v>
      </c>
      <c r="L1513" s="10">
        <v>3.6483503833837802E-9</v>
      </c>
      <c r="M1513" s="10">
        <v>8.2478795444340697E-9</v>
      </c>
      <c r="N1513" s="10">
        <v>1.2536856621443699E-9</v>
      </c>
      <c r="O1513" s="10">
        <v>6.7802580021727997E-9</v>
      </c>
      <c r="P1513" s="10">
        <v>1.1074586244029301E-8</v>
      </c>
    </row>
    <row r="1514" spans="1:16" x14ac:dyDescent="0.35">
      <c r="A1514" s="16" t="s">
        <v>2523</v>
      </c>
      <c r="B1514" s="16" t="s">
        <v>2442</v>
      </c>
      <c r="C1514" s="16" t="s">
        <v>2524</v>
      </c>
      <c r="D1514" s="16">
        <v>9.1956694860082703E-9</v>
      </c>
      <c r="E1514" s="16">
        <v>2.0672578479401001E-9</v>
      </c>
      <c r="F1514" s="10">
        <v>1.11913039241704E-10</v>
      </c>
      <c r="G1514" s="10">
        <v>1.0144545210911999E-8</v>
      </c>
      <c r="H1514" s="10">
        <v>2.5260638953620602E-9</v>
      </c>
      <c r="I1514" s="10">
        <v>5.2104802984016704E-9</v>
      </c>
      <c r="J1514" s="10">
        <v>3.0511151663886402E-9</v>
      </c>
      <c r="K1514" s="10">
        <v>1.9902562519888E-9</v>
      </c>
      <c r="L1514" s="10">
        <v>3.02696009544491E-9</v>
      </c>
      <c r="M1514" s="10">
        <v>6.8697442665487904E-9</v>
      </c>
      <c r="N1514" s="10">
        <v>1.0614434998534601E-9</v>
      </c>
      <c r="O1514" s="10">
        <v>5.4752039752205904E-9</v>
      </c>
      <c r="P1514" s="10">
        <v>9.1409756709672404E-9</v>
      </c>
    </row>
    <row r="1515" spans="1:16" x14ac:dyDescent="0.35">
      <c r="A1515" s="16" t="s">
        <v>2525</v>
      </c>
      <c r="B1515" s="16" t="s">
        <v>2442</v>
      </c>
      <c r="C1515" s="16" t="s">
        <v>114</v>
      </c>
      <c r="D1515" s="16">
        <v>4.0796915927511401E-8</v>
      </c>
      <c r="E1515" s="16">
        <v>8.5879011817363505E-9</v>
      </c>
      <c r="F1515" s="10">
        <v>4.92007404360229E-10</v>
      </c>
      <c r="G1515" s="10">
        <v>3.7291434188679903E-8</v>
      </c>
      <c r="H1515" s="10">
        <v>9.2881311192351692E-9</v>
      </c>
      <c r="I1515" s="10">
        <v>1.9158603565802E-8</v>
      </c>
      <c r="J1515" s="10">
        <v>1.0961581245728299E-8</v>
      </c>
      <c r="K1515" s="10">
        <v>7.1045641934465001E-9</v>
      </c>
      <c r="L1515" s="10">
        <v>1.1127477506782799E-8</v>
      </c>
      <c r="M1515" s="10">
        <v>2.5268003244626701E-8</v>
      </c>
      <c r="N1515" s="10">
        <v>3.9654603701885801E-9</v>
      </c>
      <c r="O1515" s="10">
        <v>1.9968200045263199E-8</v>
      </c>
      <c r="P1515" s="10">
        <v>3.3734393937208901E-8</v>
      </c>
    </row>
    <row r="1516" spans="1:16" x14ac:dyDescent="0.35">
      <c r="A1516" s="16" t="s">
        <v>2526</v>
      </c>
      <c r="B1516" s="16" t="s">
        <v>2442</v>
      </c>
      <c r="C1516" s="16" t="s">
        <v>1143</v>
      </c>
      <c r="D1516" s="16">
        <v>7.3265173493895101E-9</v>
      </c>
      <c r="E1516" s="16">
        <v>1.5247037898900299E-9</v>
      </c>
      <c r="F1516" s="10">
        <v>8.4575482812488899E-11</v>
      </c>
      <c r="G1516" s="10">
        <v>6.6708864596705603E-9</v>
      </c>
      <c r="H1516" s="10">
        <v>1.6478927087822701E-9</v>
      </c>
      <c r="I1516" s="10">
        <v>3.3149449735047702E-9</v>
      </c>
      <c r="J1516" s="10">
        <v>1.96570587803073E-9</v>
      </c>
      <c r="K1516" s="10">
        <v>1.2657649548266099E-9</v>
      </c>
      <c r="L1516" s="10">
        <v>1.9299122576666601E-9</v>
      </c>
      <c r="M1516" s="10">
        <v>4.5192721253139003E-9</v>
      </c>
      <c r="N1516" s="10">
        <v>7.0445072948341302E-10</v>
      </c>
      <c r="O1516" s="10">
        <v>3.4510271911912802E-9</v>
      </c>
      <c r="P1516" s="10">
        <v>5.9761674174214102E-9</v>
      </c>
    </row>
    <row r="1517" spans="1:16" x14ac:dyDescent="0.35">
      <c r="A1517" s="16" t="s">
        <v>2527</v>
      </c>
      <c r="B1517" s="16" t="s">
        <v>2442</v>
      </c>
      <c r="C1517" s="16" t="s">
        <v>265</v>
      </c>
      <c r="D1517" s="16">
        <v>2.4280349589962099E-8</v>
      </c>
      <c r="E1517" s="16">
        <v>5.5092170435584199E-9</v>
      </c>
      <c r="F1517" s="10">
        <v>2.9326386758664101E-10</v>
      </c>
      <c r="G1517" s="10">
        <v>2.7258850834797101E-8</v>
      </c>
      <c r="H1517" s="10">
        <v>6.7832984525421E-9</v>
      </c>
      <c r="I1517" s="10">
        <v>1.38609512113736E-8</v>
      </c>
      <c r="J1517" s="10">
        <v>8.2168404859397201E-9</v>
      </c>
      <c r="K1517" s="10">
        <v>5.3510392882065596E-9</v>
      </c>
      <c r="L1517" s="10">
        <v>8.0625754812271404E-9</v>
      </c>
      <c r="M1517" s="10">
        <v>1.8455290183324799E-8</v>
      </c>
      <c r="N1517" s="10">
        <v>2.8472637397864001E-9</v>
      </c>
      <c r="O1517" s="10">
        <v>1.45718531021135E-8</v>
      </c>
      <c r="P1517" s="10">
        <v>2.45182576575209E-8</v>
      </c>
    </row>
    <row r="1518" spans="1:16" x14ac:dyDescent="0.35">
      <c r="A1518" s="16" t="s">
        <v>2528</v>
      </c>
      <c r="B1518" s="16" t="s">
        <v>2442</v>
      </c>
      <c r="C1518" s="16" t="s">
        <v>267</v>
      </c>
      <c r="D1518" s="16">
        <v>1.0480415367982899E-8</v>
      </c>
      <c r="E1518" s="16">
        <v>2.60053247317236E-9</v>
      </c>
      <c r="F1518" s="10">
        <v>1.26673172492012E-10</v>
      </c>
      <c r="G1518" s="10">
        <v>1.43458037771808E-8</v>
      </c>
      <c r="H1518" s="10">
        <v>3.6050748483197999E-9</v>
      </c>
      <c r="I1518" s="10">
        <v>7.5978637767239408E-9</v>
      </c>
      <c r="J1518" s="10">
        <v>4.4213492687027398E-9</v>
      </c>
      <c r="K1518" s="10">
        <v>2.9193783038420399E-9</v>
      </c>
      <c r="L1518" s="10">
        <v>4.4216555199508296E-9</v>
      </c>
      <c r="M1518" s="10">
        <v>9.7191896094445002E-9</v>
      </c>
      <c r="N1518" s="10">
        <v>1.4922857691398E-9</v>
      </c>
      <c r="O1518" s="10">
        <v>8.0644758345979505E-9</v>
      </c>
      <c r="P1518" s="10">
        <v>1.2985014637690499E-8</v>
      </c>
    </row>
    <row r="1519" spans="1:16" x14ac:dyDescent="0.35">
      <c r="A1519" s="16" t="s">
        <v>2529</v>
      </c>
      <c r="B1519" s="16" t="s">
        <v>2442</v>
      </c>
      <c r="C1519" s="16" t="s">
        <v>2530</v>
      </c>
      <c r="D1519" s="16">
        <v>1.51721989940074E-8</v>
      </c>
      <c r="E1519" s="16">
        <v>3.3736954233699399E-9</v>
      </c>
      <c r="F1519" s="10">
        <v>1.8215044159275199E-10</v>
      </c>
      <c r="G1519" s="10">
        <v>1.6341774986451602E-8</v>
      </c>
      <c r="H1519" s="10">
        <v>4.0589036311547999E-9</v>
      </c>
      <c r="I1519" s="10">
        <v>8.2849237151008503E-9</v>
      </c>
      <c r="J1519" s="10">
        <v>4.9059663956503802E-9</v>
      </c>
      <c r="K1519" s="10">
        <v>3.1894265560824298E-9</v>
      </c>
      <c r="L1519" s="10">
        <v>4.8130973466447299E-9</v>
      </c>
      <c r="M1519" s="10">
        <v>1.10665874930989E-8</v>
      </c>
      <c r="N1519" s="10">
        <v>1.7093645267308601E-9</v>
      </c>
      <c r="O1519" s="10">
        <v>8.6995201244586498E-9</v>
      </c>
      <c r="P1519" s="10">
        <v>1.46891979356028E-8</v>
      </c>
    </row>
    <row r="1520" spans="1:16" x14ac:dyDescent="0.35">
      <c r="A1520" s="16" t="s">
        <v>2531</v>
      </c>
      <c r="B1520" s="16" t="s">
        <v>2442</v>
      </c>
      <c r="C1520" s="16" t="s">
        <v>120</v>
      </c>
      <c r="D1520" s="16">
        <v>1.11605394200076E-8</v>
      </c>
      <c r="E1520" s="16">
        <v>2.3769628874078098E-9</v>
      </c>
      <c r="F1520" s="10">
        <v>1.3382545474393201E-10</v>
      </c>
      <c r="G1520" s="10">
        <v>1.0658480866859999E-8</v>
      </c>
      <c r="H1520" s="10">
        <v>2.6501444296720802E-9</v>
      </c>
      <c r="I1520" s="10">
        <v>5.4430148664773899E-9</v>
      </c>
      <c r="J1520" s="10">
        <v>3.1522426289327999E-9</v>
      </c>
      <c r="K1520" s="10">
        <v>2.0433210226773801E-9</v>
      </c>
      <c r="L1520" s="10">
        <v>3.1648500928962299E-9</v>
      </c>
      <c r="M1520" s="10">
        <v>7.2205681700388096E-9</v>
      </c>
      <c r="N1520" s="10">
        <v>1.1270200568821699E-9</v>
      </c>
      <c r="O1520" s="10">
        <v>5.68170429035114E-9</v>
      </c>
      <c r="P1520" s="10">
        <v>9.6088500227345301E-9</v>
      </c>
    </row>
    <row r="1521" spans="1:16" x14ac:dyDescent="0.35">
      <c r="A1521" s="16" t="s">
        <v>2532</v>
      </c>
      <c r="B1521" s="16" t="s">
        <v>2442</v>
      </c>
      <c r="C1521" s="16" t="s">
        <v>122</v>
      </c>
      <c r="D1521" s="16">
        <v>1.5928702669322299E-8</v>
      </c>
      <c r="E1521" s="16">
        <v>3.4576262367797701E-9</v>
      </c>
      <c r="F1521" s="10">
        <v>1.94086629128426E-10</v>
      </c>
      <c r="G1521" s="10">
        <v>1.5856082892804099E-8</v>
      </c>
      <c r="H1521" s="10">
        <v>3.9525026100622197E-9</v>
      </c>
      <c r="I1521" s="10">
        <v>8.1763017437208299E-9</v>
      </c>
      <c r="J1521" s="10">
        <v>4.7126124406940199E-9</v>
      </c>
      <c r="K1521" s="10">
        <v>3.0642462775650098E-9</v>
      </c>
      <c r="L1521" s="10">
        <v>4.7499499673000897E-9</v>
      </c>
      <c r="M1521" s="10">
        <v>1.07410815300537E-8</v>
      </c>
      <c r="N1521" s="10">
        <v>1.67481072325735E-9</v>
      </c>
      <c r="O1521" s="10">
        <v>8.5556373121938607E-9</v>
      </c>
      <c r="P1521" s="10">
        <v>1.4325347065789999E-8</v>
      </c>
    </row>
    <row r="1522" spans="1:16" x14ac:dyDescent="0.35">
      <c r="A1522" s="16" t="s">
        <v>2533</v>
      </c>
      <c r="B1522" s="16" t="s">
        <v>2442</v>
      </c>
      <c r="C1522" s="16" t="s">
        <v>124</v>
      </c>
      <c r="D1522" s="16">
        <v>2.6448701448406601E-8</v>
      </c>
      <c r="E1522" s="16">
        <v>5.9681519429865603E-9</v>
      </c>
      <c r="F1522" s="10">
        <v>3.1603670131281702E-10</v>
      </c>
      <c r="G1522" s="10">
        <v>2.9548590705552899E-8</v>
      </c>
      <c r="H1522" s="10">
        <v>7.3343670893494897E-9</v>
      </c>
      <c r="I1522" s="10">
        <v>1.4928044685363501E-8</v>
      </c>
      <c r="J1522" s="10">
        <v>8.9083411150854804E-9</v>
      </c>
      <c r="K1522" s="10">
        <v>5.7873654959604898E-9</v>
      </c>
      <c r="L1522" s="10">
        <v>8.67574431240007E-9</v>
      </c>
      <c r="M1522" s="10">
        <v>2.00055242220714E-8</v>
      </c>
      <c r="N1522" s="10">
        <v>3.0803552653745902E-9</v>
      </c>
      <c r="O1522" s="10">
        <v>1.56900644107353E-8</v>
      </c>
      <c r="P1522" s="10">
        <v>2.6514612500113099E-8</v>
      </c>
    </row>
    <row r="1523" spans="1:16" x14ac:dyDescent="0.35">
      <c r="A1523" s="16" t="s">
        <v>2534</v>
      </c>
      <c r="B1523" s="16" t="s">
        <v>2442</v>
      </c>
      <c r="C1523" s="16" t="s">
        <v>2535</v>
      </c>
      <c r="D1523" s="16">
        <v>1.35022690852998E-8</v>
      </c>
      <c r="E1523" s="16">
        <v>3.4049205068550199E-9</v>
      </c>
      <c r="F1523" s="10">
        <v>1.6285427219386399E-10</v>
      </c>
      <c r="G1523" s="10">
        <v>1.9243115142320301E-8</v>
      </c>
      <c r="H1523" s="10">
        <v>4.83037501658286E-9</v>
      </c>
      <c r="I1523" s="10">
        <v>1.0170142409974099E-8</v>
      </c>
      <c r="J1523" s="10">
        <v>5.9456883374608699E-9</v>
      </c>
      <c r="K1523" s="10">
        <v>3.9267558051672303E-9</v>
      </c>
      <c r="L1523" s="10">
        <v>5.91170326551196E-9</v>
      </c>
      <c r="M1523" s="10">
        <v>1.30331654631406E-8</v>
      </c>
      <c r="N1523" s="10">
        <v>1.99426594781459E-9</v>
      </c>
      <c r="O1523" s="10">
        <v>1.0824793562047899E-8</v>
      </c>
      <c r="P1523" s="10">
        <v>1.7392627974702401E-8</v>
      </c>
    </row>
    <row r="1524" spans="1:16" x14ac:dyDescent="0.35">
      <c r="A1524" s="16" t="s">
        <v>2536</v>
      </c>
      <c r="B1524" s="16" t="s">
        <v>2442</v>
      </c>
      <c r="C1524" s="16" t="s">
        <v>273</v>
      </c>
      <c r="D1524" s="16">
        <v>5.1125405582010899E-8</v>
      </c>
      <c r="E1524" s="16">
        <v>1.29380177873437E-8</v>
      </c>
      <c r="F1524" s="10">
        <v>6.0727669965981399E-10</v>
      </c>
      <c r="G1524" s="10">
        <v>7.4978343035506203E-8</v>
      </c>
      <c r="H1524" s="10">
        <v>1.8549792750318799E-8</v>
      </c>
      <c r="I1524" s="10">
        <v>3.7175115268858297E-8</v>
      </c>
      <c r="J1524" s="10">
        <v>2.3184744982914102E-8</v>
      </c>
      <c r="K1524" s="10">
        <v>1.50771597286758E-8</v>
      </c>
      <c r="L1524" s="10">
        <v>2.16112081449822E-8</v>
      </c>
      <c r="M1524" s="10">
        <v>5.0723448309755701E-8</v>
      </c>
      <c r="N1524" s="10">
        <v>7.6481848440834999E-9</v>
      </c>
      <c r="O1524" s="10">
        <v>3.94784838135055E-8</v>
      </c>
      <c r="P1524" s="10">
        <v>6.67476240020421E-8</v>
      </c>
    </row>
    <row r="1525" spans="1:16" x14ac:dyDescent="0.35">
      <c r="A1525" s="16" t="s">
        <v>2537</v>
      </c>
      <c r="B1525" s="16" t="s">
        <v>2442</v>
      </c>
      <c r="C1525" s="16" t="s">
        <v>2538</v>
      </c>
      <c r="D1525" s="16">
        <v>3.5803353338970201E-8</v>
      </c>
      <c r="E1525" s="16">
        <v>7.5331548388370596E-9</v>
      </c>
      <c r="F1525" s="10">
        <v>4.0208212329598098E-10</v>
      </c>
      <c r="G1525" s="10">
        <v>3.4519044533608099E-8</v>
      </c>
      <c r="H1525" s="10">
        <v>8.4642354508645695E-9</v>
      </c>
      <c r="I1525" s="10">
        <v>1.67349158718644E-8</v>
      </c>
      <c r="J1525" s="10">
        <v>1.02318476607782E-8</v>
      </c>
      <c r="K1525" s="10">
        <v>6.5393300297820904E-9</v>
      </c>
      <c r="L1525" s="10">
        <v>9.7222782371951907E-9</v>
      </c>
      <c r="M1525" s="10">
        <v>2.3584678225422399E-8</v>
      </c>
      <c r="N1525" s="10">
        <v>3.6084836788393401E-9</v>
      </c>
      <c r="O1525" s="10">
        <v>1.7712946452012499E-8</v>
      </c>
      <c r="P1525" s="10">
        <v>3.1147084841632299E-8</v>
      </c>
    </row>
    <row r="1526" spans="1:16" x14ac:dyDescent="0.35">
      <c r="A1526" s="16" t="s">
        <v>2539</v>
      </c>
      <c r="B1526" s="16" t="s">
        <v>2442</v>
      </c>
      <c r="C1526" s="16" t="s">
        <v>2540</v>
      </c>
      <c r="D1526" s="16">
        <v>7.0425410983459001E-9</v>
      </c>
      <c r="E1526" s="16">
        <v>1.82362116972243E-9</v>
      </c>
      <c r="F1526" s="10">
        <v>8.2192599832717304E-11</v>
      </c>
      <c r="G1526" s="10">
        <v>1.0845267023813901E-8</v>
      </c>
      <c r="H1526" s="10">
        <v>2.7062456276241801E-9</v>
      </c>
      <c r="I1526" s="10">
        <v>5.5886315474936597E-9</v>
      </c>
      <c r="J1526" s="10">
        <v>3.3628559440236702E-9</v>
      </c>
      <c r="K1526" s="10">
        <v>2.2096162281821201E-9</v>
      </c>
      <c r="L1526" s="10">
        <v>3.24093175159257E-9</v>
      </c>
      <c r="M1526" s="10">
        <v>7.4080965631113399E-9</v>
      </c>
      <c r="N1526" s="10">
        <v>1.11502791093818E-9</v>
      </c>
      <c r="O1526" s="10">
        <v>6.0401325572162499E-9</v>
      </c>
      <c r="P1526" s="10">
        <v>9.8940039910330201E-9</v>
      </c>
    </row>
    <row r="1527" spans="1:16" x14ac:dyDescent="0.35">
      <c r="A1527" s="16" t="s">
        <v>2541</v>
      </c>
      <c r="B1527" s="16" t="s">
        <v>2442</v>
      </c>
      <c r="C1527" s="16" t="s">
        <v>1585</v>
      </c>
      <c r="D1527" s="16">
        <v>1.32345601951204E-8</v>
      </c>
      <c r="E1527" s="16">
        <v>2.9435749874331999E-9</v>
      </c>
      <c r="F1527" s="10">
        <v>1.6125965628028899E-10</v>
      </c>
      <c r="G1527" s="10">
        <v>1.41163566234376E-8</v>
      </c>
      <c r="H1527" s="10">
        <v>3.5175314524489402E-9</v>
      </c>
      <c r="I1527" s="10">
        <v>7.2463298049198503E-9</v>
      </c>
      <c r="J1527" s="10">
        <v>4.2284444187474804E-9</v>
      </c>
      <c r="K1527" s="10">
        <v>2.7583776371328298E-9</v>
      </c>
      <c r="L1527" s="10">
        <v>4.21227277049728E-9</v>
      </c>
      <c r="M1527" s="10">
        <v>9.5619210128441606E-9</v>
      </c>
      <c r="N1527" s="10">
        <v>1.4823097243577401E-9</v>
      </c>
      <c r="O1527" s="10">
        <v>7.6008878631663293E-9</v>
      </c>
      <c r="P1527" s="10">
        <v>1.2729828130241599E-8</v>
      </c>
    </row>
    <row r="1528" spans="1:16" x14ac:dyDescent="0.35">
      <c r="A1528" s="16" t="s">
        <v>2542</v>
      </c>
      <c r="B1528" s="16" t="s">
        <v>2442</v>
      </c>
      <c r="C1528" s="16" t="s">
        <v>2543</v>
      </c>
      <c r="D1528" s="16">
        <v>8.4532132351964604E-9</v>
      </c>
      <c r="E1528" s="16">
        <v>2.0698373871556002E-9</v>
      </c>
      <c r="F1528" s="10">
        <v>1.03684883684592E-10</v>
      </c>
      <c r="G1528" s="10">
        <v>1.14235529323981E-8</v>
      </c>
      <c r="H1528" s="10">
        <v>2.84711211292726E-9</v>
      </c>
      <c r="I1528" s="10">
        <v>5.8524959738407797E-9</v>
      </c>
      <c r="J1528" s="10">
        <v>3.5031195561812701E-9</v>
      </c>
      <c r="K1528" s="10">
        <v>2.2904768894931398E-9</v>
      </c>
      <c r="L1528" s="10">
        <v>3.3994949894738001E-9</v>
      </c>
      <c r="M1528" s="10">
        <v>7.7310079095434895E-9</v>
      </c>
      <c r="N1528" s="10">
        <v>1.1786540500759901E-9</v>
      </c>
      <c r="O1528" s="10">
        <v>6.2004947733860203E-9</v>
      </c>
      <c r="P1528" s="10">
        <v>1.02727351672671E-8</v>
      </c>
    </row>
    <row r="1529" spans="1:16" x14ac:dyDescent="0.35">
      <c r="A1529" s="16" t="s">
        <v>2544</v>
      </c>
      <c r="B1529" s="16" t="s">
        <v>2442</v>
      </c>
      <c r="C1529" s="16" t="s">
        <v>2545</v>
      </c>
      <c r="D1529" s="16">
        <v>1.19729489366742E-8</v>
      </c>
      <c r="E1529" s="16">
        <v>3.08179563708428E-9</v>
      </c>
      <c r="F1529" s="10">
        <v>1.44562626566498E-10</v>
      </c>
      <c r="G1529" s="10">
        <v>1.78751608925797E-8</v>
      </c>
      <c r="H1529" s="10">
        <v>4.4857504513253297E-9</v>
      </c>
      <c r="I1529" s="10">
        <v>9.4508014177044702E-9</v>
      </c>
      <c r="J1529" s="10">
        <v>5.5418826464302002E-9</v>
      </c>
      <c r="K1529" s="10">
        <v>3.66509085878117E-9</v>
      </c>
      <c r="L1529" s="10">
        <v>5.4964276584330996E-9</v>
      </c>
      <c r="M1529" s="10">
        <v>1.21055303640923E-8</v>
      </c>
      <c r="N1529" s="10">
        <v>1.8473117318497601E-9</v>
      </c>
      <c r="O1529" s="10">
        <v>1.0064732775820201E-8</v>
      </c>
      <c r="P1529" s="10">
        <v>1.6145033696260001E-8</v>
      </c>
    </row>
    <row r="1530" spans="1:16" x14ac:dyDescent="0.35">
      <c r="A1530" s="16" t="s">
        <v>2546</v>
      </c>
      <c r="B1530" s="16" t="s">
        <v>2442</v>
      </c>
      <c r="C1530" s="16" t="s">
        <v>126</v>
      </c>
      <c r="D1530" s="16">
        <v>1.22630386146578E-8</v>
      </c>
      <c r="E1530" s="16">
        <v>2.9446793768985499E-9</v>
      </c>
      <c r="F1530" s="10">
        <v>1.4541082883470401E-10</v>
      </c>
      <c r="G1530" s="10">
        <v>1.5754527883028399E-8</v>
      </c>
      <c r="H1530" s="10">
        <v>3.9481990520909304E-9</v>
      </c>
      <c r="I1530" s="10">
        <v>8.2611582178214503E-9</v>
      </c>
      <c r="J1530" s="10">
        <v>4.80758497719974E-9</v>
      </c>
      <c r="K1530" s="10">
        <v>3.16301580614218E-9</v>
      </c>
      <c r="L1530" s="10">
        <v>4.7914673626166002E-9</v>
      </c>
      <c r="M1530" s="10">
        <v>1.07914475585799E-8</v>
      </c>
      <c r="N1530" s="10">
        <v>1.6462425845935099E-9</v>
      </c>
      <c r="O1530" s="10">
        <v>8.8959103943276307E-9</v>
      </c>
      <c r="P1530" s="10">
        <v>1.452646253363E-8</v>
      </c>
    </row>
    <row r="1531" spans="1:16" x14ac:dyDescent="0.35">
      <c r="A1531" s="16" t="s">
        <v>2547</v>
      </c>
      <c r="B1531" s="16" t="s">
        <v>2442</v>
      </c>
      <c r="C1531" s="16" t="s">
        <v>2548</v>
      </c>
      <c r="D1531" s="16">
        <v>4.1222494516556897E-8</v>
      </c>
      <c r="E1531" s="16">
        <v>9.1935338152177705E-9</v>
      </c>
      <c r="F1531" s="10">
        <v>4.8701300242992099E-10</v>
      </c>
      <c r="G1531" s="10">
        <v>4.5164120659591503E-8</v>
      </c>
      <c r="H1531" s="10">
        <v>1.1180841745284699E-8</v>
      </c>
      <c r="I1531" s="10">
        <v>2.2623758226408701E-8</v>
      </c>
      <c r="J1531" s="10">
        <v>1.3602913600699701E-8</v>
      </c>
      <c r="K1531" s="10">
        <v>8.8153500191965101E-9</v>
      </c>
      <c r="L1531" s="10">
        <v>1.31502725660855E-8</v>
      </c>
      <c r="M1531" s="10">
        <v>3.0574095747249601E-8</v>
      </c>
      <c r="N1531" s="10">
        <v>4.7026933875129996E-9</v>
      </c>
      <c r="O1531" s="10">
        <v>2.3760705515714301E-8</v>
      </c>
      <c r="P1531" s="10">
        <v>4.0410191845522E-8</v>
      </c>
    </row>
    <row r="1532" spans="1:16" x14ac:dyDescent="0.35">
      <c r="A1532" s="16" t="s">
        <v>2549</v>
      </c>
      <c r="B1532" s="16" t="s">
        <v>2442</v>
      </c>
      <c r="C1532" s="16" t="s">
        <v>2550</v>
      </c>
      <c r="D1532" s="16">
        <v>3.5568180960291399E-8</v>
      </c>
      <c r="E1532" s="16">
        <v>8.1389170845962205E-9</v>
      </c>
      <c r="F1532" s="10">
        <v>4.36059157685787E-10</v>
      </c>
      <c r="G1532" s="10">
        <v>4.0348674057722398E-8</v>
      </c>
      <c r="H1532" s="10">
        <v>1.00676857538268E-8</v>
      </c>
      <c r="I1532" s="10">
        <v>2.0753499649389E-8</v>
      </c>
      <c r="J1532" s="10">
        <v>1.2164730302254699E-8</v>
      </c>
      <c r="K1532" s="10">
        <v>7.9479811045702192E-9</v>
      </c>
      <c r="L1532" s="10">
        <v>1.20527105864191E-8</v>
      </c>
      <c r="M1532" s="10">
        <v>2.7321185046960099E-8</v>
      </c>
      <c r="N1532" s="10">
        <v>4.2226605283354798E-9</v>
      </c>
      <c r="O1532" s="10">
        <v>2.1835174636337101E-8</v>
      </c>
      <c r="P1532" s="10">
        <v>3.63760628159225E-8</v>
      </c>
    </row>
    <row r="1533" spans="1:16" x14ac:dyDescent="0.35">
      <c r="A1533" s="16" t="s">
        <v>2551</v>
      </c>
      <c r="B1533" s="16" t="s">
        <v>2442</v>
      </c>
      <c r="C1533" s="16" t="s">
        <v>130</v>
      </c>
      <c r="D1533" s="16">
        <v>2.29582663696285E-8</v>
      </c>
      <c r="E1533" s="16">
        <v>4.8848429048524002E-9</v>
      </c>
      <c r="F1533" s="10">
        <v>2.7988002116842602E-10</v>
      </c>
      <c r="G1533" s="10">
        <v>2.1678049406648801E-8</v>
      </c>
      <c r="H1533" s="10">
        <v>5.4079970177796701E-9</v>
      </c>
      <c r="I1533" s="10">
        <v>1.12336528316273E-8</v>
      </c>
      <c r="J1533" s="10">
        <v>6.3945110563575704E-9</v>
      </c>
      <c r="K1533" s="10">
        <v>4.1597483326361304E-9</v>
      </c>
      <c r="L1533" s="10">
        <v>6.53080398172385E-9</v>
      </c>
      <c r="M1533" s="10">
        <v>1.4686632069623701E-8</v>
      </c>
      <c r="N1533" s="10">
        <v>2.3012207210259099E-9</v>
      </c>
      <c r="O1533" s="10">
        <v>1.17119613040971E-8</v>
      </c>
      <c r="P1533" s="10">
        <v>1.9631404238982999E-8</v>
      </c>
    </row>
    <row r="1534" spans="1:16" x14ac:dyDescent="0.35">
      <c r="A1534" s="16" t="s">
        <v>2552</v>
      </c>
      <c r="B1534" s="16" t="s">
        <v>2442</v>
      </c>
      <c r="C1534" s="16" t="s">
        <v>2553</v>
      </c>
      <c r="D1534" s="16">
        <v>7.0756848826829895E-8</v>
      </c>
      <c r="E1534" s="16">
        <v>1.5560003012940701E-8</v>
      </c>
      <c r="F1534" s="10">
        <v>8.0424660979693004E-10</v>
      </c>
      <c r="G1534" s="10">
        <v>7.6266553598793303E-8</v>
      </c>
      <c r="H1534" s="10">
        <v>1.87278964101674E-8</v>
      </c>
      <c r="I1534" s="10">
        <v>3.7143502454905303E-8</v>
      </c>
      <c r="J1534" s="10">
        <v>2.2965431936568299E-8</v>
      </c>
      <c r="K1534" s="10">
        <v>1.4759273516597699E-8</v>
      </c>
      <c r="L1534" s="10">
        <v>2.1623946246684699E-8</v>
      </c>
      <c r="M1534" s="10">
        <v>5.1616863956977802E-8</v>
      </c>
      <c r="N1534" s="10">
        <v>7.8934284153593502E-9</v>
      </c>
      <c r="O1534" s="10">
        <v>3.8976065110792798E-8</v>
      </c>
      <c r="P1534" s="10">
        <v>6.7657832234742498E-8</v>
      </c>
    </row>
    <row r="1535" spans="1:16" x14ac:dyDescent="0.35">
      <c r="A1535" s="16" t="s">
        <v>2554</v>
      </c>
      <c r="B1535" s="16" t="s">
        <v>2442</v>
      </c>
      <c r="C1535" s="16" t="s">
        <v>283</v>
      </c>
      <c r="D1535" s="16">
        <v>2.8519663905956501E-8</v>
      </c>
      <c r="E1535" s="16">
        <v>6.7510423944514898E-9</v>
      </c>
      <c r="F1535" s="10">
        <v>3.4035357479478199E-10</v>
      </c>
      <c r="G1535" s="10">
        <v>3.5949014413885998E-8</v>
      </c>
      <c r="H1535" s="10">
        <v>8.91520513186306E-9</v>
      </c>
      <c r="I1535" s="10">
        <v>1.8039900288048399E-8</v>
      </c>
      <c r="J1535" s="10">
        <v>1.09652201833214E-8</v>
      </c>
      <c r="K1535" s="10">
        <v>7.1366681023192396E-9</v>
      </c>
      <c r="L1535" s="10">
        <v>1.0480227947478099E-8</v>
      </c>
      <c r="M1535" s="10">
        <v>2.4328006101230601E-8</v>
      </c>
      <c r="N1535" s="10">
        <v>3.71107669979741E-9</v>
      </c>
      <c r="O1535" s="10">
        <v>1.9070557156878999E-8</v>
      </c>
      <c r="P1535" s="10">
        <v>3.2166276183788501E-8</v>
      </c>
    </row>
    <row r="1536" spans="1:16" x14ac:dyDescent="0.35">
      <c r="A1536" s="16" t="s">
        <v>2555</v>
      </c>
      <c r="B1536" s="16" t="s">
        <v>2442</v>
      </c>
      <c r="C1536" s="16" t="s">
        <v>289</v>
      </c>
      <c r="D1536" s="16">
        <v>2.2875316584244201E-8</v>
      </c>
      <c r="E1536" s="16">
        <v>5.2695333361413303E-9</v>
      </c>
      <c r="F1536" s="10">
        <v>2.7873527468957902E-10</v>
      </c>
      <c r="G1536" s="10">
        <v>2.6630665968777E-8</v>
      </c>
      <c r="H1536" s="10">
        <v>6.6323120126302204E-9</v>
      </c>
      <c r="I1536" s="10">
        <v>1.36114523136304E-8</v>
      </c>
      <c r="J1536" s="10">
        <v>8.0595756914772896E-9</v>
      </c>
      <c r="K1536" s="10">
        <v>5.2507716772659998E-9</v>
      </c>
      <c r="L1536" s="10">
        <v>7.9044312046237007E-9</v>
      </c>
      <c r="M1536" s="10">
        <v>1.8030282180208401E-8</v>
      </c>
      <c r="N1536" s="10">
        <v>2.7758071106648302E-9</v>
      </c>
      <c r="O1536" s="10">
        <v>1.43398769994748E-8</v>
      </c>
      <c r="P1536" s="10">
        <v>2.3980220851506301E-8</v>
      </c>
    </row>
    <row r="1537" spans="1:16" x14ac:dyDescent="0.35">
      <c r="A1537" s="16" t="s">
        <v>2556</v>
      </c>
      <c r="B1537" s="16" t="s">
        <v>2442</v>
      </c>
      <c r="C1537" s="16" t="s">
        <v>672</v>
      </c>
      <c r="D1537" s="16">
        <v>1.06354409897167E-8</v>
      </c>
      <c r="E1537" s="16">
        <v>2.1963887117284902E-9</v>
      </c>
      <c r="F1537" s="10">
        <v>1.23739600517142E-10</v>
      </c>
      <c r="G1537" s="10">
        <v>9.4413848120340802E-9</v>
      </c>
      <c r="H1537" s="10">
        <v>2.33566957972998E-9</v>
      </c>
      <c r="I1537" s="10">
        <v>4.73040749861963E-9</v>
      </c>
      <c r="J1537" s="10">
        <v>2.7716028528357599E-9</v>
      </c>
      <c r="K1537" s="10">
        <v>1.7837889449476699E-9</v>
      </c>
      <c r="L1537" s="10">
        <v>2.7522014744285201E-9</v>
      </c>
      <c r="M1537" s="10">
        <v>6.3973272643569498E-9</v>
      </c>
      <c r="N1537" s="10">
        <v>1.0004456887812999E-9</v>
      </c>
      <c r="O1537" s="10">
        <v>4.9224480170336604E-9</v>
      </c>
      <c r="P1537" s="10">
        <v>8.4764146949061001E-9</v>
      </c>
    </row>
    <row r="1538" spans="1:16" x14ac:dyDescent="0.35">
      <c r="A1538" s="16" t="s">
        <v>2557</v>
      </c>
      <c r="B1538" s="16" t="s">
        <v>2442</v>
      </c>
      <c r="C1538" s="16" t="s">
        <v>2558</v>
      </c>
      <c r="D1538" s="16">
        <v>1.2580642044247301E-8</v>
      </c>
      <c r="E1538" s="16">
        <v>2.6611226397964902E-9</v>
      </c>
      <c r="F1538" s="10">
        <v>1.5204951470758601E-10</v>
      </c>
      <c r="G1538" s="10">
        <v>1.1777410794729201E-8</v>
      </c>
      <c r="H1538" s="10">
        <v>2.9340666537937801E-9</v>
      </c>
      <c r="I1538" s="10">
        <v>6.0592080882445997E-9</v>
      </c>
      <c r="J1538" s="10">
        <v>3.4749717421027001E-9</v>
      </c>
      <c r="K1538" s="10">
        <v>2.2564799956022501E-9</v>
      </c>
      <c r="L1538" s="10">
        <v>3.5203071793363398E-9</v>
      </c>
      <c r="M1538" s="10">
        <v>7.9792465160046105E-9</v>
      </c>
      <c r="N1538" s="10">
        <v>1.2497399009778799E-9</v>
      </c>
      <c r="O1538" s="10">
        <v>6.3227217724629403E-9</v>
      </c>
      <c r="P1538" s="10">
        <v>1.0652547087836599E-8</v>
      </c>
    </row>
    <row r="1539" spans="1:16" x14ac:dyDescent="0.35">
      <c r="A1539" s="16" t="s">
        <v>2559</v>
      </c>
      <c r="B1539" s="16" t="s">
        <v>2442</v>
      </c>
      <c r="C1539" s="16" t="s">
        <v>132</v>
      </c>
      <c r="D1539" s="16">
        <v>3.3488280348469902E-8</v>
      </c>
      <c r="E1539" s="16">
        <v>7.1706557211875097E-9</v>
      </c>
      <c r="F1539" s="10">
        <v>3.9832697973304302E-10</v>
      </c>
      <c r="G1539" s="10">
        <v>3.2788464702588E-8</v>
      </c>
      <c r="H1539" s="10">
        <v>8.1285143484624195E-9</v>
      </c>
      <c r="I1539" s="10">
        <v>1.6604465827305798E-8</v>
      </c>
      <c r="J1539" s="10">
        <v>9.7356838152634994E-9</v>
      </c>
      <c r="K1539" s="10">
        <v>6.3040522840495903E-9</v>
      </c>
      <c r="L1539" s="10">
        <v>9.65623661034817E-9</v>
      </c>
      <c r="M1539" s="10">
        <v>2.2209985942128E-8</v>
      </c>
      <c r="N1539" s="10">
        <v>3.4500494212064098E-9</v>
      </c>
      <c r="O1539" s="10">
        <v>1.7343427511150799E-8</v>
      </c>
      <c r="P1539" s="10">
        <v>2.94585486962454E-8</v>
      </c>
    </row>
    <row r="1540" spans="1:16" x14ac:dyDescent="0.35">
      <c r="A1540" s="16" t="s">
        <v>2560</v>
      </c>
      <c r="B1540" s="16" t="s">
        <v>2442</v>
      </c>
      <c r="C1540" s="16" t="s">
        <v>2561</v>
      </c>
      <c r="D1540" s="16">
        <v>2.82870687939411E-8</v>
      </c>
      <c r="E1540" s="16">
        <v>6.1886542789148699E-9</v>
      </c>
      <c r="F1540" s="10">
        <v>3.2773728500638599E-10</v>
      </c>
      <c r="G1540" s="10">
        <v>2.96519162154369E-8</v>
      </c>
      <c r="H1540" s="10">
        <v>7.3126567829900197E-9</v>
      </c>
      <c r="I1540" s="10">
        <v>1.46341278705741E-8</v>
      </c>
      <c r="J1540" s="10">
        <v>8.8971471459911005E-9</v>
      </c>
      <c r="K1540" s="10">
        <v>5.7309060011465501E-9</v>
      </c>
      <c r="L1540" s="10">
        <v>8.5110448711053193E-9</v>
      </c>
      <c r="M1540" s="10">
        <v>2.0075233830135901E-8</v>
      </c>
      <c r="N1540" s="10">
        <v>3.08798441351647E-9</v>
      </c>
      <c r="O1540" s="10">
        <v>1.5344751400411601E-8</v>
      </c>
      <c r="P1540" s="10">
        <v>2.6443747567658599E-8</v>
      </c>
    </row>
    <row r="1541" spans="1:16" x14ac:dyDescent="0.35">
      <c r="A1541" s="16" t="s">
        <v>2562</v>
      </c>
      <c r="B1541" s="16" t="s">
        <v>2442</v>
      </c>
      <c r="C1541" s="16" t="s">
        <v>2563</v>
      </c>
      <c r="D1541" s="16">
        <v>4.7983094281600301E-9</v>
      </c>
      <c r="E1541" s="16">
        <v>1.1901745756755101E-9</v>
      </c>
      <c r="F1541" s="10">
        <v>5.5923586028036099E-11</v>
      </c>
      <c r="G1541" s="10">
        <v>6.7192614034155903E-9</v>
      </c>
      <c r="H1541" s="10">
        <v>1.6777075808410799E-9</v>
      </c>
      <c r="I1541" s="10">
        <v>3.4716905844991099E-9</v>
      </c>
      <c r="J1541" s="10">
        <v>2.0673356357784701E-9</v>
      </c>
      <c r="K1541" s="10">
        <v>1.35777129770351E-9</v>
      </c>
      <c r="L1541" s="10">
        <v>2.0168651795083498E-9</v>
      </c>
      <c r="M1541" s="10">
        <v>4.5969497112478798E-9</v>
      </c>
      <c r="N1541" s="10">
        <v>6.9542874285140502E-10</v>
      </c>
      <c r="O1541" s="10">
        <v>3.7443470723951302E-9</v>
      </c>
      <c r="P1541" s="10">
        <v>6.1538375944737597E-9</v>
      </c>
    </row>
    <row r="1542" spans="1:16" x14ac:dyDescent="0.35">
      <c r="A1542" s="16" t="s">
        <v>2564</v>
      </c>
      <c r="B1542" s="16" t="s">
        <v>2442</v>
      </c>
      <c r="C1542" s="16" t="s">
        <v>1292</v>
      </c>
      <c r="D1542" s="16">
        <v>8.1686340450414793E-9</v>
      </c>
      <c r="E1542" s="16">
        <v>2.1073960678224401E-9</v>
      </c>
      <c r="F1542" s="10">
        <v>9.6690469348120897E-11</v>
      </c>
      <c r="G1542" s="10">
        <v>1.2337239579068501E-8</v>
      </c>
      <c r="H1542" s="10">
        <v>3.08859661418536E-9</v>
      </c>
      <c r="I1542" s="10">
        <v>6.4069858265434801E-9</v>
      </c>
      <c r="J1542" s="10">
        <v>3.8163003276827802E-9</v>
      </c>
      <c r="K1542" s="10">
        <v>2.5148075104885099E-9</v>
      </c>
      <c r="L1542" s="10">
        <v>3.7161071707340102E-9</v>
      </c>
      <c r="M1542" s="10">
        <v>8.4325982117833395E-9</v>
      </c>
      <c r="N1542" s="10">
        <v>1.2741637081241E-9</v>
      </c>
      <c r="O1542" s="10">
        <v>6.91882623441956E-9</v>
      </c>
      <c r="P1542" s="10">
        <v>1.13031728872912E-8</v>
      </c>
    </row>
    <row r="1543" spans="1:16" x14ac:dyDescent="0.35">
      <c r="A1543" s="16" t="s">
        <v>2565</v>
      </c>
      <c r="B1543" s="16" t="s">
        <v>2442</v>
      </c>
      <c r="C1543" s="16" t="s">
        <v>1901</v>
      </c>
      <c r="D1543" s="16">
        <v>2.26307015586984E-7</v>
      </c>
      <c r="E1543" s="16">
        <v>4.9027381416980898E-8</v>
      </c>
      <c r="F1543" s="10">
        <v>2.8011812154480599E-9</v>
      </c>
      <c r="G1543" s="10">
        <v>2.2287569060072599E-7</v>
      </c>
      <c r="H1543" s="10">
        <v>5.5746068243406197E-8</v>
      </c>
      <c r="I1543" s="10">
        <v>1.1641677410709E-7</v>
      </c>
      <c r="J1543" s="10">
        <v>6.6099214495275699E-8</v>
      </c>
      <c r="K1543" s="10">
        <v>4.31364826805737E-8</v>
      </c>
      <c r="L1543" s="10">
        <v>6.7560806436088695E-8</v>
      </c>
      <c r="M1543" s="10">
        <v>1.5102588043514799E-7</v>
      </c>
      <c r="N1543" s="10">
        <v>2.36355765186739E-8</v>
      </c>
      <c r="O1543" s="10">
        <v>1.2177696124562199E-7</v>
      </c>
      <c r="P1543" s="10">
        <v>2.0216695804366401E-7</v>
      </c>
    </row>
    <row r="1544" spans="1:16" x14ac:dyDescent="0.35">
      <c r="A1544" s="16" t="s">
        <v>2566</v>
      </c>
      <c r="B1544" s="16" t="s">
        <v>2442</v>
      </c>
      <c r="C1544" s="16" t="s">
        <v>136</v>
      </c>
      <c r="D1544" s="16">
        <v>1.35756148418299E-8</v>
      </c>
      <c r="E1544" s="16">
        <v>3.17338650051649E-9</v>
      </c>
      <c r="F1544" s="10">
        <v>1.6057309433726401E-10</v>
      </c>
      <c r="G1544" s="10">
        <v>1.65902335464941E-8</v>
      </c>
      <c r="H1544" s="10">
        <v>4.1059052270335901E-9</v>
      </c>
      <c r="I1544" s="10">
        <v>8.2647877586993006E-9</v>
      </c>
      <c r="J1544" s="10">
        <v>5.04800844732553E-9</v>
      </c>
      <c r="K1544" s="10">
        <v>3.27829075429856E-9</v>
      </c>
      <c r="L1544" s="10">
        <v>4.8050480948552901E-9</v>
      </c>
      <c r="M1544" s="10">
        <v>1.12285626933046E-8</v>
      </c>
      <c r="N1544" s="10">
        <v>1.7137862636012301E-9</v>
      </c>
      <c r="O1544" s="10">
        <v>8.7151604952899894E-9</v>
      </c>
      <c r="P1544" s="10">
        <v>1.4811522184651001E-8</v>
      </c>
    </row>
    <row r="1545" spans="1:16" x14ac:dyDescent="0.35">
      <c r="A1545" s="16" t="s">
        <v>2567</v>
      </c>
      <c r="B1545" s="16" t="s">
        <v>2442</v>
      </c>
      <c r="C1545" s="16" t="s">
        <v>2568</v>
      </c>
      <c r="D1545" s="16">
        <v>1.15642676538663E-8</v>
      </c>
      <c r="E1545" s="16">
        <v>2.7664995902548398E-9</v>
      </c>
      <c r="F1545" s="10">
        <v>1.3590363200376599E-10</v>
      </c>
      <c r="G1545" s="10">
        <v>1.48025778123701E-8</v>
      </c>
      <c r="H1545" s="10">
        <v>3.70607047273763E-9</v>
      </c>
      <c r="I1545" s="10">
        <v>7.7177590256081197E-9</v>
      </c>
      <c r="J1545" s="10">
        <v>4.5187187212499501E-9</v>
      </c>
      <c r="K1545" s="10">
        <v>2.9677355805007699E-9</v>
      </c>
      <c r="L1545" s="10">
        <v>4.4775117890971999E-9</v>
      </c>
      <c r="M1545" s="10">
        <v>1.01394587305849E-8</v>
      </c>
      <c r="N1545" s="10">
        <v>1.5454360537286101E-9</v>
      </c>
      <c r="O1545" s="10">
        <v>8.3186934528356601E-9</v>
      </c>
      <c r="P1545" s="10">
        <v>1.3635840509045199E-8</v>
      </c>
    </row>
    <row r="1546" spans="1:16" x14ac:dyDescent="0.35">
      <c r="A1546" s="16" t="s">
        <v>2569</v>
      </c>
      <c r="B1546" s="16" t="s">
        <v>2442</v>
      </c>
      <c r="C1546" s="16" t="s">
        <v>2570</v>
      </c>
      <c r="D1546" s="16">
        <v>4.1385922144170698E-8</v>
      </c>
      <c r="E1546" s="16">
        <v>9.9736136254557899E-9</v>
      </c>
      <c r="F1546" s="10">
        <v>4.8421280685344097E-10</v>
      </c>
      <c r="G1546" s="10">
        <v>5.4056127706438702E-8</v>
      </c>
      <c r="H1546" s="10">
        <v>1.3507959320006E-8</v>
      </c>
      <c r="I1546" s="10">
        <v>2.8097108569046099E-8</v>
      </c>
      <c r="J1546" s="10">
        <v>1.6533979083670399E-8</v>
      </c>
      <c r="K1546" s="10">
        <v>1.0844700231120699E-8</v>
      </c>
      <c r="L1546" s="10">
        <v>1.6317315572145399E-8</v>
      </c>
      <c r="M1546" s="10">
        <v>3.7014531901412797E-8</v>
      </c>
      <c r="N1546" s="10">
        <v>5.6256272971998601E-9</v>
      </c>
      <c r="O1546" s="10">
        <v>3.0262679870000998E-8</v>
      </c>
      <c r="P1546" s="10">
        <v>4.9668602946865103E-8</v>
      </c>
    </row>
    <row r="1547" spans="1:16" x14ac:dyDescent="0.35">
      <c r="A1547" s="16" t="s">
        <v>2571</v>
      </c>
      <c r="B1547" s="16" t="s">
        <v>2442</v>
      </c>
      <c r="C1547" s="16" t="s">
        <v>2293</v>
      </c>
      <c r="D1547" s="16">
        <v>7.2169207772041895E-7</v>
      </c>
      <c r="E1547" s="16">
        <v>1.57044335033793E-7</v>
      </c>
      <c r="F1547" s="10">
        <v>8.9598840365232202E-9</v>
      </c>
      <c r="G1547" s="10">
        <v>7.1407639239849204E-7</v>
      </c>
      <c r="H1547" s="10">
        <v>1.7886487268858701E-7</v>
      </c>
      <c r="I1547" s="10">
        <v>3.7434637546806299E-7</v>
      </c>
      <c r="J1547" s="10">
        <v>2.1186689611399599E-7</v>
      </c>
      <c r="K1547" s="10">
        <v>1.38264452670699E-7</v>
      </c>
      <c r="L1547" s="10">
        <v>2.1761972083787999E-7</v>
      </c>
      <c r="M1547" s="10">
        <v>4.8375377759855601E-7</v>
      </c>
      <c r="N1547" s="10">
        <v>7.5772178989044105E-8</v>
      </c>
      <c r="O1547" s="10">
        <v>3.91306619056735E-7</v>
      </c>
      <c r="P1547" s="10">
        <v>6.48670967804817E-7</v>
      </c>
    </row>
    <row r="1548" spans="1:16" x14ac:dyDescent="0.35">
      <c r="A1548" s="16" t="s">
        <v>2572</v>
      </c>
      <c r="B1548" s="16" t="s">
        <v>2442</v>
      </c>
      <c r="C1548" s="16" t="s">
        <v>294</v>
      </c>
      <c r="D1548" s="16">
        <v>2.9924297007798099E-8</v>
      </c>
      <c r="E1548" s="16">
        <v>6.55574958995662E-9</v>
      </c>
      <c r="F1548" s="10">
        <v>3.5319634198904301E-10</v>
      </c>
      <c r="G1548" s="10">
        <v>3.1172265041296302E-8</v>
      </c>
      <c r="H1548" s="10">
        <v>7.7143319559469004E-9</v>
      </c>
      <c r="I1548" s="10">
        <v>1.5626250272252001E-8</v>
      </c>
      <c r="J1548" s="10">
        <v>9.3371135945934608E-9</v>
      </c>
      <c r="K1548" s="10">
        <v>6.03459054453139E-9</v>
      </c>
      <c r="L1548" s="10">
        <v>9.0926326421965703E-9</v>
      </c>
      <c r="M1548" s="10">
        <v>2.1107999327468601E-8</v>
      </c>
      <c r="N1548" s="10">
        <v>3.2583735073134401E-9</v>
      </c>
      <c r="O1548" s="10">
        <v>1.63706161380761E-8</v>
      </c>
      <c r="P1548" s="10">
        <v>2.79110892961659E-8</v>
      </c>
    </row>
    <row r="1549" spans="1:16" x14ac:dyDescent="0.35">
      <c r="A1549" s="16" t="s">
        <v>2573</v>
      </c>
      <c r="B1549" s="16" t="s">
        <v>2442</v>
      </c>
      <c r="C1549" s="16" t="s">
        <v>1170</v>
      </c>
      <c r="D1549" s="16">
        <v>8.4345695209644898E-9</v>
      </c>
      <c r="E1549" s="16">
        <v>1.7422769984473799E-9</v>
      </c>
      <c r="F1549" s="10">
        <v>9.9417104739364999E-11</v>
      </c>
      <c r="G1549" s="10">
        <v>7.3940866205323502E-9</v>
      </c>
      <c r="H1549" s="10">
        <v>1.83470199450864E-9</v>
      </c>
      <c r="I1549" s="10">
        <v>3.7391139464066699E-9</v>
      </c>
      <c r="J1549" s="10">
        <v>2.1646227174819299E-9</v>
      </c>
      <c r="K1549" s="10">
        <v>1.39809883184626E-9</v>
      </c>
      <c r="L1549" s="10">
        <v>2.1759119302499598E-9</v>
      </c>
      <c r="M1549" s="10">
        <v>5.0107959501277502E-9</v>
      </c>
      <c r="N1549" s="10">
        <v>7.8692892037481305E-10</v>
      </c>
      <c r="O1549" s="10">
        <v>3.8849298398163897E-9</v>
      </c>
      <c r="P1549" s="10">
        <v>6.6616911800963904E-9</v>
      </c>
    </row>
    <row r="1550" spans="1:16" x14ac:dyDescent="0.35">
      <c r="A1550" s="16" t="s">
        <v>2574</v>
      </c>
      <c r="B1550" s="16" t="s">
        <v>2442</v>
      </c>
      <c r="C1550" s="16" t="s">
        <v>2575</v>
      </c>
      <c r="D1550" s="16">
        <v>8.0881728785951696E-9</v>
      </c>
      <c r="E1550" s="16">
        <v>1.6667280576461901E-9</v>
      </c>
      <c r="F1550" s="10">
        <v>9.5840005513635706E-11</v>
      </c>
      <c r="G1550" s="10">
        <v>7.0218456300945102E-9</v>
      </c>
      <c r="H1550" s="10">
        <v>1.7441612377351601E-9</v>
      </c>
      <c r="I1550" s="10">
        <v>3.5680697235928901E-9</v>
      </c>
      <c r="J1550" s="10">
        <v>2.0505931808451198E-9</v>
      </c>
      <c r="K1550" s="10">
        <v>1.32465711751105E-9</v>
      </c>
      <c r="L1550" s="10">
        <v>2.0739452988695299E-9</v>
      </c>
      <c r="M1550" s="10">
        <v>4.75905123591395E-9</v>
      </c>
      <c r="N1550" s="10">
        <v>7.4848941675804195E-10</v>
      </c>
      <c r="O1550" s="10">
        <v>3.7070195244533901E-9</v>
      </c>
      <c r="P1550" s="10">
        <v>6.3360709810086403E-9</v>
      </c>
    </row>
    <row r="1551" spans="1:16" x14ac:dyDescent="0.35">
      <c r="A1551" s="16" t="s">
        <v>2576</v>
      </c>
      <c r="B1551" s="16" t="s">
        <v>2442</v>
      </c>
      <c r="C1551" s="16" t="s">
        <v>296</v>
      </c>
      <c r="D1551" s="16">
        <v>2.39201779001144E-8</v>
      </c>
      <c r="E1551" s="16">
        <v>5.8901402627988698E-9</v>
      </c>
      <c r="F1551" s="10">
        <v>2.86807965690449E-10</v>
      </c>
      <c r="G1551" s="10">
        <v>3.2378602323605398E-8</v>
      </c>
      <c r="H1551" s="10">
        <v>8.1189776030341093E-9</v>
      </c>
      <c r="I1551" s="10">
        <v>1.7073879897837E-8</v>
      </c>
      <c r="J1551" s="10">
        <v>9.9662570389991908E-9</v>
      </c>
      <c r="K1551" s="10">
        <v>6.5691322940955401E-9</v>
      </c>
      <c r="L1551" s="10">
        <v>9.9335914319291206E-9</v>
      </c>
      <c r="M1551" s="10">
        <v>2.1929838847643701E-8</v>
      </c>
      <c r="N1551" s="10">
        <v>3.3636720147716599E-9</v>
      </c>
      <c r="O1551" s="10">
        <v>1.8122327816326699E-8</v>
      </c>
      <c r="P1551" s="10">
        <v>2.92513623985608E-8</v>
      </c>
    </row>
    <row r="1552" spans="1:16" x14ac:dyDescent="0.35">
      <c r="A1552" s="16" t="s">
        <v>2577</v>
      </c>
      <c r="B1552" s="16" t="s">
        <v>2442</v>
      </c>
      <c r="C1552" s="16" t="s">
        <v>2578</v>
      </c>
      <c r="D1552" s="16">
        <v>6.8639512314753899E-9</v>
      </c>
      <c r="E1552" s="16">
        <v>1.61133088911766E-9</v>
      </c>
      <c r="F1552" s="10">
        <v>8.5336545397280995E-11</v>
      </c>
      <c r="G1552" s="10">
        <v>8.2996093423615994E-9</v>
      </c>
      <c r="H1552" s="10">
        <v>2.0739301741443401E-9</v>
      </c>
      <c r="I1552" s="10">
        <v>4.3153712436103302E-9</v>
      </c>
      <c r="J1552" s="10">
        <v>2.51687256839347E-9</v>
      </c>
      <c r="K1552" s="10">
        <v>1.64686285581663E-9</v>
      </c>
      <c r="L1552" s="10">
        <v>2.5063390388789801E-9</v>
      </c>
      <c r="M1552" s="10">
        <v>5.6203323970115099E-9</v>
      </c>
      <c r="N1552" s="10">
        <v>8.6515958843933505E-10</v>
      </c>
      <c r="O1552" s="10">
        <v>4.5508479754138902E-9</v>
      </c>
      <c r="P1552" s="10">
        <v>7.4951938196619897E-9</v>
      </c>
    </row>
    <row r="1553" spans="1:16" x14ac:dyDescent="0.35">
      <c r="A1553" s="16" t="s">
        <v>2579</v>
      </c>
      <c r="B1553" s="16" t="s">
        <v>2442</v>
      </c>
      <c r="C1553" s="16" t="s">
        <v>138</v>
      </c>
      <c r="D1553" s="16">
        <v>1.08925792187177E-8</v>
      </c>
      <c r="E1553" s="16">
        <v>2.2937940957676599E-9</v>
      </c>
      <c r="F1553" s="10">
        <v>1.29993766398036E-10</v>
      </c>
      <c r="G1553" s="10">
        <v>1.00960969611582E-8</v>
      </c>
      <c r="H1553" s="10">
        <v>2.5090813743354702E-9</v>
      </c>
      <c r="I1553" s="10">
        <v>5.14861488519027E-9</v>
      </c>
      <c r="J1553" s="10">
        <v>2.9754088009317501E-9</v>
      </c>
      <c r="K1553" s="10">
        <v>1.9292065012930598E-9</v>
      </c>
      <c r="L1553" s="10">
        <v>2.9944586631725899E-9</v>
      </c>
      <c r="M1553" s="10">
        <v>6.8397256106800901E-9</v>
      </c>
      <c r="N1553" s="10">
        <v>1.07036757243314E-9</v>
      </c>
      <c r="O1553" s="10">
        <v>5.3653689481462003E-9</v>
      </c>
      <c r="P1553" s="10">
        <v>9.1027722387115901E-9</v>
      </c>
    </row>
    <row r="1554" spans="1:16" x14ac:dyDescent="0.35">
      <c r="A1554" s="16" t="s">
        <v>2580</v>
      </c>
      <c r="B1554" s="16" t="s">
        <v>2442</v>
      </c>
      <c r="C1554" s="16" t="s">
        <v>2581</v>
      </c>
      <c r="D1554" s="16">
        <v>1.9850410438467E-8</v>
      </c>
      <c r="E1554" s="16">
        <v>4.96039856644722E-9</v>
      </c>
      <c r="F1554" s="10">
        <v>2.3711306326630799E-10</v>
      </c>
      <c r="G1554" s="10">
        <v>2.79534806922353E-8</v>
      </c>
      <c r="H1554" s="10">
        <v>7.0072619716547599E-9</v>
      </c>
      <c r="I1554" s="10">
        <v>1.46989947973275E-8</v>
      </c>
      <c r="J1554" s="10">
        <v>8.5963561059954604E-9</v>
      </c>
      <c r="K1554" s="10">
        <v>5.6591432238488601E-9</v>
      </c>
      <c r="L1554" s="10">
        <v>8.5224681825980295E-9</v>
      </c>
      <c r="M1554" s="10">
        <v>1.9116065236155699E-8</v>
      </c>
      <c r="N1554" s="10">
        <v>2.9020321549835002E-9</v>
      </c>
      <c r="O1554" s="10">
        <v>1.5862309773090501E-8</v>
      </c>
      <c r="P1554" s="10">
        <v>2.5699563174416301E-8</v>
      </c>
    </row>
    <row r="1555" spans="1:16" x14ac:dyDescent="0.35">
      <c r="A1555" s="16" t="s">
        <v>2582</v>
      </c>
      <c r="B1555" s="16" t="s">
        <v>2442</v>
      </c>
      <c r="C1555" s="16" t="s">
        <v>306</v>
      </c>
      <c r="D1555" s="16">
        <v>2.8655469733407499E-8</v>
      </c>
      <c r="E1555" s="16">
        <v>7.1568013452991503E-9</v>
      </c>
      <c r="F1555" s="10">
        <v>3.4623831458378502E-10</v>
      </c>
      <c r="G1555" s="10">
        <v>4.0631725081374301E-8</v>
      </c>
      <c r="H1555" s="10">
        <v>1.00871271583017E-8</v>
      </c>
      <c r="I1555" s="10">
        <v>2.0477045738430499E-8</v>
      </c>
      <c r="J1555" s="10">
        <v>1.25163336456187E-8</v>
      </c>
      <c r="K1555" s="10">
        <v>8.1694481533965095E-9</v>
      </c>
      <c r="L1555" s="10">
        <v>1.18976689902992E-8</v>
      </c>
      <c r="M1555" s="10">
        <v>2.7492907273380599E-8</v>
      </c>
      <c r="N1555" s="10">
        <v>4.1665092715247898E-9</v>
      </c>
      <c r="O1555" s="10">
        <v>2.17352868501984E-8</v>
      </c>
      <c r="P1555" s="10">
        <v>3.6331437575229498E-8</v>
      </c>
    </row>
    <row r="1556" spans="1:16" x14ac:dyDescent="0.35">
      <c r="A1556" s="16" t="s">
        <v>2583</v>
      </c>
      <c r="B1556" s="16" t="s">
        <v>2442</v>
      </c>
      <c r="C1556" s="16" t="s">
        <v>1306</v>
      </c>
      <c r="D1556" s="16">
        <v>1.2276135106429E-8</v>
      </c>
      <c r="E1556" s="16">
        <v>2.56045196659422E-9</v>
      </c>
      <c r="F1556" s="10">
        <v>1.4320083822350701E-10</v>
      </c>
      <c r="G1556" s="10">
        <v>1.1271269613454201E-8</v>
      </c>
      <c r="H1556" s="10">
        <v>2.7859598286564701E-9</v>
      </c>
      <c r="I1556" s="10">
        <v>5.6475350531973196E-9</v>
      </c>
      <c r="J1556" s="10">
        <v>3.3213985778917801E-9</v>
      </c>
      <c r="K1556" s="10">
        <v>2.1423879887747499E-9</v>
      </c>
      <c r="L1556" s="10">
        <v>3.2873617027292802E-9</v>
      </c>
      <c r="M1556" s="10">
        <v>7.6367571037408394E-9</v>
      </c>
      <c r="N1556" s="10">
        <v>1.18978953576785E-9</v>
      </c>
      <c r="O1556" s="10">
        <v>5.8799515689854401E-9</v>
      </c>
      <c r="P1556" s="10">
        <v>1.01025496630022E-8</v>
      </c>
    </row>
    <row r="1557" spans="1:16" x14ac:dyDescent="0.35">
      <c r="A1557" s="16" t="s">
        <v>2584</v>
      </c>
      <c r="B1557" s="16" t="s">
        <v>2442</v>
      </c>
      <c r="C1557" s="16" t="s">
        <v>2585</v>
      </c>
      <c r="D1557" s="16">
        <v>3.2659072335156503E-8</v>
      </c>
      <c r="E1557" s="16">
        <v>8.1393067454889493E-9</v>
      </c>
      <c r="F1557" s="10">
        <v>3.9831469233490102E-10</v>
      </c>
      <c r="G1557" s="10">
        <v>4.5799110124449701E-8</v>
      </c>
      <c r="H1557" s="10">
        <v>1.1391278553847101E-8</v>
      </c>
      <c r="I1557" s="10">
        <v>2.3258994638033101E-8</v>
      </c>
      <c r="J1557" s="10">
        <v>1.40890625988133E-8</v>
      </c>
      <c r="K1557" s="10">
        <v>9.2138994234064999E-9</v>
      </c>
      <c r="L1557" s="10">
        <v>1.35166171928352E-8</v>
      </c>
      <c r="M1557" s="10">
        <v>3.1001725514290603E-8</v>
      </c>
      <c r="N1557" s="10">
        <v>4.70811195582759E-9</v>
      </c>
      <c r="O1557" s="10">
        <v>2.4671291602966101E-8</v>
      </c>
      <c r="P1557" s="10">
        <v>4.1046037171233498E-8</v>
      </c>
    </row>
    <row r="1558" spans="1:16" x14ac:dyDescent="0.35">
      <c r="A1558" s="16" t="s">
        <v>2586</v>
      </c>
      <c r="B1558" s="16" t="s">
        <v>2442</v>
      </c>
      <c r="C1558" s="16" t="s">
        <v>2587</v>
      </c>
      <c r="D1558" s="16">
        <v>2.28643048998026E-8</v>
      </c>
      <c r="E1558" s="16">
        <v>5.3783192681351899E-9</v>
      </c>
      <c r="F1558" s="10">
        <v>2.8113324594416899E-10</v>
      </c>
      <c r="G1558" s="10">
        <v>2.78488883012739E-8</v>
      </c>
      <c r="H1558" s="10">
        <v>6.94674685077109E-9</v>
      </c>
      <c r="I1558" s="10">
        <v>1.43480444857257E-8</v>
      </c>
      <c r="J1558" s="10">
        <v>8.4565314772274105E-9</v>
      </c>
      <c r="K1558" s="10">
        <v>5.5265556295891003E-9</v>
      </c>
      <c r="L1558" s="10">
        <v>8.3359197490664301E-9</v>
      </c>
      <c r="M1558" s="10">
        <v>1.8856085994446E-8</v>
      </c>
      <c r="N1558" s="10">
        <v>2.8976000489141799E-9</v>
      </c>
      <c r="O1558" s="10">
        <v>1.5136330704556099E-8</v>
      </c>
      <c r="P1558" s="10">
        <v>2.5089479292616201E-8</v>
      </c>
    </row>
    <row r="1559" spans="1:16" x14ac:dyDescent="0.35">
      <c r="A1559" s="16" t="s">
        <v>2588</v>
      </c>
      <c r="B1559" s="16" t="s">
        <v>2442</v>
      </c>
      <c r="C1559" s="16" t="s">
        <v>1925</v>
      </c>
      <c r="D1559" s="16">
        <v>2.5313387395165401E-8</v>
      </c>
      <c r="E1559" s="16">
        <v>6.0167113333505798E-9</v>
      </c>
      <c r="F1559" s="10">
        <v>2.9642290103070601E-10</v>
      </c>
      <c r="G1559" s="10">
        <v>3.2596329396251501E-8</v>
      </c>
      <c r="H1559" s="10">
        <v>8.0381900179091798E-9</v>
      </c>
      <c r="I1559" s="10">
        <v>1.6085360803454998E-8</v>
      </c>
      <c r="J1559" s="10">
        <v>9.9775752752256399E-9</v>
      </c>
      <c r="K1559" s="10">
        <v>6.4580930350795499E-9</v>
      </c>
      <c r="L1559" s="10">
        <v>9.3516848537834493E-9</v>
      </c>
      <c r="M1559" s="10">
        <v>2.2055441227923301E-8</v>
      </c>
      <c r="N1559" s="10">
        <v>3.3424574934633501E-9</v>
      </c>
      <c r="O1559" s="10">
        <v>1.69973117017318E-8</v>
      </c>
      <c r="P1559" s="10">
        <v>2.89649905438113E-8</v>
      </c>
    </row>
    <row r="1560" spans="1:16" x14ac:dyDescent="0.35">
      <c r="A1560" s="16" t="s">
        <v>2589</v>
      </c>
      <c r="B1560" s="16" t="s">
        <v>2442</v>
      </c>
      <c r="C1560" s="16" t="s">
        <v>946</v>
      </c>
      <c r="D1560" s="16">
        <v>2.5828235483734399E-8</v>
      </c>
      <c r="E1560" s="16">
        <v>5.6307599787145498E-9</v>
      </c>
      <c r="F1560" s="10">
        <v>3.1737726791749302E-10</v>
      </c>
      <c r="G1560" s="10">
        <v>2.59503139323193E-8</v>
      </c>
      <c r="H1560" s="10">
        <v>6.4767656297879902E-9</v>
      </c>
      <c r="I1560" s="10">
        <v>1.3463337268483201E-8</v>
      </c>
      <c r="J1560" s="10">
        <v>7.7192425682284103E-9</v>
      </c>
      <c r="K1560" s="10">
        <v>5.0274428126354202E-9</v>
      </c>
      <c r="L1560" s="10">
        <v>7.8235665786921304E-9</v>
      </c>
      <c r="M1560" s="10">
        <v>1.75814324684776E-8</v>
      </c>
      <c r="N1560" s="10">
        <v>2.7422597376215001E-9</v>
      </c>
      <c r="O1560" s="10">
        <v>1.40900155373533E-8</v>
      </c>
      <c r="P1560" s="10">
        <v>2.3480511399248599E-8</v>
      </c>
    </row>
    <row r="1561" spans="1:16" x14ac:dyDescent="0.35">
      <c r="A1561" s="16" t="s">
        <v>2590</v>
      </c>
      <c r="B1561" s="16" t="s">
        <v>2442</v>
      </c>
      <c r="C1561" s="16" t="s">
        <v>150</v>
      </c>
      <c r="D1561" s="16">
        <v>2.1041634511334001E-8</v>
      </c>
      <c r="E1561" s="16">
        <v>4.7286645970881202E-9</v>
      </c>
      <c r="F1561" s="10">
        <v>2.6128911254605898E-10</v>
      </c>
      <c r="G1561" s="10">
        <v>2.27392181000315E-8</v>
      </c>
      <c r="H1561" s="10">
        <v>5.6859184250004703E-9</v>
      </c>
      <c r="I1561" s="10">
        <v>1.18618891953096E-8</v>
      </c>
      <c r="J1561" s="10">
        <v>6.8140126860610701E-9</v>
      </c>
      <c r="K1561" s="10">
        <v>4.4548361531969802E-9</v>
      </c>
      <c r="L1561" s="10">
        <v>6.8940225312426598E-9</v>
      </c>
      <c r="M1561" s="10">
        <v>1.5400781297462099E-8</v>
      </c>
      <c r="N1561" s="10">
        <v>2.3924662297853198E-9</v>
      </c>
      <c r="O1561" s="10">
        <v>1.24526380999479E-8</v>
      </c>
      <c r="P1561" s="10">
        <v>2.0573987468733301E-8</v>
      </c>
    </row>
    <row r="1562" spans="1:16" x14ac:dyDescent="0.35">
      <c r="A1562" s="16" t="s">
        <v>2591</v>
      </c>
      <c r="B1562" s="16" t="s">
        <v>2442</v>
      </c>
      <c r="C1562" s="16" t="s">
        <v>949</v>
      </c>
      <c r="D1562" s="16">
        <v>1.02814310080218E-8</v>
      </c>
      <c r="E1562" s="16">
        <v>2.5568170949378401E-9</v>
      </c>
      <c r="F1562" s="10">
        <v>1.2115915188901299E-10</v>
      </c>
      <c r="G1562" s="10">
        <v>1.44348564822971E-8</v>
      </c>
      <c r="H1562" s="10">
        <v>3.6102286099728801E-9</v>
      </c>
      <c r="I1562" s="10">
        <v>7.5243871961473395E-9</v>
      </c>
      <c r="J1562" s="10">
        <v>4.4404380429723697E-9</v>
      </c>
      <c r="K1562" s="10">
        <v>2.9195316966855901E-9</v>
      </c>
      <c r="L1562" s="10">
        <v>4.3624923219237697E-9</v>
      </c>
      <c r="M1562" s="10">
        <v>9.8746055002344402E-9</v>
      </c>
      <c r="N1562" s="10">
        <v>1.49559754566997E-9</v>
      </c>
      <c r="O1562" s="10">
        <v>8.1165862063248608E-9</v>
      </c>
      <c r="P1562" s="10">
        <v>1.32467788136254E-8</v>
      </c>
    </row>
    <row r="1563" spans="1:16" x14ac:dyDescent="0.35">
      <c r="A1563" s="16" t="s">
        <v>2592</v>
      </c>
      <c r="B1563" s="16" t="s">
        <v>2442</v>
      </c>
      <c r="C1563" s="16" t="s">
        <v>951</v>
      </c>
      <c r="D1563" s="16">
        <v>2.24312398659334E-8</v>
      </c>
      <c r="E1563" s="16">
        <v>5.3512052891498102E-9</v>
      </c>
      <c r="F1563" s="10">
        <v>2.7107500156511099E-10</v>
      </c>
      <c r="G1563" s="10">
        <v>2.8707030310847499E-8</v>
      </c>
      <c r="H1563" s="10">
        <v>7.1302252009123196E-9</v>
      </c>
      <c r="I1563" s="10">
        <v>1.45750446328742E-8</v>
      </c>
      <c r="J1563" s="10">
        <v>8.7705320793925794E-9</v>
      </c>
      <c r="K1563" s="10">
        <v>5.7164636978082397E-9</v>
      </c>
      <c r="L1563" s="10">
        <v>8.47354761947766E-9</v>
      </c>
      <c r="M1563" s="10">
        <v>1.9428918229855501E-8</v>
      </c>
      <c r="N1563" s="10">
        <v>2.9643595884678799E-9</v>
      </c>
      <c r="O1563" s="10">
        <v>1.5398229262227699E-8</v>
      </c>
      <c r="P1563" s="10">
        <v>2.5714740470620901E-8</v>
      </c>
    </row>
    <row r="1564" spans="1:16" x14ac:dyDescent="0.35">
      <c r="A1564" s="16" t="s">
        <v>2593</v>
      </c>
      <c r="B1564" s="16" t="s">
        <v>2442</v>
      </c>
      <c r="C1564" s="16" t="s">
        <v>963</v>
      </c>
      <c r="D1564" s="16">
        <v>4.3814230681743596E-9</v>
      </c>
      <c r="E1564" s="16">
        <v>9.12281960849651E-10</v>
      </c>
      <c r="F1564" s="10">
        <v>4.9567516770241897E-11</v>
      </c>
      <c r="G1564" s="10">
        <v>4.0934352894316299E-9</v>
      </c>
      <c r="H1564" s="10">
        <v>1.005695718195E-9</v>
      </c>
      <c r="I1564" s="10">
        <v>2.0003483044617298E-9</v>
      </c>
      <c r="J1564" s="10">
        <v>1.2064523182929299E-9</v>
      </c>
      <c r="K1564" s="10">
        <v>7.7289547089206701E-10</v>
      </c>
      <c r="L1564" s="10">
        <v>1.16064272924968E-9</v>
      </c>
      <c r="M1564" s="10">
        <v>2.7980809773218598E-9</v>
      </c>
      <c r="N1564" s="10">
        <v>4.2992830940099799E-10</v>
      </c>
      <c r="O1564" s="10">
        <v>2.11600584359229E-9</v>
      </c>
      <c r="P1564" s="10">
        <v>3.7084333435452301E-9</v>
      </c>
    </row>
    <row r="1565" spans="1:16" x14ac:dyDescent="0.35">
      <c r="A1565" s="16" t="s">
        <v>2594</v>
      </c>
      <c r="B1565" s="16" t="s">
        <v>2442</v>
      </c>
      <c r="C1565" s="16" t="s">
        <v>1474</v>
      </c>
      <c r="D1565" s="16">
        <v>1.6816667369663599E-8</v>
      </c>
      <c r="E1565" s="16">
        <v>3.9921334647320104E-9</v>
      </c>
      <c r="F1565" s="10">
        <v>2.0511393347706201E-10</v>
      </c>
      <c r="G1565" s="10">
        <v>2.1127455387683099E-8</v>
      </c>
      <c r="H1565" s="10">
        <v>5.2600637392430903E-9</v>
      </c>
      <c r="I1565" s="10">
        <v>1.08037475224438E-8</v>
      </c>
      <c r="J1565" s="10">
        <v>6.4386843100882096E-9</v>
      </c>
      <c r="K1565" s="10">
        <v>4.1993566711643197E-9</v>
      </c>
      <c r="L1565" s="10">
        <v>6.2780708913986198E-9</v>
      </c>
      <c r="M1565" s="10">
        <v>1.4300922082239101E-8</v>
      </c>
      <c r="N1565" s="10">
        <v>2.1883964139070101E-9</v>
      </c>
      <c r="O1565" s="10">
        <v>1.14054047715068E-8</v>
      </c>
      <c r="P1565" s="10">
        <v>1.89858745442461E-8</v>
      </c>
    </row>
    <row r="1566" spans="1:16" x14ac:dyDescent="0.35">
      <c r="A1566" s="16" t="s">
        <v>2595</v>
      </c>
      <c r="B1566" s="16" t="s">
        <v>2442</v>
      </c>
      <c r="C1566" s="16" t="s">
        <v>2596</v>
      </c>
      <c r="D1566" s="16">
        <v>1.9184578910880801E-7</v>
      </c>
      <c r="E1566" s="16">
        <v>4.1565172591529102E-8</v>
      </c>
      <c r="F1566" s="10">
        <v>2.3876656476992601E-9</v>
      </c>
      <c r="G1566" s="10">
        <v>1.8857672117673099E-7</v>
      </c>
      <c r="H1566" s="10">
        <v>4.7221906171304698E-8</v>
      </c>
      <c r="I1566" s="10">
        <v>9.8993143052270305E-8</v>
      </c>
      <c r="J1566" s="10">
        <v>5.5853296109303797E-8</v>
      </c>
      <c r="K1566" s="10">
        <v>3.6510700032124901E-8</v>
      </c>
      <c r="L1566" s="10">
        <v>5.7515316633066903E-8</v>
      </c>
      <c r="M1566" s="10">
        <v>1.2775019055641E-7</v>
      </c>
      <c r="N1566" s="10">
        <v>2.0015711335240999E-8</v>
      </c>
      <c r="O1566" s="10">
        <v>1.03466122212695E-7</v>
      </c>
      <c r="P1566" s="10">
        <v>1.7130050342806801E-7</v>
      </c>
    </row>
    <row r="1567" spans="1:16" x14ac:dyDescent="0.35">
      <c r="A1567" s="16" t="s">
        <v>2597</v>
      </c>
      <c r="B1567" s="16" t="s">
        <v>2598</v>
      </c>
      <c r="C1567" s="16" t="s">
        <v>2599</v>
      </c>
      <c r="D1567" s="16">
        <v>1.58019319842488E-6</v>
      </c>
      <c r="E1567" s="16">
        <v>2.38110216129915E-7</v>
      </c>
      <c r="F1567" s="10">
        <v>1.06843525055252E-6</v>
      </c>
      <c r="G1567" s="10">
        <v>8.4117297691871396E-7</v>
      </c>
      <c r="H1567" s="10">
        <v>1.40596630664979E-7</v>
      </c>
      <c r="I1567" s="10">
        <v>5.2542097000894205E-7</v>
      </c>
      <c r="J1567" s="10">
        <v>4.8450813744486896E-7</v>
      </c>
      <c r="K1567" s="10">
        <v>1.2361727412804801E-7</v>
      </c>
      <c r="L1567" s="10">
        <v>5.0187411427463701E-7</v>
      </c>
      <c r="M1567" s="10">
        <v>7.9458657919983805E-7</v>
      </c>
      <c r="N1567" s="10">
        <v>1.2865148413534399E-7</v>
      </c>
      <c r="O1567" s="10">
        <v>5.1785246084115303E-7</v>
      </c>
      <c r="P1567" s="10">
        <v>2.1280104544162099E-7</v>
      </c>
    </row>
    <row r="1568" spans="1:16" x14ac:dyDescent="0.35">
      <c r="A1568" s="16" t="s">
        <v>2600</v>
      </c>
      <c r="B1568" s="16" t="s">
        <v>2598</v>
      </c>
      <c r="C1568" s="16" t="s">
        <v>2601</v>
      </c>
      <c r="D1568" s="16">
        <v>3.9165296453307801E-7</v>
      </c>
      <c r="E1568" s="16">
        <v>6.7135704192713295E-8</v>
      </c>
      <c r="F1568" s="10">
        <v>2.6498747867387602E-7</v>
      </c>
      <c r="G1568" s="10">
        <v>2.1675168775148499E-7</v>
      </c>
      <c r="H1568" s="10">
        <v>4.19256579266798E-8</v>
      </c>
      <c r="I1568" s="10">
        <v>1.515475175376E-7</v>
      </c>
      <c r="J1568" s="10">
        <v>1.08134537701889E-7</v>
      </c>
      <c r="K1568" s="10">
        <v>3.4121900686249802E-8</v>
      </c>
      <c r="L1568" s="10">
        <v>1.3846512911775101E-7</v>
      </c>
      <c r="M1568" s="10">
        <v>2.0425861168818901E-7</v>
      </c>
      <c r="N1568" s="10">
        <v>3.6559732069693399E-8</v>
      </c>
      <c r="O1568" s="10">
        <v>1.5564180793200901E-7</v>
      </c>
      <c r="P1568" s="10">
        <v>7.7953560803926597E-8</v>
      </c>
    </row>
    <row r="1569" spans="1:16" x14ac:dyDescent="0.35">
      <c r="A1569" s="16" t="s">
        <v>2602</v>
      </c>
      <c r="B1569" s="16" t="s">
        <v>2598</v>
      </c>
      <c r="C1569" s="16" t="s">
        <v>977</v>
      </c>
      <c r="D1569" s="16">
        <v>4.14569081764689E-7</v>
      </c>
      <c r="E1569" s="16">
        <v>6.3654991910076303E-8</v>
      </c>
      <c r="F1569" s="10">
        <v>2.18726639151091E-7</v>
      </c>
      <c r="G1569" s="10">
        <v>1.9804192065035001E-7</v>
      </c>
      <c r="H1569" s="10">
        <v>3.6710564202819502E-8</v>
      </c>
      <c r="I1569" s="10">
        <v>1.39229647039625E-7</v>
      </c>
      <c r="J1569" s="10">
        <v>8.6512878805384095E-8</v>
      </c>
      <c r="K1569" s="10">
        <v>2.67945258040817E-8</v>
      </c>
      <c r="L1569" s="10">
        <v>1.3016736390881399E-7</v>
      </c>
      <c r="M1569" s="10">
        <v>1.8847241552442199E-7</v>
      </c>
      <c r="N1569" s="10">
        <v>3.4044824567478499E-8</v>
      </c>
      <c r="O1569" s="10">
        <v>1.3616510367458999E-7</v>
      </c>
      <c r="P1569" s="10">
        <v>6.3220460196119898E-8</v>
      </c>
    </row>
    <row r="1570" spans="1:16" x14ac:dyDescent="0.35">
      <c r="A1570" s="16" t="s">
        <v>2603</v>
      </c>
      <c r="B1570" s="16" t="s">
        <v>2598</v>
      </c>
      <c r="C1570" s="16" t="s">
        <v>2604</v>
      </c>
      <c r="D1570" s="16">
        <v>4.42038276491613E-7</v>
      </c>
      <c r="E1570" s="16">
        <v>6.6943038947185406E-8</v>
      </c>
      <c r="F1570" s="10">
        <v>2.9242523432451701E-7</v>
      </c>
      <c r="G1570" s="10">
        <v>1.9853533740084101E-7</v>
      </c>
      <c r="H1570" s="10">
        <v>3.4385225128148E-8</v>
      </c>
      <c r="I1570" s="10">
        <v>1.2779130140595699E-7</v>
      </c>
      <c r="J1570" s="10">
        <v>1.0488847801037699E-7</v>
      </c>
      <c r="K1570" s="10">
        <v>2.8497404446861899E-8</v>
      </c>
      <c r="L1570" s="10">
        <v>1.2075055905467699E-7</v>
      </c>
      <c r="M1570" s="10">
        <v>1.88788795508425E-7</v>
      </c>
      <c r="N1570" s="10">
        <v>3.1489427421342099E-8</v>
      </c>
      <c r="O1570" s="10">
        <v>1.24826947319874E-7</v>
      </c>
      <c r="P1570" s="10">
        <v>5.7007367665802E-8</v>
      </c>
    </row>
    <row r="1571" spans="1:16" x14ac:dyDescent="0.35">
      <c r="A1571" s="16" t="s">
        <v>2605</v>
      </c>
      <c r="B1571" s="16" t="s">
        <v>2598</v>
      </c>
      <c r="C1571" s="16" t="s">
        <v>2606</v>
      </c>
      <c r="D1571" s="16">
        <v>3.13736870100254E-7</v>
      </c>
      <c r="E1571" s="16">
        <v>5.2846545336917798E-8</v>
      </c>
      <c r="F1571" s="10">
        <v>2.2201121068419299E-7</v>
      </c>
      <c r="G1571" s="10">
        <v>1.67756369244766E-7</v>
      </c>
      <c r="H1571" s="10">
        <v>3.1548673443807702E-8</v>
      </c>
      <c r="I1571" s="10">
        <v>1.1283639479884201E-7</v>
      </c>
      <c r="J1571" s="10">
        <v>8.9015730950795206E-8</v>
      </c>
      <c r="K1571" s="10">
        <v>2.6513855424546501E-8</v>
      </c>
      <c r="L1571" s="10">
        <v>1.04410841437663E-7</v>
      </c>
      <c r="M1571" s="10">
        <v>1.5416036121307599E-7</v>
      </c>
      <c r="N1571" s="10">
        <v>2.7090803121185101E-8</v>
      </c>
      <c r="O1571" s="10">
        <v>1.10278342290412E-7</v>
      </c>
      <c r="P1571" s="10">
        <v>5.6159363676408E-8</v>
      </c>
    </row>
    <row r="1572" spans="1:16" x14ac:dyDescent="0.35">
      <c r="A1572" s="16" t="s">
        <v>2607</v>
      </c>
      <c r="B1572" s="16" t="s">
        <v>2598</v>
      </c>
      <c r="C1572" s="16" t="s">
        <v>1685</v>
      </c>
      <c r="D1572" s="16">
        <v>2.9503243946845699E-8</v>
      </c>
      <c r="E1572" s="16">
        <v>5.2230545660648499E-9</v>
      </c>
      <c r="F1572" s="10">
        <v>1.86055446624236E-8</v>
      </c>
      <c r="G1572" s="10">
        <v>1.5837593714757899E-8</v>
      </c>
      <c r="H1572" s="10">
        <v>3.2578981695278801E-9</v>
      </c>
      <c r="I1572" s="10">
        <v>1.13146440415404E-8</v>
      </c>
      <c r="J1572" s="10">
        <v>6.9020771462165496E-9</v>
      </c>
      <c r="K1572" s="10">
        <v>2.5947673831921401E-9</v>
      </c>
      <c r="L1572" s="10">
        <v>1.02240598393336E-8</v>
      </c>
      <c r="M1572" s="10">
        <v>1.43734265388492E-8</v>
      </c>
      <c r="N1572" s="10">
        <v>2.7062292443686398E-9</v>
      </c>
      <c r="O1572" s="10">
        <v>1.1279790891826299E-8</v>
      </c>
      <c r="P1572" s="10">
        <v>6.7434395003647203E-9</v>
      </c>
    </row>
    <row r="1573" spans="1:16" x14ac:dyDescent="0.35">
      <c r="A1573" s="16" t="s">
        <v>2608</v>
      </c>
      <c r="B1573" s="16" t="s">
        <v>2598</v>
      </c>
      <c r="C1573" s="16" t="s">
        <v>2609</v>
      </c>
      <c r="D1573" s="16">
        <v>7.4408916467093001E-6</v>
      </c>
      <c r="E1573" s="16">
        <v>1.0656854559111299E-6</v>
      </c>
      <c r="F1573" s="10">
        <v>3.9727274646317297E-6</v>
      </c>
      <c r="G1573" s="10">
        <v>3.4019880499693199E-6</v>
      </c>
      <c r="H1573" s="10">
        <v>5.8546890771896497E-7</v>
      </c>
      <c r="I1573" s="10">
        <v>2.1903635764808799E-6</v>
      </c>
      <c r="J1573" s="10">
        <v>1.5430051735132801E-6</v>
      </c>
      <c r="K1573" s="10">
        <v>4.41743221368499E-7</v>
      </c>
      <c r="L1573" s="10">
        <v>2.0520668123522299E-6</v>
      </c>
      <c r="M1573" s="10">
        <v>3.2651046265871399E-6</v>
      </c>
      <c r="N1573" s="10">
        <v>5.4406258535625096E-7</v>
      </c>
      <c r="O1573" s="10">
        <v>2.15587130178425E-6</v>
      </c>
      <c r="P1573" s="10">
        <v>9.9166416499953106E-7</v>
      </c>
    </row>
    <row r="1574" spans="1:16" x14ac:dyDescent="0.35">
      <c r="A1574" s="16" t="s">
        <v>2610</v>
      </c>
      <c r="B1574" s="16" t="s">
        <v>2598</v>
      </c>
      <c r="C1574" s="16" t="s">
        <v>2611</v>
      </c>
      <c r="D1574" s="16">
        <v>5.9996557270697099E-7</v>
      </c>
      <c r="E1574" s="16">
        <v>9.0360242325426195E-8</v>
      </c>
      <c r="F1574" s="10">
        <v>3.4390608190545698E-7</v>
      </c>
      <c r="G1574" s="10">
        <v>2.69974160215476E-7</v>
      </c>
      <c r="H1574" s="10">
        <v>4.7811604058015097E-8</v>
      </c>
      <c r="I1574" s="10">
        <v>1.8237663199656201E-7</v>
      </c>
      <c r="J1574" s="10">
        <v>1.1930516470158599E-7</v>
      </c>
      <c r="K1574" s="10">
        <v>3.5606524932332099E-8</v>
      </c>
      <c r="L1574" s="10">
        <v>1.7198862769985501E-7</v>
      </c>
      <c r="M1574" s="10">
        <v>2.6146667345539501E-7</v>
      </c>
      <c r="N1574" s="10">
        <v>4.5527814398812099E-8</v>
      </c>
      <c r="O1574" s="10">
        <v>1.8139556117889599E-7</v>
      </c>
      <c r="P1574" s="10">
        <v>8.0453364937221703E-8</v>
      </c>
    </row>
    <row r="1575" spans="1:16" x14ac:dyDescent="0.35">
      <c r="A1575" s="16" t="s">
        <v>2612</v>
      </c>
      <c r="B1575" s="16" t="s">
        <v>2598</v>
      </c>
      <c r="C1575" s="16" t="s">
        <v>463</v>
      </c>
      <c r="D1575" s="16">
        <v>3.8272723503715702E-7</v>
      </c>
      <c r="E1575" s="16">
        <v>6.5128313205127699E-8</v>
      </c>
      <c r="F1575" s="10">
        <v>2.2584137752611999E-7</v>
      </c>
      <c r="G1575" s="10">
        <v>1.9669002918544899E-7</v>
      </c>
      <c r="H1575" s="10">
        <v>3.9277984953460299E-8</v>
      </c>
      <c r="I1575" s="10">
        <v>1.39568312945887E-7</v>
      </c>
      <c r="J1575" s="10">
        <v>8.6413333918595106E-8</v>
      </c>
      <c r="K1575" s="10">
        <v>3.0601976184392002E-8</v>
      </c>
      <c r="L1575" s="10">
        <v>1.27582930897715E-7</v>
      </c>
      <c r="M1575" s="10">
        <v>1.81658045942107E-7</v>
      </c>
      <c r="N1575" s="10">
        <v>3.3674150992327602E-8</v>
      </c>
      <c r="O1575" s="10">
        <v>1.3927906767486801E-7</v>
      </c>
      <c r="P1575" s="10">
        <v>7.8075211689046903E-8</v>
      </c>
    </row>
    <row r="1576" spans="1:16" x14ac:dyDescent="0.35">
      <c r="A1576" s="16" t="s">
        <v>2613</v>
      </c>
      <c r="B1576" s="16" t="s">
        <v>2598</v>
      </c>
      <c r="C1576" s="16" t="s">
        <v>2614</v>
      </c>
      <c r="D1576" s="16">
        <v>8.8105696286630898E-8</v>
      </c>
      <c r="E1576" s="16">
        <v>1.45906500236419E-8</v>
      </c>
      <c r="F1576" s="10">
        <v>5.0904124474100702E-8</v>
      </c>
      <c r="G1576" s="10">
        <v>3.9493968767034298E-8</v>
      </c>
      <c r="H1576" s="10">
        <v>7.8083117717810093E-9</v>
      </c>
      <c r="I1576" s="10">
        <v>2.8608358946546301E-8</v>
      </c>
      <c r="J1576" s="10">
        <v>1.60778490114488E-8</v>
      </c>
      <c r="K1576" s="10">
        <v>5.5608560991390801E-9</v>
      </c>
      <c r="L1576" s="10">
        <v>2.6240773701330602E-8</v>
      </c>
      <c r="M1576" s="10">
        <v>3.6848161242908802E-8</v>
      </c>
      <c r="N1576" s="10">
        <v>6.9687552111311602E-9</v>
      </c>
      <c r="O1576" s="10">
        <v>2.8165492534487199E-8</v>
      </c>
      <c r="P1576" s="10">
        <v>1.5076966703185E-8</v>
      </c>
    </row>
    <row r="1577" spans="1:16" x14ac:dyDescent="0.35">
      <c r="A1577" s="16" t="s">
        <v>2615</v>
      </c>
      <c r="B1577" s="16" t="s">
        <v>2598</v>
      </c>
      <c r="C1577" s="16" t="s">
        <v>769</v>
      </c>
      <c r="D1577" s="16">
        <v>2.8959266207656999E-7</v>
      </c>
      <c r="E1577" s="16">
        <v>4.9201597819281501E-8</v>
      </c>
      <c r="F1577" s="10">
        <v>1.7448077717305399E-7</v>
      </c>
      <c r="G1577" s="10">
        <v>1.3247025004478801E-7</v>
      </c>
      <c r="H1577" s="10">
        <v>2.6624892296943801E-8</v>
      </c>
      <c r="I1577" s="10">
        <v>9.4863864212341397E-8</v>
      </c>
      <c r="J1577" s="10">
        <v>5.4074232308451501E-8</v>
      </c>
      <c r="K1577" s="10">
        <v>1.9845336781395601E-8</v>
      </c>
      <c r="L1577" s="10">
        <v>8.5886675487321896E-8</v>
      </c>
      <c r="M1577" s="10">
        <v>1.2466692187725801E-7</v>
      </c>
      <c r="N1577" s="10">
        <v>2.3204444970798801E-8</v>
      </c>
      <c r="O1577" s="10">
        <v>9.7370766165647606E-8</v>
      </c>
      <c r="P1577" s="10">
        <v>5.4574365419119297E-8</v>
      </c>
    </row>
    <row r="1578" spans="1:16" x14ac:dyDescent="0.35">
      <c r="A1578" s="16" t="s">
        <v>2616</v>
      </c>
      <c r="B1578" s="16" t="s">
        <v>2598</v>
      </c>
      <c r="C1578" s="16" t="s">
        <v>2617</v>
      </c>
      <c r="D1578" s="16">
        <v>2.19908885246874E-6</v>
      </c>
      <c r="E1578" s="16">
        <v>3.0547546016983498E-7</v>
      </c>
      <c r="F1578" s="10">
        <v>1.28992611638901E-6</v>
      </c>
      <c r="G1578" s="10">
        <v>1.0567738694637101E-6</v>
      </c>
      <c r="H1578" s="10">
        <v>1.7295839805148599E-7</v>
      </c>
      <c r="I1578" s="10">
        <v>6.5899368025751804E-7</v>
      </c>
      <c r="J1578" s="10">
        <v>5.5336751663981298E-7</v>
      </c>
      <c r="K1578" s="10">
        <v>1.4463060137294001E-7</v>
      </c>
      <c r="L1578" s="10">
        <v>6.3049317732031405E-7</v>
      </c>
      <c r="M1578" s="10">
        <v>1.02179345677966E-6</v>
      </c>
      <c r="N1578" s="10">
        <v>1.6332716526542E-7</v>
      </c>
      <c r="O1578" s="10">
        <v>6.4890656669641497E-7</v>
      </c>
      <c r="P1578" s="10">
        <v>2.6253037277863502E-7</v>
      </c>
    </row>
    <row r="1579" spans="1:16" x14ac:dyDescent="0.35">
      <c r="A1579" s="16" t="s">
        <v>2618</v>
      </c>
      <c r="B1579" s="16" t="s">
        <v>2598</v>
      </c>
      <c r="C1579" s="16" t="s">
        <v>2619</v>
      </c>
      <c r="D1579" s="16">
        <v>6.9215716075804107E-8</v>
      </c>
      <c r="E1579" s="16">
        <v>1.20103981394062E-8</v>
      </c>
      <c r="F1579" s="10">
        <v>4.2985998217202903E-8</v>
      </c>
      <c r="G1579" s="10">
        <v>3.3450380502574698E-8</v>
      </c>
      <c r="H1579" s="10">
        <v>6.8486586386011602E-9</v>
      </c>
      <c r="I1579" s="10">
        <v>2.38675791325822E-8</v>
      </c>
      <c r="J1579" s="10">
        <v>1.4224850644687999E-8</v>
      </c>
      <c r="K1579" s="10">
        <v>5.2945079878192402E-9</v>
      </c>
      <c r="L1579" s="10">
        <v>2.1562450979430701E-8</v>
      </c>
      <c r="M1579" s="10">
        <v>3.0445327522744902E-8</v>
      </c>
      <c r="N1579" s="10">
        <v>5.72753609987881E-9</v>
      </c>
      <c r="O1579" s="10">
        <v>2.3680618085808199E-8</v>
      </c>
      <c r="P1579" s="10">
        <v>1.4228246711766299E-8</v>
      </c>
    </row>
    <row r="1580" spans="1:16" x14ac:dyDescent="0.35">
      <c r="A1580" s="16" t="s">
        <v>2620</v>
      </c>
      <c r="B1580" s="16" t="s">
        <v>2598</v>
      </c>
      <c r="C1580" s="16" t="s">
        <v>2621</v>
      </c>
      <c r="D1580" s="16">
        <v>9.1558248248535099E-7</v>
      </c>
      <c r="E1580" s="16">
        <v>1.4439968770889701E-7</v>
      </c>
      <c r="F1580" s="10">
        <v>5.7475080007137399E-7</v>
      </c>
      <c r="G1580" s="10">
        <v>4.0658348134749998E-7</v>
      </c>
      <c r="H1580" s="10">
        <v>7.5130503376862796E-8</v>
      </c>
      <c r="I1580" s="10">
        <v>2.7839127522940401E-7</v>
      </c>
      <c r="J1580" s="10">
        <v>1.87350741227314E-7</v>
      </c>
      <c r="K1580" s="10">
        <v>5.7107329280699597E-8</v>
      </c>
      <c r="L1580" s="10">
        <v>2.5889447902736002E-7</v>
      </c>
      <c r="M1580" s="10">
        <v>3.8503054148062699E-7</v>
      </c>
      <c r="N1580" s="10">
        <v>6.8039734653565004E-8</v>
      </c>
      <c r="O1580" s="10">
        <v>2.7305308058210802E-7</v>
      </c>
      <c r="P1580" s="10">
        <v>1.3535181829836001E-7</v>
      </c>
    </row>
    <row r="1581" spans="1:16" x14ac:dyDescent="0.35">
      <c r="A1581" s="16" t="s">
        <v>2622</v>
      </c>
      <c r="B1581" s="16" t="s">
        <v>2598</v>
      </c>
      <c r="C1581" s="16" t="s">
        <v>2623</v>
      </c>
      <c r="D1581" s="16">
        <v>1.7986264509055E-5</v>
      </c>
      <c r="E1581" s="16">
        <v>2.3101336369563698E-6</v>
      </c>
      <c r="F1581" s="10">
        <v>9.5974835823081201E-6</v>
      </c>
      <c r="G1581" s="10">
        <v>7.8092253034798108E-6</v>
      </c>
      <c r="H1581" s="10">
        <v>1.21913077031524E-6</v>
      </c>
      <c r="I1581" s="10">
        <v>4.8471927442504099E-6</v>
      </c>
      <c r="J1581" s="10">
        <v>3.3867695745593101E-6</v>
      </c>
      <c r="K1581" s="10">
        <v>9.1175586445431299E-7</v>
      </c>
      <c r="L1581" s="10">
        <v>4.6308264147993298E-6</v>
      </c>
      <c r="M1581" s="10">
        <v>7.7109794899952908E-6</v>
      </c>
      <c r="N1581" s="10">
        <v>1.21852229674675E-6</v>
      </c>
      <c r="O1581" s="10">
        <v>4.7701138009730303E-6</v>
      </c>
      <c r="P1581" s="10">
        <v>1.67386768753968E-6</v>
      </c>
    </row>
    <row r="1582" spans="1:16" x14ac:dyDescent="0.35">
      <c r="A1582" s="16" t="s">
        <v>2624</v>
      </c>
      <c r="B1582" s="16" t="s">
        <v>2598</v>
      </c>
      <c r="C1582" s="16" t="s">
        <v>1087</v>
      </c>
      <c r="D1582" s="16">
        <v>3.8314106318286299E-6</v>
      </c>
      <c r="E1582" s="16">
        <v>5.8216680595676605E-7</v>
      </c>
      <c r="F1582" s="10">
        <v>2.2741898489868499E-6</v>
      </c>
      <c r="G1582" s="10">
        <v>2.2021236364621999E-6</v>
      </c>
      <c r="H1582" s="10">
        <v>3.8967672392781501E-7</v>
      </c>
      <c r="I1582" s="10">
        <v>1.4494468148685499E-6</v>
      </c>
      <c r="J1582" s="10">
        <v>1.2703521460456801E-6</v>
      </c>
      <c r="K1582" s="10">
        <v>3.4197367177817098E-7</v>
      </c>
      <c r="L1582" s="10">
        <v>1.37607542179614E-6</v>
      </c>
      <c r="M1582" s="10">
        <v>2.0740005111876799E-6</v>
      </c>
      <c r="N1582" s="10">
        <v>3.5339973046492897E-7</v>
      </c>
      <c r="O1582" s="10">
        <v>1.4147453302030701E-6</v>
      </c>
      <c r="P1582" s="10">
        <v>6.1531947469345198E-7</v>
      </c>
    </row>
    <row r="1583" spans="1:16" x14ac:dyDescent="0.35">
      <c r="A1583" s="16" t="s">
        <v>2625</v>
      </c>
      <c r="B1583" s="16" t="s">
        <v>2598</v>
      </c>
      <c r="C1583" s="16" t="s">
        <v>481</v>
      </c>
      <c r="D1583" s="16">
        <v>5.4327652652930798E-8</v>
      </c>
      <c r="E1583" s="16">
        <v>8.9123343322901099E-9</v>
      </c>
      <c r="F1583" s="10">
        <v>3.4133572174121402E-8</v>
      </c>
      <c r="G1583" s="10">
        <v>2.5734902661382599E-8</v>
      </c>
      <c r="H1583" s="10">
        <v>4.9519582869082499E-9</v>
      </c>
      <c r="I1583" s="10">
        <v>1.8512866493326201E-8</v>
      </c>
      <c r="J1583" s="10">
        <v>1.12649166530315E-8</v>
      </c>
      <c r="K1583" s="10">
        <v>3.7614366043694401E-9</v>
      </c>
      <c r="L1583" s="10">
        <v>1.6977325257671001E-8</v>
      </c>
      <c r="M1583" s="10">
        <v>2.52668515537275E-8</v>
      </c>
      <c r="N1583" s="10">
        <v>4.5746511998116097E-9</v>
      </c>
      <c r="O1583" s="10">
        <v>1.9679755732371301E-8</v>
      </c>
      <c r="P1583" s="10">
        <v>9.4599215664219892E-9</v>
      </c>
    </row>
    <row r="1584" spans="1:16" x14ac:dyDescent="0.35">
      <c r="A1584" s="16" t="s">
        <v>2626</v>
      </c>
      <c r="B1584" s="16" t="s">
        <v>2598</v>
      </c>
      <c r="C1584" s="16" t="s">
        <v>2627</v>
      </c>
      <c r="D1584" s="16">
        <v>1.98670490994813E-6</v>
      </c>
      <c r="E1584" s="16">
        <v>2.75395498553491E-7</v>
      </c>
      <c r="F1584" s="10">
        <v>1.1739037445428E-6</v>
      </c>
      <c r="G1584" s="10">
        <v>8.47243356431233E-7</v>
      </c>
      <c r="H1584" s="10">
        <v>1.36616360897037E-7</v>
      </c>
      <c r="I1584" s="10">
        <v>5.4603603130771996E-7</v>
      </c>
      <c r="J1584" s="10">
        <v>3.6228590611159E-7</v>
      </c>
      <c r="K1584" s="10">
        <v>1.01026540415572E-7</v>
      </c>
      <c r="L1584" s="10">
        <v>5.1374212680589296E-7</v>
      </c>
      <c r="M1584" s="10">
        <v>8.5767779039200798E-7</v>
      </c>
      <c r="N1584" s="10">
        <v>1.3850330215605999E-7</v>
      </c>
      <c r="O1584" s="10">
        <v>5.6768934339840403E-7</v>
      </c>
      <c r="P1584" s="10">
        <v>1.9567565929299499E-7</v>
      </c>
    </row>
    <row r="1585" spans="1:16" x14ac:dyDescent="0.35">
      <c r="A1585" s="16" t="s">
        <v>2628</v>
      </c>
      <c r="B1585" s="16" t="s">
        <v>2598</v>
      </c>
      <c r="C1585" s="16" t="s">
        <v>2629</v>
      </c>
      <c r="D1585" s="16">
        <v>4.4298985051438098E-8</v>
      </c>
      <c r="E1585" s="16">
        <v>7.10182657071942E-9</v>
      </c>
      <c r="F1585" s="10">
        <v>2.8882828343424498E-8</v>
      </c>
      <c r="G1585" s="10">
        <v>2.0816284232358998E-8</v>
      </c>
      <c r="H1585" s="10">
        <v>3.8550710818016402E-9</v>
      </c>
      <c r="I1585" s="10">
        <v>1.41008874034326E-8</v>
      </c>
      <c r="J1585" s="10">
        <v>1.0072418197673201E-8</v>
      </c>
      <c r="K1585" s="10">
        <v>3.0605588412443801E-9</v>
      </c>
      <c r="L1585" s="10">
        <v>1.31039929477687E-8</v>
      </c>
      <c r="M1585" s="10">
        <v>1.95334786345789E-8</v>
      </c>
      <c r="N1585" s="10">
        <v>3.42880636603858E-9</v>
      </c>
      <c r="O1585" s="12">
        <v>1.38318860680013E-8</v>
      </c>
      <c r="P1585" s="10">
        <v>6.91361512212072E-9</v>
      </c>
    </row>
    <row r="1586" spans="1:16" x14ac:dyDescent="0.35">
      <c r="A1586" s="16" t="s">
        <v>2630</v>
      </c>
      <c r="B1586" s="16" t="s">
        <v>2598</v>
      </c>
      <c r="C1586" s="16" t="s">
        <v>2631</v>
      </c>
      <c r="D1586" s="16">
        <v>5.8610662656478896E-7</v>
      </c>
      <c r="E1586" s="16">
        <v>7.7130646068557501E-8</v>
      </c>
      <c r="F1586" s="10">
        <v>3.1165462888293398E-7</v>
      </c>
      <c r="G1586" s="10">
        <v>2.71238484257542E-7</v>
      </c>
      <c r="H1586" s="10">
        <v>4.3374028658708801E-8</v>
      </c>
      <c r="I1586" s="10">
        <v>1.6423639325536401E-7</v>
      </c>
      <c r="J1586" s="10">
        <v>1.3404541646254E-7</v>
      </c>
      <c r="K1586" s="10">
        <v>3.5011346471927503E-8</v>
      </c>
      <c r="L1586" s="10">
        <v>1.5670039118448699E-7</v>
      </c>
      <c r="M1586" s="10">
        <v>2.6335224044857299E-7</v>
      </c>
      <c r="N1586" s="10">
        <v>4.1088162811522397E-8</v>
      </c>
      <c r="O1586" s="10">
        <v>1.6189979579688699E-7</v>
      </c>
      <c r="P1586" s="10">
        <v>6.8007715788105799E-8</v>
      </c>
    </row>
    <row r="1587" spans="1:16" x14ac:dyDescent="0.35">
      <c r="A1587" s="16" t="s">
        <v>2632</v>
      </c>
      <c r="B1587" s="16" t="s">
        <v>2598</v>
      </c>
      <c r="C1587" s="16" t="s">
        <v>2633</v>
      </c>
      <c r="D1587" s="16">
        <v>1.38491692446745E-6</v>
      </c>
      <c r="E1587" s="16">
        <v>2.1077842553426901E-7</v>
      </c>
      <c r="F1587" s="10">
        <v>8.5119877518735596E-7</v>
      </c>
      <c r="G1587" s="10">
        <v>6.0686181308412798E-7</v>
      </c>
      <c r="H1587" s="10">
        <v>1.07946837851068E-7</v>
      </c>
      <c r="I1587" s="10">
        <v>4.1777675478719298E-7</v>
      </c>
      <c r="J1587" s="10">
        <v>2.6342689721988302E-7</v>
      </c>
      <c r="K1587" s="10">
        <v>8.0104875297168299E-8</v>
      </c>
      <c r="L1587" s="10">
        <v>3.91938506046694E-7</v>
      </c>
      <c r="M1587" s="10">
        <v>5.95016762150615E-7</v>
      </c>
      <c r="N1587" s="10">
        <v>1.03879382691132E-7</v>
      </c>
      <c r="O1587" s="10">
        <v>4.2233281833909403E-7</v>
      </c>
      <c r="P1587" s="10">
        <v>1.76603689299316E-7</v>
      </c>
    </row>
    <row r="1588" spans="1:16" x14ac:dyDescent="0.35">
      <c r="A1588" s="16" t="s">
        <v>2634</v>
      </c>
      <c r="B1588" s="16" t="s">
        <v>2598</v>
      </c>
      <c r="C1588" s="16" t="s">
        <v>94</v>
      </c>
      <c r="D1588" s="16">
        <v>1.51435709108025E-6</v>
      </c>
      <c r="E1588" s="16">
        <v>2.2416444352947499E-7</v>
      </c>
      <c r="F1588" s="10">
        <v>9.7460884193929998E-7</v>
      </c>
      <c r="G1588" s="10">
        <v>7.1760876063393103E-7</v>
      </c>
      <c r="H1588" s="10">
        <v>1.2185777313380101E-7</v>
      </c>
      <c r="I1588" s="10">
        <v>4.6646023893049801E-7</v>
      </c>
      <c r="J1588" s="10">
        <v>3.6836592932637102E-7</v>
      </c>
      <c r="K1588" s="10">
        <v>1.00674736696362E-7</v>
      </c>
      <c r="L1588" s="10">
        <v>4.3746940451061599E-7</v>
      </c>
      <c r="M1588" s="10">
        <v>7.0483154869280201E-7</v>
      </c>
      <c r="N1588" s="10">
        <v>1.15991696306323E-7</v>
      </c>
      <c r="O1588" s="10">
        <v>4.7948290505385103E-7</v>
      </c>
      <c r="P1588" s="10">
        <v>1.9159213028953601E-7</v>
      </c>
    </row>
    <row r="1589" spans="1:16" x14ac:dyDescent="0.35">
      <c r="A1589" s="16" t="s">
        <v>2635</v>
      </c>
      <c r="B1589" s="16" t="s">
        <v>2598</v>
      </c>
      <c r="C1589" s="16" t="s">
        <v>2636</v>
      </c>
      <c r="D1589" s="16">
        <v>1.64296372846783E-7</v>
      </c>
      <c r="E1589" s="16">
        <v>2.4905959805851299E-8</v>
      </c>
      <c r="F1589" s="10">
        <v>9.5825619943763999E-8</v>
      </c>
      <c r="G1589" s="10">
        <v>7.6299490480013205E-8</v>
      </c>
      <c r="H1589" s="10">
        <v>1.3614315890951099E-8</v>
      </c>
      <c r="I1589" s="10">
        <v>5.17413440224451E-8</v>
      </c>
      <c r="J1589" s="10">
        <v>3.5417688009128699E-8</v>
      </c>
      <c r="K1589" s="10">
        <v>1.04427715842692E-8</v>
      </c>
      <c r="L1589" s="10">
        <v>4.8797029545701197E-8</v>
      </c>
      <c r="M1589" s="10">
        <v>7.4448916293774697E-8</v>
      </c>
      <c r="N1589" s="10">
        <v>1.29319802082004E-8</v>
      </c>
      <c r="O1589" s="10">
        <v>5.2281605376297902E-8</v>
      </c>
      <c r="P1589" s="10">
        <v>2.3436448531739801E-8</v>
      </c>
    </row>
    <row r="1590" spans="1:16" x14ac:dyDescent="0.35">
      <c r="A1590" s="16" t="s">
        <v>2637</v>
      </c>
      <c r="B1590" s="16" t="s">
        <v>2598</v>
      </c>
      <c r="C1590" s="16" t="s">
        <v>352</v>
      </c>
      <c r="D1590" s="16">
        <v>4.8311721457353699E-6</v>
      </c>
      <c r="E1590" s="16">
        <v>5.9843249685924705E-7</v>
      </c>
      <c r="F1590" s="10">
        <v>2.39300856875988E-6</v>
      </c>
      <c r="G1590" s="10">
        <v>2.08097538908367E-6</v>
      </c>
      <c r="H1590" s="10">
        <v>3.2089128898588099E-7</v>
      </c>
      <c r="I1590" s="10">
        <v>1.2399927800479701E-6</v>
      </c>
      <c r="J1590" s="10">
        <v>9.2046189355958899E-7</v>
      </c>
      <c r="K1590" s="10">
        <v>2.40916485874902E-7</v>
      </c>
      <c r="L1590" s="10">
        <v>1.17532669498524E-6</v>
      </c>
      <c r="M1590" s="10">
        <v>2.0251120994768002E-6</v>
      </c>
      <c r="N1590" s="10">
        <v>3.11037887590186E-7</v>
      </c>
      <c r="O1590" s="10">
        <v>1.20937112151988E-6</v>
      </c>
      <c r="P1590" s="10">
        <v>4.7577092415814999E-7</v>
      </c>
    </row>
    <row r="1591" spans="1:16" x14ac:dyDescent="0.35">
      <c r="A1591" s="16" t="s">
        <v>2638</v>
      </c>
      <c r="B1591" s="16" t="s">
        <v>2598</v>
      </c>
      <c r="C1591" s="16" t="s">
        <v>2639</v>
      </c>
      <c r="D1591" s="16">
        <v>5.5873060407886196E-6</v>
      </c>
      <c r="E1591" s="16">
        <v>7.8296948080126998E-7</v>
      </c>
      <c r="F1591" s="10">
        <v>3.11621752921252E-6</v>
      </c>
      <c r="G1591" s="10">
        <v>2.5036812649880399E-6</v>
      </c>
      <c r="H1591" s="10">
        <v>4.1602264770116298E-7</v>
      </c>
      <c r="I1591" s="10">
        <v>1.59736552967042E-6</v>
      </c>
      <c r="J1591" s="10">
        <v>1.1620464311930399E-6</v>
      </c>
      <c r="K1591" s="10">
        <v>3.2055986272358E-7</v>
      </c>
      <c r="L1591" s="10">
        <v>1.48812048141184E-6</v>
      </c>
      <c r="M1591" s="10">
        <v>2.4751790086773601E-6</v>
      </c>
      <c r="N1591" s="10">
        <v>4.0213473789812703E-7</v>
      </c>
      <c r="O1591" s="10">
        <v>1.64004391979748E-6</v>
      </c>
      <c r="P1591" s="10">
        <v>6.6507277039624699E-7</v>
      </c>
    </row>
    <row r="1592" spans="1:16" x14ac:dyDescent="0.35">
      <c r="A1592" s="16" t="s">
        <v>2640</v>
      </c>
      <c r="B1592" s="16" t="s">
        <v>2598</v>
      </c>
      <c r="C1592" s="16" t="s">
        <v>645</v>
      </c>
      <c r="D1592" s="16">
        <v>2.7179271434795401E-7</v>
      </c>
      <c r="E1592" s="16">
        <v>4.0050139347968499E-8</v>
      </c>
      <c r="F1592" s="10">
        <v>1.5883805201943701E-7</v>
      </c>
      <c r="G1592" s="10">
        <v>1.19716081993909E-7</v>
      </c>
      <c r="H1592" s="10">
        <v>2.0666844693155101E-8</v>
      </c>
      <c r="I1592" s="10">
        <v>8.0011417701644802E-8</v>
      </c>
      <c r="J1592" s="10">
        <v>5.2381320903789601E-8</v>
      </c>
      <c r="K1592" s="10">
        <v>1.5370859118938901E-8</v>
      </c>
      <c r="L1592" s="10">
        <v>7.6024966731555003E-8</v>
      </c>
      <c r="M1592" s="10">
        <v>1.17050020207161E-7</v>
      </c>
      <c r="N1592" s="10">
        <v>2.0037822091235801E-8</v>
      </c>
      <c r="O1592" s="10">
        <v>7.9549557728345105E-8</v>
      </c>
      <c r="P1592" s="10">
        <v>3.3247665755603698E-8</v>
      </c>
    </row>
    <row r="1593" spans="1:16" x14ac:dyDescent="0.35">
      <c r="A1593" s="16" t="s">
        <v>2641</v>
      </c>
      <c r="B1593" s="16" t="s">
        <v>2598</v>
      </c>
      <c r="C1593" s="16" t="s">
        <v>255</v>
      </c>
      <c r="D1593" s="16">
        <v>7.31887595208891E-6</v>
      </c>
      <c r="E1593" s="16">
        <v>8.9263881859891998E-7</v>
      </c>
      <c r="F1593" s="10">
        <v>3.7681416353291298E-6</v>
      </c>
      <c r="G1593" s="10">
        <v>3.3432493387685698E-6</v>
      </c>
      <c r="H1593" s="10">
        <v>4.9794953259323798E-7</v>
      </c>
      <c r="I1593" s="10">
        <v>2.0480127148277899E-6</v>
      </c>
      <c r="J1593" s="10">
        <v>1.47847435934345E-6</v>
      </c>
      <c r="K1593" s="10">
        <v>3.9337951481038599E-7</v>
      </c>
      <c r="L1593" s="10">
        <v>1.96931088191237E-6</v>
      </c>
      <c r="M1593" s="10">
        <v>3.4392981299992801E-6</v>
      </c>
      <c r="N1593" s="10">
        <v>5.2258100888649496E-7</v>
      </c>
      <c r="O1593" s="10">
        <v>2.1144430546898602E-6</v>
      </c>
      <c r="P1593" s="10">
        <v>5.9543422264368204E-7</v>
      </c>
    </row>
    <row r="1594" spans="1:16" x14ac:dyDescent="0.35">
      <c r="A1594" s="16" t="s">
        <v>2642</v>
      </c>
      <c r="B1594" s="16" t="s">
        <v>2598</v>
      </c>
      <c r="C1594" s="16" t="s">
        <v>2643</v>
      </c>
      <c r="D1594" s="16">
        <v>6.7386760315004005E-8</v>
      </c>
      <c r="E1594" s="16">
        <v>1.11502967053724E-8</v>
      </c>
      <c r="F1594" s="10">
        <v>3.8537183162659097E-8</v>
      </c>
      <c r="G1594" s="10">
        <v>3.1103709812308403E-8</v>
      </c>
      <c r="H1594" s="10">
        <v>6.1488442011262198E-9</v>
      </c>
      <c r="I1594" s="10">
        <v>2.21802564142965E-8</v>
      </c>
      <c r="J1594" s="10">
        <v>1.32386509879729E-8</v>
      </c>
      <c r="K1594" s="10">
        <v>4.5535248845783297E-9</v>
      </c>
      <c r="L1594" s="10">
        <v>2.03697977191019E-8</v>
      </c>
      <c r="M1594" s="10">
        <v>2.90212117046932E-8</v>
      </c>
      <c r="N1594" s="10">
        <v>5.3979514911733104E-9</v>
      </c>
      <c r="O1594" s="10">
        <v>2.2062612835512901E-8</v>
      </c>
      <c r="P1594" s="10">
        <v>1.2153423539925699E-8</v>
      </c>
    </row>
    <row r="1595" spans="1:16" x14ac:dyDescent="0.35">
      <c r="A1595" s="16" t="s">
        <v>2644</v>
      </c>
      <c r="B1595" s="16" t="s">
        <v>2598</v>
      </c>
      <c r="C1595" s="16" t="s">
        <v>110</v>
      </c>
      <c r="D1595" s="16">
        <v>8.6948522980799001E-7</v>
      </c>
      <c r="E1595" s="16">
        <v>1.3640800544164801E-7</v>
      </c>
      <c r="F1595" s="10">
        <v>6.3629650753435199E-7</v>
      </c>
      <c r="G1595" s="10">
        <v>4.4478322947805301E-7</v>
      </c>
      <c r="H1595" s="10">
        <v>7.6640796427367303E-8</v>
      </c>
      <c r="I1595" s="10">
        <v>2.8869256983920401E-7</v>
      </c>
      <c r="J1595" s="10">
        <v>2.5458457263241699E-7</v>
      </c>
      <c r="K1595" s="10">
        <v>6.7626479396022396E-8</v>
      </c>
      <c r="L1595" s="10">
        <v>2.7421179289106898E-7</v>
      </c>
      <c r="M1595" s="10">
        <v>4.2983326266771603E-7</v>
      </c>
      <c r="N1595" s="10">
        <v>7.1140606685433595E-8</v>
      </c>
      <c r="O1595" s="10">
        <v>2.9717544226300003E-7</v>
      </c>
      <c r="P1595" s="10">
        <v>1.18737285136225E-7</v>
      </c>
    </row>
    <row r="1596" spans="1:16" x14ac:dyDescent="0.35">
      <c r="A1596" s="16" t="s">
        <v>2645</v>
      </c>
      <c r="B1596" s="16" t="s">
        <v>2598</v>
      </c>
      <c r="C1596" s="16" t="s">
        <v>2646</v>
      </c>
      <c r="D1596" s="16">
        <v>1.86930712364665E-7</v>
      </c>
      <c r="E1596" s="16">
        <v>2.7633150737850002E-8</v>
      </c>
      <c r="F1596" s="10">
        <v>1.05884805505975E-7</v>
      </c>
      <c r="G1596" s="10">
        <v>9.0597772234858395E-8</v>
      </c>
      <c r="H1596" s="10">
        <v>1.5907209186201901E-8</v>
      </c>
      <c r="I1596" s="10">
        <v>5.9871640401597894E-8</v>
      </c>
      <c r="J1596" s="10">
        <v>4.3357242546449297E-8</v>
      </c>
      <c r="K1596" s="10">
        <v>1.24486580591519E-8</v>
      </c>
      <c r="L1596" s="10">
        <v>5.6394661349811297E-8</v>
      </c>
      <c r="M1596" s="10">
        <v>8.73788902617166E-8</v>
      </c>
      <c r="N1596" s="10">
        <v>1.48130853686865E-8</v>
      </c>
      <c r="O1596" s="10">
        <v>5.9577832585505402E-8</v>
      </c>
      <c r="P1596" s="10">
        <v>2.68376162773713E-8</v>
      </c>
    </row>
    <row r="1597" spans="1:16" x14ac:dyDescent="0.35">
      <c r="A1597" s="16" t="s">
        <v>2647</v>
      </c>
      <c r="B1597" s="16" t="s">
        <v>2598</v>
      </c>
      <c r="C1597" s="16" t="s">
        <v>510</v>
      </c>
      <c r="D1597" s="16">
        <v>1.34102846572988E-6</v>
      </c>
      <c r="E1597" s="16">
        <v>1.5745616271925301E-7</v>
      </c>
      <c r="F1597" s="10">
        <v>6.6281253505071597E-7</v>
      </c>
      <c r="G1597" s="10">
        <v>5.54742542043433E-7</v>
      </c>
      <c r="H1597" s="10">
        <v>8.0344792211887498E-8</v>
      </c>
      <c r="I1597" s="10">
        <v>3.0874199766500301E-7</v>
      </c>
      <c r="J1597" s="10">
        <v>2.3126112599692001E-7</v>
      </c>
      <c r="K1597" s="10">
        <v>5.8239504948049698E-8</v>
      </c>
      <c r="L1597" s="10">
        <v>2.9204352754986202E-7</v>
      </c>
      <c r="M1597" s="10">
        <v>5.5781435053423802E-7</v>
      </c>
      <c r="N1597" s="10">
        <v>7.9754334256475602E-8</v>
      </c>
      <c r="O1597" s="10">
        <v>3.1426549051930501E-7</v>
      </c>
      <c r="P1597" s="10">
        <v>1.3649095543113699E-7</v>
      </c>
    </row>
    <row r="1598" spans="1:16" x14ac:dyDescent="0.35">
      <c r="A1598" s="16" t="s">
        <v>2648</v>
      </c>
      <c r="B1598" s="16" t="s">
        <v>2598</v>
      </c>
      <c r="C1598" s="16" t="s">
        <v>2649</v>
      </c>
      <c r="D1598" s="16">
        <v>2.36061499860979E-5</v>
      </c>
      <c r="E1598" s="16">
        <v>2.9050508547874299E-6</v>
      </c>
      <c r="F1598" s="10">
        <v>1.1004645239903799E-5</v>
      </c>
      <c r="G1598" s="10">
        <v>1.05793305982224E-5</v>
      </c>
      <c r="H1598" s="10">
        <v>1.64037733867238E-6</v>
      </c>
      <c r="I1598" s="10">
        <v>6.2029714138247696E-6</v>
      </c>
      <c r="J1598" s="10">
        <v>4.84853823765204E-6</v>
      </c>
      <c r="K1598" s="10">
        <v>1.26630970627182E-6</v>
      </c>
      <c r="L1598" s="10">
        <v>5.8958458560885504E-6</v>
      </c>
      <c r="M1598" s="10">
        <v>1.023745097295E-5</v>
      </c>
      <c r="N1598" s="10">
        <v>1.5635704374134899E-6</v>
      </c>
      <c r="O1598" s="10">
        <v>6.0581704923764002E-6</v>
      </c>
      <c r="P1598" s="10">
        <v>2.55673423846581E-6</v>
      </c>
    </row>
    <row r="1599" spans="1:16" x14ac:dyDescent="0.35">
      <c r="A1599" s="16" t="s">
        <v>2650</v>
      </c>
      <c r="B1599" s="16" t="s">
        <v>2598</v>
      </c>
      <c r="C1599" s="16" t="s">
        <v>2651</v>
      </c>
      <c r="D1599" s="16">
        <v>2.1651315212584E-7</v>
      </c>
      <c r="E1599" s="16">
        <v>3.4592922556304597E-8</v>
      </c>
      <c r="F1599" s="10">
        <v>1.2486159457188801E-7</v>
      </c>
      <c r="G1599" s="10">
        <v>1.1109775326354499E-7</v>
      </c>
      <c r="H1599" s="10">
        <v>2.1015794308066599E-8</v>
      </c>
      <c r="I1599" s="10">
        <v>7.7869449752588398E-8</v>
      </c>
      <c r="J1599" s="10">
        <v>5.19440280427811E-8</v>
      </c>
      <c r="K1599" s="10">
        <v>1.63472358148172E-8</v>
      </c>
      <c r="L1599" s="10">
        <v>7.2531142030135105E-8</v>
      </c>
      <c r="M1599" s="10">
        <v>1.0489429918133001E-7</v>
      </c>
      <c r="N1599" s="10">
        <v>1.8878670078547E-8</v>
      </c>
      <c r="O1599" s="10">
        <v>7.6935629364423299E-8</v>
      </c>
      <c r="P1599" s="10">
        <v>3.7764604609388001E-8</v>
      </c>
    </row>
    <row r="1600" spans="1:16" x14ac:dyDescent="0.35">
      <c r="A1600" s="16" t="s">
        <v>2652</v>
      </c>
      <c r="B1600" s="16" t="s">
        <v>2598</v>
      </c>
      <c r="C1600" s="16" t="s">
        <v>523</v>
      </c>
      <c r="D1600" s="16">
        <v>8.4971977142339496E-7</v>
      </c>
      <c r="E1600" s="16">
        <v>1.3331131681061699E-7</v>
      </c>
      <c r="F1600" s="10">
        <v>5.3196004414006702E-7</v>
      </c>
      <c r="G1600" s="10">
        <v>4.7692807949133304E-7</v>
      </c>
      <c r="H1600" s="10">
        <v>8.5520718052184097E-8</v>
      </c>
      <c r="I1600" s="10">
        <v>3.2114790193571798E-7</v>
      </c>
      <c r="J1600" s="10">
        <v>2.4935152320895499E-7</v>
      </c>
      <c r="K1600" s="10">
        <v>7.1188769904263707E-8</v>
      </c>
      <c r="L1600" s="10">
        <v>3.02970368845897E-7</v>
      </c>
      <c r="M1600" s="10">
        <v>4.5542807500289701E-7</v>
      </c>
      <c r="N1600" s="10">
        <v>7.8649513761859099E-8</v>
      </c>
      <c r="O1600" s="10">
        <v>3.21148659123556E-7</v>
      </c>
      <c r="P1600" s="10">
        <v>1.38458025799519E-7</v>
      </c>
    </row>
    <row r="1601" spans="1:16" x14ac:dyDescent="0.35">
      <c r="A1601" s="16" t="s">
        <v>2653</v>
      </c>
      <c r="B1601" s="16" t="s">
        <v>2598</v>
      </c>
      <c r="C1601" s="16" t="s">
        <v>2654</v>
      </c>
      <c r="D1601" s="16">
        <v>2.22015638368619E-8</v>
      </c>
      <c r="E1601" s="16">
        <v>3.51486418520333E-9</v>
      </c>
      <c r="F1601" s="10">
        <v>1.24452149227684E-8</v>
      </c>
      <c r="G1601" s="10">
        <v>1.0908862418293699E-8</v>
      </c>
      <c r="H1601" s="10">
        <v>2.0637100887605901E-9</v>
      </c>
      <c r="I1601" s="12">
        <v>7.7391167109190205E-9</v>
      </c>
      <c r="J1601" s="10">
        <v>4.9978379919007197E-9</v>
      </c>
      <c r="K1601" s="10">
        <v>1.57493307449276E-9</v>
      </c>
      <c r="L1601" s="10">
        <v>7.2445648175256303E-9</v>
      </c>
      <c r="M1601" s="10">
        <v>1.0417348439629901E-8</v>
      </c>
      <c r="N1601" s="10">
        <v>1.8905668378356E-9</v>
      </c>
      <c r="O1601" s="12">
        <v>7.7113724574524895E-9</v>
      </c>
      <c r="P1601" s="10">
        <v>3.7283568785607697E-9</v>
      </c>
    </row>
    <row r="1602" spans="1:16" x14ac:dyDescent="0.35">
      <c r="A1602" s="16" t="s">
        <v>2655</v>
      </c>
      <c r="B1602" s="16" t="s">
        <v>2598</v>
      </c>
      <c r="C1602" s="16" t="s">
        <v>278</v>
      </c>
      <c r="D1602" s="16">
        <v>3.6165697824150102E-7</v>
      </c>
      <c r="E1602" s="16">
        <v>5.7253981510366701E-8</v>
      </c>
      <c r="F1602" s="10">
        <v>2.0846846077303399E-7</v>
      </c>
      <c r="G1602" s="10">
        <v>1.75171513151096E-7</v>
      </c>
      <c r="H1602" s="10">
        <v>3.2962769188562099E-8</v>
      </c>
      <c r="I1602" s="10">
        <v>1.2651777867746599E-7</v>
      </c>
      <c r="J1602" s="10">
        <v>7.5841117611992499E-8</v>
      </c>
      <c r="K1602" s="10">
        <v>2.4376383372563901E-8</v>
      </c>
      <c r="L1602" s="10">
        <v>1.19026987299548E-7</v>
      </c>
      <c r="M1602" s="10">
        <v>1.7065628073412999E-7</v>
      </c>
      <c r="N1602" s="10">
        <v>3.1415499327038803E-8</v>
      </c>
      <c r="O1602" s="10">
        <v>1.2830729651570201E-7</v>
      </c>
      <c r="P1602" s="10">
        <v>5.87413805364767E-8</v>
      </c>
    </row>
    <row r="1603" spans="1:16" x14ac:dyDescent="0.35">
      <c r="A1603" s="16" t="s">
        <v>2656</v>
      </c>
      <c r="B1603" s="16" t="s">
        <v>2598</v>
      </c>
      <c r="C1603" s="16" t="s">
        <v>2657</v>
      </c>
      <c r="D1603" s="16">
        <v>1.0685396241963401E-6</v>
      </c>
      <c r="E1603" s="16">
        <v>1.51400954654593E-7</v>
      </c>
      <c r="F1603" s="10">
        <v>6.3937539003508204E-7</v>
      </c>
      <c r="G1603" s="10">
        <v>4.6176529527303198E-7</v>
      </c>
      <c r="H1603" s="10">
        <v>7.6562580384962095E-8</v>
      </c>
      <c r="I1603" s="10">
        <v>3.02563300742878E-7</v>
      </c>
      <c r="J1603" s="10">
        <v>2.04537729499426E-7</v>
      </c>
      <c r="K1603" s="10">
        <v>5.7945513593339401E-8</v>
      </c>
      <c r="L1603" s="10">
        <v>2.8632457357897799E-7</v>
      </c>
      <c r="M1603" s="10">
        <v>4.63344152019995E-7</v>
      </c>
      <c r="N1603" s="10">
        <v>7.5994957049606898E-8</v>
      </c>
      <c r="O1603" s="10">
        <v>3.1505813127001098E-7</v>
      </c>
      <c r="P1603" s="10">
        <v>1.17521790039864E-7</v>
      </c>
    </row>
    <row r="1604" spans="1:16" x14ac:dyDescent="0.35">
      <c r="A1604" s="16" t="s">
        <v>2658</v>
      </c>
      <c r="B1604" s="16" t="s">
        <v>2598</v>
      </c>
      <c r="C1604" s="16" t="s">
        <v>2659</v>
      </c>
      <c r="D1604" s="16">
        <v>5.0408777720854297E-8</v>
      </c>
      <c r="E1604" s="16">
        <v>8.8088028499586001E-9</v>
      </c>
      <c r="F1604" s="10">
        <v>3.0385458953168502E-8</v>
      </c>
      <c r="G1604" s="10">
        <v>2.86279971029098E-8</v>
      </c>
      <c r="H1604" s="10">
        <v>5.7621041949405902E-9</v>
      </c>
      <c r="I1604" s="10">
        <v>2.0148542730358699E-8</v>
      </c>
      <c r="J1604" s="10">
        <v>1.30282696768367E-8</v>
      </c>
      <c r="K1604" s="10">
        <v>4.6230638905022203E-9</v>
      </c>
      <c r="L1604" s="10">
        <v>1.8333361714230601E-8</v>
      </c>
      <c r="M1604" s="10">
        <v>2.61601359123358E-8</v>
      </c>
      <c r="N1604" s="10">
        <v>4.8340436991044896E-9</v>
      </c>
      <c r="O1604" s="10">
        <v>2.01222365994339E-8</v>
      </c>
      <c r="P1604" s="10">
        <v>1.1558823832761399E-8</v>
      </c>
    </row>
    <row r="1605" spans="1:16" x14ac:dyDescent="0.35">
      <c r="A1605" s="16" t="s">
        <v>2660</v>
      </c>
      <c r="B1605" s="16" t="s">
        <v>2598</v>
      </c>
      <c r="C1605" s="16" t="s">
        <v>1794</v>
      </c>
      <c r="D1605" s="16">
        <v>1.0538311333127601E-6</v>
      </c>
      <c r="E1605" s="16">
        <v>1.4201935314496001E-7</v>
      </c>
      <c r="F1605" s="10">
        <v>5.6522671545154102E-7</v>
      </c>
      <c r="G1605" s="10">
        <v>4.7818247261704495E-7</v>
      </c>
      <c r="H1605" s="10">
        <v>7.7686257020362504E-8</v>
      </c>
      <c r="I1605" s="10">
        <v>2.97790864341654E-7</v>
      </c>
      <c r="J1605" s="10">
        <v>2.31422919006077E-7</v>
      </c>
      <c r="K1605" s="10">
        <v>6.16123880871047E-8</v>
      </c>
      <c r="L1605" s="10">
        <v>2.8681722207508402E-7</v>
      </c>
      <c r="M1605" s="10">
        <v>4.7166189062318602E-7</v>
      </c>
      <c r="N1605" s="10">
        <v>7.5677780017235897E-8</v>
      </c>
      <c r="O1605" s="10">
        <v>3.0040672677231401E-7</v>
      </c>
      <c r="P1605" s="10">
        <v>1.23966051272384E-7</v>
      </c>
    </row>
    <row r="1606" spans="1:16" x14ac:dyDescent="0.35">
      <c r="A1606" s="16" t="s">
        <v>2661</v>
      </c>
      <c r="B1606" s="16" t="s">
        <v>2598</v>
      </c>
      <c r="C1606" s="16" t="s">
        <v>287</v>
      </c>
      <c r="D1606" s="16">
        <v>5.24855879198978E-8</v>
      </c>
      <c r="E1606" s="16">
        <v>8.8289435416630801E-9</v>
      </c>
      <c r="F1606" s="10">
        <v>3.0770478909288397E-8</v>
      </c>
      <c r="G1606" s="10">
        <v>2.5181517878482501E-8</v>
      </c>
      <c r="H1606" s="10">
        <v>5.0186292990089196E-9</v>
      </c>
      <c r="I1606" s="10">
        <v>1.7942558990020502E-8</v>
      </c>
      <c r="J1606" s="10">
        <v>1.0788905531315699E-8</v>
      </c>
      <c r="K1606" s="10">
        <v>3.8133877665909099E-9</v>
      </c>
      <c r="L1606" s="10">
        <v>1.6408227073817201E-8</v>
      </c>
      <c r="M1606" s="10">
        <v>2.3572107948380501E-8</v>
      </c>
      <c r="N1606" s="10">
        <v>4.3885985283811399E-9</v>
      </c>
      <c r="O1606" s="10">
        <v>1.81352106498842E-8</v>
      </c>
      <c r="P1606" s="10">
        <v>1.0096155189712401E-8</v>
      </c>
    </row>
    <row r="1607" spans="1:16" x14ac:dyDescent="0.35">
      <c r="A1607" s="16" t="s">
        <v>2662</v>
      </c>
      <c r="B1607" s="16" t="s">
        <v>2598</v>
      </c>
      <c r="C1607" s="16" t="s">
        <v>2663</v>
      </c>
      <c r="D1607" s="16">
        <v>9.3463274256388598E-6</v>
      </c>
      <c r="E1607" s="16">
        <v>1.2539222493287399E-6</v>
      </c>
      <c r="F1607" s="10">
        <v>5.9097149761873997E-6</v>
      </c>
      <c r="G1607" s="10">
        <v>4.08123713747596E-6</v>
      </c>
      <c r="H1607" s="10">
        <v>6.2377960690380903E-7</v>
      </c>
      <c r="I1607" s="10">
        <v>2.4105305517735901E-6</v>
      </c>
      <c r="J1607" s="10">
        <v>1.9459136623196199E-6</v>
      </c>
      <c r="K1607" s="10">
        <v>5.0656121396278705E-7</v>
      </c>
      <c r="L1607" s="10">
        <v>2.2936800870286001E-6</v>
      </c>
      <c r="M1607" s="10">
        <v>4.12856743693873E-6</v>
      </c>
      <c r="N1607" s="10">
        <v>6.1380014127171095E-7</v>
      </c>
      <c r="O1607" s="10">
        <v>2.54142269104381E-6</v>
      </c>
      <c r="P1607" s="10">
        <v>9.8205871764213499E-7</v>
      </c>
    </row>
    <row r="1608" spans="1:16" x14ac:dyDescent="0.35">
      <c r="A1608" s="16" t="s">
        <v>2664</v>
      </c>
      <c r="B1608" s="16" t="s">
        <v>2598</v>
      </c>
      <c r="C1608" s="16" t="s">
        <v>1162</v>
      </c>
      <c r="D1608" s="16">
        <v>3.3043468605914199E-7</v>
      </c>
      <c r="E1608" s="16">
        <v>5.5701210706483802E-8</v>
      </c>
      <c r="F1608" s="10">
        <v>1.9995891700903301E-7</v>
      </c>
      <c r="G1608" s="10">
        <v>1.4354225158005101E-7</v>
      </c>
      <c r="H1608" s="10">
        <v>2.9044368816016599E-8</v>
      </c>
      <c r="I1608" s="10">
        <v>1.0268224654456899E-7</v>
      </c>
      <c r="J1608" s="10">
        <v>5.8487558841617401E-8</v>
      </c>
      <c r="K1608" s="10">
        <v>2.1234685452331701E-8</v>
      </c>
      <c r="L1608" s="10">
        <v>9.2825569584467198E-8</v>
      </c>
      <c r="M1608" s="10">
        <v>1.31881395122765E-7</v>
      </c>
      <c r="N1608" s="10">
        <v>2.4894994747500899E-8</v>
      </c>
      <c r="O1608" s="10">
        <v>1.01438117175906E-7</v>
      </c>
      <c r="P1608" s="10">
        <v>6.04760190879481E-8</v>
      </c>
    </row>
    <row r="1609" spans="1:16" x14ac:dyDescent="0.35">
      <c r="A1609" s="16" t="s">
        <v>2665</v>
      </c>
      <c r="B1609" s="16" t="s">
        <v>2598</v>
      </c>
      <c r="C1609" s="16" t="s">
        <v>2666</v>
      </c>
      <c r="D1609" s="16">
        <v>4.0038933351427401E-7</v>
      </c>
      <c r="E1609" s="16">
        <v>6.6635991662523796E-8</v>
      </c>
      <c r="F1609" s="10">
        <v>2.3747580171551599E-7</v>
      </c>
      <c r="G1609" s="10">
        <v>1.7449711749770701E-7</v>
      </c>
      <c r="H1609" s="10">
        <v>3.4816126366351199E-8</v>
      </c>
      <c r="I1609" s="10">
        <v>1.2532219073598501E-7</v>
      </c>
      <c r="J1609" s="10">
        <v>7.01167817334288E-8</v>
      </c>
      <c r="K1609" s="10">
        <v>2.4931880081167401E-8</v>
      </c>
      <c r="L1609" s="10">
        <v>1.13547089644967E-7</v>
      </c>
      <c r="M1609" s="10">
        <v>1.6430555716785199E-7</v>
      </c>
      <c r="N1609" s="10">
        <v>3.0600200873348302E-8</v>
      </c>
      <c r="O1609" s="10">
        <v>1.2774283019066399E-7</v>
      </c>
      <c r="P1609" s="10">
        <v>7.0692519612636099E-8</v>
      </c>
    </row>
    <row r="1610" spans="1:16" x14ac:dyDescent="0.35">
      <c r="A1610" s="16" t="s">
        <v>2667</v>
      </c>
      <c r="B1610" s="16" t="s">
        <v>2598</v>
      </c>
      <c r="C1610" s="16" t="s">
        <v>2668</v>
      </c>
      <c r="D1610" s="16">
        <v>2.2520766916586801E-7</v>
      </c>
      <c r="E1610" s="16">
        <v>3.8151267814372301E-8</v>
      </c>
      <c r="F1610" s="10">
        <v>1.5013413127813101E-7</v>
      </c>
      <c r="G1610" s="10">
        <v>1.0713843198830401E-7</v>
      </c>
      <c r="H1610" s="10">
        <v>2.0995296076776101E-8</v>
      </c>
      <c r="I1610" s="10">
        <v>7.3798632139119603E-8</v>
      </c>
      <c r="J1610" s="10">
        <v>5.0518623798993797E-8</v>
      </c>
      <c r="K1610" s="10">
        <v>1.6556571953112501E-8</v>
      </c>
      <c r="L1610" s="10">
        <v>6.7058552826953298E-8</v>
      </c>
      <c r="M1610" s="10">
        <v>9.8215075733368594E-8</v>
      </c>
      <c r="N1610" s="10">
        <v>1.7771861759846E-8</v>
      </c>
      <c r="O1610" s="10">
        <v>7.2667625769857898E-8</v>
      </c>
      <c r="P1610" s="10">
        <v>4.1799512371699498E-8</v>
      </c>
    </row>
    <row r="1611" spans="1:16" x14ac:dyDescent="0.35">
      <c r="A1611" s="16" t="s">
        <v>2669</v>
      </c>
      <c r="B1611" s="16" t="s">
        <v>2598</v>
      </c>
      <c r="C1611" s="16" t="s">
        <v>2670</v>
      </c>
      <c r="D1611" s="16">
        <v>2.93432386686674E-6</v>
      </c>
      <c r="E1611" s="16">
        <v>3.4425502319622501E-7</v>
      </c>
      <c r="F1611" s="10">
        <v>1.4631179950626101E-6</v>
      </c>
      <c r="G1611" s="10">
        <v>1.17672414348459E-6</v>
      </c>
      <c r="H1611" s="10">
        <v>1.71716602940351E-7</v>
      </c>
      <c r="I1611" s="10">
        <v>6.7157015096587303E-7</v>
      </c>
      <c r="J1611" s="10">
        <v>5.0043782321035501E-7</v>
      </c>
      <c r="K1611" s="10">
        <v>1.27199353219076E-7</v>
      </c>
      <c r="L1611" s="10">
        <v>6.33789021586623E-7</v>
      </c>
      <c r="M1611" s="10">
        <v>1.16123449674535E-6</v>
      </c>
      <c r="N1611" s="10">
        <v>1.7178679247398599E-7</v>
      </c>
      <c r="O1611" s="10">
        <v>6.8044035733147104E-7</v>
      </c>
      <c r="P1611" s="10">
        <v>2.3746480873153901E-7</v>
      </c>
    </row>
    <row r="1612" spans="1:16" x14ac:dyDescent="0.35">
      <c r="A1612" s="16" t="s">
        <v>2671</v>
      </c>
      <c r="B1612" s="16" t="s">
        <v>2598</v>
      </c>
      <c r="C1612" s="16" t="s">
        <v>1619</v>
      </c>
      <c r="D1612" s="16">
        <v>1.67688867187493E-7</v>
      </c>
      <c r="E1612" s="16">
        <v>2.83194021966313E-8</v>
      </c>
      <c r="F1612" s="10">
        <v>1.0079867044146301E-7</v>
      </c>
      <c r="G1612" s="10">
        <v>6.9732233650585205E-8</v>
      </c>
      <c r="H1612" s="10">
        <v>1.4135968450213301E-8</v>
      </c>
      <c r="I1612" s="10">
        <v>4.9782573241667297E-8</v>
      </c>
      <c r="J1612" s="10">
        <v>2.8416878774457801E-8</v>
      </c>
      <c r="K1612" s="10">
        <v>9.9650586407099593E-9</v>
      </c>
      <c r="L1612" s="10">
        <v>4.4891173465070699E-8</v>
      </c>
      <c r="M1612" s="10">
        <v>6.3078904388456894E-8</v>
      </c>
      <c r="N1612" s="10">
        <v>1.18908635256285E-8</v>
      </c>
      <c r="O1612" s="10">
        <v>4.8204982662725501E-8</v>
      </c>
      <c r="P1612" s="10">
        <v>2.93994618037217E-8</v>
      </c>
    </row>
    <row r="1613" spans="1:16" x14ac:dyDescent="0.35">
      <c r="A1613" s="16" t="s">
        <v>2672</v>
      </c>
      <c r="B1613" s="16" t="s">
        <v>2598</v>
      </c>
      <c r="C1613" s="16" t="s">
        <v>2673</v>
      </c>
      <c r="D1613" s="16">
        <v>7.22460100780098E-6</v>
      </c>
      <c r="E1613" s="16">
        <v>1.0485184816275801E-6</v>
      </c>
      <c r="F1613" s="10">
        <v>4.5377417401282001E-6</v>
      </c>
      <c r="G1613" s="10">
        <v>3.5443713643837798E-6</v>
      </c>
      <c r="H1613" s="10">
        <v>5.9252950627142105E-7</v>
      </c>
      <c r="I1613" s="10">
        <v>2.26738929823598E-6</v>
      </c>
      <c r="J1613" s="10">
        <v>1.9030195171728701E-6</v>
      </c>
      <c r="K1613" s="10">
        <v>5.0333083335969598E-7</v>
      </c>
      <c r="L1613" s="10">
        <v>2.1795639246537001E-6</v>
      </c>
      <c r="M1613" s="10">
        <v>3.4249080657932501E-6</v>
      </c>
      <c r="N1613" s="10">
        <v>5.5958928780337603E-7</v>
      </c>
      <c r="O1613" s="10">
        <v>2.2467289722975301E-6</v>
      </c>
      <c r="P1613" s="10">
        <v>8.95137190838677E-7</v>
      </c>
    </row>
    <row r="1614" spans="1:16" x14ac:dyDescent="0.35">
      <c r="A1614" s="16" t="s">
        <v>2674</v>
      </c>
      <c r="B1614" s="16" t="s">
        <v>2598</v>
      </c>
      <c r="C1614" s="16" t="s">
        <v>2675</v>
      </c>
      <c r="D1614" s="16">
        <v>4.5986056682958399E-7</v>
      </c>
      <c r="E1614" s="16">
        <v>7.4838059696091902E-8</v>
      </c>
      <c r="F1614" s="10">
        <v>3.10008199496402E-7</v>
      </c>
      <c r="G1614" s="10">
        <v>2.44177786487719E-7</v>
      </c>
      <c r="H1614" s="10">
        <v>4.5025617374841199E-8</v>
      </c>
      <c r="I1614" s="10">
        <v>1.6867814847190001E-7</v>
      </c>
      <c r="J1614" s="10">
        <v>1.21985814029153E-7</v>
      </c>
      <c r="K1614" s="10">
        <v>3.7229112658635897E-8</v>
      </c>
      <c r="L1614" s="10">
        <v>1.5738089713242899E-7</v>
      </c>
      <c r="M1614" s="10">
        <v>2.3693244183156301E-7</v>
      </c>
      <c r="N1614" s="10">
        <v>4.1420128611271402E-8</v>
      </c>
      <c r="O1614" s="10">
        <v>1.75870368198299E-7</v>
      </c>
      <c r="P1614" s="10">
        <v>7.6310170124402598E-8</v>
      </c>
    </row>
    <row r="1615" spans="1:16" x14ac:dyDescent="0.35">
      <c r="A1615" s="16" t="s">
        <v>2676</v>
      </c>
      <c r="B1615" s="16" t="s">
        <v>2598</v>
      </c>
      <c r="C1615" s="16" t="s">
        <v>2677</v>
      </c>
      <c r="D1615" s="16">
        <v>2.29137813776519E-7</v>
      </c>
      <c r="E1615" s="16">
        <v>3.6495308654876902E-8</v>
      </c>
      <c r="F1615" s="10">
        <v>1.4593407836316199E-7</v>
      </c>
      <c r="G1615" s="10">
        <v>1.19910152965406E-7</v>
      </c>
      <c r="H1615" s="10">
        <v>2.1802955265621501E-8</v>
      </c>
      <c r="I1615" s="10">
        <v>8.1565416816398998E-8</v>
      </c>
      <c r="J1615" s="10">
        <v>6.1718764859695404E-8</v>
      </c>
      <c r="K1615" s="10">
        <v>1.7753607892189999E-8</v>
      </c>
      <c r="L1615" s="10">
        <v>7.5685977252720502E-8</v>
      </c>
      <c r="M1615" s="10">
        <v>1.15633530605171E-7</v>
      </c>
      <c r="N1615" s="10">
        <v>1.9962797981254999E-8</v>
      </c>
      <c r="O1615" s="10">
        <v>8.3796657203965606E-8</v>
      </c>
      <c r="P1615" s="10">
        <v>3.66653622912146E-8</v>
      </c>
    </row>
    <row r="1616" spans="1:16" x14ac:dyDescent="0.35">
      <c r="A1616" s="16" t="s">
        <v>2678</v>
      </c>
      <c r="B1616" s="16" t="s">
        <v>2598</v>
      </c>
      <c r="C1616" s="16" t="s">
        <v>1035</v>
      </c>
      <c r="D1616" s="16">
        <v>9.6836258985242902E-7</v>
      </c>
      <c r="E1616" s="16">
        <v>1.36692456474762E-7</v>
      </c>
      <c r="F1616" s="10">
        <v>5.6097768809310604E-7</v>
      </c>
      <c r="G1616" s="10">
        <v>4.2370526097775097E-7</v>
      </c>
      <c r="H1616" s="10">
        <v>7.0628791551534002E-8</v>
      </c>
      <c r="I1616" s="10">
        <v>2.7515996831662899E-7</v>
      </c>
      <c r="J1616" s="10">
        <v>1.9067320366605401E-7</v>
      </c>
      <c r="K1616" s="10">
        <v>5.3621593635188698E-8</v>
      </c>
      <c r="L1616" s="10">
        <v>2.5872925821857701E-7</v>
      </c>
      <c r="M1616" s="10">
        <v>4.19961265447166E-7</v>
      </c>
      <c r="N1616" s="10">
        <v>6.9228712363695796E-8</v>
      </c>
      <c r="O1616" s="10">
        <v>2.8335335006293299E-7</v>
      </c>
      <c r="P1616" s="10">
        <v>1.1013423731322601E-7</v>
      </c>
    </row>
    <row r="1617" spans="1:16" x14ac:dyDescent="0.35">
      <c r="A1617" s="16" t="s">
        <v>2679</v>
      </c>
      <c r="B1617" s="16" t="s">
        <v>2598</v>
      </c>
      <c r="C1617" s="16" t="s">
        <v>2680</v>
      </c>
      <c r="D1617" s="16">
        <v>6.7434308393343502E-7</v>
      </c>
      <c r="E1617" s="16">
        <v>9.6395605887323798E-8</v>
      </c>
      <c r="F1617" s="10">
        <v>3.8312097199827003E-7</v>
      </c>
      <c r="G1617" s="10">
        <v>2.9851798883460799E-7</v>
      </c>
      <c r="H1617" s="10">
        <v>5.0533702415143902E-8</v>
      </c>
      <c r="I1617" s="10">
        <v>1.9523681565057499E-7</v>
      </c>
      <c r="J1617" s="10">
        <v>1.29226537399915E-7</v>
      </c>
      <c r="K1617" s="10">
        <v>3.7084182731788802E-8</v>
      </c>
      <c r="L1617" s="10">
        <v>1.83928183928152E-7</v>
      </c>
      <c r="M1617" s="10">
        <v>2.9020495152077598E-7</v>
      </c>
      <c r="N1617" s="10">
        <v>4.8502607859289903E-8</v>
      </c>
      <c r="O1617" s="10">
        <v>1.91187108877554E-7</v>
      </c>
      <c r="P1617" s="10">
        <v>7.9289739975759797E-8</v>
      </c>
    </row>
    <row r="1618" spans="1:16" x14ac:dyDescent="0.35">
      <c r="A1618" s="16" t="s">
        <v>2681</v>
      </c>
      <c r="B1618" s="16" t="s">
        <v>2598</v>
      </c>
      <c r="C1618" s="16" t="s">
        <v>2682</v>
      </c>
      <c r="D1618" s="16">
        <v>2.2619983523792801E-8</v>
      </c>
      <c r="E1618" s="16">
        <v>3.7834382999157101E-9</v>
      </c>
      <c r="F1618" s="10">
        <v>1.4729873828141E-8</v>
      </c>
      <c r="G1618" s="10">
        <v>1.1598055984915799E-8</v>
      </c>
      <c r="H1618" s="10">
        <v>2.2346459571515702E-9</v>
      </c>
      <c r="I1618" s="10">
        <v>8.2352756237468706E-9</v>
      </c>
      <c r="J1618" s="10">
        <v>5.25987472035962E-9</v>
      </c>
      <c r="K1618" s="10">
        <v>1.74948385877376E-9</v>
      </c>
      <c r="L1618" s="10">
        <v>7.4545578105860599E-9</v>
      </c>
      <c r="M1618" s="10">
        <v>1.11794195205615E-8</v>
      </c>
      <c r="N1618" s="10">
        <v>2.0114296763169202E-9</v>
      </c>
      <c r="O1618" s="12">
        <v>8.6115155374865704E-9</v>
      </c>
      <c r="P1618" s="10">
        <v>4.1732547390612599E-9</v>
      </c>
    </row>
    <row r="1619" spans="1:16" x14ac:dyDescent="0.35">
      <c r="A1619" s="16" t="s">
        <v>2683</v>
      </c>
      <c r="B1619" s="16" t="s">
        <v>2598</v>
      </c>
      <c r="C1619" s="16" t="s">
        <v>1039</v>
      </c>
      <c r="D1619" s="16">
        <v>4.0155616007073E-7</v>
      </c>
      <c r="E1619" s="16">
        <v>6.4571907033708005E-8</v>
      </c>
      <c r="F1619" s="10">
        <v>2.2045549713475299E-7</v>
      </c>
      <c r="G1619" s="10">
        <v>1.8413145321799999E-7</v>
      </c>
      <c r="H1619" s="10">
        <v>3.57067813129505E-8</v>
      </c>
      <c r="I1619" s="10">
        <v>1.2882140846438799E-7</v>
      </c>
      <c r="J1619" s="10">
        <v>7.6923560598239306E-8</v>
      </c>
      <c r="K1619" s="10">
        <v>2.5647952215682299E-8</v>
      </c>
      <c r="L1619" s="10">
        <v>1.17139876037334E-7</v>
      </c>
      <c r="M1619" s="10">
        <v>1.6931870484536201E-7</v>
      </c>
      <c r="N1619" s="10">
        <v>3.09844809504448E-8</v>
      </c>
      <c r="O1619" s="10">
        <v>1.2457979328335101E-7</v>
      </c>
      <c r="P1619" s="10">
        <v>6.8324363386644101E-8</v>
      </c>
    </row>
    <row r="1620" spans="1:16" x14ac:dyDescent="0.35">
      <c r="A1620" s="16" t="s">
        <v>2684</v>
      </c>
      <c r="B1620" s="16" t="s">
        <v>2598</v>
      </c>
      <c r="C1620" s="16" t="s">
        <v>2685</v>
      </c>
      <c r="D1620" s="16">
        <v>1.6316781758316201E-7</v>
      </c>
      <c r="E1620" s="16">
        <v>2.5487870543359401E-8</v>
      </c>
      <c r="F1620" s="10">
        <v>1.01654532245526E-7</v>
      </c>
      <c r="G1620" s="10">
        <v>7.9901808761165394E-8</v>
      </c>
      <c r="H1620" s="10">
        <v>1.4489940606700899E-8</v>
      </c>
      <c r="I1620" s="10">
        <v>5.4715934028542202E-8</v>
      </c>
      <c r="J1620" s="10">
        <v>3.7619245035494098E-8</v>
      </c>
      <c r="K1620" s="10">
        <v>1.1393968181293E-8</v>
      </c>
      <c r="L1620" s="10">
        <v>5.0988938861292702E-8</v>
      </c>
      <c r="M1620" s="10">
        <v>7.7580995577132404E-8</v>
      </c>
      <c r="N1620" s="10">
        <v>1.34536887076971E-8</v>
      </c>
      <c r="O1620" s="10">
        <v>5.5944448985282599E-8</v>
      </c>
      <c r="P1620" s="10">
        <v>2.4807295353097E-8</v>
      </c>
    </row>
    <row r="1621" spans="1:16" x14ac:dyDescent="0.35">
      <c r="A1621" s="16" t="s">
        <v>2686</v>
      </c>
      <c r="B1621" s="16" t="s">
        <v>2598</v>
      </c>
      <c r="C1621" s="16" t="s">
        <v>2687</v>
      </c>
      <c r="D1621" s="16">
        <v>3.2718598113361497E-8</v>
      </c>
      <c r="E1621" s="16">
        <v>5.6311362563475397E-9</v>
      </c>
      <c r="F1621" s="10">
        <v>2.0267276521728701E-8</v>
      </c>
      <c r="G1621" s="10">
        <v>1.4919865415472199E-8</v>
      </c>
      <c r="H1621" s="10">
        <v>3.0572027982720001E-9</v>
      </c>
      <c r="I1621" s="10">
        <v>1.0703537611023801E-8</v>
      </c>
      <c r="J1621" s="10">
        <v>6.2175613555492898E-9</v>
      </c>
      <c r="K1621" s="10">
        <v>2.3034965804973198E-9</v>
      </c>
      <c r="L1621" s="10">
        <v>9.6693125111364508E-9</v>
      </c>
      <c r="M1621" s="10">
        <v>1.36178019605178E-8</v>
      </c>
      <c r="N1621" s="10">
        <v>2.5745412035427501E-9</v>
      </c>
      <c r="O1621" s="10">
        <v>1.06043864018809E-8</v>
      </c>
      <c r="P1621" s="10">
        <v>6.3973718860787203E-9</v>
      </c>
    </row>
    <row r="1622" spans="1:16" x14ac:dyDescent="0.35">
      <c r="A1622" s="16" t="s">
        <v>2688</v>
      </c>
      <c r="B1622" s="16" t="s">
        <v>2598</v>
      </c>
      <c r="C1622" s="16" t="s">
        <v>2689</v>
      </c>
      <c r="D1622" s="16">
        <v>5.6173080532190604E-6</v>
      </c>
      <c r="E1622" s="16">
        <v>9.2095425890847199E-7</v>
      </c>
      <c r="F1622" s="10">
        <v>3.4002987668154601E-6</v>
      </c>
      <c r="G1622" s="10">
        <v>3.0129795909921899E-6</v>
      </c>
      <c r="H1622" s="10">
        <v>5.7397514885591397E-7</v>
      </c>
      <c r="I1622" s="10">
        <v>2.1072365143401498E-6</v>
      </c>
      <c r="J1622" s="10">
        <v>1.4608466366567801E-6</v>
      </c>
      <c r="K1622" s="10">
        <v>4.5977886958842498E-7</v>
      </c>
      <c r="L1622" s="10">
        <v>1.96283487525911E-6</v>
      </c>
      <c r="M1622" s="10">
        <v>2.8274356855853099E-6</v>
      </c>
      <c r="N1622" s="10">
        <v>5.1101804525712604E-7</v>
      </c>
      <c r="O1622" s="10">
        <v>2.0825005852813901E-6</v>
      </c>
      <c r="P1622" s="10">
        <v>1.0271842500475299E-6</v>
      </c>
    </row>
    <row r="1623" spans="1:16" x14ac:dyDescent="0.35">
      <c r="A1623" s="16" t="s">
        <v>2690</v>
      </c>
      <c r="B1623" s="16" t="s">
        <v>2691</v>
      </c>
      <c r="C1623" s="16" t="s">
        <v>435</v>
      </c>
      <c r="D1623" s="16">
        <v>9.5508309329635795E-8</v>
      </c>
      <c r="E1623" s="16">
        <v>2.06225885447728E-8</v>
      </c>
      <c r="F1623" s="10">
        <v>4.5993649625457597E-8</v>
      </c>
      <c r="G1623" s="10">
        <v>7.0762296209112394E-8</v>
      </c>
      <c r="H1623" s="10">
        <v>1.6991494346611102E-8</v>
      </c>
      <c r="I1623" s="10">
        <v>3.4848245667669701E-8</v>
      </c>
      <c r="J1623" s="10">
        <v>1.9850668328501701E-8</v>
      </c>
      <c r="K1623" s="10">
        <v>1.23132345972553E-8</v>
      </c>
      <c r="L1623" s="10">
        <v>1.9675206434752401E-8</v>
      </c>
      <c r="M1623" s="10">
        <v>4.7524106183516401E-8</v>
      </c>
      <c r="N1623" s="10">
        <v>7.39231329116864E-9</v>
      </c>
      <c r="O1623" s="10">
        <v>3.4649379511735001E-8</v>
      </c>
      <c r="P1623" s="10">
        <v>5.9711630462326696E-8</v>
      </c>
    </row>
    <row r="1624" spans="1:16" x14ac:dyDescent="0.35">
      <c r="A1624" s="16" t="s">
        <v>2692</v>
      </c>
      <c r="B1624" s="16" t="s">
        <v>2691</v>
      </c>
      <c r="C1624" s="16" t="s">
        <v>2693</v>
      </c>
      <c r="D1624" s="16">
        <v>3.7099948628205603E-8</v>
      </c>
      <c r="E1624" s="16">
        <v>7.5040561416892298E-9</v>
      </c>
      <c r="F1624" s="10">
        <v>1.68616909492864E-8</v>
      </c>
      <c r="G1624" s="10">
        <v>2.21978194760361E-8</v>
      </c>
      <c r="H1624" s="10">
        <v>5.3433452769292696E-9</v>
      </c>
      <c r="I1624" s="10">
        <v>1.1290359810639499E-8</v>
      </c>
      <c r="J1624" s="10">
        <v>6.2732275028173498E-9</v>
      </c>
      <c r="K1624" s="10">
        <v>3.9029295240504601E-9</v>
      </c>
      <c r="L1624" s="10">
        <v>6.58919427276835E-9</v>
      </c>
      <c r="M1624" s="10">
        <v>1.4891248513437201E-8</v>
      </c>
      <c r="N1624" s="10">
        <v>2.40939531765195E-9</v>
      </c>
      <c r="O1624" s="10">
        <v>1.09038592208014E-8</v>
      </c>
      <c r="P1624" s="10">
        <v>1.8503921931363401E-8</v>
      </c>
    </row>
    <row r="1625" spans="1:16" x14ac:dyDescent="0.35">
      <c r="A1625" s="16" t="s">
        <v>2694</v>
      </c>
      <c r="B1625" s="16" t="s">
        <v>2691</v>
      </c>
      <c r="C1625" s="16" t="s">
        <v>2695</v>
      </c>
      <c r="D1625" s="16">
        <v>1.9067255312368702E-9</v>
      </c>
      <c r="E1625" s="16">
        <v>3.9973746621727101E-10</v>
      </c>
      <c r="F1625" s="10">
        <v>1.3661079081476001E-9</v>
      </c>
      <c r="G1625" s="10">
        <v>1.5272807895995599E-9</v>
      </c>
      <c r="H1625" s="10">
        <v>3.3901038889350901E-10</v>
      </c>
      <c r="I1625" s="12">
        <v>1.0291533823018601E-9</v>
      </c>
      <c r="J1625" s="10">
        <v>5.8921475151055602E-10</v>
      </c>
      <c r="K1625" s="10">
        <v>2.7171775588162E-10</v>
      </c>
      <c r="L1625" s="10">
        <v>8.4350288143746903E-10</v>
      </c>
      <c r="M1625" s="10">
        <v>1.2736101324283099E-9</v>
      </c>
      <c r="N1625" s="10">
        <v>2.3008058048661099E-10</v>
      </c>
      <c r="O1625" s="12">
        <v>1.06276936055102E-9</v>
      </c>
      <c r="P1625" s="10">
        <v>8.7077162047377396E-10</v>
      </c>
    </row>
    <row r="1626" spans="1:16" x14ac:dyDescent="0.35">
      <c r="A1626" s="16" t="s">
        <v>2696</v>
      </c>
      <c r="B1626" s="16" t="s">
        <v>2691</v>
      </c>
      <c r="C1626" s="16" t="s">
        <v>2697</v>
      </c>
      <c r="D1626" s="16">
        <v>5.0626412874180603E-9</v>
      </c>
      <c r="E1626" s="16">
        <v>1.0408600969327399E-9</v>
      </c>
      <c r="F1626" s="10">
        <v>3.7279563000900904E-9</v>
      </c>
      <c r="G1626" s="10">
        <v>4.1114757861978503E-9</v>
      </c>
      <c r="H1626" s="10">
        <v>8.8739144766031501E-10</v>
      </c>
      <c r="I1626" s="10">
        <v>2.7306902530434302E-9</v>
      </c>
      <c r="J1626" s="10">
        <v>1.78356165634257E-9</v>
      </c>
      <c r="K1626" s="10">
        <v>7.2516512567313703E-10</v>
      </c>
      <c r="L1626" s="10">
        <v>2.3210182534039299E-9</v>
      </c>
      <c r="M1626" s="10">
        <v>3.4272445710894499E-9</v>
      </c>
      <c r="N1626" s="10">
        <v>6.1968141310541805E-10</v>
      </c>
      <c r="O1626" s="12">
        <v>2.7366025105950899E-9</v>
      </c>
      <c r="P1626" s="10">
        <v>2.1593417337113598E-9</v>
      </c>
    </row>
    <row r="1627" spans="1:16" x14ac:dyDescent="0.35">
      <c r="A1627" s="16" t="s">
        <v>2698</v>
      </c>
      <c r="B1627" s="16" t="s">
        <v>2691</v>
      </c>
      <c r="C1627" s="16" t="s">
        <v>977</v>
      </c>
      <c r="D1627" s="16">
        <v>2.2914414667777901E-9</v>
      </c>
      <c r="E1627" s="16">
        <v>4.7255494089877896E-10</v>
      </c>
      <c r="F1627" s="10">
        <v>1.29245163853967E-9</v>
      </c>
      <c r="G1627" s="10">
        <v>1.7976881406378901E-9</v>
      </c>
      <c r="H1627" s="10">
        <v>4.0936519525536002E-10</v>
      </c>
      <c r="I1627" s="12">
        <v>1.19429936203264E-9</v>
      </c>
      <c r="J1627" s="10">
        <v>6.2662626465180302E-10</v>
      </c>
      <c r="K1627" s="10">
        <v>3.1270286534782899E-10</v>
      </c>
      <c r="L1627" s="10">
        <v>9.5737030892824205E-10</v>
      </c>
      <c r="M1627" s="10">
        <v>1.45392965812669E-9</v>
      </c>
      <c r="N1627" s="10">
        <v>2.6837458696884902E-10</v>
      </c>
      <c r="O1627" s="12">
        <v>1.20540467169566E-9</v>
      </c>
      <c r="P1627" s="10">
        <v>1.1131639799635199E-9</v>
      </c>
    </row>
    <row r="1628" spans="1:16" x14ac:dyDescent="0.35">
      <c r="A1628" s="16" t="s">
        <v>2699</v>
      </c>
      <c r="B1628" s="16" t="s">
        <v>2691</v>
      </c>
      <c r="C1628" s="16" t="s">
        <v>195</v>
      </c>
      <c r="D1628" s="16">
        <v>2.70498407795429E-8</v>
      </c>
      <c r="E1628" s="16">
        <v>5.5611642498306997E-9</v>
      </c>
      <c r="F1628" s="10">
        <v>1.25148979507735E-8</v>
      </c>
      <c r="G1628" s="10">
        <v>1.7089235523286801E-8</v>
      </c>
      <c r="H1628" s="10">
        <v>4.1134558319727499E-9</v>
      </c>
      <c r="I1628" s="10">
        <v>8.6145973087205007E-9</v>
      </c>
      <c r="J1628" s="10">
        <v>4.8818971589011497E-9</v>
      </c>
      <c r="K1628" s="10">
        <v>3.0446202384993E-9</v>
      </c>
      <c r="L1628" s="10">
        <v>5.0033545603957502E-9</v>
      </c>
      <c r="M1628" s="10">
        <v>1.1457124146692199E-8</v>
      </c>
      <c r="N1628" s="10">
        <v>1.8378260872511101E-9</v>
      </c>
      <c r="O1628" s="10">
        <v>8.3830842555540307E-9</v>
      </c>
      <c r="P1628" s="10">
        <v>1.43716441435217E-8</v>
      </c>
    </row>
    <row r="1629" spans="1:16" x14ac:dyDescent="0.35">
      <c r="A1629" s="16" t="s">
        <v>2700</v>
      </c>
      <c r="B1629" s="16" t="s">
        <v>2691</v>
      </c>
      <c r="C1629" s="16" t="s">
        <v>2701</v>
      </c>
      <c r="D1629" s="16">
        <v>9.1816942129206706E-8</v>
      </c>
      <c r="E1629" s="16">
        <v>1.8403573533016499E-8</v>
      </c>
      <c r="F1629" s="10">
        <v>6.3838262184024502E-8</v>
      </c>
      <c r="G1629" s="10">
        <v>6.6305100335048795E-8</v>
      </c>
      <c r="H1629" s="10">
        <v>1.44263530131212E-8</v>
      </c>
      <c r="I1629" s="10">
        <v>4.4374052978503102E-8</v>
      </c>
      <c r="J1629" s="10">
        <v>2.78075667356918E-8</v>
      </c>
      <c r="K1629" s="10">
        <v>1.15236571433981E-8</v>
      </c>
      <c r="L1629" s="10">
        <v>3.7017214713791298E-8</v>
      </c>
      <c r="M1629" s="10">
        <v>5.5296314877332701E-8</v>
      </c>
      <c r="N1629" s="10">
        <v>1.0066896776913901E-8</v>
      </c>
      <c r="O1629" s="10">
        <v>4.4388444270010197E-8</v>
      </c>
      <c r="P1629" s="10">
        <v>3.5458183249546197E-8</v>
      </c>
    </row>
    <row r="1630" spans="1:16" x14ac:dyDescent="0.35">
      <c r="A1630" s="16" t="s">
        <v>2702</v>
      </c>
      <c r="B1630" s="16" t="s">
        <v>2691</v>
      </c>
      <c r="C1630" s="16" t="s">
        <v>1663</v>
      </c>
      <c r="D1630" s="16">
        <v>2.1691138280328601E-8</v>
      </c>
      <c r="E1630" s="16">
        <v>4.3265128545342102E-9</v>
      </c>
      <c r="F1630" s="10">
        <v>1.2218860769036301E-8</v>
      </c>
      <c r="G1630" s="10">
        <v>1.3804634946222401E-8</v>
      </c>
      <c r="H1630" s="10">
        <v>3.1710279981821698E-9</v>
      </c>
      <c r="I1630" s="10">
        <v>8.8146754907267402E-9</v>
      </c>
      <c r="J1630" s="10">
        <v>4.2496962146475E-9</v>
      </c>
      <c r="K1630" s="10">
        <v>2.2980211391044798E-9</v>
      </c>
      <c r="L1630" s="10">
        <v>6.4100190396255904E-9</v>
      </c>
      <c r="M1630" s="10">
        <v>1.13625128494353E-8</v>
      </c>
      <c r="N1630" s="10">
        <v>1.9819085243262301E-9</v>
      </c>
      <c r="O1630" s="10">
        <v>9.7850266643202093E-9</v>
      </c>
      <c r="P1630" s="10">
        <v>9.2853942251120503E-9</v>
      </c>
    </row>
    <row r="1631" spans="1:16" x14ac:dyDescent="0.35">
      <c r="A1631" s="16" t="s">
        <v>2703</v>
      </c>
      <c r="B1631" s="16" t="s">
        <v>2691</v>
      </c>
      <c r="C1631" s="16" t="s">
        <v>1049</v>
      </c>
      <c r="D1631" s="16">
        <v>2.79516759620118E-8</v>
      </c>
      <c r="E1631" s="16">
        <v>5.6667508948232204E-9</v>
      </c>
      <c r="F1631" s="10">
        <v>1.53306895748945E-8</v>
      </c>
      <c r="G1631" s="10">
        <v>2.08063516317149E-8</v>
      </c>
      <c r="H1631" s="10">
        <v>4.7243170086729804E-9</v>
      </c>
      <c r="I1631" s="10">
        <v>1.39455682001027E-8</v>
      </c>
      <c r="J1631" s="10">
        <v>7.2179222225137202E-9</v>
      </c>
      <c r="K1631" s="10">
        <v>3.5839123097625599E-9</v>
      </c>
      <c r="L1631" s="10">
        <v>1.12564018563059E-8</v>
      </c>
      <c r="M1631" s="10">
        <v>1.69297967325231E-8</v>
      </c>
      <c r="N1631" s="10">
        <v>3.14822579256E-9</v>
      </c>
      <c r="O1631" s="10">
        <v>1.4031771379592E-8</v>
      </c>
      <c r="P1631" s="10">
        <v>1.26841537923107E-8</v>
      </c>
    </row>
    <row r="1632" spans="1:16" x14ac:dyDescent="0.35">
      <c r="A1632" s="16" t="s">
        <v>2704</v>
      </c>
      <c r="B1632" s="16" t="s">
        <v>2691</v>
      </c>
      <c r="C1632" s="16" t="s">
        <v>2705</v>
      </c>
      <c r="D1632" s="16">
        <v>1.3572966382119901E-7</v>
      </c>
      <c r="E1632" s="16">
        <v>2.88251450403514E-8</v>
      </c>
      <c r="F1632" s="10">
        <v>8.4694292839148001E-8</v>
      </c>
      <c r="G1632" s="10">
        <v>8.7241426030285203E-8</v>
      </c>
      <c r="H1632" s="10">
        <v>2.0881689266299699E-8</v>
      </c>
      <c r="I1632" s="10">
        <v>4.3134120102383499E-8</v>
      </c>
      <c r="J1632" s="10">
        <v>2.5913964716746801E-8</v>
      </c>
      <c r="K1632" s="10">
        <v>1.5672855344638401E-8</v>
      </c>
      <c r="L1632" s="10">
        <v>2.4883016427080901E-8</v>
      </c>
      <c r="M1632" s="10">
        <v>5.8565952789300202E-8</v>
      </c>
      <c r="N1632" s="10">
        <v>9.0918437698302708E-9</v>
      </c>
      <c r="O1632" s="10">
        <v>4.2895810046569297E-8</v>
      </c>
      <c r="P1632" s="10">
        <v>7.30700756238539E-8</v>
      </c>
    </row>
    <row r="1633" spans="1:16" x14ac:dyDescent="0.35">
      <c r="A1633" s="16" t="s">
        <v>2706</v>
      </c>
      <c r="B1633" s="16" t="s">
        <v>2691</v>
      </c>
      <c r="C1633" s="16" t="s">
        <v>2707</v>
      </c>
      <c r="D1633" s="16">
        <v>4.5486398551908499E-8</v>
      </c>
      <c r="E1633" s="16">
        <v>8.9851563427917894E-9</v>
      </c>
      <c r="F1633" s="10">
        <v>2.1398656876553301E-8</v>
      </c>
      <c r="G1633" s="10">
        <v>2.4203710005907701E-8</v>
      </c>
      <c r="H1633" s="10">
        <v>5.8891204870433003E-9</v>
      </c>
      <c r="I1633" s="10">
        <v>1.1585727350952701E-8</v>
      </c>
      <c r="J1633" s="10">
        <v>6.9427686517180198E-9</v>
      </c>
      <c r="K1633" s="10">
        <v>4.3615109500379404E-9</v>
      </c>
      <c r="L1633" s="10">
        <v>6.8257605440697403E-9</v>
      </c>
      <c r="M1633" s="10">
        <v>1.6399895304316701E-8</v>
      </c>
      <c r="N1633" s="10">
        <v>2.5624310993717701E-9</v>
      </c>
      <c r="O1633" s="10">
        <v>1.18914218171058E-8</v>
      </c>
      <c r="P1633" s="10">
        <v>2.1485356588006002E-8</v>
      </c>
    </row>
    <row r="1634" spans="1:16" x14ac:dyDescent="0.35">
      <c r="A1634" s="16" t="s">
        <v>2708</v>
      </c>
      <c r="B1634" s="16" t="s">
        <v>2691</v>
      </c>
      <c r="C1634" s="16" t="s">
        <v>34</v>
      </c>
      <c r="D1634" s="16">
        <v>4.2422961716173603E-8</v>
      </c>
      <c r="E1634" s="16">
        <v>8.5383163401063599E-9</v>
      </c>
      <c r="F1634" s="10">
        <v>2.0133887036008999E-8</v>
      </c>
      <c r="G1634" s="10">
        <v>2.5040253148847699E-8</v>
      </c>
      <c r="H1634" s="10">
        <v>6.0604900675717002E-9</v>
      </c>
      <c r="I1634" s="10">
        <v>1.17851939938188E-8</v>
      </c>
      <c r="J1634" s="10">
        <v>7.29108835057549E-9</v>
      </c>
      <c r="K1634" s="10">
        <v>4.5641736281942902E-9</v>
      </c>
      <c r="L1634" s="10">
        <v>6.9104578060120801E-9</v>
      </c>
      <c r="M1634" s="10">
        <v>1.6969332010043999E-8</v>
      </c>
      <c r="N1634" s="10">
        <v>2.6026271976257899E-9</v>
      </c>
      <c r="O1634" s="10">
        <v>1.22297093975506E-8</v>
      </c>
      <c r="P1634" s="10">
        <v>2.2080366282811299E-8</v>
      </c>
    </row>
    <row r="1635" spans="1:16" x14ac:dyDescent="0.35">
      <c r="A1635" s="16" t="s">
        <v>2709</v>
      </c>
      <c r="B1635" s="16" t="s">
        <v>2691</v>
      </c>
      <c r="C1635" s="16" t="s">
        <v>1055</v>
      </c>
      <c r="D1635" s="16">
        <v>5.8332689501499601E-8</v>
      </c>
      <c r="E1635" s="16">
        <v>1.1690977239055E-8</v>
      </c>
      <c r="F1635" s="10">
        <v>6.6814520559369498E-10</v>
      </c>
      <c r="G1635" s="10">
        <v>4.9160118174182303E-8</v>
      </c>
      <c r="H1635" s="10">
        <v>1.1993772665157401E-8</v>
      </c>
      <c r="I1635" s="10">
        <v>2.3481663960365201E-8</v>
      </c>
      <c r="J1635" s="10">
        <v>1.43076905527134E-8</v>
      </c>
      <c r="K1635" s="10">
        <v>9.0700576843927393E-9</v>
      </c>
      <c r="L1635" s="10">
        <v>1.36484970907944E-8</v>
      </c>
      <c r="M1635" s="10">
        <v>3.3291966135249E-8</v>
      </c>
      <c r="N1635" s="10">
        <v>5.1653718049231396E-9</v>
      </c>
      <c r="O1635" s="10">
        <v>2.4276104248404401E-8</v>
      </c>
      <c r="P1635" s="10">
        <v>4.3610252800584201E-8</v>
      </c>
    </row>
    <row r="1636" spans="1:16" x14ac:dyDescent="0.35">
      <c r="A1636" s="16" t="s">
        <v>2710</v>
      </c>
      <c r="B1636" s="16" t="s">
        <v>2691</v>
      </c>
      <c r="C1636" s="16" t="s">
        <v>1356</v>
      </c>
      <c r="D1636" s="16">
        <v>4.9660096553515299E-8</v>
      </c>
      <c r="E1636" s="16">
        <v>9.8994327772662202E-9</v>
      </c>
      <c r="F1636" s="10">
        <v>2.26608225777208E-8</v>
      </c>
      <c r="G1636" s="10">
        <v>2.57701958732999E-8</v>
      </c>
      <c r="H1636" s="10">
        <v>6.24076625421757E-9</v>
      </c>
      <c r="I1636" s="10">
        <v>1.25251652518537E-8</v>
      </c>
      <c r="J1636" s="10">
        <v>7.0447086463169901E-9</v>
      </c>
      <c r="K1636" s="10">
        <v>4.3702718441078802E-9</v>
      </c>
      <c r="L1636" s="10">
        <v>7.1954010343274301E-9</v>
      </c>
      <c r="M1636" s="10">
        <v>1.7344882171988699E-8</v>
      </c>
      <c r="N1636" s="10">
        <v>2.7177485592856599E-9</v>
      </c>
      <c r="O1636" s="10">
        <v>1.2630598565646299E-8</v>
      </c>
      <c r="P1636" s="10">
        <v>2.27692731631278E-8</v>
      </c>
    </row>
    <row r="1637" spans="1:16" x14ac:dyDescent="0.35">
      <c r="A1637" s="16" t="s">
        <v>2711</v>
      </c>
      <c r="B1637" s="16" t="s">
        <v>2691</v>
      </c>
      <c r="C1637" s="16" t="s">
        <v>1490</v>
      </c>
      <c r="D1637" s="16">
        <v>2.7556653393933099E-8</v>
      </c>
      <c r="E1637" s="16">
        <v>5.98181376634321E-9</v>
      </c>
      <c r="F1637" s="10">
        <v>2.1036655668206601E-8</v>
      </c>
      <c r="G1637" s="10">
        <v>2.29018426368327E-8</v>
      </c>
      <c r="H1637" s="10">
        <v>5.1577735155251903E-9</v>
      </c>
      <c r="I1637" s="10">
        <v>1.4321989262379501E-8</v>
      </c>
      <c r="J1637" s="10">
        <v>8.8627476553108795E-9</v>
      </c>
      <c r="K1637" s="10">
        <v>4.1962558865741602E-9</v>
      </c>
      <c r="L1637" s="10">
        <v>1.13292339064418E-8</v>
      </c>
      <c r="M1637" s="10">
        <v>1.8109131357231099E-8</v>
      </c>
      <c r="N1637" s="10">
        <v>3.1810991412723502E-9</v>
      </c>
      <c r="O1637" s="10">
        <v>1.4493362731476099E-8</v>
      </c>
      <c r="P1637" s="10">
        <v>1.42792516811974E-8</v>
      </c>
    </row>
    <row r="1638" spans="1:16" x14ac:dyDescent="0.35">
      <c r="A1638" s="16" t="s">
        <v>2712</v>
      </c>
      <c r="B1638" s="16" t="s">
        <v>2691</v>
      </c>
      <c r="C1638" s="16" t="s">
        <v>2713</v>
      </c>
      <c r="D1638" s="16">
        <v>5.4215281976013698E-8</v>
      </c>
      <c r="E1638" s="16">
        <v>1.0986231066417399E-8</v>
      </c>
      <c r="F1638" s="10">
        <v>3.7266805037415999E-8</v>
      </c>
      <c r="G1638" s="10">
        <v>3.7898028192270697E-8</v>
      </c>
      <c r="H1638" s="10">
        <v>8.4210949087144506E-9</v>
      </c>
      <c r="I1638" s="10">
        <v>2.6077062312933499E-8</v>
      </c>
      <c r="J1638" s="10">
        <v>1.4272508207301901E-8</v>
      </c>
      <c r="K1638" s="10">
        <v>6.6234321962852696E-9</v>
      </c>
      <c r="L1638" s="10">
        <v>2.1520777268587401E-8</v>
      </c>
      <c r="M1638" s="10">
        <v>3.2214980717117397E-8</v>
      </c>
      <c r="N1638" s="10">
        <v>5.9080402900014704E-9</v>
      </c>
      <c r="O1638" s="10">
        <v>2.71552407958684E-8</v>
      </c>
      <c r="P1638" s="10">
        <v>2.1580887690831201E-8</v>
      </c>
    </row>
    <row r="1639" spans="1:16" x14ac:dyDescent="0.35">
      <c r="A1639" s="16" t="s">
        <v>2714</v>
      </c>
      <c r="B1639" s="16" t="s">
        <v>2691</v>
      </c>
      <c r="C1639" s="16" t="s">
        <v>453</v>
      </c>
      <c r="D1639" s="16">
        <v>6.5962732040756605E-8</v>
      </c>
      <c r="E1639" s="16">
        <v>1.37969483915785E-8</v>
      </c>
      <c r="F1639" s="10">
        <v>4.45879509119708E-8</v>
      </c>
      <c r="G1639" s="10">
        <v>5.74018299186699E-8</v>
      </c>
      <c r="H1639" s="10">
        <v>1.2586632437400899E-8</v>
      </c>
      <c r="I1639" s="10">
        <v>3.82130450383504E-8</v>
      </c>
      <c r="J1639" s="10">
        <v>2.4426817234854601E-8</v>
      </c>
      <c r="K1639" s="10">
        <v>1.02565275666601E-8</v>
      </c>
      <c r="L1639" s="10">
        <v>3.1759101522311699E-8</v>
      </c>
      <c r="M1639" s="10">
        <v>4.7498804133947002E-8</v>
      </c>
      <c r="N1639" s="10">
        <v>8.6238375266277805E-9</v>
      </c>
      <c r="O1639" s="10">
        <v>3.8423356495398502E-8</v>
      </c>
      <c r="P1639" s="10">
        <v>3.1272403907961102E-8</v>
      </c>
    </row>
    <row r="1640" spans="1:16" x14ac:dyDescent="0.35">
      <c r="A1640" s="16" t="s">
        <v>2715</v>
      </c>
      <c r="B1640" s="16" t="s">
        <v>2691</v>
      </c>
      <c r="C1640" s="16" t="s">
        <v>48</v>
      </c>
      <c r="D1640" s="16">
        <v>2.2109582913434401E-8</v>
      </c>
      <c r="E1640" s="16">
        <v>4.6554424777115197E-9</v>
      </c>
      <c r="F1640" s="10">
        <v>1.07114384772971E-8</v>
      </c>
      <c r="G1640" s="10">
        <v>1.5217558308041699E-8</v>
      </c>
      <c r="H1640" s="10">
        <v>3.6671696313751899E-9</v>
      </c>
      <c r="I1640" s="10">
        <v>7.1759450677727099E-9</v>
      </c>
      <c r="J1640" s="10">
        <v>4.4270030770787697E-9</v>
      </c>
      <c r="K1640" s="10">
        <v>2.7630094636961999E-9</v>
      </c>
      <c r="L1640" s="10">
        <v>4.1575591107997702E-9</v>
      </c>
      <c r="M1640" s="10">
        <v>1.0277275065978099E-8</v>
      </c>
      <c r="N1640" s="10">
        <v>1.5442813171691599E-9</v>
      </c>
      <c r="O1640" s="10">
        <v>7.4564326577170497E-9</v>
      </c>
      <c r="P1640" s="10">
        <v>1.3426636062346901E-8</v>
      </c>
    </row>
    <row r="1641" spans="1:16" x14ac:dyDescent="0.35">
      <c r="A1641" s="16" t="s">
        <v>2716</v>
      </c>
      <c r="B1641" s="16" t="s">
        <v>2691</v>
      </c>
      <c r="C1641" s="16" t="s">
        <v>2717</v>
      </c>
      <c r="D1641" s="16">
        <v>3.6265372819272402E-8</v>
      </c>
      <c r="E1641" s="16">
        <v>7.3401761171633804E-9</v>
      </c>
      <c r="F1641" s="10">
        <v>1.7157985039249001E-8</v>
      </c>
      <c r="G1641" s="10">
        <v>2.05567550110939E-8</v>
      </c>
      <c r="H1641" s="10">
        <v>4.9755213625535997E-9</v>
      </c>
      <c r="I1641" s="10">
        <v>9.7849273862976105E-9</v>
      </c>
      <c r="J1641" s="10">
        <v>5.9029260045297804E-9</v>
      </c>
      <c r="K1641" s="10">
        <v>3.6909433089046798E-9</v>
      </c>
      <c r="L1641" s="10">
        <v>5.7234037190839698E-9</v>
      </c>
      <c r="M1641" s="10">
        <v>1.3931870380182601E-8</v>
      </c>
      <c r="N1641" s="10">
        <v>2.1450024622271302E-9</v>
      </c>
      <c r="O1641" s="10">
        <v>1.0107111937236799E-8</v>
      </c>
      <c r="P1641" s="10">
        <v>1.8107534759747601E-8</v>
      </c>
    </row>
    <row r="1642" spans="1:16" x14ac:dyDescent="0.35">
      <c r="A1642" s="16" t="s">
        <v>2718</v>
      </c>
      <c r="B1642" s="16" t="s">
        <v>2691</v>
      </c>
      <c r="C1642" s="16" t="s">
        <v>2719</v>
      </c>
      <c r="D1642" s="16">
        <v>4.7102455272724502E-8</v>
      </c>
      <c r="E1642" s="16">
        <v>9.2763957132308302E-9</v>
      </c>
      <c r="F1642" s="10">
        <v>2.196742701683E-8</v>
      </c>
      <c r="G1642" s="10">
        <v>2.5161161080835102E-8</v>
      </c>
      <c r="H1642" s="10">
        <v>6.0987910398607196E-9</v>
      </c>
      <c r="I1642" s="10">
        <v>1.19476338840213E-8</v>
      </c>
      <c r="J1642" s="10">
        <v>7.2214471040984798E-9</v>
      </c>
      <c r="K1642" s="10">
        <v>4.5185696307680904E-9</v>
      </c>
      <c r="L1642" s="10">
        <v>7.0214013616429999E-9</v>
      </c>
      <c r="M1642" s="10">
        <v>1.70705394313253E-8</v>
      </c>
      <c r="N1642" s="10">
        <v>2.6510706965825499E-9</v>
      </c>
      <c r="O1642" s="10">
        <v>1.2309317687676299E-8</v>
      </c>
      <c r="P1642" s="10">
        <v>2.2249565162830101E-8</v>
      </c>
    </row>
    <row r="1643" spans="1:16" x14ac:dyDescent="0.35">
      <c r="A1643" s="16" t="s">
        <v>2720</v>
      </c>
      <c r="B1643" s="16" t="s">
        <v>2691</v>
      </c>
      <c r="C1643" s="16" t="s">
        <v>463</v>
      </c>
      <c r="D1643" s="16">
        <v>6.40371744461612E-8</v>
      </c>
      <c r="E1643" s="16">
        <v>1.35363102665977E-8</v>
      </c>
      <c r="F1643" s="10">
        <v>3.8482888945528299E-8</v>
      </c>
      <c r="G1643" s="10">
        <v>5.04979103877351E-8</v>
      </c>
      <c r="H1643" s="10">
        <v>1.1608889404599E-8</v>
      </c>
      <c r="I1643" s="10">
        <v>3.1601930509734698E-8</v>
      </c>
      <c r="J1643" s="10">
        <v>1.6541348949327301E-8</v>
      </c>
      <c r="K1643" s="10">
        <v>8.7938110817842903E-9</v>
      </c>
      <c r="L1643" s="10">
        <v>2.2944108562418401E-8</v>
      </c>
      <c r="M1643" s="10">
        <v>3.9796207883128202E-8</v>
      </c>
      <c r="N1643" s="10">
        <v>6.8121322184331103E-9</v>
      </c>
      <c r="O1643" s="10">
        <v>3.35201171875708E-8</v>
      </c>
      <c r="P1643" s="10">
        <v>3.3548020483192403E-8</v>
      </c>
    </row>
    <row r="1644" spans="1:16" x14ac:dyDescent="0.35">
      <c r="A1644" s="16" t="s">
        <v>2721</v>
      </c>
      <c r="B1644" s="16" t="s">
        <v>2691</v>
      </c>
      <c r="C1644" s="16" t="s">
        <v>2207</v>
      </c>
      <c r="D1644" s="16">
        <v>7.3033532271774796E-8</v>
      </c>
      <c r="E1644" s="16">
        <v>1.42073757928869E-8</v>
      </c>
      <c r="F1644" s="10">
        <v>3.3803186507925399E-8</v>
      </c>
      <c r="G1644" s="10">
        <v>3.6570082247602503E-8</v>
      </c>
      <c r="H1644" s="10">
        <v>8.8785707325216696E-9</v>
      </c>
      <c r="I1644" s="10">
        <v>1.7419355836216898E-8</v>
      </c>
      <c r="J1644" s="10">
        <v>1.0391941548276401E-8</v>
      </c>
      <c r="K1644" s="10">
        <v>6.4930605735539598E-9</v>
      </c>
      <c r="L1644" s="10">
        <v>1.0266964373249501E-8</v>
      </c>
      <c r="M1644" s="10">
        <v>2.48345396077168E-8</v>
      </c>
      <c r="N1644" s="10">
        <v>3.8915500093615999E-9</v>
      </c>
      <c r="O1644" s="10">
        <v>1.78731390844129E-8</v>
      </c>
      <c r="P1644" s="10">
        <v>3.2395956846150902E-8</v>
      </c>
    </row>
    <row r="1645" spans="1:16" x14ac:dyDescent="0.35">
      <c r="A1645" s="16" t="s">
        <v>2722</v>
      </c>
      <c r="B1645" s="16" t="s">
        <v>2691</v>
      </c>
      <c r="C1645" s="16" t="s">
        <v>2723</v>
      </c>
      <c r="D1645" s="16">
        <v>6.95923564594733E-8</v>
      </c>
      <c r="E1645" s="16">
        <v>1.36558610458862E-8</v>
      </c>
      <c r="F1645" s="10">
        <v>4.6391006407483599E-8</v>
      </c>
      <c r="G1645" s="10">
        <v>4.8797908640679497E-8</v>
      </c>
      <c r="H1645" s="10">
        <v>1.0547808542978101E-8</v>
      </c>
      <c r="I1645" s="10">
        <v>3.32405393798143E-8</v>
      </c>
      <c r="J1645" s="10">
        <v>2.0223719986608399E-8</v>
      </c>
      <c r="K1645" s="10">
        <v>8.4302687156444004E-9</v>
      </c>
      <c r="L1645" s="10">
        <v>2.80807712443619E-8</v>
      </c>
      <c r="M1645" s="10">
        <v>4.1411076007652099E-8</v>
      </c>
      <c r="N1645" s="10">
        <v>7.6293448097041297E-9</v>
      </c>
      <c r="O1645" s="10">
        <v>3.3328883370758E-8</v>
      </c>
      <c r="P1645" s="10">
        <v>2.52809796697168E-8</v>
      </c>
    </row>
    <row r="1646" spans="1:16" x14ac:dyDescent="0.35">
      <c r="A1646" s="16" t="s">
        <v>2724</v>
      </c>
      <c r="B1646" s="16" t="s">
        <v>2691</v>
      </c>
      <c r="C1646" s="16" t="s">
        <v>769</v>
      </c>
      <c r="D1646" s="16">
        <v>8.5579645937133296E-8</v>
      </c>
      <c r="E1646" s="16">
        <v>1.8494971515535299E-8</v>
      </c>
      <c r="F1646" s="10">
        <v>5.30598766200574E-8</v>
      </c>
      <c r="G1646" s="10">
        <v>7.1552460040042204E-8</v>
      </c>
      <c r="H1646" s="10">
        <v>1.6482830436000801E-8</v>
      </c>
      <c r="I1646" s="10">
        <v>4.4385436321117698E-8</v>
      </c>
      <c r="J1646" s="10">
        <v>2.3693758055646401E-8</v>
      </c>
      <c r="K1646" s="10">
        <v>1.2618404468882399E-8</v>
      </c>
      <c r="L1646" s="10">
        <v>3.2108139622802997E-8</v>
      </c>
      <c r="M1646" s="10">
        <v>5.6058496108516498E-8</v>
      </c>
      <c r="N1646" s="10">
        <v>9.5388821515703097E-9</v>
      </c>
      <c r="O1646" s="10">
        <v>4.7132379780542197E-8</v>
      </c>
      <c r="P1646" s="10">
        <v>4.7924057823848902E-8</v>
      </c>
    </row>
    <row r="1647" spans="1:16" x14ac:dyDescent="0.35">
      <c r="A1647" s="16" t="s">
        <v>2725</v>
      </c>
      <c r="B1647" s="16" t="s">
        <v>2691</v>
      </c>
      <c r="C1647" s="16" t="s">
        <v>2726</v>
      </c>
      <c r="D1647" s="16">
        <v>1.17481457807189E-8</v>
      </c>
      <c r="E1647" s="16">
        <v>2.50630395955867E-9</v>
      </c>
      <c r="F1647" s="10">
        <v>8.5700148557752995E-9</v>
      </c>
      <c r="G1647" s="10">
        <v>1.02798332827449E-8</v>
      </c>
      <c r="H1647" s="10">
        <v>2.2661442080492101E-9</v>
      </c>
      <c r="I1647" s="10">
        <v>6.84660805418158E-9</v>
      </c>
      <c r="J1647" s="10">
        <v>4.2006814353637E-9</v>
      </c>
      <c r="K1647" s="10">
        <v>1.8618647430279999E-9</v>
      </c>
      <c r="L1647" s="10">
        <v>5.74931304334442E-9</v>
      </c>
      <c r="M1647" s="10">
        <v>8.5666388620798592E-9</v>
      </c>
      <c r="N1647" s="10">
        <v>1.55391081812196E-9</v>
      </c>
      <c r="O1647" s="10">
        <v>7.0034693812481503E-9</v>
      </c>
      <c r="P1647" s="10">
        <v>5.7897574478158102E-9</v>
      </c>
    </row>
    <row r="1648" spans="1:16" x14ac:dyDescent="0.35">
      <c r="A1648" s="16" t="s">
        <v>2727</v>
      </c>
      <c r="B1648" s="16" t="s">
        <v>2691</v>
      </c>
      <c r="C1648" s="16" t="s">
        <v>2728</v>
      </c>
      <c r="D1648" s="16">
        <v>2.9154850713627499E-8</v>
      </c>
      <c r="E1648" s="16">
        <v>5.74238384228443E-9</v>
      </c>
      <c r="F1648" s="10">
        <v>1.34421477677717E-8</v>
      </c>
      <c r="G1648" s="10">
        <v>1.4606693328497799E-8</v>
      </c>
      <c r="H1648" s="10">
        <v>3.5375646325744901E-9</v>
      </c>
      <c r="I1648" s="10">
        <v>6.9890408795203898E-9</v>
      </c>
      <c r="J1648" s="10">
        <v>4.1205717115166397E-9</v>
      </c>
      <c r="K1648" s="10">
        <v>2.5682645152811202E-9</v>
      </c>
      <c r="L1648" s="10">
        <v>4.1029095563129503E-9</v>
      </c>
      <c r="M1648" s="10">
        <v>9.9108214240109302E-9</v>
      </c>
      <c r="N1648" s="10">
        <v>1.5499678379304E-9</v>
      </c>
      <c r="O1648" s="10">
        <v>7.1635959983877902E-9</v>
      </c>
      <c r="P1648" s="10">
        <v>1.28685111184851E-8</v>
      </c>
    </row>
    <row r="1649" spans="1:16" x14ac:dyDescent="0.35">
      <c r="A1649" s="16" t="s">
        <v>2729</v>
      </c>
      <c r="B1649" s="16" t="s">
        <v>2691</v>
      </c>
      <c r="C1649" s="16" t="s">
        <v>774</v>
      </c>
      <c r="D1649" s="16">
        <v>1.90879232594429E-7</v>
      </c>
      <c r="E1649" s="16">
        <v>3.80031147963857E-8</v>
      </c>
      <c r="F1649" s="10">
        <v>9.0142231833291298E-8</v>
      </c>
      <c r="G1649" s="10">
        <v>1.06011085082637E-7</v>
      </c>
      <c r="H1649" s="10">
        <v>2.57392789995988E-8</v>
      </c>
      <c r="I1649" s="10">
        <v>5.0384422144558003E-8</v>
      </c>
      <c r="J1649" s="10">
        <v>3.06117271160721E-8</v>
      </c>
      <c r="K1649" s="10">
        <v>1.92059190640328E-8</v>
      </c>
      <c r="L1649" s="10">
        <v>2.9652926255342701E-8</v>
      </c>
      <c r="M1649" s="10">
        <v>7.1796864696101894E-8</v>
      </c>
      <c r="N1649" s="10">
        <v>1.11405747641178E-8</v>
      </c>
      <c r="O1649" s="10">
        <v>5.18166042321929E-8</v>
      </c>
      <c r="P1649" s="10">
        <v>9.3854818276705101E-8</v>
      </c>
    </row>
    <row r="1650" spans="1:16" x14ac:dyDescent="0.35">
      <c r="A1650" s="16" t="s">
        <v>2730</v>
      </c>
      <c r="B1650" s="16" t="s">
        <v>2691</v>
      </c>
      <c r="C1650" s="16" t="s">
        <v>471</v>
      </c>
      <c r="D1650" s="16">
        <v>8.9121096236106896E-7</v>
      </c>
      <c r="E1650" s="16">
        <v>1.7565633355303701E-7</v>
      </c>
      <c r="F1650" s="10">
        <v>1.0178812117949499E-8</v>
      </c>
      <c r="G1650" s="10">
        <v>7.1412783254664904E-7</v>
      </c>
      <c r="H1650" s="10">
        <v>1.7404534926285501E-7</v>
      </c>
      <c r="I1650" s="10">
        <v>3.4118232552202E-7</v>
      </c>
      <c r="J1650" s="10">
        <v>2.0635404459239099E-7</v>
      </c>
      <c r="K1650" s="10">
        <v>1.3027910100297501E-7</v>
      </c>
      <c r="L1650" s="10">
        <v>1.98277091080616E-7</v>
      </c>
      <c r="M1650" s="10">
        <v>4.8379673676005499E-7</v>
      </c>
      <c r="N1650" s="10">
        <v>7.53434791688189E-8</v>
      </c>
      <c r="O1650" s="10">
        <v>3.51697787529932E-7</v>
      </c>
      <c r="P1650" s="10">
        <v>6.3372138579188902E-7</v>
      </c>
    </row>
    <row r="1651" spans="1:16" x14ac:dyDescent="0.35">
      <c r="A1651" s="16" t="s">
        <v>2731</v>
      </c>
      <c r="B1651" s="16" t="s">
        <v>2691</v>
      </c>
      <c r="C1651" s="16" t="s">
        <v>2732</v>
      </c>
      <c r="D1651" s="16">
        <v>1.59193516976616E-8</v>
      </c>
      <c r="E1651" s="16">
        <v>3.5174868763521101E-9</v>
      </c>
      <c r="F1651" s="10">
        <v>1.2433333613233001E-8</v>
      </c>
      <c r="G1651" s="10">
        <v>1.37927854243297E-8</v>
      </c>
      <c r="H1651" s="10">
        <v>3.1118249075448902E-9</v>
      </c>
      <c r="I1651" s="10">
        <v>8.5873877401179096E-9</v>
      </c>
      <c r="J1651" s="10">
        <v>5.38064822188861E-9</v>
      </c>
      <c r="K1651" s="10">
        <v>2.5492924034232799E-9</v>
      </c>
      <c r="L1651" s="10">
        <v>6.77607331791208E-9</v>
      </c>
      <c r="M1651" s="10">
        <v>1.0837176612621199E-8</v>
      </c>
      <c r="N1651" s="10">
        <v>1.9003112290993202E-9</v>
      </c>
      <c r="O1651" s="10">
        <v>8.6744838876761893E-9</v>
      </c>
      <c r="P1651" s="10">
        <v>8.5900054980301401E-9</v>
      </c>
    </row>
    <row r="1652" spans="1:16" x14ac:dyDescent="0.35">
      <c r="A1652" s="16" t="s">
        <v>2733</v>
      </c>
      <c r="B1652" s="16" t="s">
        <v>2691</v>
      </c>
      <c r="C1652" s="16" t="s">
        <v>2213</v>
      </c>
      <c r="D1652" s="16">
        <v>2.9289068468230999E-8</v>
      </c>
      <c r="E1652" s="16">
        <v>6.1727649986931601E-9</v>
      </c>
      <c r="F1652" s="10">
        <v>1.42682390570102E-8</v>
      </c>
      <c r="G1652" s="10">
        <v>1.9390407385560501E-8</v>
      </c>
      <c r="H1652" s="10">
        <v>4.6819254654979496E-9</v>
      </c>
      <c r="I1652" s="10">
        <v>9.1059117653109905E-9</v>
      </c>
      <c r="J1652" s="10">
        <v>5.7102483257187303E-9</v>
      </c>
      <c r="K1652" s="10">
        <v>3.5751025744305198E-9</v>
      </c>
      <c r="L1652" s="10">
        <v>5.3167933173090496E-9</v>
      </c>
      <c r="M1652" s="10">
        <v>1.31248929936962E-8</v>
      </c>
      <c r="N1652" s="10">
        <v>1.9869964533067198E-9</v>
      </c>
      <c r="O1652" s="10">
        <v>9.4979712176167194E-9</v>
      </c>
      <c r="P1652" s="10">
        <v>1.6957585844785599E-8</v>
      </c>
    </row>
    <row r="1653" spans="1:16" x14ac:dyDescent="0.35">
      <c r="A1653" s="16" t="s">
        <v>2734</v>
      </c>
      <c r="B1653" s="16" t="s">
        <v>2691</v>
      </c>
      <c r="C1653" s="16" t="s">
        <v>80</v>
      </c>
      <c r="D1653" s="16">
        <v>1.0543296382242699E-8</v>
      </c>
      <c r="E1653" s="16">
        <v>2.3164312673189001E-9</v>
      </c>
      <c r="F1653" s="10">
        <v>5.1077255311314803E-9</v>
      </c>
      <c r="G1653" s="10">
        <v>8.4568765163521592E-9</v>
      </c>
      <c r="H1653" s="10">
        <v>2.0272910902013602E-9</v>
      </c>
      <c r="I1653" s="10">
        <v>4.1346681862929402E-9</v>
      </c>
      <c r="J1653" s="10">
        <v>2.5779481137064398E-9</v>
      </c>
      <c r="K1653" s="10">
        <v>1.5672528207539899E-9</v>
      </c>
      <c r="L1653" s="10">
        <v>2.39991992313106E-9</v>
      </c>
      <c r="M1653" s="10">
        <v>5.6752488716360201E-9</v>
      </c>
      <c r="N1653" s="10">
        <v>8.8367591802518302E-10</v>
      </c>
      <c r="O1653" s="10">
        <v>4.1130768258791303E-9</v>
      </c>
      <c r="P1653" s="10">
        <v>7.06689402323639E-9</v>
      </c>
    </row>
    <row r="1654" spans="1:16" x14ac:dyDescent="0.35">
      <c r="A1654" s="16" t="s">
        <v>2735</v>
      </c>
      <c r="B1654" s="16" t="s">
        <v>2691</v>
      </c>
      <c r="C1654" s="16" t="s">
        <v>2736</v>
      </c>
      <c r="D1654" s="16">
        <v>1.06920763563603E-8</v>
      </c>
      <c r="E1654" s="16">
        <v>2.3324556597159E-9</v>
      </c>
      <c r="F1654" s="10">
        <v>6.5566133564944998E-9</v>
      </c>
      <c r="G1654" s="10">
        <v>9.5309673066185804E-9</v>
      </c>
      <c r="H1654" s="10">
        <v>2.1745785552387198E-9</v>
      </c>
      <c r="I1654" s="10">
        <v>6.0049383253930502E-9</v>
      </c>
      <c r="J1654" s="10">
        <v>3.4594304424764702E-9</v>
      </c>
      <c r="K1654" s="10">
        <v>1.7312845815607899E-9</v>
      </c>
      <c r="L1654" s="10">
        <v>4.7056058933419399E-9</v>
      </c>
      <c r="M1654" s="10">
        <v>7.5659105938202505E-9</v>
      </c>
      <c r="N1654" s="10">
        <v>1.3452491408300801E-9</v>
      </c>
      <c r="O1654" s="10">
        <v>6.1876804074592099E-9</v>
      </c>
      <c r="P1654" s="10">
        <v>6.1709206183645501E-9</v>
      </c>
    </row>
    <row r="1655" spans="1:16" x14ac:dyDescent="0.35">
      <c r="A1655" s="16" t="s">
        <v>2737</v>
      </c>
      <c r="B1655" s="16" t="s">
        <v>2691</v>
      </c>
      <c r="C1655" s="16" t="s">
        <v>2738</v>
      </c>
      <c r="D1655" s="16">
        <v>2.4021036822717899E-8</v>
      </c>
      <c r="E1655" s="16">
        <v>5.2656016263031501E-9</v>
      </c>
      <c r="F1655" s="10">
        <v>1.5623358203348499E-8</v>
      </c>
      <c r="G1655" s="10">
        <v>2.1159309201990399E-8</v>
      </c>
      <c r="H1655" s="10">
        <v>4.8677439678651603E-9</v>
      </c>
      <c r="I1655" s="10">
        <v>1.25503319943846E-8</v>
      </c>
      <c r="J1655" s="10">
        <v>6.8276268899228302E-9</v>
      </c>
      <c r="K1655" s="10">
        <v>3.7521102261416402E-9</v>
      </c>
      <c r="L1655" s="10">
        <v>8.8986801143684297E-9</v>
      </c>
      <c r="M1655" s="10">
        <v>1.6793631923654601E-8</v>
      </c>
      <c r="N1655" s="10">
        <v>2.7930150721530201E-9</v>
      </c>
      <c r="O1655" s="10">
        <v>1.40240061229486E-8</v>
      </c>
      <c r="P1655" s="10">
        <v>1.4809414557538401E-8</v>
      </c>
    </row>
    <row r="1656" spans="1:16" x14ac:dyDescent="0.35">
      <c r="A1656" s="16" t="s">
        <v>2739</v>
      </c>
      <c r="B1656" s="16" t="s">
        <v>2691</v>
      </c>
      <c r="C1656" s="16" t="s">
        <v>2740</v>
      </c>
      <c r="D1656" s="16">
        <v>6.0501048026827594E-8</v>
      </c>
      <c r="E1656" s="16">
        <v>1.2575003554249599E-8</v>
      </c>
      <c r="F1656" s="10">
        <v>6.9161437548411304E-10</v>
      </c>
      <c r="G1656" s="10">
        <v>5.7045387463607297E-8</v>
      </c>
      <c r="H1656" s="10">
        <v>1.38699411083475E-8</v>
      </c>
      <c r="I1656" s="10">
        <v>2.6938212987969301E-8</v>
      </c>
      <c r="J1656" s="10">
        <v>1.68977479724484E-8</v>
      </c>
      <c r="K1656" s="10">
        <v>1.0690530592477699E-8</v>
      </c>
      <c r="L1656" s="10">
        <v>1.5661671216264101E-8</v>
      </c>
      <c r="M1656" s="10">
        <v>3.8604089260159299E-8</v>
      </c>
      <c r="N1656" s="10">
        <v>5.9129752189722097E-9</v>
      </c>
      <c r="O1656" s="10">
        <v>2.8003952035906E-8</v>
      </c>
      <c r="P1656" s="10">
        <v>5.0259083704163698E-8</v>
      </c>
    </row>
    <row r="1657" spans="1:16" x14ac:dyDescent="0.35">
      <c r="A1657" s="16" t="s">
        <v>2741</v>
      </c>
      <c r="B1657" s="16" t="s">
        <v>2691</v>
      </c>
      <c r="C1657" s="16" t="s">
        <v>2742</v>
      </c>
      <c r="D1657" s="16">
        <v>2.07603959770507E-8</v>
      </c>
      <c r="E1657" s="16">
        <v>4.3296992422960904E-9</v>
      </c>
      <c r="F1657" s="10">
        <v>1.45004345469131E-8</v>
      </c>
      <c r="G1657" s="10">
        <v>1.72658668290462E-8</v>
      </c>
      <c r="H1657" s="10">
        <v>3.7962829311916497E-9</v>
      </c>
      <c r="I1657" s="10">
        <v>1.16868384051584E-8</v>
      </c>
      <c r="J1657" s="10">
        <v>6.9315560339561996E-9</v>
      </c>
      <c r="K1657" s="10">
        <v>3.0594573003302801E-9</v>
      </c>
      <c r="L1657" s="10">
        <v>9.8193520775232808E-9</v>
      </c>
      <c r="M1657" s="10">
        <v>1.44616278792648E-8</v>
      </c>
      <c r="N1657" s="10">
        <v>2.6595281595919302E-9</v>
      </c>
      <c r="O1657" s="10">
        <v>1.1819699257453999E-8</v>
      </c>
      <c r="P1657" s="10">
        <v>9.4881738713839493E-9</v>
      </c>
    </row>
    <row r="1658" spans="1:16" x14ac:dyDescent="0.35">
      <c r="A1658" s="16" t="s">
        <v>2743</v>
      </c>
      <c r="B1658" s="16" t="s">
        <v>2691</v>
      </c>
      <c r="C1658" s="16" t="s">
        <v>481</v>
      </c>
      <c r="D1658" s="16">
        <v>1.6950285123025601E-8</v>
      </c>
      <c r="E1658" s="16">
        <v>3.46030359319341E-9</v>
      </c>
      <c r="F1658" s="10">
        <v>9.9639860962940799E-9</v>
      </c>
      <c r="G1658" s="10">
        <v>1.1458376785404899E-8</v>
      </c>
      <c r="H1658" s="10">
        <v>2.6431309320133402E-9</v>
      </c>
      <c r="I1658" s="10">
        <v>6.9107886527387399E-9</v>
      </c>
      <c r="J1658" s="10">
        <v>3.6330970981343199E-9</v>
      </c>
      <c r="K1658" s="10">
        <v>1.98907421174057E-9</v>
      </c>
      <c r="L1658" s="10">
        <v>5.0269623551640899E-9</v>
      </c>
      <c r="M1658" s="10">
        <v>9.2893760062310808E-9</v>
      </c>
      <c r="N1658" s="10">
        <v>1.5543098237428E-9</v>
      </c>
      <c r="O1658" s="10">
        <v>7.9367725553576998E-9</v>
      </c>
      <c r="P1658" s="10">
        <v>8.1717336602814305E-9</v>
      </c>
    </row>
    <row r="1659" spans="1:16" x14ac:dyDescent="0.35">
      <c r="A1659" s="16" t="s">
        <v>2744</v>
      </c>
      <c r="B1659" s="16" t="s">
        <v>2691</v>
      </c>
      <c r="C1659" s="16" t="s">
        <v>2745</v>
      </c>
      <c r="D1659" s="16">
        <v>8.4439024467848107E-9</v>
      </c>
      <c r="E1659" s="16">
        <v>1.83241787743564E-9</v>
      </c>
      <c r="F1659" s="10">
        <v>5.36297189548489E-9</v>
      </c>
      <c r="G1659" s="10">
        <v>7.1053279933588796E-9</v>
      </c>
      <c r="H1659" s="10">
        <v>1.63450207265556E-9</v>
      </c>
      <c r="I1659" s="10">
        <v>4.2546926239051503E-9</v>
      </c>
      <c r="J1659" s="10">
        <v>2.2767027050920699E-9</v>
      </c>
      <c r="K1659" s="10">
        <v>1.24929947148829E-9</v>
      </c>
      <c r="L1659" s="10">
        <v>3.0203616151899698E-9</v>
      </c>
      <c r="M1659" s="10">
        <v>5.6610716553942498E-9</v>
      </c>
      <c r="N1659" s="10">
        <v>9.4616517218119405E-10</v>
      </c>
      <c r="O1659" s="10">
        <v>4.7475706520571802E-9</v>
      </c>
      <c r="P1659" s="10">
        <v>4.9582682979927701E-9</v>
      </c>
    </row>
    <row r="1660" spans="1:16" x14ac:dyDescent="0.35">
      <c r="A1660" s="16" t="s">
        <v>2746</v>
      </c>
      <c r="B1660" s="16" t="s">
        <v>2691</v>
      </c>
      <c r="C1660" s="16" t="s">
        <v>234</v>
      </c>
      <c r="D1660" s="16">
        <v>2.89654736610539E-9</v>
      </c>
      <c r="E1660" s="16">
        <v>5.9818407501236496E-10</v>
      </c>
      <c r="F1660" s="10">
        <v>2.0312772682052398E-9</v>
      </c>
      <c r="G1660" s="10">
        <v>2.2350450979287602E-9</v>
      </c>
      <c r="H1660" s="10">
        <v>4.9480597808215699E-10</v>
      </c>
      <c r="I1660" s="12">
        <v>1.51016464324324E-9</v>
      </c>
      <c r="J1660" s="10">
        <v>8.5839520839463497E-10</v>
      </c>
      <c r="K1660" s="10">
        <v>3.9445971872697601E-10</v>
      </c>
      <c r="L1660" s="10">
        <v>1.24054759678765E-9</v>
      </c>
      <c r="M1660" s="10">
        <v>1.87111938320517E-9</v>
      </c>
      <c r="N1660" s="10">
        <v>3.3854070473204398E-10</v>
      </c>
      <c r="O1660" s="12">
        <v>1.5583384295013301E-9</v>
      </c>
      <c r="P1660" s="10">
        <v>1.26687163304275E-9</v>
      </c>
    </row>
    <row r="1661" spans="1:16" x14ac:dyDescent="0.35">
      <c r="A1661" s="16" t="s">
        <v>2747</v>
      </c>
      <c r="B1661" s="16" t="s">
        <v>2691</v>
      </c>
      <c r="C1661" s="16" t="s">
        <v>1531</v>
      </c>
      <c r="D1661" s="16">
        <v>1.21154154855332E-8</v>
      </c>
      <c r="E1661" s="16">
        <v>2.5121344706183501E-9</v>
      </c>
      <c r="F1661" s="10">
        <v>7.2821075391334903E-9</v>
      </c>
      <c r="G1661" s="10">
        <v>6.9699263495890602E-9</v>
      </c>
      <c r="H1661" s="10">
        <v>1.67518827964489E-9</v>
      </c>
      <c r="I1661" s="10">
        <v>3.50681234951866E-9</v>
      </c>
      <c r="J1661" s="10">
        <v>2.0454245542695502E-9</v>
      </c>
      <c r="K1661" s="10">
        <v>1.2427149618666599E-9</v>
      </c>
      <c r="L1661" s="10">
        <v>2.0474391375904001E-9</v>
      </c>
      <c r="M1661" s="10">
        <v>4.6772569642209002E-9</v>
      </c>
      <c r="N1661" s="10">
        <v>7.4492613653446303E-10</v>
      </c>
      <c r="O1661" s="10">
        <v>3.4256008741325102E-9</v>
      </c>
      <c r="P1661" s="10">
        <v>5.8217666481382001E-9</v>
      </c>
    </row>
    <row r="1662" spans="1:16" x14ac:dyDescent="0.35">
      <c r="A1662" s="16" t="s">
        <v>2748</v>
      </c>
      <c r="B1662" s="16" t="s">
        <v>2691</v>
      </c>
      <c r="C1662" s="16" t="s">
        <v>816</v>
      </c>
      <c r="D1662" s="16">
        <v>1.6603647134866799E-7</v>
      </c>
      <c r="E1662" s="16">
        <v>3.5324716299819603E-8</v>
      </c>
      <c r="F1662" s="10">
        <v>7.8649164592821503E-8</v>
      </c>
      <c r="G1662" s="10">
        <v>1.18694328590371E-7</v>
      </c>
      <c r="H1662" s="10">
        <v>2.8529934922905599E-8</v>
      </c>
      <c r="I1662" s="10">
        <v>5.8822984236346099E-8</v>
      </c>
      <c r="J1662" s="10">
        <v>3.4594614542576598E-8</v>
      </c>
      <c r="K1662" s="10">
        <v>2.1620682083499998E-8</v>
      </c>
      <c r="L1662" s="10">
        <v>3.41568073563936E-8</v>
      </c>
      <c r="M1662" s="10">
        <v>7.9557435642491E-8</v>
      </c>
      <c r="N1662" s="10">
        <v>1.2562089062269399E-8</v>
      </c>
      <c r="O1662" s="10">
        <v>5.7831975244532899E-8</v>
      </c>
      <c r="P1662" s="10">
        <v>9.9641522973430896E-8</v>
      </c>
    </row>
    <row r="1663" spans="1:16" x14ac:dyDescent="0.35">
      <c r="A1663" s="16" t="s">
        <v>2749</v>
      </c>
      <c r="B1663" s="16" t="s">
        <v>2691</v>
      </c>
      <c r="C1663" s="16" t="s">
        <v>620</v>
      </c>
      <c r="D1663" s="16">
        <v>3.2827530709021201E-8</v>
      </c>
      <c r="E1663" s="16">
        <v>6.9336467662508996E-9</v>
      </c>
      <c r="F1663" s="10">
        <v>1.5679256108924499E-8</v>
      </c>
      <c r="G1663" s="10">
        <v>2.1810367730815801E-8</v>
      </c>
      <c r="H1663" s="10">
        <v>5.2598171993132499E-9</v>
      </c>
      <c r="I1663" s="10">
        <v>1.0376328090895499E-8</v>
      </c>
      <c r="J1663" s="10">
        <v>6.2143402783452697E-9</v>
      </c>
      <c r="K1663" s="10">
        <v>3.8726597110358302E-9</v>
      </c>
      <c r="L1663" s="10">
        <v>5.9454080538232601E-9</v>
      </c>
      <c r="M1663" s="10">
        <v>1.46592442275767E-8</v>
      </c>
      <c r="N1663" s="10">
        <v>2.2282049640231298E-9</v>
      </c>
      <c r="O1663" s="10">
        <v>1.0638620258281999E-8</v>
      </c>
      <c r="P1663" s="10">
        <v>1.9134999516113399E-8</v>
      </c>
    </row>
    <row r="1664" spans="1:16" x14ac:dyDescent="0.35">
      <c r="A1664" s="16" t="s">
        <v>2750</v>
      </c>
      <c r="B1664" s="16" t="s">
        <v>2691</v>
      </c>
      <c r="C1664" s="16" t="s">
        <v>1722</v>
      </c>
      <c r="D1664" s="16">
        <v>1.46760280727847E-8</v>
      </c>
      <c r="E1664" s="16">
        <v>3.2129970039682801E-9</v>
      </c>
      <c r="F1664" s="10">
        <v>9.5397857599923005E-9</v>
      </c>
      <c r="G1664" s="10">
        <v>1.0411842839403799E-8</v>
      </c>
      <c r="H1664" s="10">
        <v>2.4869810297735E-9</v>
      </c>
      <c r="I1664" s="10">
        <v>5.0820840126031504E-9</v>
      </c>
      <c r="J1664" s="10">
        <v>3.1487726565421302E-9</v>
      </c>
      <c r="K1664" s="10">
        <v>1.9021214398986599E-9</v>
      </c>
      <c r="L1664" s="10">
        <v>2.9333814910797398E-9</v>
      </c>
      <c r="M1664" s="10">
        <v>6.9879408273052101E-9</v>
      </c>
      <c r="N1664" s="10">
        <v>1.0716725428505899E-9</v>
      </c>
      <c r="O1664" s="10">
        <v>5.0941706844235801E-9</v>
      </c>
      <c r="P1664" s="10">
        <v>8.6904097280843306E-9</v>
      </c>
    </row>
    <row r="1665" spans="1:16" x14ac:dyDescent="0.35">
      <c r="A1665" s="16" t="s">
        <v>2751</v>
      </c>
      <c r="B1665" s="16" t="s">
        <v>2691</v>
      </c>
      <c r="C1665" s="16" t="s">
        <v>2752</v>
      </c>
      <c r="D1665" s="16">
        <v>3.7940076635446002E-9</v>
      </c>
      <c r="E1665" s="16">
        <v>8.2907015235488804E-10</v>
      </c>
      <c r="F1665" s="10">
        <v>2.3127324902026302E-9</v>
      </c>
      <c r="G1665" s="10">
        <v>3.6374126889200598E-9</v>
      </c>
      <c r="H1665" s="10">
        <v>8.25832584063896E-10</v>
      </c>
      <c r="I1665" s="10">
        <v>2.3193848728063702E-9</v>
      </c>
      <c r="J1665" s="10">
        <v>1.3956842007940799E-9</v>
      </c>
      <c r="K1665" s="10">
        <v>6.7180956235077201E-10</v>
      </c>
      <c r="L1665" s="10">
        <v>1.83874080170627E-9</v>
      </c>
      <c r="M1665" s="10">
        <v>2.8782189522481E-9</v>
      </c>
      <c r="N1665" s="10">
        <v>5.1394558163429799E-10</v>
      </c>
      <c r="O1665" s="10">
        <v>2.3393080798900201E-9</v>
      </c>
      <c r="P1665" s="10">
        <v>2.2625982643896301E-9</v>
      </c>
    </row>
    <row r="1666" spans="1:16" x14ac:dyDescent="0.35">
      <c r="A1666" s="16" t="s">
        <v>2753</v>
      </c>
      <c r="B1666" s="16" t="s">
        <v>2691</v>
      </c>
      <c r="C1666" s="16" t="s">
        <v>2754</v>
      </c>
      <c r="D1666" s="16">
        <v>1.47922596422343E-8</v>
      </c>
      <c r="E1666" s="16">
        <v>3.2898921649708201E-9</v>
      </c>
      <c r="F1666" s="10">
        <v>9.2590441685288594E-9</v>
      </c>
      <c r="G1666" s="10">
        <v>1.45735679169692E-8</v>
      </c>
      <c r="H1666" s="10">
        <v>3.3103160068424899E-9</v>
      </c>
      <c r="I1666" s="10">
        <v>9.1578074217815398E-9</v>
      </c>
      <c r="J1666" s="10">
        <v>5.3860111700480403E-9</v>
      </c>
      <c r="K1666" s="10">
        <v>2.62646313408362E-9</v>
      </c>
      <c r="L1666" s="10">
        <v>7.1923246835923399E-9</v>
      </c>
      <c r="M1666" s="10">
        <v>1.15242143894719E-8</v>
      </c>
      <c r="N1666" s="10">
        <v>2.0477346136288E-9</v>
      </c>
      <c r="O1666" s="10">
        <v>9.3206813993700694E-9</v>
      </c>
      <c r="P1666" s="10">
        <v>9.2387395783613793E-9</v>
      </c>
    </row>
    <row r="1667" spans="1:16" x14ac:dyDescent="0.35">
      <c r="A1667" s="16" t="s">
        <v>2755</v>
      </c>
      <c r="B1667" s="16" t="s">
        <v>2691</v>
      </c>
      <c r="C1667" s="16" t="s">
        <v>2501</v>
      </c>
      <c r="D1667" s="16">
        <v>7.1527174350715102E-8</v>
      </c>
      <c r="E1667" s="16">
        <v>1.4366652735087599E-8</v>
      </c>
      <c r="F1667" s="10">
        <v>4.1093832943400299E-8</v>
      </c>
      <c r="G1667" s="10">
        <v>4.5497472020636501E-8</v>
      </c>
      <c r="H1667" s="10">
        <v>1.0485405043121901E-8</v>
      </c>
      <c r="I1667" s="10">
        <v>2.7807787592687599E-8</v>
      </c>
      <c r="J1667" s="10">
        <v>1.43707158677167E-8</v>
      </c>
      <c r="K1667" s="10">
        <v>7.8236282683244304E-9</v>
      </c>
      <c r="L1667" s="10">
        <v>2.0398545739683201E-8</v>
      </c>
      <c r="M1667" s="10">
        <v>3.7169431065014697E-8</v>
      </c>
      <c r="N1667" s="10">
        <v>6.2854006129424302E-9</v>
      </c>
      <c r="O1667" s="10">
        <v>3.1906744835588599E-8</v>
      </c>
      <c r="P1667" s="10">
        <v>3.2098747769628797E-8</v>
      </c>
    </row>
    <row r="1668" spans="1:16" x14ac:dyDescent="0.35">
      <c r="A1668" s="16" t="s">
        <v>2756</v>
      </c>
      <c r="B1668" s="16" t="s">
        <v>2691</v>
      </c>
      <c r="C1668" s="16" t="s">
        <v>2757</v>
      </c>
      <c r="D1668" s="16">
        <v>8.6433294355166399E-9</v>
      </c>
      <c r="E1668" s="16">
        <v>1.77364830111304E-9</v>
      </c>
      <c r="F1668" s="10">
        <v>6.11706781671168E-9</v>
      </c>
      <c r="G1668" s="10">
        <v>6.1418546558517698E-9</v>
      </c>
      <c r="H1668" s="10">
        <v>1.37747120097296E-9</v>
      </c>
      <c r="I1668" s="10">
        <v>4.0324021999422001E-9</v>
      </c>
      <c r="J1668" s="10">
        <v>2.3104522383579502E-9</v>
      </c>
      <c r="K1668" s="10">
        <v>1.0958656051226099E-9</v>
      </c>
      <c r="L1668" s="10">
        <v>3.26084814439499E-9</v>
      </c>
      <c r="M1668" s="10">
        <v>5.0015917721041102E-9</v>
      </c>
      <c r="N1668" s="10">
        <v>9.0610105236710401E-10</v>
      </c>
      <c r="O1668" s="10">
        <v>4.0867740934278296E-9</v>
      </c>
      <c r="P1668" s="10">
        <v>3.7077860017823298E-9</v>
      </c>
    </row>
    <row r="1669" spans="1:16" x14ac:dyDescent="0.35">
      <c r="A1669" s="16" t="s">
        <v>2758</v>
      </c>
      <c r="B1669" s="16" t="s">
        <v>2691</v>
      </c>
      <c r="C1669" s="16" t="s">
        <v>241</v>
      </c>
      <c r="D1669" s="16">
        <v>2.4723062085113301E-8</v>
      </c>
      <c r="E1669" s="16">
        <v>5.17695770227996E-9</v>
      </c>
      <c r="F1669" s="10">
        <v>1.15208103501498E-8</v>
      </c>
      <c r="G1669" s="10">
        <v>1.68579017394193E-8</v>
      </c>
      <c r="H1669" s="10">
        <v>4.0483519915296802E-9</v>
      </c>
      <c r="I1669" s="10">
        <v>8.3811835047188798E-9</v>
      </c>
      <c r="J1669" s="10">
        <v>5.0024033943767901E-9</v>
      </c>
      <c r="K1669" s="10">
        <v>3.04431814399034E-9</v>
      </c>
      <c r="L1669" s="10">
        <v>4.8647670814980404E-9</v>
      </c>
      <c r="M1669" s="10">
        <v>1.1310513395635199E-8</v>
      </c>
      <c r="N1669" s="10">
        <v>1.79328030688361E-9</v>
      </c>
      <c r="O1669" s="10">
        <v>8.2301813707843495E-9</v>
      </c>
      <c r="P1669" s="10">
        <v>1.41334591866037E-8</v>
      </c>
    </row>
    <row r="1670" spans="1:16" x14ac:dyDescent="0.35">
      <c r="A1670" s="16" t="s">
        <v>2759</v>
      </c>
      <c r="B1670" s="16" t="s">
        <v>2691</v>
      </c>
      <c r="C1670" s="16" t="s">
        <v>94</v>
      </c>
      <c r="D1670" s="16">
        <v>3.40286833187044E-8</v>
      </c>
      <c r="E1670" s="16">
        <v>7.12748240272376E-9</v>
      </c>
      <c r="F1670" s="10">
        <v>1.67716995580197E-8</v>
      </c>
      <c r="G1670" s="10">
        <v>2.3078836219804899E-8</v>
      </c>
      <c r="H1670" s="10">
        <v>5.5918323722889003E-9</v>
      </c>
      <c r="I1670" s="10">
        <v>1.08326826711379E-8</v>
      </c>
      <c r="J1670" s="10">
        <v>6.8709037472891197E-9</v>
      </c>
      <c r="K1670" s="10">
        <v>4.3238372105925496E-9</v>
      </c>
      <c r="L1670" s="10">
        <v>6.3437733673288004E-9</v>
      </c>
      <c r="M1670" s="10">
        <v>1.56073095915349E-8</v>
      </c>
      <c r="N1670" s="10">
        <v>2.37079651354646E-9</v>
      </c>
      <c r="O1670" s="10">
        <v>1.1277070086219401E-8</v>
      </c>
      <c r="P1670" s="10">
        <v>2.02826157420862E-8</v>
      </c>
    </row>
    <row r="1671" spans="1:16" x14ac:dyDescent="0.35">
      <c r="A1671" s="16" t="s">
        <v>2760</v>
      </c>
      <c r="B1671" s="16" t="s">
        <v>2691</v>
      </c>
      <c r="C1671" s="16" t="s">
        <v>249</v>
      </c>
      <c r="D1671" s="16">
        <v>1.28524539330543E-8</v>
      </c>
      <c r="E1671" s="16">
        <v>2.6463741707794002E-9</v>
      </c>
      <c r="F1671" s="10">
        <v>1.4748847664806199E-10</v>
      </c>
      <c r="G1671" s="10">
        <v>1.16815658436759E-8</v>
      </c>
      <c r="H1671" s="10">
        <v>2.8464968938648501E-9</v>
      </c>
      <c r="I1671" s="10">
        <v>5.5676132298574703E-9</v>
      </c>
      <c r="J1671" s="10">
        <v>3.4389200298111099E-9</v>
      </c>
      <c r="K1671" s="10">
        <v>2.1799840833636801E-9</v>
      </c>
      <c r="L1671" s="10">
        <v>3.2367886590128102E-9</v>
      </c>
      <c r="M1671" s="10">
        <v>7.9080332515596907E-9</v>
      </c>
      <c r="N1671" s="10">
        <v>1.2174452169393E-9</v>
      </c>
      <c r="O1671" s="10">
        <v>5.7800053361061198E-9</v>
      </c>
      <c r="P1671" s="10">
        <v>1.03219544268309E-8</v>
      </c>
    </row>
    <row r="1672" spans="1:16" x14ac:dyDescent="0.35">
      <c r="A1672" s="16" t="s">
        <v>2761</v>
      </c>
      <c r="B1672" s="16" t="s">
        <v>2691</v>
      </c>
      <c r="C1672" s="16" t="s">
        <v>2762</v>
      </c>
      <c r="D1672" s="16">
        <v>1.9593726409300801E-8</v>
      </c>
      <c r="E1672" s="16">
        <v>4.23804881409454E-9</v>
      </c>
      <c r="F1672" s="10">
        <v>9.3536534188719694E-9</v>
      </c>
      <c r="G1672" s="10">
        <v>1.50667957758001E-8</v>
      </c>
      <c r="H1672" s="10">
        <v>3.6077662364996798E-9</v>
      </c>
      <c r="I1672" s="10">
        <v>7.42100348705119E-9</v>
      </c>
      <c r="J1672" s="10">
        <v>4.5478939592496202E-9</v>
      </c>
      <c r="K1672" s="10">
        <v>2.7590004485933002E-9</v>
      </c>
      <c r="L1672" s="10">
        <v>4.3197311130382196E-9</v>
      </c>
      <c r="M1672" s="10">
        <v>1.0111499769575899E-8</v>
      </c>
      <c r="N1672" s="10">
        <v>1.57950915809069E-9</v>
      </c>
      <c r="O1672" s="10">
        <v>7.3432621827238904E-9</v>
      </c>
      <c r="P1672" s="10">
        <v>1.2515700078284901E-8</v>
      </c>
    </row>
    <row r="1673" spans="1:16" x14ac:dyDescent="0.35">
      <c r="A1673" s="16" t="s">
        <v>2763</v>
      </c>
      <c r="B1673" s="16" t="s">
        <v>2691</v>
      </c>
      <c r="C1673" s="16" t="s">
        <v>2764</v>
      </c>
      <c r="D1673" s="16">
        <v>5.7877557622301598E-8</v>
      </c>
      <c r="E1673" s="16">
        <v>1.21731286570057E-8</v>
      </c>
      <c r="F1673" s="10">
        <v>4.2337728256796598E-8</v>
      </c>
      <c r="G1673" s="10">
        <v>4.7726495283888302E-8</v>
      </c>
      <c r="H1673" s="10">
        <v>1.06120537055121E-8</v>
      </c>
      <c r="I1673" s="10">
        <v>3.1827865267922198E-8</v>
      </c>
      <c r="J1673" s="10">
        <v>1.83360085552783E-8</v>
      </c>
      <c r="K1673" s="10">
        <v>8.5418132484762693E-9</v>
      </c>
      <c r="L1673" s="10">
        <v>2.6030834372692601E-8</v>
      </c>
      <c r="M1673" s="10">
        <v>3.9994847541923503E-8</v>
      </c>
      <c r="N1673" s="10">
        <v>7.1890909259605903E-9</v>
      </c>
      <c r="O1673" s="10">
        <v>3.3436864858652697E-8</v>
      </c>
      <c r="P1673" s="10">
        <v>2.7700483062188601E-8</v>
      </c>
    </row>
    <row r="1674" spans="1:16" x14ac:dyDescent="0.35">
      <c r="A1674" s="16" t="s">
        <v>2765</v>
      </c>
      <c r="B1674" s="16" t="s">
        <v>2691</v>
      </c>
      <c r="C1674" s="16" t="s">
        <v>2766</v>
      </c>
      <c r="D1674" s="16">
        <v>5.9447968509998399E-9</v>
      </c>
      <c r="E1674" s="16">
        <v>1.18790610361957E-9</v>
      </c>
      <c r="F1674" s="10">
        <v>3.2017900208672001E-9</v>
      </c>
      <c r="G1674" s="10">
        <v>4.2255721561939303E-9</v>
      </c>
      <c r="H1674" s="10">
        <v>9.5912966116994597E-10</v>
      </c>
      <c r="I1674" s="10">
        <v>2.8717034497289199E-9</v>
      </c>
      <c r="J1674" s="10">
        <v>1.4546406982114199E-9</v>
      </c>
      <c r="K1674" s="10">
        <v>7.2275300929714503E-10</v>
      </c>
      <c r="L1674" s="10">
        <v>2.3328080463777601E-9</v>
      </c>
      <c r="M1674" s="10">
        <v>3.45775797707147E-9</v>
      </c>
      <c r="N1674" s="10">
        <v>6.4938115685906905E-10</v>
      </c>
      <c r="O1674" s="10">
        <v>2.8795415312787399E-9</v>
      </c>
      <c r="P1674" s="10">
        <v>2.5417143671671501E-9</v>
      </c>
    </row>
    <row r="1675" spans="1:16" x14ac:dyDescent="0.35">
      <c r="A1675" s="16" t="s">
        <v>2767</v>
      </c>
      <c r="B1675" s="16" t="s">
        <v>2691</v>
      </c>
      <c r="C1675" s="16" t="s">
        <v>2768</v>
      </c>
      <c r="D1675" s="16">
        <v>3.6701978937648201E-8</v>
      </c>
      <c r="E1675" s="16">
        <v>7.6606193008167293E-9</v>
      </c>
      <c r="F1675" s="10">
        <v>2.7940299492370399E-8</v>
      </c>
      <c r="G1675" s="10">
        <v>3.05032032982091E-8</v>
      </c>
      <c r="H1675" s="10">
        <v>6.5896697354471803E-9</v>
      </c>
      <c r="I1675" s="10">
        <v>2.00954455912334E-8</v>
      </c>
      <c r="J1675" s="10">
        <v>1.3055026586534301E-8</v>
      </c>
      <c r="K1675" s="10">
        <v>5.41343850255778E-9</v>
      </c>
      <c r="L1675" s="10">
        <v>1.6830172325192599E-8</v>
      </c>
      <c r="M1675" s="10">
        <v>2.5442241563492402E-8</v>
      </c>
      <c r="N1675" s="10">
        <v>4.5852922182386599E-9</v>
      </c>
      <c r="O1675" s="10">
        <v>2.02789260407697E-8</v>
      </c>
      <c r="P1675" s="10">
        <v>1.6148442197472701E-8</v>
      </c>
    </row>
    <row r="1676" spans="1:16" x14ac:dyDescent="0.35">
      <c r="A1676" s="16" t="s">
        <v>2769</v>
      </c>
      <c r="B1676" s="16" t="s">
        <v>2691</v>
      </c>
      <c r="C1676" s="16" t="s">
        <v>1115</v>
      </c>
      <c r="D1676" s="16">
        <v>6.0477919489694501E-8</v>
      </c>
      <c r="E1676" s="16">
        <v>1.20710194656823E-8</v>
      </c>
      <c r="F1676" s="10">
        <v>2.7207679069015799E-8</v>
      </c>
      <c r="G1676" s="10">
        <v>3.4075010330966301E-8</v>
      </c>
      <c r="H1676" s="10">
        <v>8.2077408645311305E-9</v>
      </c>
      <c r="I1676" s="10">
        <v>1.7481292831129301E-8</v>
      </c>
      <c r="J1676" s="10">
        <v>9.5414978100377399E-9</v>
      </c>
      <c r="K1676" s="10">
        <v>5.9292058166791797E-9</v>
      </c>
      <c r="L1676" s="10">
        <v>1.021712049493E-8</v>
      </c>
      <c r="M1676" s="10">
        <v>2.28725154058643E-8</v>
      </c>
      <c r="N1676" s="10">
        <v>3.7360717340691103E-9</v>
      </c>
      <c r="O1676" s="10">
        <v>1.6784502601001499E-8</v>
      </c>
      <c r="P1676" s="10">
        <v>2.83403947337022E-8</v>
      </c>
    </row>
    <row r="1677" spans="1:16" x14ac:dyDescent="0.35">
      <c r="A1677" s="16" t="s">
        <v>2770</v>
      </c>
      <c r="B1677" s="16" t="s">
        <v>2691</v>
      </c>
      <c r="C1677" s="16" t="s">
        <v>2771</v>
      </c>
      <c r="D1677" s="16">
        <v>7.12025509832356E-7</v>
      </c>
      <c r="E1677" s="16">
        <v>1.45880572898014E-7</v>
      </c>
      <c r="F1677" s="10">
        <v>3.4384146283063698E-7</v>
      </c>
      <c r="G1677" s="10">
        <v>4.3879938471703999E-7</v>
      </c>
      <c r="H1677" s="10">
        <v>1.06597777492635E-7</v>
      </c>
      <c r="I1677" s="10">
        <v>2.08366146014331E-7</v>
      </c>
      <c r="J1677" s="10">
        <v>1.2870196311924901E-7</v>
      </c>
      <c r="K1677" s="10">
        <v>8.0965641295935901E-8</v>
      </c>
      <c r="L1677" s="10">
        <v>1.2199317861097501E-7</v>
      </c>
      <c r="M1677" s="10">
        <v>2.9694545633651799E-7</v>
      </c>
      <c r="N1677" s="10">
        <v>4.5626145781393503E-8</v>
      </c>
      <c r="O1677" s="10">
        <v>2.1571237953526899E-7</v>
      </c>
      <c r="P1677" s="10">
        <v>3.8765234432596902E-7</v>
      </c>
    </row>
    <row r="1678" spans="1:16" x14ac:dyDescent="0.35">
      <c r="A1678" s="16" t="s">
        <v>2772</v>
      </c>
      <c r="B1678" s="16" t="s">
        <v>2691</v>
      </c>
      <c r="C1678" s="16" t="s">
        <v>255</v>
      </c>
      <c r="D1678" s="16">
        <v>1.69473980312282E-7</v>
      </c>
      <c r="E1678" s="16">
        <v>3.6087180674470401E-8</v>
      </c>
      <c r="F1678" s="10">
        <v>9.9742431346800695E-8</v>
      </c>
      <c r="G1678" s="10">
        <v>1.5115833873176001E-7</v>
      </c>
      <c r="H1678" s="10">
        <v>3.4260838699424201E-8</v>
      </c>
      <c r="I1678" s="10">
        <v>9.7823891375263605E-8</v>
      </c>
      <c r="J1678" s="10">
        <v>5.7440062852331499E-8</v>
      </c>
      <c r="K1678" s="10">
        <v>2.76030688945568E-8</v>
      </c>
      <c r="L1678" s="10">
        <v>7.7965691198782396E-8</v>
      </c>
      <c r="M1678" s="10">
        <v>1.2040726523722501E-7</v>
      </c>
      <c r="N1678" s="10">
        <v>2.1711482611513199E-8</v>
      </c>
      <c r="O1678" s="10">
        <v>9.8405836912668606E-8</v>
      </c>
      <c r="P1678" s="10">
        <v>9.3144309774452996E-8</v>
      </c>
    </row>
    <row r="1679" spans="1:16" x14ac:dyDescent="0.35">
      <c r="A1679" s="16" t="s">
        <v>2773</v>
      </c>
      <c r="B1679" s="16" t="s">
        <v>2691</v>
      </c>
      <c r="C1679" s="16" t="s">
        <v>259</v>
      </c>
      <c r="D1679" s="16">
        <v>2.8409528936990599E-9</v>
      </c>
      <c r="E1679" s="16">
        <v>5.9281122128738896E-10</v>
      </c>
      <c r="F1679" s="10">
        <v>1.6259275537050499E-9</v>
      </c>
      <c r="G1679" s="10">
        <v>2.37567728625468E-9</v>
      </c>
      <c r="H1679" s="10">
        <v>5.3964310943215499E-10</v>
      </c>
      <c r="I1679" s="10">
        <v>1.56284231815249E-9</v>
      </c>
      <c r="J1679" s="10">
        <v>8.7773962725318198E-10</v>
      </c>
      <c r="K1679" s="10">
        <v>4.3040753876111802E-10</v>
      </c>
      <c r="L1679" s="10">
        <v>1.2535403064209999E-9</v>
      </c>
      <c r="M1679" s="10">
        <v>1.9057611135640202E-9</v>
      </c>
      <c r="N1679" s="10">
        <v>3.4767436847061499E-10</v>
      </c>
      <c r="O1679" s="12">
        <v>1.5673655754297201E-9</v>
      </c>
      <c r="P1679" s="10">
        <v>1.4560483633470901E-9</v>
      </c>
    </row>
    <row r="1680" spans="1:16" x14ac:dyDescent="0.35">
      <c r="A1680" s="16" t="s">
        <v>2774</v>
      </c>
      <c r="B1680" s="16" t="s">
        <v>2691</v>
      </c>
      <c r="C1680" s="16" t="s">
        <v>2775</v>
      </c>
      <c r="D1680" s="16">
        <v>2.7423548919102101E-9</v>
      </c>
      <c r="E1680" s="16">
        <v>5.6878178567677402E-10</v>
      </c>
      <c r="F1680" s="10">
        <v>1.60264967256257E-9</v>
      </c>
      <c r="G1680" s="10">
        <v>2.0357863999112499E-9</v>
      </c>
      <c r="H1680" s="10">
        <v>4.6812543275985702E-10</v>
      </c>
      <c r="I1680" s="10">
        <v>1.2944100625788699E-9</v>
      </c>
      <c r="J1680" s="10">
        <v>6.6248936206909397E-10</v>
      </c>
      <c r="K1680" s="10">
        <v>3.5030170892429301E-10</v>
      </c>
      <c r="L1680" s="10">
        <v>9.4445463453518307E-10</v>
      </c>
      <c r="M1680" s="10">
        <v>1.61423905400948E-9</v>
      </c>
      <c r="N1680" s="10">
        <v>2.7896784751864299E-10</v>
      </c>
      <c r="O1680" s="12">
        <v>1.37019594919159E-9</v>
      </c>
      <c r="P1680" s="10">
        <v>1.3412991405463001E-9</v>
      </c>
    </row>
    <row r="1681" spans="1:16" x14ac:dyDescent="0.35">
      <c r="A1681" s="16" t="s">
        <v>2776</v>
      </c>
      <c r="B1681" s="16" t="s">
        <v>2691</v>
      </c>
      <c r="C1681" s="16" t="s">
        <v>1564</v>
      </c>
      <c r="D1681" s="16">
        <v>2.6988991165609901E-9</v>
      </c>
      <c r="E1681" s="16">
        <v>5.6143026012913097E-10</v>
      </c>
      <c r="F1681" s="10">
        <v>1.9479605102895099E-9</v>
      </c>
      <c r="G1681" s="10">
        <v>1.9524080627510401E-9</v>
      </c>
      <c r="H1681" s="10">
        <v>4.4061307453936699E-10</v>
      </c>
      <c r="I1681" s="12">
        <v>1.26542898936349E-9</v>
      </c>
      <c r="J1681" s="10">
        <v>7.4024406245829104E-10</v>
      </c>
      <c r="K1681" s="10">
        <v>3.5112139468016202E-10</v>
      </c>
      <c r="L1681" s="10">
        <v>1.01211380076104E-9</v>
      </c>
      <c r="M1681" s="10">
        <v>1.56842804395687E-9</v>
      </c>
      <c r="N1681" s="10">
        <v>2.8178573850141401E-10</v>
      </c>
      <c r="O1681" s="12">
        <v>1.2774151876340701E-9</v>
      </c>
      <c r="P1681" s="10">
        <v>1.2031162049458501E-9</v>
      </c>
    </row>
    <row r="1682" spans="1:16" x14ac:dyDescent="0.35">
      <c r="A1682" s="16" t="s">
        <v>2777</v>
      </c>
      <c r="B1682" s="16" t="s">
        <v>2691</v>
      </c>
      <c r="C1682" s="16" t="s">
        <v>110</v>
      </c>
      <c r="D1682" s="16">
        <v>1.82605574160266E-7</v>
      </c>
      <c r="E1682" s="16">
        <v>3.7100618512134702E-8</v>
      </c>
      <c r="F1682" s="10">
        <v>8.4638972316878002E-8</v>
      </c>
      <c r="G1682" s="10">
        <v>1.0415524671282199E-7</v>
      </c>
      <c r="H1682" s="10">
        <v>2.5164357481910899E-8</v>
      </c>
      <c r="I1682" s="10">
        <v>5.0219546953304503E-8</v>
      </c>
      <c r="J1682" s="10">
        <v>2.8923239133376502E-8</v>
      </c>
      <c r="K1682" s="10">
        <v>1.7962201159500701E-8</v>
      </c>
      <c r="L1682" s="10">
        <v>2.8782987982489301E-8</v>
      </c>
      <c r="M1682" s="10">
        <v>7.0045144676055994E-8</v>
      </c>
      <c r="N1682" s="10">
        <v>1.0831762271474899E-8</v>
      </c>
      <c r="O1682" s="10">
        <v>5.0968390911864699E-8</v>
      </c>
      <c r="P1682" s="10">
        <v>9.1829566716455205E-8</v>
      </c>
    </row>
    <row r="1683" spans="1:16" x14ac:dyDescent="0.35">
      <c r="A1683" s="16" t="s">
        <v>2778</v>
      </c>
      <c r="B1683" s="16" t="s">
        <v>2691</v>
      </c>
      <c r="C1683" s="16" t="s">
        <v>2779</v>
      </c>
      <c r="D1683" s="16">
        <v>3.2778887108658497E-8</v>
      </c>
      <c r="E1683" s="16">
        <v>6.8814954202991103E-9</v>
      </c>
      <c r="F1683" s="10">
        <v>1.5430113023230302E-8</v>
      </c>
      <c r="G1683" s="10">
        <v>2.1633292986460301E-8</v>
      </c>
      <c r="H1683" s="10">
        <v>5.20826765396999E-9</v>
      </c>
      <c r="I1683" s="10">
        <v>1.06888294491586E-8</v>
      </c>
      <c r="J1683" s="10">
        <v>6.0059584410661699E-9</v>
      </c>
      <c r="K1683" s="10">
        <v>3.7243315968323298E-9</v>
      </c>
      <c r="L1683" s="10">
        <v>6.1257432919509203E-9</v>
      </c>
      <c r="M1683" s="10">
        <v>1.46301884860011E-8</v>
      </c>
      <c r="N1683" s="10">
        <v>2.3066448457239999E-9</v>
      </c>
      <c r="O1683" s="10">
        <v>1.07107015858781E-8</v>
      </c>
      <c r="P1683" s="10">
        <v>1.8446010765366201E-8</v>
      </c>
    </row>
    <row r="1684" spans="1:16" x14ac:dyDescent="0.35">
      <c r="A1684" s="16" t="s">
        <v>2780</v>
      </c>
      <c r="B1684" s="16" t="s">
        <v>2691</v>
      </c>
      <c r="C1684" s="16" t="s">
        <v>2781</v>
      </c>
      <c r="D1684" s="16">
        <v>4.1915960344324402E-8</v>
      </c>
      <c r="E1684" s="16">
        <v>8.5723755473201999E-9</v>
      </c>
      <c r="F1684" s="10">
        <v>2.7360937138365299E-8</v>
      </c>
      <c r="G1684" s="10">
        <v>3.4392281354612998E-8</v>
      </c>
      <c r="H1684" s="10">
        <v>7.5155296202437002E-9</v>
      </c>
      <c r="I1684" s="10">
        <v>2.2978938500801901E-8</v>
      </c>
      <c r="J1684" s="10">
        <v>1.45189875077974E-8</v>
      </c>
      <c r="K1684" s="10">
        <v>6.0602175828318201E-9</v>
      </c>
      <c r="L1684" s="10">
        <v>1.9122331418810501E-8</v>
      </c>
      <c r="M1684" s="10">
        <v>2.8577489710244199E-8</v>
      </c>
      <c r="N1684" s="10">
        <v>5.1972242898573699E-9</v>
      </c>
      <c r="O1684" s="10">
        <v>2.3035249200296399E-8</v>
      </c>
      <c r="P1684" s="10">
        <v>1.8539106898271901E-8</v>
      </c>
    </row>
    <row r="1685" spans="1:16" x14ac:dyDescent="0.35">
      <c r="A1685" s="16" t="s">
        <v>2782</v>
      </c>
      <c r="B1685" s="16" t="s">
        <v>2691</v>
      </c>
      <c r="C1685" s="16" t="s">
        <v>2783</v>
      </c>
      <c r="D1685" s="16">
        <v>1.9806922497341799E-8</v>
      </c>
      <c r="E1685" s="16">
        <v>4.1194664980515903E-9</v>
      </c>
      <c r="F1685" s="10">
        <v>9.2683130061500295E-9</v>
      </c>
      <c r="G1685" s="10">
        <v>1.28037469377664E-8</v>
      </c>
      <c r="H1685" s="10">
        <v>3.08242759945217E-9</v>
      </c>
      <c r="I1685" s="10">
        <v>6.4118860904509102E-9</v>
      </c>
      <c r="J1685" s="10">
        <v>3.49974181838934E-9</v>
      </c>
      <c r="K1685" s="10">
        <v>2.1677193461869598E-9</v>
      </c>
      <c r="L1685" s="10">
        <v>3.6141067964858599E-9</v>
      </c>
      <c r="M1685" s="10">
        <v>8.6022118521583793E-9</v>
      </c>
      <c r="N1685" s="10">
        <v>1.3602778469591901E-9</v>
      </c>
      <c r="O1685" s="10">
        <v>6.3117916105000002E-9</v>
      </c>
      <c r="P1685" s="10">
        <v>1.08502543209692E-8</v>
      </c>
    </row>
    <row r="1686" spans="1:16" x14ac:dyDescent="0.35">
      <c r="A1686" s="16" t="s">
        <v>2784</v>
      </c>
      <c r="B1686" s="16" t="s">
        <v>2691</v>
      </c>
      <c r="C1686" s="16" t="s">
        <v>1577</v>
      </c>
      <c r="D1686" s="16">
        <v>1.6139869144809999E-8</v>
      </c>
      <c r="E1686" s="16">
        <v>3.4072760498892701E-9</v>
      </c>
      <c r="F1686" s="10">
        <v>1.7710909808338299E-10</v>
      </c>
      <c r="G1686" s="10">
        <v>1.6080135404193699E-8</v>
      </c>
      <c r="H1686" s="10">
        <v>3.9190708438110798E-9</v>
      </c>
      <c r="I1686" s="10">
        <v>7.63740601942785E-9</v>
      </c>
      <c r="J1686" s="10">
        <v>4.7924423381784703E-9</v>
      </c>
      <c r="K1686" s="10">
        <v>3.0534005291668698E-9</v>
      </c>
      <c r="L1686" s="10">
        <v>4.4390357417483497E-9</v>
      </c>
      <c r="M1686" s="10">
        <v>1.09787080285036E-8</v>
      </c>
      <c r="N1686" s="10">
        <v>1.6668815746499401E-9</v>
      </c>
      <c r="O1686" s="10">
        <v>8.0909279522593103E-9</v>
      </c>
      <c r="P1686" s="10">
        <v>1.4394839533297E-8</v>
      </c>
    </row>
    <row r="1687" spans="1:16" x14ac:dyDescent="0.35">
      <c r="A1687" s="16" t="s">
        <v>2785</v>
      </c>
      <c r="B1687" s="16" t="s">
        <v>2691</v>
      </c>
      <c r="C1687" s="16" t="s">
        <v>2786</v>
      </c>
      <c r="D1687" s="16">
        <v>1.73461237441049E-8</v>
      </c>
      <c r="E1687" s="16">
        <v>3.7085554240711399E-9</v>
      </c>
      <c r="F1687" s="10">
        <v>8.52556525570403E-9</v>
      </c>
      <c r="G1687" s="10">
        <v>1.2524838832627901E-8</v>
      </c>
      <c r="H1687" s="10">
        <v>3.0208655714063299E-9</v>
      </c>
      <c r="I1687" s="10">
        <v>5.8854617063674198E-9</v>
      </c>
      <c r="J1687" s="10">
        <v>3.6802711904595301E-9</v>
      </c>
      <c r="K1687" s="10">
        <v>2.3037336510054701E-9</v>
      </c>
      <c r="L1687" s="10">
        <v>3.4305607231354501E-9</v>
      </c>
      <c r="M1687" s="10">
        <v>8.4661340117994693E-9</v>
      </c>
      <c r="N1687" s="10">
        <v>1.2702967159466699E-9</v>
      </c>
      <c r="O1687" s="10">
        <v>6.1373606074212401E-9</v>
      </c>
      <c r="P1687" s="10">
        <v>1.1038230710639401E-8</v>
      </c>
    </row>
    <row r="1688" spans="1:16" x14ac:dyDescent="0.35">
      <c r="A1688" s="16" t="s">
        <v>2787</v>
      </c>
      <c r="B1688" s="16" t="s">
        <v>2691</v>
      </c>
      <c r="C1688" s="16" t="s">
        <v>2788</v>
      </c>
      <c r="D1688" s="16">
        <v>4.5745639820642298E-8</v>
      </c>
      <c r="E1688" s="16">
        <v>9.2725523238400394E-9</v>
      </c>
      <c r="F1688" s="10">
        <v>5.2725645865361295E-10</v>
      </c>
      <c r="G1688" s="10">
        <v>3.9876775361129497E-8</v>
      </c>
      <c r="H1688" s="10">
        <v>9.7220968259306898E-9</v>
      </c>
      <c r="I1688" s="10">
        <v>1.90778061705548E-8</v>
      </c>
      <c r="J1688" s="10">
        <v>1.1672780192996699E-8</v>
      </c>
      <c r="K1688" s="10">
        <v>7.39004116082167E-9</v>
      </c>
      <c r="L1688" s="10">
        <v>1.1087588251031101E-8</v>
      </c>
      <c r="M1688" s="10">
        <v>2.69982401470214E-8</v>
      </c>
      <c r="N1688" s="10">
        <v>4.1727922954234598E-9</v>
      </c>
      <c r="O1688" s="10">
        <v>1.9750685426736401E-8</v>
      </c>
      <c r="P1688" s="10">
        <v>3.5309281250449897E-8</v>
      </c>
    </row>
    <row r="1689" spans="1:16" x14ac:dyDescent="0.35">
      <c r="A1689" s="16" t="s">
        <v>2789</v>
      </c>
      <c r="B1689" s="16" t="s">
        <v>2691</v>
      </c>
      <c r="C1689" s="16" t="s">
        <v>1591</v>
      </c>
      <c r="D1689" s="16">
        <v>7.3149561020085804E-9</v>
      </c>
      <c r="E1689" s="16">
        <v>1.5260328406207E-9</v>
      </c>
      <c r="F1689" s="10">
        <v>8.4523955771316696E-11</v>
      </c>
      <c r="G1689" s="10">
        <v>6.8866505311628303E-9</v>
      </c>
      <c r="H1689" s="10">
        <v>1.6798222708364501E-9</v>
      </c>
      <c r="I1689" s="10">
        <v>3.2831834886658899E-9</v>
      </c>
      <c r="J1689" s="10">
        <v>2.0362925177511501E-9</v>
      </c>
      <c r="K1689" s="10">
        <v>1.2932606925891999E-9</v>
      </c>
      <c r="L1689" s="10">
        <v>1.9080891514866999E-9</v>
      </c>
      <c r="M1689" s="10">
        <v>4.6608557061113699E-9</v>
      </c>
      <c r="N1689" s="10">
        <v>7.1608052867087798E-10</v>
      </c>
      <c r="O1689" s="10">
        <v>3.4149846442116299E-9</v>
      </c>
      <c r="P1689" s="10">
        <v>6.0874755254975797E-9</v>
      </c>
    </row>
    <row r="1690" spans="1:16" x14ac:dyDescent="0.35">
      <c r="A1690" s="16" t="s">
        <v>2790</v>
      </c>
      <c r="B1690" s="16" t="s">
        <v>2691</v>
      </c>
      <c r="C1690" s="16" t="s">
        <v>2791</v>
      </c>
      <c r="D1690" s="16">
        <v>2.00595658365218E-8</v>
      </c>
      <c r="E1690" s="16">
        <v>4.2965296890759502E-9</v>
      </c>
      <c r="F1690" s="10">
        <v>1.5038759180600999E-8</v>
      </c>
      <c r="G1690" s="10">
        <v>1.62746600487753E-8</v>
      </c>
      <c r="H1690" s="10">
        <v>3.6550964266581398E-9</v>
      </c>
      <c r="I1690" s="10">
        <v>1.0385035168663801E-8</v>
      </c>
      <c r="J1690" s="10">
        <v>6.2264622601925401E-9</v>
      </c>
      <c r="K1690" s="10">
        <v>2.9680051181187201E-9</v>
      </c>
      <c r="L1690" s="10">
        <v>8.3159697411908599E-9</v>
      </c>
      <c r="M1690" s="10">
        <v>1.30623097185705E-8</v>
      </c>
      <c r="N1690" s="10">
        <v>2.3252565078207702E-9</v>
      </c>
      <c r="O1690" s="10">
        <v>1.05433798414106E-8</v>
      </c>
      <c r="P1690" s="10">
        <v>9.9631102554190199E-9</v>
      </c>
    </row>
    <row r="1691" spans="1:16" x14ac:dyDescent="0.35">
      <c r="A1691" s="16" t="s">
        <v>2792</v>
      </c>
      <c r="B1691" s="16" t="s">
        <v>2691</v>
      </c>
      <c r="C1691" s="16" t="s">
        <v>2550</v>
      </c>
      <c r="D1691" s="16">
        <v>3.6413316027406298E-8</v>
      </c>
      <c r="E1691" s="16">
        <v>7.8473180841891502E-9</v>
      </c>
      <c r="F1691" s="10">
        <v>2.31612343465739E-8</v>
      </c>
      <c r="G1691" s="10">
        <v>2.5883990004397E-8</v>
      </c>
      <c r="H1691" s="10">
        <v>6.1236318540459902E-9</v>
      </c>
      <c r="I1691" s="10">
        <v>1.34311869522349E-8</v>
      </c>
      <c r="J1691" s="10">
        <v>7.7526633261651507E-9</v>
      </c>
      <c r="K1691" s="10">
        <v>4.7132297864358801E-9</v>
      </c>
      <c r="L1691" s="10">
        <v>8.3814017847079002E-9</v>
      </c>
      <c r="M1691" s="10">
        <v>1.81096022569391E-8</v>
      </c>
      <c r="N1691" s="10">
        <v>2.9179522380896999E-9</v>
      </c>
      <c r="O1691" s="10">
        <v>1.35902762052943E-8</v>
      </c>
      <c r="P1691" s="10">
        <v>2.0711361430176001E-8</v>
      </c>
    </row>
    <row r="1692" spans="1:16" x14ac:dyDescent="0.35">
      <c r="A1692" s="16" t="s">
        <v>2793</v>
      </c>
      <c r="B1692" s="16" t="s">
        <v>2691</v>
      </c>
      <c r="C1692" s="16" t="s">
        <v>885</v>
      </c>
      <c r="D1692" s="16">
        <v>3.95502585251681E-8</v>
      </c>
      <c r="E1692" s="16">
        <v>7.9653364081021102E-9</v>
      </c>
      <c r="F1692" s="10">
        <v>1.81473383032876E-8</v>
      </c>
      <c r="G1692" s="10">
        <v>2.2003591211140801E-8</v>
      </c>
      <c r="H1692" s="10">
        <v>5.31868645105868E-9</v>
      </c>
      <c r="I1692" s="10">
        <v>1.0819355740518499E-8</v>
      </c>
      <c r="J1692" s="10">
        <v>5.98973954451869E-9</v>
      </c>
      <c r="K1692" s="10">
        <v>3.7129879875916901E-9</v>
      </c>
      <c r="L1692" s="10">
        <v>6.1040824386240599E-9</v>
      </c>
      <c r="M1692" s="10">
        <v>1.46903542252133E-8</v>
      </c>
      <c r="N1692" s="10">
        <v>2.27775184167182E-9</v>
      </c>
      <c r="O1692" s="10">
        <v>1.0763598489139601E-8</v>
      </c>
      <c r="P1692" s="10">
        <v>1.91872032806757E-8</v>
      </c>
    </row>
    <row r="1693" spans="1:16" x14ac:dyDescent="0.35">
      <c r="A1693" s="16" t="s">
        <v>2794</v>
      </c>
      <c r="B1693" s="16" t="s">
        <v>2691</v>
      </c>
      <c r="C1693" s="16" t="s">
        <v>2553</v>
      </c>
      <c r="D1693" s="16">
        <v>1.20506309929909E-7</v>
      </c>
      <c r="E1693" s="16">
        <v>2.44151499122853E-8</v>
      </c>
      <c r="F1693" s="10">
        <v>5.66112644105341E-8</v>
      </c>
      <c r="G1693" s="10">
        <v>7.0774826509308604E-8</v>
      </c>
      <c r="H1693" s="10">
        <v>1.7113237825737399E-8</v>
      </c>
      <c r="I1693" s="10">
        <v>3.3891607593824598E-8</v>
      </c>
      <c r="J1693" s="10">
        <v>2.0029180066966499E-8</v>
      </c>
      <c r="K1693" s="10">
        <v>1.24860149709291E-8</v>
      </c>
      <c r="L1693" s="10">
        <v>1.9636650566608499E-8</v>
      </c>
      <c r="M1693" s="10">
        <v>4.7847403488874797E-8</v>
      </c>
      <c r="N1693" s="10">
        <v>7.3161578547462902E-9</v>
      </c>
      <c r="O1693" s="10">
        <v>3.4874195579559501E-8</v>
      </c>
      <c r="P1693" s="10">
        <v>6.2989113333945699E-8</v>
      </c>
    </row>
    <row r="1694" spans="1:16" x14ac:dyDescent="0.35">
      <c r="A1694" s="16" t="s">
        <v>2795</v>
      </c>
      <c r="B1694" s="16" t="s">
        <v>2691</v>
      </c>
      <c r="C1694" s="16" t="s">
        <v>283</v>
      </c>
      <c r="D1694" s="16">
        <v>2.7068447379221999E-8</v>
      </c>
      <c r="E1694" s="16">
        <v>5.5536866883231097E-9</v>
      </c>
      <c r="F1694" s="10">
        <v>1.28923312291992E-8</v>
      </c>
      <c r="G1694" s="10">
        <v>1.6348981293847899E-8</v>
      </c>
      <c r="H1694" s="10">
        <v>3.9457550305380804E-9</v>
      </c>
      <c r="I1694" s="10">
        <v>7.6899809040368501E-9</v>
      </c>
      <c r="J1694" s="10">
        <v>4.7471002610091304E-9</v>
      </c>
      <c r="K1694" s="10">
        <v>2.9677065922193601E-9</v>
      </c>
      <c r="L1694" s="10">
        <v>4.4940987338540098E-9</v>
      </c>
      <c r="M1694" s="10">
        <v>1.10723733394654E-8</v>
      </c>
      <c r="N1694" s="10">
        <v>1.68964734861921E-9</v>
      </c>
      <c r="O1694" s="10">
        <v>7.9799497523418995E-9</v>
      </c>
      <c r="P1694" s="10">
        <v>1.43253801508692E-8</v>
      </c>
    </row>
    <row r="1695" spans="1:16" x14ac:dyDescent="0.35">
      <c r="A1695" s="16" t="s">
        <v>2796</v>
      </c>
      <c r="B1695" s="16" t="s">
        <v>2691</v>
      </c>
      <c r="C1695" s="16" t="s">
        <v>2797</v>
      </c>
      <c r="D1695" s="16">
        <v>4.7005678330400998E-8</v>
      </c>
      <c r="E1695" s="16">
        <v>1.0511199666962399E-8</v>
      </c>
      <c r="F1695" s="10">
        <v>3.0525146387826599E-8</v>
      </c>
      <c r="G1695" s="10">
        <v>4.3824120484421002E-8</v>
      </c>
      <c r="H1695" s="10">
        <v>1.00779873951434E-8</v>
      </c>
      <c r="I1695" s="10">
        <v>2.64510371196011E-8</v>
      </c>
      <c r="J1695" s="10">
        <v>1.5709887245002199E-8</v>
      </c>
      <c r="K1695" s="10">
        <v>7.9359481714811905E-9</v>
      </c>
      <c r="L1695" s="10">
        <v>1.9156390161801899E-8</v>
      </c>
      <c r="M1695" s="10">
        <v>3.3977093573637903E-8</v>
      </c>
      <c r="N1695" s="10">
        <v>5.6929935284071E-9</v>
      </c>
      <c r="O1695" s="10">
        <v>2.8068153395515999E-8</v>
      </c>
      <c r="P1695" s="10">
        <v>2.9504794960018899E-8</v>
      </c>
    </row>
    <row r="1696" spans="1:16" x14ac:dyDescent="0.35">
      <c r="A1696" s="16" t="s">
        <v>2798</v>
      </c>
      <c r="B1696" s="16" t="s">
        <v>2691</v>
      </c>
      <c r="C1696" s="16" t="s">
        <v>2799</v>
      </c>
      <c r="D1696" s="16">
        <v>2.1245540667503999E-8</v>
      </c>
      <c r="E1696" s="16">
        <v>4.5291002093695998E-9</v>
      </c>
      <c r="F1696" s="10">
        <v>2.3427336901143601E-10</v>
      </c>
      <c r="G1696" s="10">
        <v>2.1744256574156901E-8</v>
      </c>
      <c r="H1696" s="10">
        <v>5.3019804172855499E-9</v>
      </c>
      <c r="I1696" s="10">
        <v>1.0360150626789601E-8</v>
      </c>
      <c r="J1696" s="10">
        <v>6.5008746473799298E-9</v>
      </c>
      <c r="K1696" s="10">
        <v>4.1457774100511598E-9</v>
      </c>
      <c r="L1696" s="10">
        <v>6.01655646130791E-9</v>
      </c>
      <c r="M1696" s="10">
        <v>1.4833826216381801E-8</v>
      </c>
      <c r="N1696" s="10">
        <v>2.2490824617488299E-9</v>
      </c>
      <c r="O1696" s="10">
        <v>1.098857810785E-8</v>
      </c>
      <c r="P1696" s="10">
        <v>1.94525621430558E-8</v>
      </c>
    </row>
    <row r="1697" spans="1:16" x14ac:dyDescent="0.35">
      <c r="A1697" s="16" t="s">
        <v>2800</v>
      </c>
      <c r="B1697" s="16" t="s">
        <v>2691</v>
      </c>
      <c r="C1697" s="16" t="s">
        <v>2289</v>
      </c>
      <c r="D1697" s="16">
        <v>1.1493014803921401E-8</v>
      </c>
      <c r="E1697" s="16">
        <v>2.3330664922632501E-9</v>
      </c>
      <c r="F1697" s="10">
        <v>6.35733223302435E-9</v>
      </c>
      <c r="G1697" s="10">
        <v>8.1919909471517006E-9</v>
      </c>
      <c r="H1697" s="10">
        <v>1.8669462982341101E-9</v>
      </c>
      <c r="I1697" s="10">
        <v>5.4488948890340204E-9</v>
      </c>
      <c r="J1697" s="10">
        <v>2.7449451997058602E-9</v>
      </c>
      <c r="K1697" s="10">
        <v>1.42208916407797E-9</v>
      </c>
      <c r="L1697" s="10">
        <v>4.3408909041111701E-9</v>
      </c>
      <c r="M1697" s="10">
        <v>6.6711485213444999E-9</v>
      </c>
      <c r="N1697" s="10">
        <v>1.2312966379296201E-9</v>
      </c>
      <c r="O1697" s="10">
        <v>5.57709376558347E-9</v>
      </c>
      <c r="P1697" s="10">
        <v>5.1241202649933198E-9</v>
      </c>
    </row>
    <row r="1698" spans="1:16" x14ac:dyDescent="0.35">
      <c r="A1698" s="16" t="s">
        <v>2801</v>
      </c>
      <c r="B1698" s="16" t="s">
        <v>2691</v>
      </c>
      <c r="C1698" s="16" t="s">
        <v>294</v>
      </c>
      <c r="D1698" s="16">
        <v>5.1717951714797798E-8</v>
      </c>
      <c r="E1698" s="16">
        <v>1.0674140218071E-8</v>
      </c>
      <c r="F1698" s="10">
        <v>2.51712753180355E-8</v>
      </c>
      <c r="G1698" s="10">
        <v>3.3485201851038301E-8</v>
      </c>
      <c r="H1698" s="10">
        <v>8.1051778562701399E-9</v>
      </c>
      <c r="I1698" s="10">
        <v>1.5722161091731099E-8</v>
      </c>
      <c r="J1698" s="10">
        <v>9.9058769141591301E-9</v>
      </c>
      <c r="K1698" s="10">
        <v>6.2256859236966903E-9</v>
      </c>
      <c r="L1698" s="10">
        <v>9.2377107147757107E-9</v>
      </c>
      <c r="M1698" s="10">
        <v>2.2648526747126901E-8</v>
      </c>
      <c r="N1698" s="10">
        <v>3.4518751980115E-9</v>
      </c>
      <c r="O1698" s="10">
        <v>1.6320252762797E-8</v>
      </c>
      <c r="P1698" s="10">
        <v>2.9430023639583799E-8</v>
      </c>
    </row>
    <row r="1699" spans="1:16" x14ac:dyDescent="0.35">
      <c r="A1699" s="16" t="s">
        <v>2802</v>
      </c>
      <c r="B1699" s="16" t="s">
        <v>2691</v>
      </c>
      <c r="C1699" s="16" t="s">
        <v>2803</v>
      </c>
      <c r="D1699" s="16">
        <v>2.0523847304317001E-7</v>
      </c>
      <c r="E1699" s="16">
        <v>4.07592293396212E-8</v>
      </c>
      <c r="F1699" s="10">
        <v>2.3566011118931601E-9</v>
      </c>
      <c r="G1699" s="10">
        <v>1.68300890171601E-7</v>
      </c>
      <c r="H1699" s="10">
        <v>4.1031416326898998E-8</v>
      </c>
      <c r="I1699" s="10">
        <v>8.0571759692697497E-8</v>
      </c>
      <c r="J1699" s="10">
        <v>4.8803744423096897E-8</v>
      </c>
      <c r="K1699" s="10">
        <v>3.0860357690469102E-8</v>
      </c>
      <c r="L1699" s="10">
        <v>4.6836233947798701E-8</v>
      </c>
      <c r="M1699" s="10">
        <v>1.14011717720455E-7</v>
      </c>
      <c r="N1699" s="10">
        <v>1.7720608080155801E-8</v>
      </c>
      <c r="O1699" s="10">
        <v>8.3175843624465607E-8</v>
      </c>
      <c r="P1699" s="10">
        <v>1.4930162085542399E-7</v>
      </c>
    </row>
    <row r="1700" spans="1:16" x14ac:dyDescent="0.35">
      <c r="A1700" s="16" t="s">
        <v>2804</v>
      </c>
      <c r="B1700" s="16" t="s">
        <v>2691</v>
      </c>
      <c r="C1700" s="16" t="s">
        <v>2805</v>
      </c>
      <c r="D1700" s="16">
        <v>8.0248898699190301E-8</v>
      </c>
      <c r="E1700" s="16">
        <v>1.6178127237771299E-8</v>
      </c>
      <c r="F1700" s="10">
        <v>3.8262265456280202E-8</v>
      </c>
      <c r="G1700" s="10">
        <v>4.6633041702750303E-8</v>
      </c>
      <c r="H1700" s="10">
        <v>1.13307849119149E-8</v>
      </c>
      <c r="I1700" s="10">
        <v>2.2168264409673098E-8</v>
      </c>
      <c r="J1700" s="10">
        <v>1.35510116366298E-8</v>
      </c>
      <c r="K1700" s="10">
        <v>8.5129098689239801E-9</v>
      </c>
      <c r="L1700" s="10">
        <v>1.3035111072699699E-8</v>
      </c>
      <c r="M1700" s="10">
        <v>3.1569784700973003E-8</v>
      </c>
      <c r="N1700" s="10">
        <v>4.87808582398872E-9</v>
      </c>
      <c r="O1700" s="10">
        <v>2.28784920706798E-8</v>
      </c>
      <c r="P1700" s="10">
        <v>4.1293186775009998E-8</v>
      </c>
    </row>
    <row r="1701" spans="1:16" x14ac:dyDescent="0.35">
      <c r="A1701" s="16" t="s">
        <v>2806</v>
      </c>
      <c r="B1701" s="16" t="s">
        <v>2691</v>
      </c>
      <c r="C1701" s="16" t="s">
        <v>2807</v>
      </c>
      <c r="D1701" s="16">
        <v>2.8578850594731402E-7</v>
      </c>
      <c r="E1701" s="16">
        <v>5.7788032073159901E-8</v>
      </c>
      <c r="F1701" s="10">
        <v>2.0417064392419901E-7</v>
      </c>
      <c r="G1701" s="10">
        <v>2.3690383692675799E-7</v>
      </c>
      <c r="H1701" s="10">
        <v>5.0670088125651201E-8</v>
      </c>
      <c r="I1701" s="10">
        <v>1.6414735665006501E-7</v>
      </c>
      <c r="J1701" s="10">
        <v>9.9675037633725897E-8</v>
      </c>
      <c r="K1701" s="10">
        <v>4.07731974586511E-8</v>
      </c>
      <c r="L1701" s="10">
        <v>1.3983487652261399E-7</v>
      </c>
      <c r="M1701" s="10">
        <v>2.07817713713924E-7</v>
      </c>
      <c r="N1701" s="10">
        <v>3.7790906596582299E-8</v>
      </c>
      <c r="O1701" s="10">
        <v>1.7261787175991601E-7</v>
      </c>
      <c r="P1701" s="10">
        <v>1.17740933130203E-7</v>
      </c>
    </row>
    <row r="1702" spans="1:16" x14ac:dyDescent="0.35">
      <c r="A1702" s="16" t="s">
        <v>2808</v>
      </c>
      <c r="B1702" s="16" t="s">
        <v>2691</v>
      </c>
      <c r="C1702" s="16" t="s">
        <v>1615</v>
      </c>
      <c r="D1702" s="16">
        <v>6.4255426484798499E-8</v>
      </c>
      <c r="E1702" s="16">
        <v>1.31313904168931E-8</v>
      </c>
      <c r="F1702" s="10">
        <v>3.08554995281788E-8</v>
      </c>
      <c r="G1702" s="10">
        <v>3.97695263248624E-8</v>
      </c>
      <c r="H1702" s="10">
        <v>9.6368009280401207E-9</v>
      </c>
      <c r="I1702" s="10">
        <v>1.8736180385231899E-8</v>
      </c>
      <c r="J1702" s="10">
        <v>1.1671780400651701E-8</v>
      </c>
      <c r="K1702" s="10">
        <v>7.3241861937650597E-9</v>
      </c>
      <c r="L1702" s="10">
        <v>1.09895041194568E-8</v>
      </c>
      <c r="M1702" s="10">
        <v>2.69402948677862E-8</v>
      </c>
      <c r="N1702" s="10">
        <v>4.1206562539439597E-9</v>
      </c>
      <c r="O1702" s="10">
        <v>1.9468629003015899E-8</v>
      </c>
      <c r="P1702" s="10">
        <v>3.5035252644951198E-8</v>
      </c>
    </row>
    <row r="1703" spans="1:16" x14ac:dyDescent="0.35">
      <c r="A1703" s="16" t="s">
        <v>2809</v>
      </c>
      <c r="B1703" s="16" t="s">
        <v>2691</v>
      </c>
      <c r="C1703" s="16" t="s">
        <v>1619</v>
      </c>
      <c r="D1703" s="16">
        <v>6.2528028681568103E-8</v>
      </c>
      <c r="E1703" s="16">
        <v>1.24531387319211E-8</v>
      </c>
      <c r="F1703" s="10">
        <v>3.9533149663016898E-8</v>
      </c>
      <c r="G1703" s="10">
        <v>4.6024204886793099E-8</v>
      </c>
      <c r="H1703" s="10">
        <v>1.00843068778877E-8</v>
      </c>
      <c r="I1703" s="10">
        <v>3.1474662350188898E-8</v>
      </c>
      <c r="J1703" s="10">
        <v>1.8477052494077899E-8</v>
      </c>
      <c r="K1703" s="10">
        <v>8.0173452542568699E-9</v>
      </c>
      <c r="L1703" s="10">
        <v>2.6386755527557499E-8</v>
      </c>
      <c r="M1703" s="10">
        <v>3.8513837586994998E-8</v>
      </c>
      <c r="N1703" s="10">
        <v>7.1326570908009599E-9</v>
      </c>
      <c r="O1703" s="10">
        <v>3.1348089426301798E-8</v>
      </c>
      <c r="P1703" s="10">
        <v>2.46813853975439E-8</v>
      </c>
    </row>
    <row r="1704" spans="1:16" x14ac:dyDescent="0.35">
      <c r="A1704" s="16" t="s">
        <v>2810</v>
      </c>
      <c r="B1704" s="16" t="s">
        <v>2691</v>
      </c>
      <c r="C1704" s="16" t="s">
        <v>1621</v>
      </c>
      <c r="D1704" s="16">
        <v>1.51033038463281E-8</v>
      </c>
      <c r="E1704" s="16">
        <v>3.1654208700291399E-9</v>
      </c>
      <c r="F1704" s="10">
        <v>9.2322892069335196E-9</v>
      </c>
      <c r="G1704" s="10">
        <v>9.26718891266083E-9</v>
      </c>
      <c r="H1704" s="10">
        <v>2.2191509666309299E-9</v>
      </c>
      <c r="I1704" s="10">
        <v>4.6012410319113501E-9</v>
      </c>
      <c r="J1704" s="10">
        <v>2.72613199041256E-9</v>
      </c>
      <c r="K1704" s="10">
        <v>1.64950928108947E-9</v>
      </c>
      <c r="L1704" s="10">
        <v>2.6570960815990702E-9</v>
      </c>
      <c r="M1704" s="10">
        <v>6.2200727768790996E-9</v>
      </c>
      <c r="N1704" s="10">
        <v>9.716029210318309E-10</v>
      </c>
      <c r="O1704" s="10">
        <v>4.5574923305730103E-9</v>
      </c>
      <c r="P1704" s="10">
        <v>7.76478368544325E-9</v>
      </c>
    </row>
    <row r="1705" spans="1:16" x14ac:dyDescent="0.35">
      <c r="A1705" s="16" t="s">
        <v>2811</v>
      </c>
      <c r="B1705" s="16" t="s">
        <v>2691</v>
      </c>
      <c r="C1705" s="16" t="s">
        <v>1453</v>
      </c>
      <c r="D1705" s="16">
        <v>1.05579925278431E-8</v>
      </c>
      <c r="E1705" s="16">
        <v>2.0902408654703701E-9</v>
      </c>
      <c r="F1705" s="10">
        <v>7.0954891872078003E-9</v>
      </c>
      <c r="G1705" s="10">
        <v>8.3998784837209202E-9</v>
      </c>
      <c r="H1705" s="10">
        <v>1.79278363816509E-9</v>
      </c>
      <c r="I1705" s="10">
        <v>5.9066761886365697E-9</v>
      </c>
      <c r="J1705" s="10">
        <v>3.5612042338926302E-9</v>
      </c>
      <c r="K1705" s="10">
        <v>1.44304228706502E-9</v>
      </c>
      <c r="L1705" s="10">
        <v>5.0636843489121898E-9</v>
      </c>
      <c r="M1705" s="10">
        <v>7.3289393402789903E-9</v>
      </c>
      <c r="N1705" s="10">
        <v>1.34627914930656E-9</v>
      </c>
      <c r="O1705" s="10">
        <v>6.0539126835221704E-9</v>
      </c>
      <c r="P1705" s="10">
        <v>4.0318177875262296E-9</v>
      </c>
    </row>
    <row r="1706" spans="1:16" x14ac:dyDescent="0.35">
      <c r="A1706" s="16" t="s">
        <v>2812</v>
      </c>
      <c r="B1706" s="16" t="s">
        <v>2691</v>
      </c>
      <c r="C1706" s="16" t="s">
        <v>1627</v>
      </c>
      <c r="D1706" s="16">
        <v>2.38977227717432E-8</v>
      </c>
      <c r="E1706" s="16">
        <v>4.7783210371152396E-9</v>
      </c>
      <c r="F1706" s="10">
        <v>1.1135341158846399E-8</v>
      </c>
      <c r="G1706" s="10">
        <v>1.2963063316604801E-8</v>
      </c>
      <c r="H1706" s="10">
        <v>3.1333575256254901E-9</v>
      </c>
      <c r="I1706" s="10">
        <v>6.1498250545625299E-9</v>
      </c>
      <c r="J1706" s="10">
        <v>3.7034916789615902E-9</v>
      </c>
      <c r="K1706" s="10">
        <v>2.3097110538451199E-9</v>
      </c>
      <c r="L1706" s="10">
        <v>3.6012454421368802E-9</v>
      </c>
      <c r="M1706" s="10">
        <v>8.7873754025927795E-9</v>
      </c>
      <c r="N1706" s="10">
        <v>1.3584207509126501E-9</v>
      </c>
      <c r="O1706" s="10">
        <v>6.3355011448812404E-9</v>
      </c>
      <c r="P1706" s="10">
        <v>1.1398646138327E-8</v>
      </c>
    </row>
    <row r="1707" spans="1:16" x14ac:dyDescent="0.35">
      <c r="A1707" s="16" t="s">
        <v>2813</v>
      </c>
      <c r="B1707" s="16" t="s">
        <v>2691</v>
      </c>
      <c r="C1707" s="16" t="s">
        <v>2814</v>
      </c>
      <c r="D1707" s="16">
        <v>2.4938582185196999E-8</v>
      </c>
      <c r="E1707" s="16">
        <v>5.2455042138432499E-9</v>
      </c>
      <c r="F1707" s="10">
        <v>1.22305656236443E-8</v>
      </c>
      <c r="G1707" s="10">
        <v>1.7272746808136999E-8</v>
      </c>
      <c r="H1707" s="10">
        <v>4.1752945669661301E-9</v>
      </c>
      <c r="I1707" s="10">
        <v>8.0313392551373498E-9</v>
      </c>
      <c r="J1707" s="10">
        <v>5.1489456738498301E-9</v>
      </c>
      <c r="K1707" s="10">
        <v>3.2389296667697601E-9</v>
      </c>
      <c r="L1707" s="10">
        <v>4.70246634310902E-9</v>
      </c>
      <c r="M1707" s="10">
        <v>1.17043489970085E-8</v>
      </c>
      <c r="N1707" s="10">
        <v>1.76615987852785E-9</v>
      </c>
      <c r="O1707" s="10">
        <v>8.4251261713992392E-9</v>
      </c>
      <c r="P1707" s="10">
        <v>1.5134078621812601E-8</v>
      </c>
    </row>
    <row r="1708" spans="1:16" x14ac:dyDescent="0.35">
      <c r="A1708" s="16" t="s">
        <v>2815</v>
      </c>
      <c r="B1708" s="16" t="s">
        <v>2691</v>
      </c>
      <c r="C1708" s="16" t="s">
        <v>923</v>
      </c>
      <c r="D1708" s="16">
        <v>3.2136753546624901E-9</v>
      </c>
      <c r="E1708" s="16">
        <v>6.6020433915403097E-10</v>
      </c>
      <c r="F1708" s="10">
        <v>1.7949898635584799E-9</v>
      </c>
      <c r="G1708" s="10">
        <v>2.60505004334977E-9</v>
      </c>
      <c r="H1708" s="10">
        <v>5.8927716152663505E-10</v>
      </c>
      <c r="I1708" s="10">
        <v>1.72032657444612E-9</v>
      </c>
      <c r="J1708" s="10">
        <v>9.7816955931596304E-10</v>
      </c>
      <c r="K1708" s="10">
        <v>4.6715587417614899E-10</v>
      </c>
      <c r="L1708" s="10">
        <v>1.38290374340823E-9</v>
      </c>
      <c r="M1708" s="10">
        <v>2.09804311524679E-9</v>
      </c>
      <c r="N1708" s="10">
        <v>3.8250516276513601E-10</v>
      </c>
      <c r="O1708" s="12">
        <v>1.7256721248128799E-9</v>
      </c>
      <c r="P1708" s="10">
        <v>1.57786356741689E-9</v>
      </c>
    </row>
    <row r="1709" spans="1:16" x14ac:dyDescent="0.35">
      <c r="A1709" s="16" t="s">
        <v>2816</v>
      </c>
      <c r="B1709" s="16" t="s">
        <v>2691</v>
      </c>
      <c r="C1709" s="16" t="s">
        <v>2817</v>
      </c>
      <c r="D1709" s="16">
        <v>3.0362575191475099E-8</v>
      </c>
      <c r="E1709" s="16">
        <v>5.9443869082900399E-9</v>
      </c>
      <c r="F1709" s="10">
        <v>1.4121322422423299E-8</v>
      </c>
      <c r="G1709" s="10">
        <v>1.56392294080144E-8</v>
      </c>
      <c r="H1709" s="10">
        <v>3.7980869197186903E-9</v>
      </c>
      <c r="I1709" s="10">
        <v>7.4609775579837703E-9</v>
      </c>
      <c r="J1709" s="10">
        <v>4.4636664117981398E-9</v>
      </c>
      <c r="K1709" s="10">
        <v>2.7940374060426201E-9</v>
      </c>
      <c r="L1709" s="10">
        <v>4.3927559693297203E-9</v>
      </c>
      <c r="M1709" s="10">
        <v>1.0615132987934301E-8</v>
      </c>
      <c r="N1709" s="10">
        <v>1.65869769460825E-9</v>
      </c>
      <c r="O1709" s="10">
        <v>7.6707757456178305E-9</v>
      </c>
      <c r="P1709" s="10">
        <v>1.38599295908141E-8</v>
      </c>
    </row>
    <row r="1710" spans="1:16" x14ac:dyDescent="0.35">
      <c r="A1710" s="16" t="s">
        <v>2818</v>
      </c>
      <c r="B1710" s="16" t="s">
        <v>2691</v>
      </c>
      <c r="C1710" s="16" t="s">
        <v>1039</v>
      </c>
      <c r="D1710" s="16">
        <v>2.67405933549218E-8</v>
      </c>
      <c r="E1710" s="16">
        <v>5.5303001723561404E-9</v>
      </c>
      <c r="F1710" s="10">
        <v>1.6035839994732399E-8</v>
      </c>
      <c r="G1710" s="10">
        <v>1.6673575680350301E-8</v>
      </c>
      <c r="H1710" s="10">
        <v>3.9489783372364799E-9</v>
      </c>
      <c r="I1710" s="10">
        <v>8.8456630626058102E-9</v>
      </c>
      <c r="J1710" s="10">
        <v>4.80979919323629E-9</v>
      </c>
      <c r="K1710" s="10">
        <v>2.93935248792584E-9</v>
      </c>
      <c r="L1710" s="10">
        <v>5.5151711711326102E-9</v>
      </c>
      <c r="M1710" s="10">
        <v>1.17942474602144E-8</v>
      </c>
      <c r="N1710" s="10">
        <v>1.91668350819867E-9</v>
      </c>
      <c r="O1710" s="10">
        <v>9.0175413922507399E-9</v>
      </c>
      <c r="P1710" s="10">
        <v>1.3307083203838E-8</v>
      </c>
    </row>
    <row r="1711" spans="1:16" x14ac:dyDescent="0.35">
      <c r="A1711" s="16" t="s">
        <v>2819</v>
      </c>
      <c r="B1711" s="16" t="s">
        <v>2691</v>
      </c>
      <c r="C1711" s="16" t="s">
        <v>150</v>
      </c>
      <c r="D1711" s="16">
        <v>6.7252548780945996E-8</v>
      </c>
      <c r="E1711" s="16">
        <v>1.34371544926538E-8</v>
      </c>
      <c r="F1711" s="10">
        <v>3.1892209379275502E-8</v>
      </c>
      <c r="G1711" s="10">
        <v>3.71830529735208E-8</v>
      </c>
      <c r="H1711" s="10">
        <v>9.0613063938596705E-9</v>
      </c>
      <c r="I1711" s="10">
        <v>1.7825878025155698E-8</v>
      </c>
      <c r="J1711" s="10">
        <v>1.0712680731430801E-8</v>
      </c>
      <c r="K1711" s="10">
        <v>6.74092931913017E-9</v>
      </c>
      <c r="L1711" s="10">
        <v>1.04520931492145E-8</v>
      </c>
      <c r="M1711" s="10">
        <v>2.5188146985234E-8</v>
      </c>
      <c r="N1711" s="10">
        <v>3.9242882451853003E-9</v>
      </c>
      <c r="O1711" s="10">
        <v>1.8350012140191999E-8</v>
      </c>
      <c r="P1711" s="10">
        <v>3.3062714257933998E-8</v>
      </c>
    </row>
    <row r="1712" spans="1:16" x14ac:dyDescent="0.35">
      <c r="A1712" s="16" t="s">
        <v>2820</v>
      </c>
      <c r="B1712" s="16" t="s">
        <v>2691</v>
      </c>
      <c r="C1712" s="16" t="s">
        <v>949</v>
      </c>
      <c r="D1712" s="16">
        <v>3.1988155378057401E-8</v>
      </c>
      <c r="E1712" s="16">
        <v>6.3452491400299101E-9</v>
      </c>
      <c r="F1712" s="10">
        <v>1.47969074696208E-8</v>
      </c>
      <c r="G1712" s="10">
        <v>1.6677763159184499E-8</v>
      </c>
      <c r="H1712" s="10">
        <v>4.0312794844885499E-9</v>
      </c>
      <c r="I1712" s="10">
        <v>7.9297891681267105E-9</v>
      </c>
      <c r="J1712" s="10">
        <v>4.7352569403966596E-9</v>
      </c>
      <c r="K1712" s="10">
        <v>2.9509856937159902E-9</v>
      </c>
      <c r="L1712" s="10">
        <v>4.6460319900664097E-9</v>
      </c>
      <c r="M1712" s="10">
        <v>1.13109991237813E-8</v>
      </c>
      <c r="N1712" s="10">
        <v>1.7568119408116499E-9</v>
      </c>
      <c r="O1712" s="10">
        <v>8.1535775287109303E-9</v>
      </c>
      <c r="P1712" s="10">
        <v>1.4659255065394E-8</v>
      </c>
    </row>
    <row r="1713" spans="1:16" x14ac:dyDescent="0.35">
      <c r="A1713" s="16" t="s">
        <v>2821</v>
      </c>
      <c r="B1713" s="16" t="s">
        <v>2691</v>
      </c>
      <c r="C1713" s="16" t="s">
        <v>951</v>
      </c>
      <c r="D1713" s="16">
        <v>1.4699793451237301E-8</v>
      </c>
      <c r="E1713" s="16">
        <v>3.2239432160546701E-9</v>
      </c>
      <c r="F1713" s="10">
        <v>7.1778194603964801E-9</v>
      </c>
      <c r="G1713" s="10">
        <v>1.13155200548773E-8</v>
      </c>
      <c r="H1713" s="10">
        <v>2.7195475405293799E-9</v>
      </c>
      <c r="I1713" s="10">
        <v>5.50756316860828E-9</v>
      </c>
      <c r="J1713" s="10">
        <v>3.2276826954787E-9</v>
      </c>
      <c r="K1713" s="10">
        <v>2.0084565916020199E-9</v>
      </c>
      <c r="L1713" s="10">
        <v>3.1580126324000301E-9</v>
      </c>
      <c r="M1713" s="10">
        <v>7.6477585040860596E-9</v>
      </c>
      <c r="N1713" s="10">
        <v>1.1854261068207801E-9</v>
      </c>
      <c r="O1713" s="10">
        <v>5.5721582238972001E-9</v>
      </c>
      <c r="P1713" s="10">
        <v>9.6077576748183404E-9</v>
      </c>
    </row>
    <row r="1714" spans="1:16" x14ac:dyDescent="0.35">
      <c r="A1714" s="16" t="s">
        <v>2822</v>
      </c>
      <c r="B1714" s="16" t="s">
        <v>2691</v>
      </c>
      <c r="C1714" s="16" t="s">
        <v>953</v>
      </c>
      <c r="D1714" s="16">
        <v>3.12402088508344E-9</v>
      </c>
      <c r="E1714" s="16">
        <v>6.3983423387526804E-10</v>
      </c>
      <c r="F1714" s="10">
        <v>1.84427976113764E-9</v>
      </c>
      <c r="G1714" s="10">
        <v>1.7279347351524799E-9</v>
      </c>
      <c r="H1714" s="10">
        <v>4.1470703132092902E-10</v>
      </c>
      <c r="I1714" s="10">
        <v>8.7082809394164502E-10</v>
      </c>
      <c r="J1714" s="10">
        <v>5.0327889641146096E-10</v>
      </c>
      <c r="K1714" s="10">
        <v>3.0565536631841499E-10</v>
      </c>
      <c r="L1714" s="10">
        <v>5.0912177553232096E-10</v>
      </c>
      <c r="M1714" s="10">
        <v>1.15969063200223E-9</v>
      </c>
      <c r="N1714" s="10">
        <v>1.85636578896418E-10</v>
      </c>
      <c r="O1714" s="12">
        <v>8.4720822537258E-10</v>
      </c>
      <c r="P1714" s="10">
        <v>1.43881459785414E-9</v>
      </c>
    </row>
    <row r="1715" spans="1:16" x14ac:dyDescent="0.35">
      <c r="A1715" s="16" t="s">
        <v>2823</v>
      </c>
      <c r="B1715" s="16" t="s">
        <v>2691</v>
      </c>
      <c r="C1715" s="16" t="s">
        <v>1962</v>
      </c>
      <c r="D1715" s="16">
        <v>5.9127158562724103E-8</v>
      </c>
      <c r="E1715" s="16">
        <v>1.2282402721384099E-8</v>
      </c>
      <c r="F1715" s="10">
        <v>2.84836221991303E-8</v>
      </c>
      <c r="G1715" s="10">
        <v>3.7330927079638499E-8</v>
      </c>
      <c r="H1715" s="10">
        <v>9.0065432566383593E-9</v>
      </c>
      <c r="I1715" s="10">
        <v>1.7501315420153601E-8</v>
      </c>
      <c r="J1715" s="10">
        <v>1.0920474672795699E-8</v>
      </c>
      <c r="K1715" s="10">
        <v>6.8338969229893001E-9</v>
      </c>
      <c r="L1715" s="10">
        <v>1.02197223042522E-8</v>
      </c>
      <c r="M1715" s="10">
        <v>2.52783244850209E-8</v>
      </c>
      <c r="N1715" s="10">
        <v>3.8410435603064199E-9</v>
      </c>
      <c r="O1715" s="10">
        <v>1.82217008625905E-8</v>
      </c>
      <c r="P1715" s="10">
        <v>3.2662603062972898E-8</v>
      </c>
    </row>
    <row r="1716" spans="1:16" x14ac:dyDescent="0.35">
      <c r="A1716" s="16" t="s">
        <v>2824</v>
      </c>
      <c r="B1716" s="16" t="s">
        <v>271</v>
      </c>
      <c r="C1716" s="16" t="s">
        <v>2825</v>
      </c>
      <c r="D1716" s="16">
        <v>2.0781651792975299E-6</v>
      </c>
      <c r="E1716" s="16">
        <v>3.5929746821765398E-7</v>
      </c>
      <c r="F1716" s="10">
        <v>1.54306401648448E-6</v>
      </c>
      <c r="G1716" s="10">
        <v>1.9223577619760098E-6</v>
      </c>
      <c r="H1716" s="10">
        <v>3.7168939847855101E-7</v>
      </c>
      <c r="I1716" s="10">
        <v>1.33922722439655E-6</v>
      </c>
      <c r="J1716" s="10">
        <v>3.7375608656253202E-6</v>
      </c>
      <c r="K1716" s="10">
        <v>4.4060427389776901E-7</v>
      </c>
      <c r="L1716" s="10">
        <v>1.34873381799173E-6</v>
      </c>
      <c r="M1716" s="10">
        <v>1.62345636853399E-6</v>
      </c>
      <c r="N1716" s="10">
        <v>2.5298977100952299E-7</v>
      </c>
      <c r="O1716" s="10">
        <v>1.33965175356831E-6</v>
      </c>
      <c r="P1716" s="10">
        <v>5.67451302537368E-7</v>
      </c>
    </row>
    <row r="1717" spans="1:16" x14ac:dyDescent="0.35">
      <c r="A1717" s="16" t="s">
        <v>2826</v>
      </c>
      <c r="B1717" s="16" t="s">
        <v>271</v>
      </c>
      <c r="C1717" s="16" t="s">
        <v>204</v>
      </c>
      <c r="D1717" s="16">
        <v>1.3393188353845399E-5</v>
      </c>
      <c r="E1717" s="16">
        <v>3.08243529326659E-6</v>
      </c>
      <c r="F1717" s="10">
        <v>7.7010647306525394E-6</v>
      </c>
      <c r="G1717" s="10">
        <v>2.36393611056975E-5</v>
      </c>
      <c r="H1717" s="10">
        <v>4.9529435296888304E-6</v>
      </c>
      <c r="I1717" s="10">
        <v>1.36780174087082E-5</v>
      </c>
      <c r="J1717" s="10">
        <v>1.7145808409961601E-5</v>
      </c>
      <c r="K1717" s="10">
        <v>4.2511602284910396E-6</v>
      </c>
      <c r="L1717" s="10">
        <v>1.1291616690171E-5</v>
      </c>
      <c r="M1717" s="10">
        <v>1.8912751128006599E-5</v>
      </c>
      <c r="N1717" s="10">
        <v>2.9260946970703499E-6</v>
      </c>
      <c r="O1717" s="10">
        <v>1.4417813058154101E-5</v>
      </c>
      <c r="P1717" s="10">
        <v>1.30074753403981E-5</v>
      </c>
    </row>
    <row r="1718" spans="1:16" x14ac:dyDescent="0.35">
      <c r="A1718" s="16" t="s">
        <v>2827</v>
      </c>
      <c r="B1718" s="16" t="s">
        <v>271</v>
      </c>
      <c r="C1718" s="16" t="s">
        <v>471</v>
      </c>
      <c r="D1718" s="16">
        <v>2.52733311343007E-6</v>
      </c>
      <c r="E1718" s="16">
        <v>4.6007693850123501E-7</v>
      </c>
      <c r="F1718" s="10">
        <v>2.2584237303131499E-6</v>
      </c>
      <c r="G1718" s="10">
        <v>1.8864386791345701E-6</v>
      </c>
      <c r="H1718" s="10">
        <v>3.68068809433332E-7</v>
      </c>
      <c r="I1718" s="10">
        <v>1.42103602251336E-6</v>
      </c>
      <c r="J1718" s="10">
        <v>3.16277044615392E-6</v>
      </c>
      <c r="K1718" s="10">
        <v>4.0185608829028901E-7</v>
      </c>
      <c r="L1718" s="10">
        <v>1.37150854282651E-6</v>
      </c>
      <c r="M1718" s="10">
        <v>1.6694000563769401E-6</v>
      </c>
      <c r="N1718" s="10">
        <v>2.7644721908476999E-7</v>
      </c>
      <c r="O1718" s="10">
        <v>1.44819544197093E-6</v>
      </c>
      <c r="P1718" s="10">
        <v>4.6799579751034599E-7</v>
      </c>
    </row>
    <row r="1719" spans="1:16" x14ac:dyDescent="0.35">
      <c r="A1719" s="16" t="s">
        <v>2828</v>
      </c>
      <c r="B1719" s="16" t="s">
        <v>271</v>
      </c>
      <c r="C1719" s="16" t="s">
        <v>2829</v>
      </c>
      <c r="D1719" s="16">
        <v>1.6627097288949099E-6</v>
      </c>
      <c r="E1719" s="16">
        <v>3.1738788480750299E-7</v>
      </c>
      <c r="F1719" s="10">
        <v>1.11738366200423E-6</v>
      </c>
      <c r="G1719" s="10">
        <v>2.4299815292799599E-6</v>
      </c>
      <c r="H1719" s="10">
        <v>4.06609131848872E-7</v>
      </c>
      <c r="I1719" s="10">
        <v>1.2085194271517301E-6</v>
      </c>
      <c r="J1719" s="10">
        <v>2.0828096426108901E-6</v>
      </c>
      <c r="K1719" s="10">
        <v>3.5023999185009001E-7</v>
      </c>
      <c r="L1719" s="10">
        <v>1.0707036574424699E-6</v>
      </c>
      <c r="M1719" s="10">
        <v>1.9831068931013001E-6</v>
      </c>
      <c r="N1719" s="10">
        <v>2.6245242007258597E-7</v>
      </c>
      <c r="O1719" s="10">
        <v>1.2570438845435501E-6</v>
      </c>
      <c r="P1719" s="10">
        <v>1.0051842552207199E-6</v>
      </c>
    </row>
    <row r="1720" spans="1:16" x14ac:dyDescent="0.35">
      <c r="A1720" s="16" t="s">
        <v>2830</v>
      </c>
      <c r="B1720" s="16" t="s">
        <v>271</v>
      </c>
      <c r="C1720" s="16" t="s">
        <v>2831</v>
      </c>
      <c r="D1720" s="16">
        <v>1.80637942418645E-8</v>
      </c>
      <c r="E1720" s="16">
        <v>3.5068015684314001E-9</v>
      </c>
      <c r="F1720" s="10">
        <v>1.5589116782279299E-8</v>
      </c>
      <c r="G1720" s="10">
        <v>1.5206736924732799E-8</v>
      </c>
      <c r="H1720" s="10">
        <v>3.1221140262954899E-9</v>
      </c>
      <c r="I1720" s="10">
        <v>1.0567374783992799E-8</v>
      </c>
      <c r="J1720" s="10">
        <v>2.33177844003681E-8</v>
      </c>
      <c r="K1720" s="10">
        <v>3.20247247418942E-9</v>
      </c>
      <c r="L1720" s="10">
        <v>9.6857047525341597E-9</v>
      </c>
      <c r="M1720" s="10">
        <v>1.2941998461479601E-8</v>
      </c>
      <c r="N1720" s="10">
        <v>2.0478880095579601E-9</v>
      </c>
      <c r="O1720" s="10">
        <v>1.12425221200242E-8</v>
      </c>
      <c r="P1720" s="10">
        <v>5.9643580957159304E-9</v>
      </c>
    </row>
    <row r="1721" spans="1:16" x14ac:dyDescent="0.35">
      <c r="A1721" s="16" t="s">
        <v>2832</v>
      </c>
      <c r="B1721" s="16" t="s">
        <v>271</v>
      </c>
      <c r="C1721" s="16" t="s">
        <v>2833</v>
      </c>
      <c r="D1721" s="16">
        <v>5.0886263297621197E-8</v>
      </c>
      <c r="E1721" s="16">
        <v>9.4095181430885394E-9</v>
      </c>
      <c r="F1721" s="10">
        <v>2.3281317133952401E-8</v>
      </c>
      <c r="G1721" s="10">
        <v>7.9855027131315996E-8</v>
      </c>
      <c r="H1721" s="10">
        <v>1.4767520166651201E-8</v>
      </c>
      <c r="I1721" s="10">
        <v>4.6978181596302897E-8</v>
      </c>
      <c r="J1721" s="10">
        <v>9.7096181795168597E-8</v>
      </c>
      <c r="K1721" s="10">
        <v>1.42781496208819E-8</v>
      </c>
      <c r="L1721" s="10">
        <v>4.2871009800152202E-8</v>
      </c>
      <c r="M1721" s="10">
        <v>6.7285105789333493E-8</v>
      </c>
      <c r="N1721" s="10">
        <v>9.7939052663763798E-9</v>
      </c>
      <c r="O1721" s="10">
        <v>5.0018100517884299E-8</v>
      </c>
      <c r="P1721" s="10">
        <v>3.16293199376955E-8</v>
      </c>
    </row>
    <row r="1722" spans="1:16" x14ac:dyDescent="0.35">
      <c r="A1722" s="16" t="s">
        <v>2834</v>
      </c>
      <c r="B1722" s="16" t="s">
        <v>271</v>
      </c>
      <c r="C1722" s="16" t="s">
        <v>342</v>
      </c>
      <c r="D1722" s="16">
        <v>2.7107992427303702E-6</v>
      </c>
      <c r="E1722" s="16">
        <v>4.3699577439242399E-7</v>
      </c>
      <c r="F1722" s="10">
        <v>2.0975471341720598E-6</v>
      </c>
      <c r="G1722" s="10">
        <v>2.3522358404988898E-6</v>
      </c>
      <c r="H1722" s="10">
        <v>3.72619830566364E-7</v>
      </c>
      <c r="I1722" s="10">
        <v>1.30247242517482E-6</v>
      </c>
      <c r="J1722" s="10">
        <v>3.2867098790674401E-6</v>
      </c>
      <c r="K1722" s="10">
        <v>3.7577781868833499E-7</v>
      </c>
      <c r="L1722" s="10">
        <v>1.2292704938494199E-6</v>
      </c>
      <c r="M1722" s="10">
        <v>2.1378710358847199E-6</v>
      </c>
      <c r="N1722" s="10">
        <v>2.7015308684375E-7</v>
      </c>
      <c r="O1722" s="10">
        <v>1.4572451064352601E-6</v>
      </c>
      <c r="P1722" s="10">
        <v>6.8580425065285205E-7</v>
      </c>
    </row>
    <row r="1723" spans="1:16" x14ac:dyDescent="0.35">
      <c r="A1723" s="16" t="s">
        <v>2835</v>
      </c>
      <c r="B1723" s="16" t="s">
        <v>271</v>
      </c>
      <c r="C1723" s="16" t="s">
        <v>2836</v>
      </c>
      <c r="D1723" s="16">
        <v>2.6762769354865502E-7</v>
      </c>
      <c r="E1723" s="16">
        <v>4.8823294490893201E-8</v>
      </c>
      <c r="F1723" s="10">
        <v>2.1017605448987899E-7</v>
      </c>
      <c r="G1723" s="10">
        <v>2.7543568243249702E-7</v>
      </c>
      <c r="H1723" s="10">
        <v>5.1640064607652303E-8</v>
      </c>
      <c r="I1723" s="10">
        <v>1.7216332474801799E-7</v>
      </c>
      <c r="J1723" s="10">
        <v>4.3556690492141098E-7</v>
      </c>
      <c r="K1723" s="10">
        <v>5.6587152534506997E-8</v>
      </c>
      <c r="L1723" s="10">
        <v>1.6747799027427001E-7</v>
      </c>
      <c r="M1723" s="10">
        <v>2.3313471677990199E-7</v>
      </c>
      <c r="N1723" s="10">
        <v>3.4219057463070403E-8</v>
      </c>
      <c r="O1723" s="10">
        <v>1.791252042599E-7</v>
      </c>
      <c r="P1723" s="10">
        <v>9.8384094419794703E-8</v>
      </c>
    </row>
    <row r="1724" spans="1:16" x14ac:dyDescent="0.35">
      <c r="A1724" s="16" t="s">
        <v>2837</v>
      </c>
      <c r="B1724" s="16" t="s">
        <v>271</v>
      </c>
      <c r="C1724" s="16" t="s">
        <v>255</v>
      </c>
      <c r="D1724" s="16">
        <v>5.1511299673675998E-8</v>
      </c>
      <c r="E1724" s="16">
        <v>1.1183431780128099E-8</v>
      </c>
      <c r="F1724" s="10">
        <v>2.83439923274823E-8</v>
      </c>
      <c r="G1724" s="10">
        <v>8.4421681936152904E-8</v>
      </c>
      <c r="H1724" s="10">
        <v>1.7007562537388902E-8</v>
      </c>
      <c r="I1724" s="10">
        <v>4.7203646319051301E-8</v>
      </c>
      <c r="J1724" s="10">
        <v>8.9139153132982996E-8</v>
      </c>
      <c r="K1724" s="10">
        <v>1.5804613852748299E-8</v>
      </c>
      <c r="L1724" s="10">
        <v>4.0999840720431299E-8</v>
      </c>
      <c r="M1724" s="10">
        <v>6.7649806167227198E-8</v>
      </c>
      <c r="N1724" s="10">
        <v>9.7853044180763207E-9</v>
      </c>
      <c r="O1724" s="10">
        <v>5.0500123470725099E-8</v>
      </c>
      <c r="P1724" s="10">
        <v>4.3431302870503202E-8</v>
      </c>
    </row>
    <row r="1725" spans="1:16" x14ac:dyDescent="0.35">
      <c r="A1725" s="16" t="s">
        <v>2838</v>
      </c>
      <c r="B1725" s="16" t="s">
        <v>271</v>
      </c>
      <c r="C1725" s="16" t="s">
        <v>1415</v>
      </c>
      <c r="D1725" s="16">
        <v>3.0558941111136199E-6</v>
      </c>
      <c r="E1725" s="16">
        <v>5.4986710738643499E-7</v>
      </c>
      <c r="F1725" s="10">
        <v>2.6640407118042199E-6</v>
      </c>
      <c r="G1725" s="10">
        <v>2.3465136129081198E-6</v>
      </c>
      <c r="H1725" s="10">
        <v>4.6394950108723901E-7</v>
      </c>
      <c r="I1725" s="10">
        <v>1.74070149507112E-6</v>
      </c>
      <c r="J1725" s="10">
        <v>4.2315155598910603E-6</v>
      </c>
      <c r="K1725" s="10">
        <v>5.2701540429060003E-7</v>
      </c>
      <c r="L1725" s="10">
        <v>1.7047165569544999E-6</v>
      </c>
      <c r="M1725" s="10">
        <v>2.0046776313839798E-6</v>
      </c>
      <c r="N1725" s="10">
        <v>3.2927377905356899E-7</v>
      </c>
      <c r="O1725" s="10">
        <v>1.7403802170318499E-6</v>
      </c>
      <c r="P1725" s="10">
        <v>6.2845233215159601E-7</v>
      </c>
    </row>
    <row r="1726" spans="1:16" x14ac:dyDescent="0.35">
      <c r="A1726" s="16" t="s">
        <v>2839</v>
      </c>
      <c r="B1726" s="16" t="s">
        <v>271</v>
      </c>
      <c r="C1726" s="16" t="s">
        <v>510</v>
      </c>
      <c r="D1726" s="16">
        <v>2.50412446501609E-7</v>
      </c>
      <c r="E1726" s="16">
        <v>4.6916175424334298E-8</v>
      </c>
      <c r="F1726" s="10">
        <v>2.3824043497675099E-7</v>
      </c>
      <c r="G1726" s="10">
        <v>1.89520470240867E-7</v>
      </c>
      <c r="H1726" s="10">
        <v>3.8049481356838202E-8</v>
      </c>
      <c r="I1726" s="10">
        <v>1.3640961263526501E-7</v>
      </c>
      <c r="J1726" s="10">
        <v>2.5761027733714298E-7</v>
      </c>
      <c r="K1726" s="10">
        <v>3.9268273983236397E-8</v>
      </c>
      <c r="L1726" s="10">
        <v>1.2593251339716099E-7</v>
      </c>
      <c r="M1726" s="10">
        <v>1.59646558286154E-7</v>
      </c>
      <c r="N1726" s="10">
        <v>2.7458304198801598E-8</v>
      </c>
      <c r="O1726" s="10">
        <v>1.3353342846560999E-7</v>
      </c>
      <c r="P1726" s="10">
        <v>5.8580624162800698E-8</v>
      </c>
    </row>
    <row r="1727" spans="1:16" x14ac:dyDescent="0.35">
      <c r="A1727" s="16" t="s">
        <v>2840</v>
      </c>
      <c r="B1727" s="16" t="s">
        <v>271</v>
      </c>
      <c r="C1727" s="16" t="s">
        <v>2841</v>
      </c>
      <c r="D1727" s="16">
        <v>1.12456742199637E-6</v>
      </c>
      <c r="E1727" s="16">
        <v>2.2214505637014501E-7</v>
      </c>
      <c r="F1727" s="10">
        <v>8.7884380625081899E-7</v>
      </c>
      <c r="G1727" s="10">
        <v>1.4526417729590399E-6</v>
      </c>
      <c r="H1727" s="10">
        <v>2.9030667304251402E-7</v>
      </c>
      <c r="I1727" s="10">
        <v>9.0030398834515803E-7</v>
      </c>
      <c r="J1727" s="10">
        <v>1.9707602186405701E-6</v>
      </c>
      <c r="K1727" s="10">
        <v>3.0085488156578198E-7</v>
      </c>
      <c r="L1727" s="10">
        <v>8.4502718391037501E-7</v>
      </c>
      <c r="M1727" s="10">
        <v>1.2065830761479401E-6</v>
      </c>
      <c r="N1727" s="10">
        <v>1.8135806336235899E-7</v>
      </c>
      <c r="O1727" s="10">
        <v>9.5755183869756503E-7</v>
      </c>
      <c r="P1727" s="10">
        <v>6.3405893901572698E-7</v>
      </c>
    </row>
    <row r="1728" spans="1:16" x14ac:dyDescent="0.35">
      <c r="A1728" s="16" t="s">
        <v>2842</v>
      </c>
      <c r="B1728" s="16" t="s">
        <v>271</v>
      </c>
      <c r="C1728" s="16" t="s">
        <v>2843</v>
      </c>
      <c r="D1728" s="16">
        <v>6.3152271363436397E-7</v>
      </c>
      <c r="E1728" s="16">
        <v>1.0474274945287901E-7</v>
      </c>
      <c r="F1728" s="10">
        <v>4.7984607674569298E-7</v>
      </c>
      <c r="G1728" s="10">
        <v>5.50172922108588E-7</v>
      </c>
      <c r="H1728" s="10">
        <v>9.8339594945538196E-8</v>
      </c>
      <c r="I1728" s="10">
        <v>3.5386025192439001E-7</v>
      </c>
      <c r="J1728" s="10">
        <v>9.6300046744247607E-7</v>
      </c>
      <c r="K1728" s="10">
        <v>1.12992814314186E-7</v>
      </c>
      <c r="L1728" s="10">
        <v>3.4598008092583899E-7</v>
      </c>
      <c r="M1728" s="10">
        <v>4.6911793463096901E-7</v>
      </c>
      <c r="N1728" s="10">
        <v>7.0567258018279906E-8</v>
      </c>
      <c r="O1728" s="10">
        <v>3.46226777609133E-7</v>
      </c>
      <c r="P1728" s="10">
        <v>1.4959738486018499E-7</v>
      </c>
    </row>
    <row r="1729" spans="1:16" x14ac:dyDescent="0.35">
      <c r="A1729" s="16" t="s">
        <v>2844</v>
      </c>
      <c r="B1729" s="16" t="s">
        <v>271</v>
      </c>
      <c r="C1729" s="16" t="s">
        <v>2845</v>
      </c>
      <c r="D1729" s="16">
        <v>2.5205238452675698E-7</v>
      </c>
      <c r="E1729" s="16">
        <v>4.3460879211438699E-8</v>
      </c>
      <c r="F1729" s="10">
        <v>2.07499890498552E-7</v>
      </c>
      <c r="G1729" s="10">
        <v>2.0497178228241801E-7</v>
      </c>
      <c r="H1729" s="10">
        <v>3.8867081393308403E-8</v>
      </c>
      <c r="I1729" s="10">
        <v>1.46801167524669E-7</v>
      </c>
      <c r="J1729" s="10">
        <v>3.61237356492778E-7</v>
      </c>
      <c r="K1729" s="10">
        <v>4.5459229213481797E-8</v>
      </c>
      <c r="L1729" s="10">
        <v>1.4727190537558899E-7</v>
      </c>
      <c r="M1729" s="10">
        <v>1.7339661977061299E-7</v>
      </c>
      <c r="N1729" s="10">
        <v>2.8662774883309099E-8</v>
      </c>
      <c r="O1729" s="10">
        <v>1.4017612790721801E-7</v>
      </c>
      <c r="P1729" s="10">
        <v>4.78094290104303E-8</v>
      </c>
    </row>
    <row r="1730" spans="1:16" x14ac:dyDescent="0.35">
      <c r="A1730" s="16" t="s">
        <v>2846</v>
      </c>
      <c r="B1730" s="16" t="s">
        <v>271</v>
      </c>
      <c r="C1730" s="16" t="s">
        <v>2847</v>
      </c>
      <c r="D1730" s="16">
        <v>7.7324719674251E-5</v>
      </c>
      <c r="E1730" s="16">
        <v>1.20412833638582E-5</v>
      </c>
      <c r="F1730" s="10">
        <v>5.0872612834906001E-5</v>
      </c>
      <c r="G1730" s="10">
        <v>6.2775907993168305E-5</v>
      </c>
      <c r="H1730" s="10">
        <v>1.08820583062314E-5</v>
      </c>
      <c r="I1730" s="10">
        <v>4.1322606922227199E-5</v>
      </c>
      <c r="J1730" s="10">
        <v>1.2862178133713999E-4</v>
      </c>
      <c r="K1730" s="10">
        <v>1.27107386055617E-5</v>
      </c>
      <c r="L1730" s="10">
        <v>4.0598206522335298E-5</v>
      </c>
      <c r="M1730" s="10">
        <v>5.55153605829805E-5</v>
      </c>
      <c r="N1730" s="10">
        <v>8.1584224711111193E-6</v>
      </c>
      <c r="O1730" s="10">
        <v>4.30165157433347E-5</v>
      </c>
      <c r="P1730" s="10">
        <v>1.4414135883352801E-5</v>
      </c>
    </row>
    <row r="1731" spans="1:16" x14ac:dyDescent="0.35">
      <c r="A1731" s="16" t="s">
        <v>2848</v>
      </c>
      <c r="B1731" s="16" t="s">
        <v>271</v>
      </c>
      <c r="C1731" s="16" t="s">
        <v>2849</v>
      </c>
      <c r="D1731" s="16">
        <v>2.0257783584071301E-7</v>
      </c>
      <c r="E1731" s="16">
        <v>4.0483915843405002E-8</v>
      </c>
      <c r="F1731" s="10">
        <v>1.0997821795097499E-7</v>
      </c>
      <c r="G1731" s="10">
        <v>3.04688756774441E-7</v>
      </c>
      <c r="H1731" s="10">
        <v>5.8615569340261498E-8</v>
      </c>
      <c r="I1731" s="10">
        <v>1.6715344238994099E-7</v>
      </c>
      <c r="J1731" s="10">
        <v>3.3713499526178E-7</v>
      </c>
      <c r="K1731" s="10">
        <v>5.5617035297744001E-8</v>
      </c>
      <c r="L1731" s="10">
        <v>1.4863653137151E-7</v>
      </c>
      <c r="M1731" s="10">
        <v>2.3782826154320101E-7</v>
      </c>
      <c r="N1731" s="10">
        <v>3.3381385369797201E-8</v>
      </c>
      <c r="O1731" s="10">
        <v>1.6866879872655299E-7</v>
      </c>
      <c r="P1731" s="10">
        <v>1.4532178663422201E-7</v>
      </c>
    </row>
    <row r="1732" spans="1:16" x14ac:dyDescent="0.35">
      <c r="A1732" s="16" t="s">
        <v>2850</v>
      </c>
      <c r="B1732" s="16" t="s">
        <v>271</v>
      </c>
      <c r="C1732" s="16" t="s">
        <v>2851</v>
      </c>
      <c r="D1732" s="16">
        <v>3.2509756337737001E-6</v>
      </c>
      <c r="E1732" s="16">
        <v>5.7769157598916405E-7</v>
      </c>
      <c r="F1732" s="10">
        <v>2.8028261737702198E-6</v>
      </c>
      <c r="G1732" s="10">
        <v>2.6042873441327E-6</v>
      </c>
      <c r="H1732" s="10">
        <v>5.0126032478494304E-7</v>
      </c>
      <c r="I1732" s="10">
        <v>1.9381028785595798E-6</v>
      </c>
      <c r="J1732" s="10">
        <v>4.3018649884155204E-6</v>
      </c>
      <c r="K1732" s="10">
        <v>5.6928660345384703E-7</v>
      </c>
      <c r="L1732" s="10">
        <v>1.9266236272615398E-6</v>
      </c>
      <c r="M1732" s="10">
        <v>2.2657913630641201E-6</v>
      </c>
      <c r="N1732" s="10">
        <v>3.84068124844066E-7</v>
      </c>
      <c r="O1732" s="10">
        <v>1.88992945835754E-6</v>
      </c>
      <c r="P1732" s="10">
        <v>5.9704290382166796E-7</v>
      </c>
    </row>
    <row r="1733" spans="1:16" x14ac:dyDescent="0.35">
      <c r="A1733" s="16" t="s">
        <v>2852</v>
      </c>
      <c r="B1733" s="16" t="s">
        <v>2853</v>
      </c>
      <c r="C1733" s="16" t="s">
        <v>2854</v>
      </c>
      <c r="D1733" s="16">
        <v>4.5659430309112601E-8</v>
      </c>
      <c r="E1733" s="16">
        <v>0</v>
      </c>
      <c r="F1733" s="10">
        <v>4.3540773746096798E-10</v>
      </c>
      <c r="G1733" s="10">
        <v>2.1737201244505201E-8</v>
      </c>
      <c r="H1733" s="10">
        <v>0</v>
      </c>
      <c r="I1733" s="10">
        <v>8.8733147060896992E-9</v>
      </c>
      <c r="J1733" s="10">
        <v>5.6414032151832403E-9</v>
      </c>
      <c r="K1733" s="10">
        <v>0</v>
      </c>
      <c r="L1733" s="10">
        <v>5.2735958321622198E-9</v>
      </c>
      <c r="M1733" s="10">
        <v>1.45465208152935E-8</v>
      </c>
      <c r="N1733" s="10">
        <v>0</v>
      </c>
      <c r="O1733" s="10">
        <v>8.4399042518281005E-9</v>
      </c>
      <c r="P1733" s="10">
        <v>0</v>
      </c>
    </row>
    <row r="1734" spans="1:16" x14ac:dyDescent="0.35">
      <c r="A1734" s="16" t="s">
        <v>2855</v>
      </c>
      <c r="B1734" s="16" t="s">
        <v>2853</v>
      </c>
      <c r="C1734" s="16" t="s">
        <v>200</v>
      </c>
      <c r="D1734" s="16">
        <v>3.7132697451185703E-8</v>
      </c>
      <c r="E1734" s="16">
        <v>0</v>
      </c>
      <c r="F1734" s="10">
        <v>3.55725081611699E-10</v>
      </c>
      <c r="G1734" s="10">
        <v>1.7238781278401898E-8</v>
      </c>
      <c r="H1734" s="10">
        <v>0</v>
      </c>
      <c r="I1734" s="10">
        <v>7.0528297948339104E-9</v>
      </c>
      <c r="J1734" s="10">
        <v>4.4367657526060698E-9</v>
      </c>
      <c r="K1734" s="10">
        <v>0</v>
      </c>
      <c r="L1734" s="10">
        <v>4.19104014705882E-9</v>
      </c>
      <c r="M1734" s="10">
        <v>1.15299887976669E-8</v>
      </c>
      <c r="N1734" s="10">
        <v>0</v>
      </c>
      <c r="O1734" s="10">
        <v>6.6823178984070002E-9</v>
      </c>
      <c r="P1734" s="10">
        <v>0</v>
      </c>
    </row>
    <row r="1735" spans="1:16" x14ac:dyDescent="0.35">
      <c r="A1735" s="16" t="s">
        <v>2856</v>
      </c>
      <c r="B1735" s="16" t="s">
        <v>2853</v>
      </c>
      <c r="C1735" s="16" t="s">
        <v>2857</v>
      </c>
      <c r="D1735" s="16">
        <v>4.1875870965390001E-8</v>
      </c>
      <c r="E1735" s="16">
        <v>7.7521473229627897E-9</v>
      </c>
      <c r="F1735" s="10">
        <v>5.7242253170525504E-10</v>
      </c>
      <c r="G1735" s="10">
        <v>2.13912660142842E-8</v>
      </c>
      <c r="H1735" s="10">
        <v>5.5136862794703697E-9</v>
      </c>
      <c r="I1735" s="10">
        <v>1.2491306089547401E-8</v>
      </c>
      <c r="J1735" s="10">
        <v>5.5967773536496902E-9</v>
      </c>
      <c r="K1735" s="10">
        <v>3.66194234061702E-9</v>
      </c>
      <c r="L1735" s="10">
        <v>7.35668378946274E-9</v>
      </c>
      <c r="M1735" s="10">
        <v>1.45371895118686E-8</v>
      </c>
      <c r="N1735" s="10">
        <v>2.5366205559140602E-9</v>
      </c>
      <c r="O1735" s="10">
        <v>1.23546431385946E-8</v>
      </c>
      <c r="P1735" s="10">
        <v>2.0240954432835601E-8</v>
      </c>
    </row>
    <row r="1736" spans="1:16" x14ac:dyDescent="0.35">
      <c r="A1736" s="16" t="s">
        <v>2858</v>
      </c>
      <c r="B1736" s="16" t="s">
        <v>2853</v>
      </c>
      <c r="C1736" s="16" t="s">
        <v>2859</v>
      </c>
      <c r="D1736" s="16">
        <v>3.5894734173035503E-8</v>
      </c>
      <c r="E1736" s="16">
        <v>0</v>
      </c>
      <c r="F1736" s="10">
        <v>3.42225322752856E-10</v>
      </c>
      <c r="G1736" s="10">
        <v>1.5980205592603901E-8</v>
      </c>
      <c r="H1736" s="10">
        <v>0</v>
      </c>
      <c r="I1736" s="10">
        <v>6.5294991668105496E-9</v>
      </c>
      <c r="J1736" s="10">
        <v>3.9743208163137497E-9</v>
      </c>
      <c r="K1736" s="10">
        <v>0</v>
      </c>
      <c r="L1736" s="10">
        <v>3.8434010947817201E-9</v>
      </c>
      <c r="M1736" s="10">
        <v>1.0859410433932199E-8</v>
      </c>
      <c r="N1736" s="10">
        <v>0</v>
      </c>
      <c r="O1736" s="10">
        <v>6.3561427248117399E-9</v>
      </c>
      <c r="P1736" s="10">
        <v>0</v>
      </c>
    </row>
    <row r="1737" spans="1:16" x14ac:dyDescent="0.35">
      <c r="A1737" s="16" t="s">
        <v>2860</v>
      </c>
      <c r="B1737" s="16" t="s">
        <v>2853</v>
      </c>
      <c r="C1737" s="16" t="s">
        <v>2861</v>
      </c>
      <c r="D1737" s="16">
        <v>6.3979832638985106E-8</v>
      </c>
      <c r="E1737" s="16">
        <v>1.1596335124334401E-8</v>
      </c>
      <c r="F1737" s="10">
        <v>8.7018312544373499E-10</v>
      </c>
      <c r="G1737" s="10">
        <v>3.0190392882445502E-8</v>
      </c>
      <c r="H1737" s="10">
        <v>7.7595145278055096E-9</v>
      </c>
      <c r="I1737" s="10">
        <v>1.75895305711954E-8</v>
      </c>
      <c r="J1737" s="10">
        <v>7.6892892229451396E-9</v>
      </c>
      <c r="K1737" s="10">
        <v>4.9880957710468799E-9</v>
      </c>
      <c r="L1737" s="10">
        <v>1.0353270896452699E-8</v>
      </c>
      <c r="M1737" s="10">
        <v>2.0501209108042E-8</v>
      </c>
      <c r="N1737" s="10">
        <v>3.6125957780209099E-9</v>
      </c>
      <c r="O1737" s="10">
        <v>1.7253288758249801E-8</v>
      </c>
      <c r="P1737" s="10">
        <v>2.86024995081435E-8</v>
      </c>
    </row>
    <row r="1738" spans="1:16" x14ac:dyDescent="0.35">
      <c r="A1738" s="16" t="s">
        <v>2862</v>
      </c>
      <c r="B1738" s="16" t="s">
        <v>2853</v>
      </c>
      <c r="C1738" s="16" t="s">
        <v>630</v>
      </c>
      <c r="D1738" s="16">
        <v>1.39486084775521E-7</v>
      </c>
      <c r="E1738" s="16">
        <v>0</v>
      </c>
      <c r="F1738" s="10">
        <v>1.3355810472617699E-9</v>
      </c>
      <c r="G1738" s="10">
        <v>6.9860173559819901E-8</v>
      </c>
      <c r="H1738" s="10">
        <v>0</v>
      </c>
      <c r="I1738" s="10">
        <v>2.85292967555463E-8</v>
      </c>
      <c r="J1738" s="10">
        <v>1.8416734162936899E-8</v>
      </c>
      <c r="K1738" s="10">
        <v>0</v>
      </c>
      <c r="L1738" s="10">
        <v>1.69554513700505E-8</v>
      </c>
      <c r="M1738" s="10">
        <v>4.6787475307524897E-8</v>
      </c>
      <c r="N1738" s="10">
        <v>0</v>
      </c>
      <c r="O1738" s="10">
        <v>2.73129895237351E-8</v>
      </c>
      <c r="P1738" s="10">
        <v>0</v>
      </c>
    </row>
    <row r="1739" spans="1:16" x14ac:dyDescent="0.35">
      <c r="A1739" s="16" t="s">
        <v>2863</v>
      </c>
      <c r="B1739" s="16" t="s">
        <v>2853</v>
      </c>
      <c r="C1739" s="16" t="s">
        <v>2864</v>
      </c>
      <c r="D1739" s="16">
        <v>8.09114068449877E-8</v>
      </c>
      <c r="E1739" s="16">
        <v>0</v>
      </c>
      <c r="F1739" s="10">
        <v>7.7198981437408602E-10</v>
      </c>
      <c r="G1739" s="10">
        <v>3.9342888317731198E-8</v>
      </c>
      <c r="H1739" s="10">
        <v>0</v>
      </c>
      <c r="I1739" s="10">
        <v>1.6033541014691398E-8</v>
      </c>
      <c r="J1739" s="10">
        <v>1.0288026592425E-8</v>
      </c>
      <c r="K1739" s="10">
        <v>0</v>
      </c>
      <c r="L1739" s="10">
        <v>9.5282036781986605E-9</v>
      </c>
      <c r="M1739" s="10">
        <v>2.63297802647162E-8</v>
      </c>
      <c r="N1739" s="10">
        <v>0</v>
      </c>
      <c r="O1739" s="10">
        <v>1.5292576795694099E-8</v>
      </c>
      <c r="P1739" s="10">
        <v>0</v>
      </c>
    </row>
    <row r="1740" spans="1:16" x14ac:dyDescent="0.35">
      <c r="A1740" s="16" t="s">
        <v>2865</v>
      </c>
      <c r="B1740" s="16" t="s">
        <v>2853</v>
      </c>
      <c r="C1740" s="16" t="s">
        <v>2866</v>
      </c>
      <c r="D1740" s="16">
        <v>1.2140250508940199E-7</v>
      </c>
      <c r="E1740" s="16">
        <v>0</v>
      </c>
      <c r="F1740" s="10">
        <v>1.1649161614259401E-9</v>
      </c>
      <c r="G1740" s="10">
        <v>5.9841082383310803E-8</v>
      </c>
      <c r="H1740" s="10">
        <v>0</v>
      </c>
      <c r="I1740" s="10">
        <v>2.4528230024360899E-8</v>
      </c>
      <c r="J1740" s="10">
        <v>1.56971497007522E-8</v>
      </c>
      <c r="K1740" s="10">
        <v>0</v>
      </c>
      <c r="L1740" s="10">
        <v>1.4573740162987E-8</v>
      </c>
      <c r="M1740" s="10">
        <v>4.005279955305E-8</v>
      </c>
      <c r="N1740" s="10">
        <v>0</v>
      </c>
      <c r="O1740" s="10">
        <v>2.3449057809181499E-8</v>
      </c>
      <c r="P1740" s="10">
        <v>0</v>
      </c>
    </row>
    <row r="1741" spans="1:16" x14ac:dyDescent="0.35">
      <c r="A1741" s="16" t="s">
        <v>2867</v>
      </c>
      <c r="B1741" s="16" t="s">
        <v>2853</v>
      </c>
      <c r="C1741" s="16" t="s">
        <v>2868</v>
      </c>
      <c r="D1741" s="16">
        <v>5.9467032406858501E-8</v>
      </c>
      <c r="E1741" s="16">
        <v>0</v>
      </c>
      <c r="F1741" s="10">
        <v>5.7240428050162398E-10</v>
      </c>
      <c r="G1741" s="10">
        <v>2.8707144044378001E-8</v>
      </c>
      <c r="H1741" s="10">
        <v>0</v>
      </c>
      <c r="I1741" s="10">
        <v>1.17797075354979E-8</v>
      </c>
      <c r="J1741" s="10">
        <v>7.4785113690768604E-9</v>
      </c>
      <c r="K1741" s="10">
        <v>0</v>
      </c>
      <c r="L1741" s="10">
        <v>6.99648671181234E-9</v>
      </c>
      <c r="M1741" s="10">
        <v>1.9217743551674601E-8</v>
      </c>
      <c r="N1741" s="10">
        <v>0</v>
      </c>
      <c r="O1741" s="10">
        <v>1.1224781248294E-8</v>
      </c>
      <c r="P1741" s="10">
        <v>0</v>
      </c>
    </row>
    <row r="1742" spans="1:16" x14ac:dyDescent="0.35">
      <c r="A1742" s="16" t="s">
        <v>2869</v>
      </c>
      <c r="B1742" s="16" t="s">
        <v>2853</v>
      </c>
      <c r="C1742" s="16" t="s">
        <v>1306</v>
      </c>
      <c r="D1742" s="16">
        <v>2.84060203193705E-8</v>
      </c>
      <c r="E1742" s="16">
        <v>5.2077216496142303E-9</v>
      </c>
      <c r="F1742" s="10">
        <v>3.8613626577791403E-10</v>
      </c>
      <c r="G1742" s="10">
        <v>1.4316189711457001E-8</v>
      </c>
      <c r="H1742" s="10">
        <v>3.67935902026151E-9</v>
      </c>
      <c r="I1742" s="10">
        <v>8.3258621689710493E-9</v>
      </c>
      <c r="J1742" s="10">
        <v>3.6418274720856699E-9</v>
      </c>
      <c r="K1742" s="10">
        <v>2.36809446308434E-9</v>
      </c>
      <c r="L1742" s="10">
        <v>4.8137866205789896E-9</v>
      </c>
      <c r="M1742" s="10">
        <v>9.7230106065194096E-9</v>
      </c>
      <c r="N1742" s="10">
        <v>1.67605170853817E-9</v>
      </c>
      <c r="O1742" s="10">
        <v>8.3151388694922406E-9</v>
      </c>
      <c r="P1742" s="10">
        <v>1.36692822992626E-8</v>
      </c>
    </row>
    <row r="1743" spans="1:16" x14ac:dyDescent="0.35">
      <c r="A1743" s="16" t="s">
        <v>2870</v>
      </c>
      <c r="B1743" s="16" t="s">
        <v>2871</v>
      </c>
      <c r="C1743" s="16" t="s">
        <v>2872</v>
      </c>
      <c r="D1743" s="16">
        <v>1.41678817799839E-7</v>
      </c>
      <c r="E1743" s="16">
        <v>2.85172754561448E-8</v>
      </c>
      <c r="F1743" s="10">
        <v>1.9240260994762599E-9</v>
      </c>
      <c r="G1743" s="10">
        <v>1.02870988874949E-7</v>
      </c>
      <c r="H1743" s="10">
        <v>2.6373092992273201E-8</v>
      </c>
      <c r="I1743" s="10">
        <v>5.9363758405812602E-8</v>
      </c>
      <c r="J1743" s="10">
        <v>2.8922456850191499E-8</v>
      </c>
      <c r="K1743" s="10">
        <v>1.91536037023942E-8</v>
      </c>
      <c r="L1743" s="10">
        <v>3.44427605829554E-8</v>
      </c>
      <c r="M1743" s="10">
        <v>6.9821771236836796E-8</v>
      </c>
      <c r="N1743" s="10">
        <v>1.1488531983512999E-8</v>
      </c>
      <c r="O1743" s="10">
        <v>6.1116226487289295E-8</v>
      </c>
      <c r="P1743" s="10">
        <v>9.6421461338208402E-8</v>
      </c>
    </row>
    <row r="1744" spans="1:16" x14ac:dyDescent="0.35">
      <c r="A1744" s="16" t="s">
        <v>2873</v>
      </c>
      <c r="B1744" s="16" t="s">
        <v>2871</v>
      </c>
      <c r="C1744" s="16" t="s">
        <v>2874</v>
      </c>
      <c r="D1744" s="16">
        <v>2.7657565767912399E-7</v>
      </c>
      <c r="E1744" s="16">
        <v>5.35724852257806E-8</v>
      </c>
      <c r="F1744" s="10">
        <v>3.7531710103644503E-9</v>
      </c>
      <c r="G1744" s="10">
        <v>1.7395492654843599E-7</v>
      </c>
      <c r="H1744" s="10">
        <v>4.46070201495549E-8</v>
      </c>
      <c r="I1744" s="10">
        <v>1.00321893931656E-7</v>
      </c>
      <c r="J1744" s="10">
        <v>4.7143723142098098E-8</v>
      </c>
      <c r="K1744" s="10">
        <v>3.1094965946354198E-8</v>
      </c>
      <c r="L1744" s="10">
        <v>5.8143020573578802E-8</v>
      </c>
      <c r="M1744" s="10">
        <v>1.1815384637137101E-7</v>
      </c>
      <c r="N1744" s="10">
        <v>1.97524393497402E-8</v>
      </c>
      <c r="O1744" s="10">
        <v>1.02167349349768E-7</v>
      </c>
      <c r="P1744" s="10">
        <v>1.6403320905400199E-7</v>
      </c>
    </row>
    <row r="1745" spans="1:16" x14ac:dyDescent="0.35">
      <c r="A1745" s="16" t="s">
        <v>2875</v>
      </c>
      <c r="B1745" s="16" t="s">
        <v>2871</v>
      </c>
      <c r="C1745" s="16" t="s">
        <v>2876</v>
      </c>
      <c r="D1745" s="16">
        <v>2.0206580868626E-7</v>
      </c>
      <c r="E1745" s="16">
        <v>4.0327331991325497E-8</v>
      </c>
      <c r="F1745" s="10">
        <v>2.7465518696484801E-9</v>
      </c>
      <c r="G1745" s="10">
        <v>1.4152602326474499E-7</v>
      </c>
      <c r="H1745" s="10">
        <v>3.6347542193364402E-8</v>
      </c>
      <c r="I1745" s="10">
        <v>8.1690041759827599E-8</v>
      </c>
      <c r="J1745" s="10">
        <v>3.9448254698836002E-8</v>
      </c>
      <c r="K1745" s="10">
        <v>2.6147354493255501E-8</v>
      </c>
      <c r="L1745" s="10">
        <v>4.7384344048504501E-8</v>
      </c>
      <c r="M1745" s="10">
        <v>9.6090466184277396E-8</v>
      </c>
      <c r="N1745" s="10">
        <v>1.58956689455906E-8</v>
      </c>
      <c r="O1745" s="10">
        <v>8.3899028378673303E-8</v>
      </c>
      <c r="P1745" s="10">
        <v>1.33073148497498E-7</v>
      </c>
    </row>
    <row r="1746" spans="1:16" x14ac:dyDescent="0.35">
      <c r="A1746" s="16" t="s">
        <v>2877</v>
      </c>
      <c r="B1746" s="16" t="s">
        <v>2871</v>
      </c>
      <c r="C1746" s="16" t="s">
        <v>732</v>
      </c>
      <c r="D1746" s="16">
        <v>1.99480621241063E-7</v>
      </c>
      <c r="E1746" s="16">
        <v>3.9803235518139597E-8</v>
      </c>
      <c r="F1746" s="10">
        <v>2.69128508113482E-9</v>
      </c>
      <c r="G1746" s="10">
        <v>1.4267439396033E-7</v>
      </c>
      <c r="H1746" s="10">
        <v>3.65199921237044E-8</v>
      </c>
      <c r="I1746" s="10">
        <v>8.1958753720830296E-8</v>
      </c>
      <c r="J1746" s="10">
        <v>3.9618702103485499E-8</v>
      </c>
      <c r="K1746" s="10">
        <v>2.6207891699186599E-8</v>
      </c>
      <c r="L1746" s="10">
        <v>4.7351481541152902E-8</v>
      </c>
      <c r="M1746" s="10">
        <v>9.8391557966234206E-8</v>
      </c>
      <c r="N1746" s="10">
        <v>1.5989094686572599E-8</v>
      </c>
      <c r="O1746" s="10">
        <v>8.6133563051234904E-8</v>
      </c>
      <c r="P1746" s="10">
        <v>1.3743592573422299E-7</v>
      </c>
    </row>
    <row r="1747" spans="1:16" x14ac:dyDescent="0.35">
      <c r="A1747" s="16" t="s">
        <v>2878</v>
      </c>
      <c r="B1747" s="16" t="s">
        <v>2871</v>
      </c>
      <c r="C1747" s="16" t="s">
        <v>2879</v>
      </c>
      <c r="D1747" s="16">
        <v>8.0813967635755399E-8</v>
      </c>
      <c r="E1747" s="16">
        <v>1.6520027594326399E-8</v>
      </c>
      <c r="F1747" s="10">
        <v>1.1022858553149401E-9</v>
      </c>
      <c r="G1747" s="10">
        <v>6.1462524791828402E-8</v>
      </c>
      <c r="H1747" s="10">
        <v>1.57478510180047E-8</v>
      </c>
      <c r="I1747" s="10">
        <v>3.5434864507672998E-8</v>
      </c>
      <c r="J1747" s="10">
        <v>1.74599894935187E-8</v>
      </c>
      <c r="K1747" s="10">
        <v>1.15608031778324E-8</v>
      </c>
      <c r="L1747" s="10">
        <v>2.0565990126840699E-8</v>
      </c>
      <c r="M1747" s="10">
        <v>4.1705727171490501E-8</v>
      </c>
      <c r="N1747" s="10">
        <v>6.8294391184376297E-9</v>
      </c>
      <c r="O1747" s="10">
        <v>3.65902469841496E-8</v>
      </c>
      <c r="P1747" s="10">
        <v>5.7504550945810402E-8</v>
      </c>
    </row>
    <row r="1748" spans="1:16" x14ac:dyDescent="0.35">
      <c r="A1748" s="16" t="s">
        <v>2880</v>
      </c>
      <c r="B1748" s="16" t="s">
        <v>2871</v>
      </c>
      <c r="C1748" s="16" t="s">
        <v>1069</v>
      </c>
      <c r="D1748" s="16">
        <v>8.3492685173343493E-8</v>
      </c>
      <c r="E1748" s="16">
        <v>1.69252687125764E-8</v>
      </c>
      <c r="F1748" s="10">
        <v>1.1310158291899101E-9</v>
      </c>
      <c r="G1748" s="10">
        <v>6.2763120518950501E-8</v>
      </c>
      <c r="H1748" s="10">
        <v>1.6063133398853901E-8</v>
      </c>
      <c r="I1748" s="10">
        <v>3.6048817315123301E-8</v>
      </c>
      <c r="J1748" s="10">
        <v>1.76400812868658E-8</v>
      </c>
      <c r="K1748" s="10">
        <v>1.16794561006124E-8</v>
      </c>
      <c r="L1748" s="10">
        <v>2.08372489885975E-8</v>
      </c>
      <c r="M1748" s="10">
        <v>4.3223368661503199E-8</v>
      </c>
      <c r="N1748" s="10">
        <v>6.9958482028075501E-9</v>
      </c>
      <c r="O1748" s="10">
        <v>3.7953773006401902E-8</v>
      </c>
      <c r="P1748" s="10">
        <v>6.0228244504580306E-8</v>
      </c>
    </row>
    <row r="1749" spans="1:16" x14ac:dyDescent="0.35">
      <c r="A1749" s="16" t="s">
        <v>2881</v>
      </c>
      <c r="B1749" s="16" t="s">
        <v>2871</v>
      </c>
      <c r="C1749" s="16" t="s">
        <v>2015</v>
      </c>
      <c r="D1749" s="16">
        <v>2.13804248612548E-7</v>
      </c>
      <c r="E1749" s="16">
        <v>4.16637145493263E-8</v>
      </c>
      <c r="F1749" s="10">
        <v>2.90343455342523E-9</v>
      </c>
      <c r="G1749" s="10">
        <v>1.3709238464633901E-7</v>
      </c>
      <c r="H1749" s="10">
        <v>3.5172564190050701E-8</v>
      </c>
      <c r="I1749" s="10">
        <v>7.9038928039854794E-8</v>
      </c>
      <c r="J1749" s="10">
        <v>3.7465350724150302E-8</v>
      </c>
      <c r="K1749" s="10">
        <v>2.4664594011344699E-8</v>
      </c>
      <c r="L1749" s="10">
        <v>4.58252617579524E-8</v>
      </c>
      <c r="M1749" s="10">
        <v>9.3113031869881795E-8</v>
      </c>
      <c r="N1749" s="10">
        <v>1.5541690338011199E-8</v>
      </c>
      <c r="O1749" s="10">
        <v>8.0606808089474506E-8</v>
      </c>
      <c r="P1749" s="10">
        <v>1.29231402243711E-7</v>
      </c>
    </row>
    <row r="1750" spans="1:16" x14ac:dyDescent="0.35">
      <c r="A1750" s="16" t="s">
        <v>2882</v>
      </c>
      <c r="B1750" s="16" t="s">
        <v>2871</v>
      </c>
      <c r="C1750" s="16" t="s">
        <v>2883</v>
      </c>
      <c r="D1750" s="16">
        <v>1.3666544509777099E-7</v>
      </c>
      <c r="E1750" s="16">
        <v>2.7416226325400599E-8</v>
      </c>
      <c r="F1750" s="10">
        <v>1.84882100519343E-9</v>
      </c>
      <c r="G1750" s="10">
        <v>9.9139746237198003E-8</v>
      </c>
      <c r="H1750" s="10">
        <v>2.5371191736107601E-8</v>
      </c>
      <c r="I1750" s="10">
        <v>5.6875698058476199E-8</v>
      </c>
      <c r="J1750" s="10">
        <v>2.76130363033728E-8</v>
      </c>
      <c r="K1750" s="10">
        <v>1.82741046516554E-8</v>
      </c>
      <c r="L1750" s="10">
        <v>3.2868459109103301E-8</v>
      </c>
      <c r="M1750" s="10">
        <v>6.8369400772052906E-8</v>
      </c>
      <c r="N1750" s="10">
        <v>1.10941188189058E-8</v>
      </c>
      <c r="O1750" s="10">
        <v>5.9802799185408294E-8</v>
      </c>
      <c r="P1750" s="10">
        <v>9.5411091745433601E-8</v>
      </c>
    </row>
    <row r="1751" spans="1:16" x14ac:dyDescent="0.35">
      <c r="A1751" s="16" t="s">
        <v>2884</v>
      </c>
      <c r="B1751" s="16" t="s">
        <v>2871</v>
      </c>
      <c r="C1751" s="16" t="s">
        <v>2885</v>
      </c>
      <c r="D1751" s="16">
        <v>1.30622730261509E-7</v>
      </c>
      <c r="E1751" s="16">
        <v>2.5435934020254201E-8</v>
      </c>
      <c r="F1751" s="10">
        <v>1.7742859663693601E-9</v>
      </c>
      <c r="G1751" s="10">
        <v>8.3769594612002094E-8</v>
      </c>
      <c r="H1751" s="10">
        <v>2.1494014199633399E-8</v>
      </c>
      <c r="I1751" s="10">
        <v>4.8373349267695202E-8</v>
      </c>
      <c r="J1751" s="10">
        <v>2.2901119197700801E-8</v>
      </c>
      <c r="K1751" s="10">
        <v>1.50713015839795E-8</v>
      </c>
      <c r="L1751" s="10">
        <v>2.8041652753927898E-8</v>
      </c>
      <c r="M1751" s="10">
        <v>5.6897856391560202E-8</v>
      </c>
      <c r="N1751" s="10">
        <v>9.4943713366901004E-9</v>
      </c>
      <c r="O1751" s="10">
        <v>4.93524985165003E-8</v>
      </c>
      <c r="P1751" s="10">
        <v>7.8980204234656696E-8</v>
      </c>
    </row>
    <row r="1752" spans="1:16" x14ac:dyDescent="0.35">
      <c r="A1752" s="16" t="s">
        <v>2886</v>
      </c>
      <c r="B1752" s="16" t="s">
        <v>2871</v>
      </c>
      <c r="C1752" s="16" t="s">
        <v>2887</v>
      </c>
      <c r="D1752" s="16">
        <v>5.5450944813192697E-8</v>
      </c>
      <c r="E1752" s="16">
        <v>1.0864906413939701E-8</v>
      </c>
      <c r="F1752" s="10">
        <v>7.4626488494624196E-10</v>
      </c>
      <c r="G1752" s="10">
        <v>3.7009608270329003E-8</v>
      </c>
      <c r="H1752" s="10">
        <v>9.4778271169200804E-9</v>
      </c>
      <c r="I1752" s="10">
        <v>2.1211548965361001E-8</v>
      </c>
      <c r="J1752" s="10">
        <v>1.01138184304421E-8</v>
      </c>
      <c r="K1752" s="10">
        <v>6.6699068330213003E-9</v>
      </c>
      <c r="L1752" s="10">
        <v>1.2245627990141699E-8</v>
      </c>
      <c r="M1752" s="10">
        <v>2.55672454207405E-8</v>
      </c>
      <c r="N1752" s="10">
        <v>4.18381876154938E-9</v>
      </c>
      <c r="O1752" s="10">
        <v>2.2236457407524199E-8</v>
      </c>
      <c r="P1752" s="10">
        <v>3.5868726231180901E-8</v>
      </c>
    </row>
    <row r="1753" spans="1:16" x14ac:dyDescent="0.35">
      <c r="A1753" s="16" t="s">
        <v>2888</v>
      </c>
      <c r="B1753" s="16" t="s">
        <v>2871</v>
      </c>
      <c r="C1753" s="16" t="s">
        <v>1143</v>
      </c>
      <c r="D1753" s="16">
        <v>1.4126850538828901E-7</v>
      </c>
      <c r="E1753" s="16">
        <v>2.77806799053236E-8</v>
      </c>
      <c r="F1753" s="10">
        <v>1.9032614525069701E-9</v>
      </c>
      <c r="G1753" s="10">
        <v>9.6084192072832403E-8</v>
      </c>
      <c r="H1753" s="10">
        <v>2.4595944744496899E-8</v>
      </c>
      <c r="I1753" s="10">
        <v>5.5204859606077103E-8</v>
      </c>
      <c r="J1753" s="10">
        <v>2.6406708846628898E-8</v>
      </c>
      <c r="K1753" s="10">
        <v>1.7413268550796999E-8</v>
      </c>
      <c r="L1753" s="10">
        <v>3.1867264232306199E-8</v>
      </c>
      <c r="M1753" s="10">
        <v>6.6345651584572094E-8</v>
      </c>
      <c r="N1753" s="10">
        <v>1.08305404491124E-8</v>
      </c>
      <c r="O1753" s="10">
        <v>5.79258233296072E-8</v>
      </c>
      <c r="P1753" s="10">
        <v>9.2918727193333803E-8</v>
      </c>
    </row>
    <row r="1754" spans="1:16" x14ac:dyDescent="0.35">
      <c r="A1754" s="16" t="s">
        <v>2889</v>
      </c>
      <c r="B1754" s="16" t="s">
        <v>2871</v>
      </c>
      <c r="C1754" s="16" t="s">
        <v>561</v>
      </c>
      <c r="D1754" s="16">
        <v>2.6463989566905598E-7</v>
      </c>
      <c r="E1754" s="16">
        <v>5.1936444847315802E-8</v>
      </c>
      <c r="F1754" s="10">
        <v>3.5902648441192399E-9</v>
      </c>
      <c r="G1754" s="10">
        <v>1.7532679335363701E-7</v>
      </c>
      <c r="H1754" s="10">
        <v>4.49467466848828E-8</v>
      </c>
      <c r="I1754" s="10">
        <v>1.00999888171643E-7</v>
      </c>
      <c r="J1754" s="10">
        <v>4.8305381539058802E-8</v>
      </c>
      <c r="K1754" s="10">
        <v>3.1845175378721902E-8</v>
      </c>
      <c r="L1754" s="10">
        <v>5.85760658658574E-8</v>
      </c>
      <c r="M1754" s="10">
        <v>1.1911045801032499E-7</v>
      </c>
      <c r="N1754" s="10">
        <v>1.97833068683286E-8</v>
      </c>
      <c r="O1754" s="10">
        <v>1.0327670568642601E-7</v>
      </c>
      <c r="P1754" s="10">
        <v>1.649139724421E-7</v>
      </c>
    </row>
    <row r="1755" spans="1:16" x14ac:dyDescent="0.35">
      <c r="A1755" s="16" t="s">
        <v>2890</v>
      </c>
      <c r="B1755" s="16" t="s">
        <v>2871</v>
      </c>
      <c r="C1755" s="16" t="s">
        <v>2891</v>
      </c>
      <c r="D1755" s="16">
        <v>2.7340938919775902E-7</v>
      </c>
      <c r="E1755" s="16">
        <v>5.3593401718183203E-8</v>
      </c>
      <c r="F1755" s="10">
        <v>3.7107140501200801E-9</v>
      </c>
      <c r="G1755" s="10">
        <v>1.81882171988985E-7</v>
      </c>
      <c r="H1755" s="10">
        <v>4.66331712436029E-8</v>
      </c>
      <c r="I1755" s="10">
        <v>1.05082200794204E-7</v>
      </c>
      <c r="J1755" s="10">
        <v>5.0028132741384399E-8</v>
      </c>
      <c r="K1755" s="10">
        <v>3.3088132620450999E-8</v>
      </c>
      <c r="L1755" s="10">
        <v>6.0940242601335496E-8</v>
      </c>
      <c r="M1755" s="10">
        <v>1.2351767461774901E-7</v>
      </c>
      <c r="N1755" s="10">
        <v>2.0504025977447402E-8</v>
      </c>
      <c r="O1755" s="10">
        <v>1.0751374407126801E-7</v>
      </c>
      <c r="P1755" s="10">
        <v>1.7107075487210199E-7</v>
      </c>
    </row>
    <row r="1756" spans="1:16" x14ac:dyDescent="0.35">
      <c r="A1756" s="16" t="s">
        <v>2892</v>
      </c>
      <c r="B1756" s="16" t="s">
        <v>2871</v>
      </c>
      <c r="C1756" s="16" t="s">
        <v>1573</v>
      </c>
      <c r="D1756" s="16">
        <v>1.9851053510812201E-7</v>
      </c>
      <c r="E1756" s="16">
        <v>3.85935809751852E-8</v>
      </c>
      <c r="F1756" s="10">
        <v>2.6819740878234002E-9</v>
      </c>
      <c r="G1756" s="10">
        <v>1.2807755489533499E-7</v>
      </c>
      <c r="H1756" s="10">
        <v>3.2853964670889699E-8</v>
      </c>
      <c r="I1756" s="10">
        <v>7.3698067938814493E-8</v>
      </c>
      <c r="J1756" s="10">
        <v>3.4781116022263602E-8</v>
      </c>
      <c r="K1756" s="10">
        <v>2.2871303238376999E-8</v>
      </c>
      <c r="L1756" s="10">
        <v>4.25010524850039E-8</v>
      </c>
      <c r="M1756" s="10">
        <v>8.8564415043759596E-8</v>
      </c>
      <c r="N1756" s="10">
        <v>1.45604085593403E-8</v>
      </c>
      <c r="O1756" s="10">
        <v>7.7151425539060404E-8</v>
      </c>
      <c r="P1756" s="10">
        <v>1.24654703987671E-7</v>
      </c>
    </row>
    <row r="1757" spans="1:16" x14ac:dyDescent="0.35">
      <c r="A1757" s="16" t="s">
        <v>2893</v>
      </c>
      <c r="B1757" s="16" t="s">
        <v>2871</v>
      </c>
      <c r="C1757" s="16" t="s">
        <v>2894</v>
      </c>
      <c r="D1757" s="16">
        <v>3.7076762456506901E-7</v>
      </c>
      <c r="E1757" s="16">
        <v>7.39289405513767E-8</v>
      </c>
      <c r="F1757" s="10">
        <v>5.0661675201187697E-9</v>
      </c>
      <c r="G1757" s="10">
        <v>2.5775775024301099E-7</v>
      </c>
      <c r="H1757" s="10">
        <v>6.6174270383254001E-8</v>
      </c>
      <c r="I1757" s="10">
        <v>1.49156564585264E-7</v>
      </c>
      <c r="J1757" s="10">
        <v>7.1699371164109505E-8</v>
      </c>
      <c r="K1757" s="10">
        <v>4.7470298873865902E-8</v>
      </c>
      <c r="L1757" s="10">
        <v>8.6508919648876995E-8</v>
      </c>
      <c r="M1757" s="10">
        <v>1.7500004040263799E-7</v>
      </c>
      <c r="N1757" s="10">
        <v>2.8968127805369199E-8</v>
      </c>
      <c r="O1757" s="10">
        <v>1.5305749730152599E-7</v>
      </c>
      <c r="P1757" s="10">
        <v>2.4235256497303199E-7</v>
      </c>
    </row>
    <row r="1758" spans="1:16" x14ac:dyDescent="0.35">
      <c r="A1758" s="16" t="s">
        <v>2895</v>
      </c>
      <c r="B1758" s="16" t="s">
        <v>2871</v>
      </c>
      <c r="C1758" s="16" t="s">
        <v>2896</v>
      </c>
      <c r="D1758" s="16">
        <v>1.6829822685645401E-7</v>
      </c>
      <c r="E1758" s="16">
        <v>3.2471797170170202E-8</v>
      </c>
      <c r="F1758" s="10">
        <v>2.26750092655786E-9</v>
      </c>
      <c r="G1758" s="10">
        <v>1.0644264320507401E-7</v>
      </c>
      <c r="H1758" s="10">
        <v>2.7260162516997501E-8</v>
      </c>
      <c r="I1758" s="10">
        <v>6.1174840080970797E-8</v>
      </c>
      <c r="J1758" s="10">
        <v>2.8690710599742398E-8</v>
      </c>
      <c r="K1758" s="10">
        <v>1.88626808404703E-8</v>
      </c>
      <c r="L1758" s="10">
        <v>3.5271231780369399E-8</v>
      </c>
      <c r="M1758" s="10">
        <v>7.3637873636333505E-8</v>
      </c>
      <c r="N1758" s="10">
        <v>1.21095073050293E-8</v>
      </c>
      <c r="O1758" s="10">
        <v>6.3988251310369297E-8</v>
      </c>
      <c r="P1758" s="10">
        <v>1.03605389507629E-7</v>
      </c>
    </row>
    <row r="1759" spans="1:16" x14ac:dyDescent="0.35">
      <c r="A1759" s="16" t="s">
        <v>2897</v>
      </c>
      <c r="B1759" s="16" t="s">
        <v>2871</v>
      </c>
      <c r="C1759" s="16" t="s">
        <v>2898</v>
      </c>
      <c r="D1759" s="16">
        <v>3.7948081951287899E-8</v>
      </c>
      <c r="E1759" s="16">
        <v>7.6248152026503308E-9</v>
      </c>
      <c r="F1759" s="10">
        <v>5.09490056192148E-10</v>
      </c>
      <c r="G1759" s="10">
        <v>2.7965201382181299E-8</v>
      </c>
      <c r="H1759" s="10">
        <v>7.1465704690532003E-9</v>
      </c>
      <c r="I1759" s="10">
        <v>1.5999518147580998E-8</v>
      </c>
      <c r="J1759" s="10">
        <v>7.8346052257882707E-9</v>
      </c>
      <c r="K1759" s="10">
        <v>5.1752456771657997E-9</v>
      </c>
      <c r="L1759" s="10">
        <v>9.24829665830139E-9</v>
      </c>
      <c r="M1759" s="10">
        <v>1.92649731885822E-8</v>
      </c>
      <c r="N1759" s="10">
        <v>3.1191121525205201E-9</v>
      </c>
      <c r="O1759" s="10">
        <v>1.6837084091020801E-8</v>
      </c>
      <c r="P1759" s="10">
        <v>2.68325584381121E-8</v>
      </c>
    </row>
    <row r="1760" spans="1:16" x14ac:dyDescent="0.35">
      <c r="A1760" s="16" t="s">
        <v>2899</v>
      </c>
      <c r="B1760" s="16" t="s">
        <v>2871</v>
      </c>
      <c r="C1760" s="16" t="s">
        <v>1957</v>
      </c>
      <c r="D1760" s="16">
        <v>1.1502417496689199E-7</v>
      </c>
      <c r="E1760" s="16">
        <v>2.2544811313142701E-8</v>
      </c>
      <c r="F1760" s="10">
        <v>1.55596244785634E-9</v>
      </c>
      <c r="G1760" s="10">
        <v>7.6394642117214195E-8</v>
      </c>
      <c r="H1760" s="10">
        <v>1.9584831680626501E-8</v>
      </c>
      <c r="I1760" s="10">
        <v>4.3947617061554398E-8</v>
      </c>
      <c r="J1760" s="10">
        <v>2.0880393235725598E-8</v>
      </c>
      <c r="K1760" s="10">
        <v>1.37518516828655E-8</v>
      </c>
      <c r="L1760" s="10">
        <v>2.53635838636071E-8</v>
      </c>
      <c r="M1760" s="10">
        <v>5.28028581424704E-8</v>
      </c>
      <c r="N1760" s="10">
        <v>8.6506787301108708E-9</v>
      </c>
      <c r="O1760" s="10">
        <v>4.60506898387295E-8</v>
      </c>
      <c r="P1760" s="10">
        <v>7.4156805166673996E-8</v>
      </c>
    </row>
    <row r="1761" spans="1:16" x14ac:dyDescent="0.35">
      <c r="A1761" s="16" t="s">
        <v>2900</v>
      </c>
      <c r="B1761" s="16" t="s">
        <v>2871</v>
      </c>
      <c r="C1761" s="16" t="s">
        <v>576</v>
      </c>
      <c r="D1761" s="16">
        <v>7.1386083090938501E-8</v>
      </c>
      <c r="E1761" s="16">
        <v>1.3811349227426101E-8</v>
      </c>
      <c r="F1761" s="10">
        <v>9.6133132461904304E-10</v>
      </c>
      <c r="G1761" s="10">
        <v>4.5210944882995302E-8</v>
      </c>
      <c r="H1761" s="10">
        <v>1.15827072792642E-8</v>
      </c>
      <c r="I1761" s="10">
        <v>2.59189500858443E-8</v>
      </c>
      <c r="J1761" s="10">
        <v>1.21649024362166E-8</v>
      </c>
      <c r="K1761" s="10">
        <v>8.0124851868204701E-9</v>
      </c>
      <c r="L1761" s="10">
        <v>1.49443071224416E-8</v>
      </c>
      <c r="M1761" s="10">
        <v>3.12933373899428E-8</v>
      </c>
      <c r="N1761" s="10">
        <v>5.1465718078997499E-9</v>
      </c>
      <c r="O1761" s="10">
        <v>2.7106149765669E-8</v>
      </c>
      <c r="P1761" s="10">
        <v>4.4028195811154903E-8</v>
      </c>
    </row>
    <row r="1762" spans="1:16" x14ac:dyDescent="0.35">
      <c r="A1762" s="16" t="s">
        <v>2901</v>
      </c>
      <c r="B1762" s="16" t="s">
        <v>2871</v>
      </c>
      <c r="C1762" s="16" t="s">
        <v>308</v>
      </c>
      <c r="D1762" s="16">
        <v>1.59178455338518E-7</v>
      </c>
      <c r="E1762" s="16">
        <v>3.0972149763309199E-8</v>
      </c>
      <c r="F1762" s="10">
        <v>2.1527276133060401E-9</v>
      </c>
      <c r="G1762" s="10">
        <v>1.03011516666797E-7</v>
      </c>
      <c r="H1762" s="10">
        <v>2.6397166038770999E-8</v>
      </c>
      <c r="I1762" s="10">
        <v>5.9337398892456298E-8</v>
      </c>
      <c r="J1762" s="10">
        <v>2.82156083072466E-8</v>
      </c>
      <c r="K1762" s="10">
        <v>1.8579964506387699E-8</v>
      </c>
      <c r="L1762" s="10">
        <v>3.4406887926815701E-8</v>
      </c>
      <c r="M1762" s="10">
        <v>6.9970648172652001E-8</v>
      </c>
      <c r="N1762" s="10">
        <v>1.16457313324702E-8</v>
      </c>
      <c r="O1762" s="10">
        <v>6.05835306491017E-8</v>
      </c>
      <c r="P1762" s="10">
        <v>9.6960251851344993E-8</v>
      </c>
    </row>
    <row r="1763" spans="1:16" x14ac:dyDescent="0.35">
      <c r="A1763" s="16" t="s">
        <v>2902</v>
      </c>
      <c r="B1763" s="16" t="s">
        <v>2871</v>
      </c>
      <c r="C1763" s="16" t="s">
        <v>946</v>
      </c>
      <c r="D1763" s="16">
        <v>5.8294207378801501E-8</v>
      </c>
      <c r="E1763" s="16">
        <v>1.1358998251032099E-8</v>
      </c>
      <c r="F1763" s="10">
        <v>7.8380306285159898E-10</v>
      </c>
      <c r="G1763" s="10">
        <v>3.8034898499899599E-8</v>
      </c>
      <c r="H1763" s="10">
        <v>9.74199934606169E-9</v>
      </c>
      <c r="I1763" s="10">
        <v>2.1781545166635601E-8</v>
      </c>
      <c r="J1763" s="10">
        <v>1.0326666814673E-8</v>
      </c>
      <c r="K1763" s="10">
        <v>6.8070401725894296E-9</v>
      </c>
      <c r="L1763" s="10">
        <v>1.2565657143628601E-8</v>
      </c>
      <c r="M1763" s="10">
        <v>2.62977437668758E-8</v>
      </c>
      <c r="N1763" s="10">
        <v>4.3128165679633004E-9</v>
      </c>
      <c r="O1763" s="10">
        <v>2.2814994086688599E-8</v>
      </c>
      <c r="P1763" s="10">
        <v>3.6940658466902398E-8</v>
      </c>
    </row>
    <row r="1764" spans="1:16" x14ac:dyDescent="0.35">
      <c r="A1764" s="16" t="s">
        <v>2903</v>
      </c>
      <c r="B1764" s="16" t="s">
        <v>2904</v>
      </c>
      <c r="C1764" s="16" t="s">
        <v>2905</v>
      </c>
      <c r="D1764" s="16">
        <v>6.9493847808425504E-7</v>
      </c>
      <c r="E1764" s="16">
        <v>2.7588438964374201E-7</v>
      </c>
      <c r="F1764" s="10">
        <v>2.7890815998238499E-7</v>
      </c>
      <c r="G1764" s="10">
        <v>2.4815758098598099E-6</v>
      </c>
      <c r="H1764" s="10">
        <v>5.6831794181836903E-7</v>
      </c>
      <c r="I1764" s="10">
        <v>1.2255396383195601E-6</v>
      </c>
      <c r="J1764" s="10">
        <v>1.0285934413987399E-6</v>
      </c>
      <c r="K1764" s="10">
        <v>4.90772032801065E-7</v>
      </c>
      <c r="L1764" s="10">
        <v>8.5066203718352896E-7</v>
      </c>
      <c r="M1764" s="10">
        <v>1.75941481195601E-6</v>
      </c>
      <c r="N1764" s="10">
        <v>2.6529322002757801E-7</v>
      </c>
      <c r="O1764" s="10">
        <v>1.25816691761661E-6</v>
      </c>
      <c r="P1764" s="10">
        <v>1.82957732394764E-6</v>
      </c>
    </row>
    <row r="1765" spans="1:16" x14ac:dyDescent="0.35">
      <c r="A1765" s="16" t="s">
        <v>2906</v>
      </c>
      <c r="B1765" s="16" t="s">
        <v>2904</v>
      </c>
      <c r="C1765" s="16" t="s">
        <v>2907</v>
      </c>
      <c r="D1765" s="16">
        <v>5.2083779875211301E-9</v>
      </c>
      <c r="E1765" s="16">
        <v>1.9697297680873202E-9</v>
      </c>
      <c r="F1765" s="10">
        <v>1.4680004125441799E-9</v>
      </c>
      <c r="G1765" s="10">
        <v>1.9249881309410801E-8</v>
      </c>
      <c r="H1765" s="10">
        <v>4.4132746038251001E-9</v>
      </c>
      <c r="I1765" s="10">
        <v>9.2592977339714799E-9</v>
      </c>
      <c r="J1765" s="10">
        <v>7.1713346875952299E-9</v>
      </c>
      <c r="K1765" s="10">
        <v>3.4679307000785601E-9</v>
      </c>
      <c r="L1765" s="10">
        <v>6.05901881639256E-9</v>
      </c>
      <c r="M1765" s="10">
        <v>1.3815508904604E-8</v>
      </c>
      <c r="N1765" s="10">
        <v>1.9616294869994399E-9</v>
      </c>
      <c r="O1765" s="10">
        <v>9.9976820247224093E-9</v>
      </c>
      <c r="P1765" s="10">
        <v>1.5174249711776901E-8</v>
      </c>
    </row>
    <row r="1766" spans="1:16" x14ac:dyDescent="0.35">
      <c r="A1766" s="16" t="s">
        <v>2908</v>
      </c>
      <c r="B1766" s="16" t="s">
        <v>2904</v>
      </c>
      <c r="C1766" s="16" t="s">
        <v>2909</v>
      </c>
      <c r="D1766" s="16">
        <v>6.9242089583298305E-8</v>
      </c>
      <c r="E1766" s="16">
        <v>3.04829836081002E-8</v>
      </c>
      <c r="F1766" s="10">
        <v>2.0466626934849998E-8</v>
      </c>
      <c r="G1766" s="10">
        <v>2.6510007560275401E-7</v>
      </c>
      <c r="H1766" s="10">
        <v>6.3311641728364597E-8</v>
      </c>
      <c r="I1766" s="10">
        <v>1.19331998672178E-7</v>
      </c>
      <c r="J1766" s="10">
        <v>8.7906283498786694E-8</v>
      </c>
      <c r="K1766" s="10">
        <v>5.4101356739838701E-8</v>
      </c>
      <c r="L1766" s="10">
        <v>6.9794490981609105E-8</v>
      </c>
      <c r="M1766" s="10">
        <v>1.7959678989576399E-7</v>
      </c>
      <c r="N1766" s="10">
        <v>2.5485220970480399E-8</v>
      </c>
      <c r="O1766" s="10">
        <v>1.2848392619819099E-7</v>
      </c>
      <c r="P1766" s="10">
        <v>2.2664531487508801E-7</v>
      </c>
    </row>
    <row r="1767" spans="1:16" x14ac:dyDescent="0.35">
      <c r="A1767" s="16" t="s">
        <v>2910</v>
      </c>
      <c r="B1767" s="16" t="s">
        <v>2904</v>
      </c>
      <c r="C1767" s="16" t="s">
        <v>2911</v>
      </c>
      <c r="D1767" s="16">
        <v>4.2805037587293001E-8</v>
      </c>
      <c r="E1767" s="16">
        <v>1.50267721450927E-8</v>
      </c>
      <c r="F1767" s="10">
        <v>2.41141377741188E-8</v>
      </c>
      <c r="G1767" s="10">
        <v>1.31396478765242E-7</v>
      </c>
      <c r="H1767" s="10">
        <v>2.9750128763016E-8</v>
      </c>
      <c r="I1767" s="10">
        <v>6.4063644241864305E-8</v>
      </c>
      <c r="J1767" s="10">
        <v>5.0342854042160498E-8</v>
      </c>
      <c r="K1767" s="10">
        <v>2.39166690808345E-8</v>
      </c>
      <c r="L1767" s="10">
        <v>4.4193886407389398E-8</v>
      </c>
      <c r="M1767" s="10">
        <v>9.5684722887163195E-8</v>
      </c>
      <c r="N1767" s="10">
        <v>1.3970250184008201E-8</v>
      </c>
      <c r="O1767" s="10">
        <v>6.8333191158271096E-8</v>
      </c>
      <c r="P1767" s="10">
        <v>9.9248980625504805E-8</v>
      </c>
    </row>
    <row r="1768" spans="1:16" x14ac:dyDescent="0.35">
      <c r="A1768" s="16" t="s">
        <v>2912</v>
      </c>
      <c r="B1768" s="16" t="s">
        <v>2904</v>
      </c>
      <c r="C1768" s="16" t="s">
        <v>2717</v>
      </c>
      <c r="D1768" s="16">
        <v>2.7671572373868601E-8</v>
      </c>
      <c r="E1768" s="16">
        <v>8.5844046544568194E-9</v>
      </c>
      <c r="F1768" s="10">
        <v>1.5532902804514801E-8</v>
      </c>
      <c r="G1768" s="10">
        <v>6.0525926335601103E-8</v>
      </c>
      <c r="H1768" s="10">
        <v>1.3816370450577701E-8</v>
      </c>
      <c r="I1768" s="10">
        <v>3.2085358342769697E-8</v>
      </c>
      <c r="J1768" s="10">
        <v>2.75916088205437E-8</v>
      </c>
      <c r="K1768" s="10">
        <v>1.27088368935628E-8</v>
      </c>
      <c r="L1768" s="10">
        <v>2.40404462405402E-8</v>
      </c>
      <c r="M1768" s="10">
        <v>4.3466047324917801E-8</v>
      </c>
      <c r="N1768" s="10">
        <v>7.0069196476048104E-9</v>
      </c>
      <c r="O1768" s="10">
        <v>3.1865197138410498E-8</v>
      </c>
      <c r="P1768" s="10">
        <v>4.1223721493058897E-8</v>
      </c>
    </row>
    <row r="1769" spans="1:16" x14ac:dyDescent="0.35">
      <c r="A1769" s="16" t="s">
        <v>2913</v>
      </c>
      <c r="B1769" s="16" t="s">
        <v>2904</v>
      </c>
      <c r="C1769" s="16" t="s">
        <v>2914</v>
      </c>
      <c r="D1769" s="16">
        <v>5.2053166551050303E-8</v>
      </c>
      <c r="E1769" s="16">
        <v>1.9729188589592299E-8</v>
      </c>
      <c r="F1769" s="10">
        <v>1.96531049028456E-8</v>
      </c>
      <c r="G1769" s="10">
        <v>1.4748915051202601E-7</v>
      </c>
      <c r="H1769" s="10">
        <v>3.5106071182467298E-8</v>
      </c>
      <c r="I1769" s="10">
        <v>6.6974806687132397E-8</v>
      </c>
      <c r="J1769" s="10">
        <v>4.9632428853298703E-8</v>
      </c>
      <c r="K1769" s="10">
        <v>3.0119566507701598E-8</v>
      </c>
      <c r="L1769" s="10">
        <v>3.9199390324960502E-8</v>
      </c>
      <c r="M1769" s="10">
        <v>9.9267964877027497E-8</v>
      </c>
      <c r="N1769" s="10">
        <v>1.4391741611388601E-8</v>
      </c>
      <c r="O1769" s="10">
        <v>7.0547716771380695E-8</v>
      </c>
      <c r="P1769" s="10">
        <v>1.2290244680930499E-7</v>
      </c>
    </row>
    <row r="1770" spans="1:16" x14ac:dyDescent="0.35">
      <c r="A1770" s="16" t="s">
        <v>2915</v>
      </c>
      <c r="B1770" s="16" t="s">
        <v>2904</v>
      </c>
      <c r="C1770" s="16" t="s">
        <v>2916</v>
      </c>
      <c r="D1770" s="16">
        <v>3.0812547799524198E-9</v>
      </c>
      <c r="E1770" s="16">
        <v>1.27448994662527E-9</v>
      </c>
      <c r="F1770" s="10">
        <v>1.0208436643363499E-9</v>
      </c>
      <c r="G1770" s="10">
        <v>1.05408299225849E-8</v>
      </c>
      <c r="H1770" s="10">
        <v>2.4907415461003998E-9</v>
      </c>
      <c r="I1770" s="10">
        <v>4.9504264788020897E-9</v>
      </c>
      <c r="J1770" s="10">
        <v>3.9371886332087403E-9</v>
      </c>
      <c r="K1770" s="10">
        <v>2.15142184753919E-9</v>
      </c>
      <c r="L1770" s="10">
        <v>3.1169405214884098E-9</v>
      </c>
      <c r="M1770" s="10">
        <v>7.10260257483131E-9</v>
      </c>
      <c r="N1770" s="10">
        <v>1.0446399163157399E-9</v>
      </c>
      <c r="O1770" s="10">
        <v>5.0590555342328203E-9</v>
      </c>
      <c r="P1770" s="10">
        <v>8.4860555189668595E-9</v>
      </c>
    </row>
    <row r="1771" spans="1:16" x14ac:dyDescent="0.35">
      <c r="A1771" s="16" t="s">
        <v>2917</v>
      </c>
      <c r="B1771" s="16" t="s">
        <v>2904</v>
      </c>
      <c r="C1771" s="16" t="s">
        <v>2918</v>
      </c>
      <c r="D1771" s="16">
        <v>1.8540726910304199E-7</v>
      </c>
      <c r="E1771" s="16">
        <v>7.7792577974786005E-8</v>
      </c>
      <c r="F1771" s="10">
        <v>3.3140594328370601E-8</v>
      </c>
      <c r="G1771" s="10">
        <v>7.2573581319672805E-7</v>
      </c>
      <c r="H1771" s="10">
        <v>1.72505930537974E-7</v>
      </c>
      <c r="I1771" s="10">
        <v>3.3027984880899899E-7</v>
      </c>
      <c r="J1771" s="10">
        <v>2.4018178013410101E-7</v>
      </c>
      <c r="K1771" s="10">
        <v>1.2890719135357901E-7</v>
      </c>
      <c r="L1771" s="10">
        <v>1.8752898041779399E-7</v>
      </c>
      <c r="M1771" s="10">
        <v>4.9391909919595004E-7</v>
      </c>
      <c r="N1771" s="10">
        <v>6.6292424230837097E-8</v>
      </c>
      <c r="O1771" s="10">
        <v>3.5780483071667202E-7</v>
      </c>
      <c r="P1771" s="10">
        <v>6.3821322805490595E-7</v>
      </c>
    </row>
    <row r="1772" spans="1:16" x14ac:dyDescent="0.35">
      <c r="A1772" s="16" t="s">
        <v>2919</v>
      </c>
      <c r="B1772" s="16" t="s">
        <v>2904</v>
      </c>
      <c r="C1772" s="16" t="s">
        <v>2920</v>
      </c>
      <c r="D1772" s="16">
        <v>5.17985129101519E-8</v>
      </c>
      <c r="E1772" s="16">
        <v>2.3377315769712699E-8</v>
      </c>
      <c r="F1772" s="10">
        <v>1.34509012878881E-8</v>
      </c>
      <c r="G1772" s="10">
        <v>2.0728432529256601E-7</v>
      </c>
      <c r="H1772" s="10">
        <v>4.9874158371559901E-8</v>
      </c>
      <c r="I1772" s="10">
        <v>9.3868323350868401E-8</v>
      </c>
      <c r="J1772" s="10">
        <v>6.6635814058549196E-8</v>
      </c>
      <c r="K1772" s="10">
        <v>4.1384112123793598E-8</v>
      </c>
      <c r="L1772" s="10">
        <v>5.4008055901341302E-8</v>
      </c>
      <c r="M1772" s="10">
        <v>1.40892122948318E-7</v>
      </c>
      <c r="N1772" s="10">
        <v>1.96588041849316E-8</v>
      </c>
      <c r="O1772" s="10">
        <v>1.02454619112061E-7</v>
      </c>
      <c r="P1772" s="10">
        <v>1.8123503657085401E-7</v>
      </c>
    </row>
    <row r="1773" spans="1:16" x14ac:dyDescent="0.35">
      <c r="A1773" s="16" t="s">
        <v>2921</v>
      </c>
      <c r="B1773" s="16" t="s">
        <v>2904</v>
      </c>
      <c r="C1773" s="16" t="s">
        <v>234</v>
      </c>
      <c r="D1773" s="16">
        <v>3.7599824291062798E-8</v>
      </c>
      <c r="E1773" s="16">
        <v>1.41405020804479E-8</v>
      </c>
      <c r="F1773" s="10">
        <v>9.5617803382270892E-9</v>
      </c>
      <c r="G1773" s="10">
        <v>1.3136961986201099E-7</v>
      </c>
      <c r="H1773" s="10">
        <v>3.0695737481567603E-8</v>
      </c>
      <c r="I1773" s="10">
        <v>6.1588505493926604E-8</v>
      </c>
      <c r="J1773" s="10">
        <v>4.7343532859420103E-8</v>
      </c>
      <c r="K1773" s="10">
        <v>2.40761811304061E-8</v>
      </c>
      <c r="L1773" s="10">
        <v>3.8168651666998497E-8</v>
      </c>
      <c r="M1773" s="10">
        <v>9.2170197251428903E-8</v>
      </c>
      <c r="N1773" s="10">
        <v>1.27389463015584E-8</v>
      </c>
      <c r="O1773" s="10">
        <v>6.7092593462744803E-8</v>
      </c>
      <c r="P1773" s="10">
        <v>1.09804780068362E-7</v>
      </c>
    </row>
    <row r="1774" spans="1:16" x14ac:dyDescent="0.35">
      <c r="A1774" s="16" t="s">
        <v>2922</v>
      </c>
      <c r="B1774" s="16" t="s">
        <v>2904</v>
      </c>
      <c r="C1774" s="16" t="s">
        <v>2923</v>
      </c>
      <c r="D1774" s="16">
        <v>5.8969838437114798E-9</v>
      </c>
      <c r="E1774" s="16">
        <v>2.1869160752042798E-9</v>
      </c>
      <c r="F1774" s="10">
        <v>3.0653633901355901E-9</v>
      </c>
      <c r="G1774" s="10">
        <v>1.72134102287376E-8</v>
      </c>
      <c r="H1774" s="10">
        <v>4.01864315190445E-9</v>
      </c>
      <c r="I1774" s="10">
        <v>8.5004819889815206E-9</v>
      </c>
      <c r="J1774" s="10">
        <v>6.7683161952614401E-9</v>
      </c>
      <c r="K1774" s="10">
        <v>3.5388266037650598E-9</v>
      </c>
      <c r="L1774" s="10">
        <v>5.6101871896889004E-9</v>
      </c>
      <c r="M1774" s="10">
        <v>1.2182832251091199E-8</v>
      </c>
      <c r="N1774" s="10">
        <v>1.84044242479874E-9</v>
      </c>
      <c r="O1774" s="10">
        <v>9.0280304933554695E-9</v>
      </c>
      <c r="P1774" s="10">
        <v>1.31440560912153E-8</v>
      </c>
    </row>
    <row r="1775" spans="1:16" x14ac:dyDescent="0.35">
      <c r="A1775" s="16" t="s">
        <v>2924</v>
      </c>
      <c r="B1775" s="16" t="s">
        <v>2904</v>
      </c>
      <c r="C1775" s="16" t="s">
        <v>2925</v>
      </c>
      <c r="D1775" s="16">
        <v>1.06913540027674E-9</v>
      </c>
      <c r="E1775" s="16">
        <v>3.4598292830533202E-10</v>
      </c>
      <c r="F1775" s="10">
        <v>6.3437123920434603E-10</v>
      </c>
      <c r="G1775" s="10">
        <v>2.3668314861455001E-9</v>
      </c>
      <c r="H1775" s="10">
        <v>5.5119434903426403E-10</v>
      </c>
      <c r="I1775" s="10">
        <v>1.2134516456986301E-9</v>
      </c>
      <c r="J1775" s="10">
        <v>9.5560824054706106E-10</v>
      </c>
      <c r="K1775" s="10">
        <v>4.90986888257644E-10</v>
      </c>
      <c r="L1775" s="10">
        <v>8.2459803269492801E-10</v>
      </c>
      <c r="M1775" s="10">
        <v>1.7007557813593899E-9</v>
      </c>
      <c r="N1775" s="10">
        <v>2.65086230566307E-10</v>
      </c>
      <c r="O1775" s="12">
        <v>1.2813584422215101E-9</v>
      </c>
      <c r="P1775" s="10">
        <v>1.7414276669416201E-9</v>
      </c>
    </row>
    <row r="1776" spans="1:16" x14ac:dyDescent="0.35">
      <c r="A1776" s="16" t="s">
        <v>2926</v>
      </c>
      <c r="B1776" s="16" t="s">
        <v>2904</v>
      </c>
      <c r="C1776" s="16" t="s">
        <v>2927</v>
      </c>
      <c r="D1776" s="16">
        <v>6.2055303393526497E-9</v>
      </c>
      <c r="E1776" s="16">
        <v>2.39621224336731E-9</v>
      </c>
      <c r="F1776" s="10">
        <v>7.4906306698991004E-10</v>
      </c>
      <c r="G1776" s="10">
        <v>2.2387821928393302E-8</v>
      </c>
      <c r="H1776" s="10">
        <v>5.2643119344845197E-9</v>
      </c>
      <c r="I1776" s="10">
        <v>1.04098714855555E-8</v>
      </c>
      <c r="J1776" s="10">
        <v>7.1247810238369801E-9</v>
      </c>
      <c r="K1776" s="10">
        <v>3.8153473415901602E-9</v>
      </c>
      <c r="L1776" s="10">
        <v>5.9794505970300401E-9</v>
      </c>
      <c r="M1776" s="10">
        <v>1.5708560300702401E-8</v>
      </c>
      <c r="N1776" s="10">
        <v>2.1155864929650699E-9</v>
      </c>
      <c r="O1776" s="10">
        <v>1.1627971400121901E-8</v>
      </c>
      <c r="P1776" s="10">
        <v>1.92012242274274E-8</v>
      </c>
    </row>
    <row r="1777" spans="1:16" x14ac:dyDescent="0.35">
      <c r="A1777" s="16" t="s">
        <v>2928</v>
      </c>
      <c r="B1777" s="16" t="s">
        <v>2904</v>
      </c>
      <c r="C1777" s="16" t="s">
        <v>2929</v>
      </c>
      <c r="D1777" s="16">
        <v>4.5909213449959502E-8</v>
      </c>
      <c r="E1777" s="16">
        <v>2.24506567148444E-8</v>
      </c>
      <c r="F1777" s="10">
        <v>5.8211417225677198E-10</v>
      </c>
      <c r="G1777" s="10">
        <v>2.0697380857892E-7</v>
      </c>
      <c r="H1777" s="10">
        <v>4.9796418666665499E-8</v>
      </c>
      <c r="I1777" s="10">
        <v>9.3190178111499897E-8</v>
      </c>
      <c r="J1777" s="10">
        <v>6.8183851631782406E-8</v>
      </c>
      <c r="K1777" s="10">
        <v>4.3674434420879399E-8</v>
      </c>
      <c r="L1777" s="10">
        <v>5.4859905022349602E-8</v>
      </c>
      <c r="M1777" s="10">
        <v>1.3971670944032E-7</v>
      </c>
      <c r="N1777" s="10">
        <v>1.99016696874962E-8</v>
      </c>
      <c r="O1777" s="10">
        <v>1.0051624845775199E-7</v>
      </c>
      <c r="P1777" s="10">
        <v>1.7722906319026501E-7</v>
      </c>
    </row>
    <row r="1778" spans="1:16" x14ac:dyDescent="0.35">
      <c r="A1778" s="16" t="s">
        <v>2930</v>
      </c>
      <c r="B1778" s="16" t="s">
        <v>2904</v>
      </c>
      <c r="C1778" s="16" t="s">
        <v>255</v>
      </c>
      <c r="D1778" s="16">
        <v>2.0936687757648899E-8</v>
      </c>
      <c r="E1778" s="16">
        <v>9.3976037641553907E-9</v>
      </c>
      <c r="F1778" s="10">
        <v>5.2407933262641796E-9</v>
      </c>
      <c r="G1778" s="10">
        <v>8.4865559206217704E-8</v>
      </c>
      <c r="H1778" s="10">
        <v>2.0011847267454801E-8</v>
      </c>
      <c r="I1778" s="10">
        <v>3.9695237088855502E-8</v>
      </c>
      <c r="J1778" s="10">
        <v>3.0683002621758597E-8</v>
      </c>
      <c r="K1778" s="10">
        <v>1.62784848288642E-8</v>
      </c>
      <c r="L1778" s="10">
        <v>2.4051855524822599E-8</v>
      </c>
      <c r="M1778" s="10">
        <v>5.8044864231364003E-8</v>
      </c>
      <c r="N1778" s="10">
        <v>8.2564799110461604E-9</v>
      </c>
      <c r="O1778" s="10">
        <v>4.1896378533980702E-8</v>
      </c>
      <c r="P1778" s="10">
        <v>6.9344203615795597E-8</v>
      </c>
    </row>
    <row r="1779" spans="1:16" x14ac:dyDescent="0.35">
      <c r="A1779" s="16" t="s">
        <v>2931</v>
      </c>
      <c r="B1779" s="16" t="s">
        <v>2904</v>
      </c>
      <c r="C1779" s="16" t="s">
        <v>2932</v>
      </c>
      <c r="D1779" s="16">
        <v>1.33269580231883E-8</v>
      </c>
      <c r="E1779" s="16">
        <v>4.4559103663216903E-9</v>
      </c>
      <c r="F1779" s="10">
        <v>9.0355081839930603E-9</v>
      </c>
      <c r="G1779" s="10">
        <v>3.3688715854334599E-8</v>
      </c>
      <c r="H1779" s="10">
        <v>7.6379433606677096E-9</v>
      </c>
      <c r="I1779" s="10">
        <v>1.7378755824149E-8</v>
      </c>
      <c r="J1779" s="10">
        <v>1.46520373784661E-8</v>
      </c>
      <c r="K1779" s="10">
        <v>6.8661737988170102E-9</v>
      </c>
      <c r="L1779" s="10">
        <v>1.26805177815105E-8</v>
      </c>
      <c r="M1779" s="10">
        <v>2.4638886925605599E-8</v>
      </c>
      <c r="N1779" s="10">
        <v>3.8757833821152896E-9</v>
      </c>
      <c r="O1779" s="10">
        <v>1.80002639836964E-8</v>
      </c>
      <c r="P1779" s="10">
        <v>2.33218344845747E-8</v>
      </c>
    </row>
    <row r="1780" spans="1:16" x14ac:dyDescent="0.35">
      <c r="A1780" s="16" t="s">
        <v>2933</v>
      </c>
      <c r="B1780" s="16" t="s">
        <v>2904</v>
      </c>
      <c r="C1780" s="16" t="s">
        <v>2934</v>
      </c>
      <c r="D1780" s="16">
        <v>4.09472376073923E-8</v>
      </c>
      <c r="E1780" s="16">
        <v>1.65171616822822E-8</v>
      </c>
      <c r="F1780" s="10">
        <v>6.1758779090763701E-9</v>
      </c>
      <c r="G1780" s="10">
        <v>1.5414482492453099E-7</v>
      </c>
      <c r="H1780" s="10">
        <v>3.6497979433545698E-8</v>
      </c>
      <c r="I1780" s="10">
        <v>7.1055319150392198E-8</v>
      </c>
      <c r="J1780" s="10">
        <v>5.03773431309606E-8</v>
      </c>
      <c r="K1780" s="10">
        <v>2.6959596109554201E-8</v>
      </c>
      <c r="L1780" s="10">
        <v>4.0890014845776197E-8</v>
      </c>
      <c r="M1780" s="10">
        <v>1.05604024055306E-7</v>
      </c>
      <c r="N1780" s="10">
        <v>1.44517283740824E-8</v>
      </c>
      <c r="O1780" s="10">
        <v>7.6270060255078903E-8</v>
      </c>
      <c r="P1780" s="10">
        <v>1.3378798167268399E-7</v>
      </c>
    </row>
    <row r="1781" spans="1:16" x14ac:dyDescent="0.35">
      <c r="A1781" s="16" t="s">
        <v>2935</v>
      </c>
      <c r="B1781" s="16" t="s">
        <v>2904</v>
      </c>
      <c r="C1781" s="16" t="s">
        <v>2936</v>
      </c>
      <c r="D1781" s="16">
        <v>8.5954465674431901E-8</v>
      </c>
      <c r="E1781" s="16">
        <v>2.96491128158868E-8</v>
      </c>
      <c r="F1781" s="10">
        <v>4.7551470571394097E-8</v>
      </c>
      <c r="G1781" s="10">
        <v>2.5844643741591899E-7</v>
      </c>
      <c r="H1781" s="10">
        <v>5.7726856012781302E-8</v>
      </c>
      <c r="I1781" s="10">
        <v>1.2649264408035301E-7</v>
      </c>
      <c r="J1781" s="10">
        <v>1.03474835839227E-7</v>
      </c>
      <c r="K1781" s="10">
        <v>4.7319986091422501E-8</v>
      </c>
      <c r="L1781" s="10">
        <v>8.9981633514111898E-8</v>
      </c>
      <c r="M1781" s="10">
        <v>1.87766254872896E-7</v>
      </c>
      <c r="N1781" s="10">
        <v>2.7565115850158898E-8</v>
      </c>
      <c r="O1781" s="10">
        <v>1.31347069712318E-7</v>
      </c>
      <c r="P1781" s="10">
        <v>1.8690207161350801E-7</v>
      </c>
    </row>
    <row r="1782" spans="1:16" x14ac:dyDescent="0.35">
      <c r="A1782" s="16" t="s">
        <v>2937</v>
      </c>
      <c r="B1782" s="16" t="s">
        <v>2904</v>
      </c>
      <c r="C1782" s="16" t="s">
        <v>2938</v>
      </c>
      <c r="D1782" s="16">
        <v>6.7118593101382902E-9</v>
      </c>
      <c r="E1782" s="16">
        <v>2.21764833501331E-9</v>
      </c>
      <c r="F1782" s="10">
        <v>3.5737675738756302E-9</v>
      </c>
      <c r="G1782" s="10">
        <v>1.6495624379216201E-8</v>
      </c>
      <c r="H1782" s="10">
        <v>3.79238346634807E-9</v>
      </c>
      <c r="I1782" s="10">
        <v>8.4379870584011797E-9</v>
      </c>
      <c r="J1782" s="10">
        <v>7.3099358274358099E-9</v>
      </c>
      <c r="K1782" s="10">
        <v>3.4651688009131399E-9</v>
      </c>
      <c r="L1782" s="10">
        <v>6.0804939876782804E-9</v>
      </c>
      <c r="M1782" s="10">
        <v>1.1852592863364801E-8</v>
      </c>
      <c r="N1782" s="10">
        <v>1.8680788344422299E-9</v>
      </c>
      <c r="O1782" s="10">
        <v>8.6669335943834994E-9</v>
      </c>
      <c r="P1782" s="10">
        <v>1.17939643445111E-8</v>
      </c>
    </row>
    <row r="1783" spans="1:16" x14ac:dyDescent="0.35">
      <c r="A1783" s="16" t="s">
        <v>2939</v>
      </c>
      <c r="B1783" s="16" t="s">
        <v>2904</v>
      </c>
      <c r="C1783" s="16" t="s">
        <v>519</v>
      </c>
      <c r="D1783" s="16">
        <v>7.3467640148052106E-8</v>
      </c>
      <c r="E1783" s="16">
        <v>3.13353016959427E-8</v>
      </c>
      <c r="F1783" s="10">
        <v>1.5770503106984099E-8</v>
      </c>
      <c r="G1783" s="10">
        <v>3.0000619786456798E-7</v>
      </c>
      <c r="H1783" s="10">
        <v>7.1574708231051494E-8</v>
      </c>
      <c r="I1783" s="10">
        <v>1.3483421200100599E-7</v>
      </c>
      <c r="J1783" s="10">
        <v>9.7481556441973603E-8</v>
      </c>
      <c r="K1783" s="10">
        <v>5.5739566486078799E-8</v>
      </c>
      <c r="L1783" s="10">
        <v>7.6561420204407706E-8</v>
      </c>
      <c r="M1783" s="10">
        <v>2.05728625058472E-7</v>
      </c>
      <c r="N1783" s="10">
        <v>2.7735936227286201E-8</v>
      </c>
      <c r="O1783" s="10">
        <v>1.4894040263600701E-7</v>
      </c>
      <c r="P1783" s="10">
        <v>2.6605541554214098E-7</v>
      </c>
    </row>
    <row r="1784" spans="1:16" x14ac:dyDescent="0.35">
      <c r="A1784" s="16" t="s">
        <v>2940</v>
      </c>
      <c r="B1784" s="16" t="s">
        <v>2904</v>
      </c>
      <c r="C1784" s="16" t="s">
        <v>2941</v>
      </c>
      <c r="D1784" s="16">
        <v>1.8348152563915499E-8</v>
      </c>
      <c r="E1784" s="16">
        <v>6.7550717528240001E-9</v>
      </c>
      <c r="F1784" s="10">
        <v>7.0745953057370101E-9</v>
      </c>
      <c r="G1784" s="10">
        <v>5.0269006271340202E-8</v>
      </c>
      <c r="H1784" s="10">
        <v>1.19131809320954E-8</v>
      </c>
      <c r="I1784" s="10">
        <v>2.3505527929253099E-8</v>
      </c>
      <c r="J1784" s="10">
        <v>1.94859310683582E-8</v>
      </c>
      <c r="K1784" s="10">
        <v>1.0382156782027801E-8</v>
      </c>
      <c r="L1784" s="10">
        <v>1.4795104119109601E-8</v>
      </c>
      <c r="M1784" s="10">
        <v>3.3418489323501903E-8</v>
      </c>
      <c r="N1784" s="10">
        <v>4.9295523465159704E-9</v>
      </c>
      <c r="O1784" s="10">
        <v>2.3588894433667101E-8</v>
      </c>
      <c r="P1784" s="10">
        <v>4.0334213912559198E-8</v>
      </c>
    </row>
    <row r="1785" spans="1:16" x14ac:dyDescent="0.35">
      <c r="A1785" s="16" t="s">
        <v>2942</v>
      </c>
      <c r="B1785" s="16" t="s">
        <v>2904</v>
      </c>
      <c r="C1785" s="16" t="s">
        <v>2943</v>
      </c>
      <c r="D1785" s="16">
        <v>6.1066652333729004E-8</v>
      </c>
      <c r="E1785" s="16">
        <v>1.9565305159899199E-8</v>
      </c>
      <c r="F1785" s="10">
        <v>4.0283920514484397E-8</v>
      </c>
      <c r="G1785" s="10">
        <v>1.45509608628672E-7</v>
      </c>
      <c r="H1785" s="10">
        <v>3.24669529539256E-8</v>
      </c>
      <c r="I1785" s="10">
        <v>7.5583703099074603E-8</v>
      </c>
      <c r="J1785" s="10">
        <v>6.3887165313825506E-8</v>
      </c>
      <c r="K1785" s="10">
        <v>2.92744072449669E-8</v>
      </c>
      <c r="L1785" s="10">
        <v>5.6785087599007201E-8</v>
      </c>
      <c r="M1785" s="10">
        <v>1.0759284353082E-7</v>
      </c>
      <c r="N1785" s="10">
        <v>1.7092453663923701E-8</v>
      </c>
      <c r="O1785" s="10">
        <v>7.74334718397146E-8</v>
      </c>
      <c r="P1785" s="10">
        <v>9.7093641414627806E-8</v>
      </c>
    </row>
    <row r="1786" spans="1:16" x14ac:dyDescent="0.35">
      <c r="A1786" s="16" t="s">
        <v>2944</v>
      </c>
      <c r="B1786" s="16" t="s">
        <v>2904</v>
      </c>
      <c r="C1786" s="16" t="s">
        <v>2666</v>
      </c>
      <c r="D1786" s="16">
        <v>1.97832897625355E-8</v>
      </c>
      <c r="E1786" s="16">
        <v>7.7126783410525496E-9</v>
      </c>
      <c r="F1786" s="10">
        <v>7.1180178568348903E-9</v>
      </c>
      <c r="G1786" s="10">
        <v>6.0826436573891806E-8</v>
      </c>
      <c r="H1786" s="10">
        <v>1.45396149071444E-8</v>
      </c>
      <c r="I1786" s="10">
        <v>2.7506993650655301E-8</v>
      </c>
      <c r="J1786" s="10">
        <v>2.07669945504142E-8</v>
      </c>
      <c r="K1786" s="10">
        <v>1.27145102183801E-8</v>
      </c>
      <c r="L1786" s="10">
        <v>1.6441247849621299E-8</v>
      </c>
      <c r="M1786" s="10">
        <v>4.1115360720564301E-8</v>
      </c>
      <c r="N1786" s="10">
        <v>5.9653688166886899E-9</v>
      </c>
      <c r="O1786" s="10">
        <v>2.91603120983118E-8</v>
      </c>
      <c r="P1786" s="10">
        <v>5.1227465181934199E-8</v>
      </c>
    </row>
    <row r="1787" spans="1:16" x14ac:dyDescent="0.35">
      <c r="A1787" s="16" t="s">
        <v>2945</v>
      </c>
      <c r="B1787" s="16" t="s">
        <v>2904</v>
      </c>
      <c r="C1787" s="16" t="s">
        <v>2946</v>
      </c>
      <c r="D1787" s="16">
        <v>1.39727642649566E-7</v>
      </c>
      <c r="E1787" s="16">
        <v>4.9339544578767803E-8</v>
      </c>
      <c r="F1787" s="10">
        <v>9.1205795415184304E-8</v>
      </c>
      <c r="G1787" s="10">
        <v>3.9160705146782598E-7</v>
      </c>
      <c r="H1787" s="10">
        <v>8.8475488812548595E-8</v>
      </c>
      <c r="I1787" s="10">
        <v>1.99642201268347E-7</v>
      </c>
      <c r="J1787" s="10">
        <v>1.65601328698092E-7</v>
      </c>
      <c r="K1787" s="10">
        <v>7.8361928151204395E-8</v>
      </c>
      <c r="L1787" s="10">
        <v>1.4619312808505699E-7</v>
      </c>
      <c r="M1787" s="10">
        <v>2.8599808741948999E-7</v>
      </c>
      <c r="N1787" s="10">
        <v>4.4768562595575998E-8</v>
      </c>
      <c r="O1787" s="10">
        <v>2.0581946184696E-7</v>
      </c>
      <c r="P1787" s="10">
        <v>2.7339057432507198E-7</v>
      </c>
    </row>
    <row r="1788" spans="1:16" x14ac:dyDescent="0.35">
      <c r="A1788" s="16" t="s">
        <v>2947</v>
      </c>
      <c r="B1788" s="16" t="s">
        <v>2904</v>
      </c>
      <c r="C1788" s="16" t="s">
        <v>540</v>
      </c>
      <c r="D1788" s="16">
        <v>2.01489045691346E-7</v>
      </c>
      <c r="E1788" s="16">
        <v>6.2160369245968995E-8</v>
      </c>
      <c r="F1788" s="10">
        <v>1.3891038358253201E-7</v>
      </c>
      <c r="G1788" s="10">
        <v>4.6714067205025302E-7</v>
      </c>
      <c r="H1788" s="10">
        <v>1.02270362967108E-7</v>
      </c>
      <c r="I1788" s="10">
        <v>2.4044601161291298E-7</v>
      </c>
      <c r="J1788" s="10">
        <v>2.01519366052002E-7</v>
      </c>
      <c r="K1788" s="10">
        <v>8.65221384616095E-8</v>
      </c>
      <c r="L1788" s="10">
        <v>1.7896208534269299E-7</v>
      </c>
      <c r="M1788" s="10">
        <v>3.5251753792372198E-7</v>
      </c>
      <c r="N1788" s="10">
        <v>5.4552734529121101E-8</v>
      </c>
      <c r="O1788" s="10">
        <v>2.5182127142669797E-7</v>
      </c>
      <c r="P1788" s="10">
        <v>3.06769665310005E-7</v>
      </c>
    </row>
    <row r="1789" spans="1:16" x14ac:dyDescent="0.35">
      <c r="A1789" s="16" t="s">
        <v>2948</v>
      </c>
      <c r="B1789" s="16" t="s">
        <v>2904</v>
      </c>
      <c r="C1789" s="16" t="s">
        <v>542</v>
      </c>
      <c r="D1789" s="16">
        <v>4.2880167653180902E-8</v>
      </c>
      <c r="E1789" s="16">
        <v>1.4849799233527699E-8</v>
      </c>
      <c r="F1789" s="10">
        <v>2.25307254847246E-8</v>
      </c>
      <c r="G1789" s="10">
        <v>1.12242903453801E-7</v>
      </c>
      <c r="H1789" s="10">
        <v>2.5974585861083202E-8</v>
      </c>
      <c r="I1789" s="10">
        <v>5.7065506210115103E-8</v>
      </c>
      <c r="J1789" s="10">
        <v>4.5253105192939202E-8</v>
      </c>
      <c r="K1789" s="10">
        <v>2.3284747776543301E-8</v>
      </c>
      <c r="L1789" s="10">
        <v>3.9978002387091201E-8</v>
      </c>
      <c r="M1789" s="10">
        <v>8.0345928567741303E-8</v>
      </c>
      <c r="N1789" s="10">
        <v>1.26080236615211E-8</v>
      </c>
      <c r="O1789" s="10">
        <v>5.9023076315625503E-8</v>
      </c>
      <c r="P1789" s="10">
        <v>8.2292557907755405E-8</v>
      </c>
    </row>
    <row r="1790" spans="1:16" x14ac:dyDescent="0.35">
      <c r="A1790" s="16" t="s">
        <v>2949</v>
      </c>
      <c r="B1790" s="16" t="s">
        <v>2904</v>
      </c>
      <c r="C1790" s="16" t="s">
        <v>2950</v>
      </c>
      <c r="D1790" s="16">
        <v>1.2343618138415E-7</v>
      </c>
      <c r="E1790" s="16">
        <v>4.5718327904871197E-8</v>
      </c>
      <c r="F1790" s="10">
        <v>5.8125376595043101E-8</v>
      </c>
      <c r="G1790" s="10">
        <v>3.8646599589204001E-7</v>
      </c>
      <c r="H1790" s="10">
        <v>8.8516338327868393E-8</v>
      </c>
      <c r="I1790" s="10">
        <v>1.9611126504059099E-7</v>
      </c>
      <c r="J1790" s="10">
        <v>1.68876812900141E-7</v>
      </c>
      <c r="K1790" s="10">
        <v>7.9939151535851297E-8</v>
      </c>
      <c r="L1790" s="10">
        <v>1.40641616152767E-7</v>
      </c>
      <c r="M1790" s="10">
        <v>2.7472582937638903E-7</v>
      </c>
      <c r="N1790" s="10">
        <v>4.29004058466253E-8</v>
      </c>
      <c r="O1790" s="10">
        <v>1.9780010689429699E-7</v>
      </c>
      <c r="P1790" s="10">
        <v>2.7588303419061799E-7</v>
      </c>
    </row>
    <row r="1791" spans="1:16" x14ac:dyDescent="0.35">
      <c r="A1791" s="16" t="s">
        <v>2951</v>
      </c>
      <c r="B1791" s="16" t="s">
        <v>2904</v>
      </c>
      <c r="C1791" s="16" t="s">
        <v>408</v>
      </c>
      <c r="D1791" s="16">
        <v>2.7893989205714598E-8</v>
      </c>
      <c r="E1791" s="16">
        <v>1.10439064350853E-8</v>
      </c>
      <c r="F1791" s="10">
        <v>8.9579247562867992E-9</v>
      </c>
      <c r="G1791" s="10">
        <v>1.04278994138908E-7</v>
      </c>
      <c r="H1791" s="10">
        <v>2.4391312812342002E-8</v>
      </c>
      <c r="I1791" s="10">
        <v>4.9450009933658903E-8</v>
      </c>
      <c r="J1791" s="10">
        <v>3.5752291148706201E-8</v>
      </c>
      <c r="K1791" s="10">
        <v>1.9157611865093698E-8</v>
      </c>
      <c r="L1791" s="10">
        <v>3.0944001531059402E-8</v>
      </c>
      <c r="M1791" s="10">
        <v>7.3625483296083494E-8</v>
      </c>
      <c r="N1791" s="10">
        <v>1.0351116082485101E-8</v>
      </c>
      <c r="O1791" s="10">
        <v>5.3856111807837399E-8</v>
      </c>
      <c r="P1791" s="10">
        <v>8.6606684498266107E-8</v>
      </c>
    </row>
    <row r="1792" spans="1:16" x14ac:dyDescent="0.35">
      <c r="A1792" s="16" t="s">
        <v>2952</v>
      </c>
      <c r="B1792" s="16" t="s">
        <v>2904</v>
      </c>
      <c r="C1792" s="16" t="s">
        <v>2953</v>
      </c>
      <c r="D1792" s="16">
        <v>2.2621096438271899E-8</v>
      </c>
      <c r="E1792" s="16">
        <v>8.9566545018291208E-9</v>
      </c>
      <c r="F1792" s="10">
        <v>7.9046939558782394E-9</v>
      </c>
      <c r="G1792" s="10">
        <v>8.3494862273322097E-8</v>
      </c>
      <c r="H1792" s="10">
        <v>1.93877368401294E-8</v>
      </c>
      <c r="I1792" s="10">
        <v>3.9801500350206699E-8</v>
      </c>
      <c r="J1792" s="10">
        <v>3.1397913063605798E-8</v>
      </c>
      <c r="K1792" s="10">
        <v>1.5668551995428099E-8</v>
      </c>
      <c r="L1792" s="10">
        <v>2.5801050862742E-8</v>
      </c>
      <c r="M1792" s="10">
        <v>5.9156223082975002E-8</v>
      </c>
      <c r="N1792" s="10">
        <v>8.4508832320728792E-9</v>
      </c>
      <c r="O1792" s="10">
        <v>4.2703262370001699E-8</v>
      </c>
      <c r="P1792" s="10">
        <v>6.7015724933556305E-8</v>
      </c>
    </row>
    <row r="1793" spans="1:16" x14ac:dyDescent="0.35">
      <c r="A1793" s="16" t="s">
        <v>2954</v>
      </c>
      <c r="B1793" s="16" t="s">
        <v>2904</v>
      </c>
      <c r="C1793" s="16" t="s">
        <v>2955</v>
      </c>
      <c r="D1793" s="16">
        <v>4.5174941298376399E-8</v>
      </c>
      <c r="E1793" s="16">
        <v>1.38470631735299E-8</v>
      </c>
      <c r="F1793" s="10">
        <v>3.2214467686909501E-8</v>
      </c>
      <c r="G1793" s="10">
        <v>9.4255701109017105E-8</v>
      </c>
      <c r="H1793" s="10">
        <v>2.1236693584477901E-8</v>
      </c>
      <c r="I1793" s="10">
        <v>5.0554652345313402E-8</v>
      </c>
      <c r="J1793" s="10">
        <v>4.2112740567438698E-8</v>
      </c>
      <c r="K1793" s="10">
        <v>1.9242855684423499E-8</v>
      </c>
      <c r="L1793" s="10">
        <v>3.7942434699200501E-8</v>
      </c>
      <c r="M1793" s="10">
        <v>7.0184781317477295E-8</v>
      </c>
      <c r="N1793" s="10">
        <v>1.13310390483621E-8</v>
      </c>
      <c r="O1793" s="10">
        <v>5.2127472246374401E-8</v>
      </c>
      <c r="P1793" s="10">
        <v>6.2471873936419296E-8</v>
      </c>
    </row>
    <row r="1794" spans="1:16" x14ac:dyDescent="0.35">
      <c r="A1794" s="16" t="s">
        <v>2956</v>
      </c>
      <c r="B1794" s="16" t="s">
        <v>2904</v>
      </c>
      <c r="C1794" s="16" t="s">
        <v>2957</v>
      </c>
      <c r="D1794" s="16">
        <v>2.1683952430200499E-8</v>
      </c>
      <c r="E1794" s="16">
        <v>8.6805105993699593E-9</v>
      </c>
      <c r="F1794" s="10">
        <v>9.5891079136398497E-9</v>
      </c>
      <c r="G1794" s="10">
        <v>7.3667756861261006E-8</v>
      </c>
      <c r="H1794" s="10">
        <v>1.70981941135292E-8</v>
      </c>
      <c r="I1794" s="10">
        <v>3.6009842217093901E-8</v>
      </c>
      <c r="J1794" s="10">
        <v>2.8249944316280399E-8</v>
      </c>
      <c r="K1794" s="10">
        <v>1.4917704139345301E-8</v>
      </c>
      <c r="L1794" s="10">
        <v>2.42103947896905E-8</v>
      </c>
      <c r="M1794" s="10">
        <v>5.2053138488185402E-8</v>
      </c>
      <c r="N1794" s="10">
        <v>7.8715502925325905E-9</v>
      </c>
      <c r="O1794" s="10">
        <v>3.7647146139381898E-8</v>
      </c>
      <c r="P1794" s="10">
        <v>5.6171921539457198E-8</v>
      </c>
    </row>
    <row r="1795" spans="1:16" x14ac:dyDescent="0.35">
      <c r="A1795" s="16" t="s">
        <v>2958</v>
      </c>
      <c r="B1795" s="16" t="s">
        <v>2904</v>
      </c>
      <c r="C1795" s="16" t="s">
        <v>308</v>
      </c>
      <c r="D1795" s="16">
        <v>1.0497323159409801E-8</v>
      </c>
      <c r="E1795" s="16">
        <v>3.1765166409454799E-9</v>
      </c>
      <c r="F1795" s="10">
        <v>6.5048527340634899E-9</v>
      </c>
      <c r="G1795" s="10">
        <v>2.0610089095105801E-8</v>
      </c>
      <c r="H1795" s="10">
        <v>4.7671534011000301E-9</v>
      </c>
      <c r="I1795" s="10">
        <v>1.10176723367923E-8</v>
      </c>
      <c r="J1795" s="10">
        <v>8.4148476759417305E-9</v>
      </c>
      <c r="K1795" s="10">
        <v>4.2947737048160196E-9</v>
      </c>
      <c r="L1795" s="10">
        <v>8.0699276889121292E-9</v>
      </c>
      <c r="M1795" s="10">
        <v>1.51168386416007E-8</v>
      </c>
      <c r="N1795" s="10">
        <v>2.4741937113209201E-9</v>
      </c>
      <c r="O1795" s="10">
        <v>1.13971952821299E-8</v>
      </c>
      <c r="P1795" s="10">
        <v>1.45321431673408E-8</v>
      </c>
    </row>
    <row r="1796" spans="1:16" x14ac:dyDescent="0.35">
      <c r="A1796" s="16" t="s">
        <v>2959</v>
      </c>
      <c r="B1796" s="16" t="s">
        <v>2904</v>
      </c>
      <c r="C1796" s="16" t="s">
        <v>2960</v>
      </c>
      <c r="D1796" s="16">
        <v>7.1764312948715798E-8</v>
      </c>
      <c r="E1796" s="16">
        <v>2.8517012518451599E-8</v>
      </c>
      <c r="F1796" s="10">
        <v>2.6637673225615499E-8</v>
      </c>
      <c r="G1796" s="10">
        <v>2.6340514957750302E-7</v>
      </c>
      <c r="H1796" s="10">
        <v>6.0526781150507295E-8</v>
      </c>
      <c r="I1796" s="10">
        <v>1.2933595131309699E-7</v>
      </c>
      <c r="J1796" s="10">
        <v>1.0637937191720299E-7</v>
      </c>
      <c r="K1796" s="10">
        <v>5.1028705349090503E-8</v>
      </c>
      <c r="L1796" s="10">
        <v>8.8393120027976997E-8</v>
      </c>
      <c r="M1796" s="10">
        <v>1.8686591310783201E-7</v>
      </c>
      <c r="N1796" s="10">
        <v>2.77720258098273E-8</v>
      </c>
      <c r="O1796" s="10">
        <v>1.3394056331587899E-7</v>
      </c>
      <c r="P1796" s="10">
        <v>1.9879118040999501E-7</v>
      </c>
    </row>
    <row r="1797" spans="1:16" x14ac:dyDescent="0.35">
      <c r="A1797" s="16" t="s">
        <v>2961</v>
      </c>
      <c r="B1797" s="16" t="s">
        <v>2962</v>
      </c>
      <c r="C1797" s="16" t="s">
        <v>2963</v>
      </c>
      <c r="D1797" s="16">
        <v>1.6161359787005999E-7</v>
      </c>
      <c r="E1797" s="16">
        <v>3.0040022819683203E-8</v>
      </c>
      <c r="F1797" s="10">
        <v>2.1602883453339098E-9</v>
      </c>
      <c r="G1797" s="10">
        <v>8.9307581157362903E-8</v>
      </c>
      <c r="H1797" s="10">
        <v>2.2862655126086201E-8</v>
      </c>
      <c r="I1797" s="10">
        <v>5.1238447001318902E-8</v>
      </c>
      <c r="J1797" s="10">
        <v>2.31552933050246E-8</v>
      </c>
      <c r="K1797" s="10">
        <v>1.5094657937192799E-8</v>
      </c>
      <c r="L1797" s="10">
        <v>2.9480917355857799E-8</v>
      </c>
      <c r="M1797" s="10">
        <v>6.20042011451911E-8</v>
      </c>
      <c r="N1797" s="10">
        <v>1.0332744805930799E-8</v>
      </c>
      <c r="O1797" s="10">
        <v>5.32768027720951E-8</v>
      </c>
      <c r="P1797" s="10">
        <v>8.7943125908410303E-8</v>
      </c>
    </row>
    <row r="1798" spans="1:16" x14ac:dyDescent="0.35">
      <c r="A1798" s="16" t="s">
        <v>2964</v>
      </c>
      <c r="B1798" s="16" t="s">
        <v>2962</v>
      </c>
      <c r="C1798" s="16" t="s">
        <v>1965</v>
      </c>
      <c r="D1798" s="16">
        <v>5.2340824200324598E-8</v>
      </c>
      <c r="E1798" s="16">
        <v>9.7061849590128901E-9</v>
      </c>
      <c r="F1798" s="10">
        <v>6.9351169192447095E-10</v>
      </c>
      <c r="G1798" s="10">
        <v>2.8128340606685401E-8</v>
      </c>
      <c r="H1798" s="10">
        <v>7.1887343258328402E-9</v>
      </c>
      <c r="I1798" s="10">
        <v>1.5735981353901499E-8</v>
      </c>
      <c r="J1798" s="10">
        <v>7.3041600331097198E-9</v>
      </c>
      <c r="K1798" s="10">
        <v>4.7457518908959504E-9</v>
      </c>
      <c r="L1798" s="10">
        <v>9.0996946758925497E-9</v>
      </c>
      <c r="M1798" s="10">
        <v>1.9108114136632299E-8</v>
      </c>
      <c r="N1798" s="10">
        <v>3.24777089166471E-9</v>
      </c>
      <c r="O1798" s="10">
        <v>1.5798002724724001E-8</v>
      </c>
      <c r="P1798" s="10">
        <v>2.6622274488787701E-8</v>
      </c>
    </row>
    <row r="1799" spans="1:16" x14ac:dyDescent="0.35">
      <c r="A1799" s="16" t="s">
        <v>2965</v>
      </c>
      <c r="B1799" s="16" t="s">
        <v>2962</v>
      </c>
      <c r="C1799" s="16" t="s">
        <v>2966</v>
      </c>
      <c r="D1799" s="16">
        <v>3.0791323704122599E-7</v>
      </c>
      <c r="E1799" s="16">
        <v>5.9708488489821198E-8</v>
      </c>
      <c r="F1799" s="10">
        <v>4.1908333415964702E-9</v>
      </c>
      <c r="G1799" s="10">
        <v>1.9456996162394699E-7</v>
      </c>
      <c r="H1799" s="10">
        <v>4.9914670641053197E-8</v>
      </c>
      <c r="I1799" s="10">
        <v>1.1249722890398299E-7</v>
      </c>
      <c r="J1799" s="10">
        <v>5.2815697778556098E-8</v>
      </c>
      <c r="K1799" s="10">
        <v>3.4835135727599701E-8</v>
      </c>
      <c r="L1799" s="10">
        <v>6.5191201678926096E-8</v>
      </c>
      <c r="M1799" s="10">
        <v>1.3216366305128701E-7</v>
      </c>
      <c r="N1799" s="10">
        <v>2.20863760125403E-8</v>
      </c>
      <c r="O1799" s="10">
        <v>1.14641376195032E-7</v>
      </c>
      <c r="P1799" s="10">
        <v>1.8351744222230899E-7</v>
      </c>
    </row>
    <row r="1800" spans="1:16" x14ac:dyDescent="0.35">
      <c r="A1800" s="16" t="s">
        <v>2967</v>
      </c>
      <c r="B1800" s="16" t="s">
        <v>2962</v>
      </c>
      <c r="C1800" s="16" t="s">
        <v>2968</v>
      </c>
      <c r="D1800" s="16">
        <v>1.9174623289057801E-7</v>
      </c>
      <c r="E1800" s="16">
        <v>3.54375388038479E-8</v>
      </c>
      <c r="F1800" s="10">
        <v>2.61063539352006E-9</v>
      </c>
      <c r="G1800" s="10">
        <v>1.00102589111417E-7</v>
      </c>
      <c r="H1800" s="10">
        <v>2.5679125020648901E-8</v>
      </c>
      <c r="I1800" s="10">
        <v>5.7276282990186201E-8</v>
      </c>
      <c r="J1800" s="10">
        <v>2.5634670752431601E-8</v>
      </c>
      <c r="K1800" s="10">
        <v>1.6722759824023399E-8</v>
      </c>
      <c r="L1800" s="10">
        <v>3.3080526708999298E-8</v>
      </c>
      <c r="M1800" s="10">
        <v>6.8004267760188096E-8</v>
      </c>
      <c r="N1800" s="10">
        <v>1.1643274755613201E-8</v>
      </c>
      <c r="O1800" s="10">
        <v>5.7321205198069003E-8</v>
      </c>
      <c r="P1800" s="10">
        <v>9.5358616783131694E-8</v>
      </c>
    </row>
    <row r="1801" spans="1:16" x14ac:dyDescent="0.35">
      <c r="A1801" s="16" t="s">
        <v>2969</v>
      </c>
      <c r="B1801" s="16" t="s">
        <v>2962</v>
      </c>
      <c r="C1801" s="16" t="s">
        <v>2970</v>
      </c>
      <c r="D1801" s="16">
        <v>9.5527463643823104E-8</v>
      </c>
      <c r="E1801" s="16">
        <v>1.7684228898270101E-8</v>
      </c>
      <c r="F1801" s="10">
        <v>1.2539051973879199E-9</v>
      </c>
      <c r="G1801" s="10">
        <v>5.1905032208572199E-8</v>
      </c>
      <c r="H1801" s="10">
        <v>1.3251610715494499E-8</v>
      </c>
      <c r="I1801" s="10">
        <v>2.8836883423551901E-8</v>
      </c>
      <c r="J1801" s="10">
        <v>1.35342119161351E-8</v>
      </c>
      <c r="K1801" s="10">
        <v>8.8237637218206996E-9</v>
      </c>
      <c r="L1801" s="10">
        <v>1.6687233883282699E-8</v>
      </c>
      <c r="M1801" s="10">
        <v>3.5263124621755902E-8</v>
      </c>
      <c r="N1801" s="10">
        <v>5.97903397355383E-9</v>
      </c>
      <c r="O1801" s="10">
        <v>2.8982221183881399E-8</v>
      </c>
      <c r="P1801" s="10">
        <v>4.9079754231258498E-8</v>
      </c>
    </row>
    <row r="1802" spans="1:16" x14ac:dyDescent="0.35">
      <c r="A1802" s="16" t="s">
        <v>2971</v>
      </c>
      <c r="B1802" s="16" t="s">
        <v>2962</v>
      </c>
      <c r="C1802" s="16" t="s">
        <v>2972</v>
      </c>
      <c r="D1802" s="16">
        <v>7.9537933416550702E-8</v>
      </c>
      <c r="E1802" s="16">
        <v>1.44856977062134E-8</v>
      </c>
      <c r="F1802" s="10">
        <v>1.0674033216506201E-9</v>
      </c>
      <c r="G1802" s="10">
        <v>3.9204809479278897E-8</v>
      </c>
      <c r="H1802" s="10">
        <v>1.00501659158276E-8</v>
      </c>
      <c r="I1802" s="10">
        <v>2.2220210957035899E-8</v>
      </c>
      <c r="J1802" s="10">
        <v>9.8708641201155097E-9</v>
      </c>
      <c r="K1802" s="10">
        <v>6.3946398319557999E-9</v>
      </c>
      <c r="L1802" s="10">
        <v>1.28268558297116E-8</v>
      </c>
      <c r="M1802" s="10">
        <v>2.6640128906838202E-8</v>
      </c>
      <c r="N1802" s="10">
        <v>4.5942439062075302E-9</v>
      </c>
      <c r="O1802" s="10">
        <v>2.2115203589595E-8</v>
      </c>
      <c r="P1802" s="10">
        <v>3.7434268589371701E-8</v>
      </c>
    </row>
    <row r="1803" spans="1:16" x14ac:dyDescent="0.35">
      <c r="A1803" s="16" t="s">
        <v>2973</v>
      </c>
      <c r="B1803" s="16" t="s">
        <v>2962</v>
      </c>
      <c r="C1803" s="16" t="s">
        <v>1492</v>
      </c>
      <c r="D1803" s="16">
        <v>1.7308292307211599E-7</v>
      </c>
      <c r="E1803" s="16">
        <v>3.1921873818208498E-8</v>
      </c>
      <c r="F1803" s="10">
        <v>2.24748469845376E-9</v>
      </c>
      <c r="G1803" s="10">
        <v>9.4868638892381805E-8</v>
      </c>
      <c r="H1803" s="10">
        <v>2.4084549506726901E-8</v>
      </c>
      <c r="I1803" s="10">
        <v>5.2193679724917098E-8</v>
      </c>
      <c r="J1803" s="10">
        <v>2.4806352834391401E-8</v>
      </c>
      <c r="K1803" s="10">
        <v>1.6059718533047501E-8</v>
      </c>
      <c r="L1803" s="10">
        <v>3.0202846477402102E-8</v>
      </c>
      <c r="M1803" s="10">
        <v>6.4453630897544695E-8</v>
      </c>
      <c r="N1803" s="10">
        <v>1.08497583342647E-8</v>
      </c>
      <c r="O1803" s="10">
        <v>5.2497323731521103E-8</v>
      </c>
      <c r="P1803" s="10">
        <v>8.9181477482365497E-8</v>
      </c>
    </row>
    <row r="1804" spans="1:16" x14ac:dyDescent="0.35">
      <c r="A1804" s="16" t="s">
        <v>2974</v>
      </c>
      <c r="B1804" s="16" t="s">
        <v>2962</v>
      </c>
      <c r="C1804" s="16" t="s">
        <v>2975</v>
      </c>
      <c r="D1804" s="16">
        <v>8.6607003492427594E-8</v>
      </c>
      <c r="E1804" s="16">
        <v>1.6048504547704101E-8</v>
      </c>
      <c r="F1804" s="10">
        <v>1.1649796065590401E-9</v>
      </c>
      <c r="G1804" s="10">
        <v>4.5953066395770198E-8</v>
      </c>
      <c r="H1804" s="10">
        <v>1.1776842889374301E-8</v>
      </c>
      <c r="I1804" s="10">
        <v>2.60477384183027E-8</v>
      </c>
      <c r="J1804" s="10">
        <v>1.18494709747994E-8</v>
      </c>
      <c r="K1804" s="10">
        <v>7.7262050299174403E-9</v>
      </c>
      <c r="L1804" s="10">
        <v>1.5051595121537999E-8</v>
      </c>
      <c r="M1804" s="10">
        <v>3.1205797603362102E-8</v>
      </c>
      <c r="N1804" s="10">
        <v>5.3282223938508001E-9</v>
      </c>
      <c r="O1804" s="10">
        <v>2.6114296721372301E-8</v>
      </c>
      <c r="P1804" s="10">
        <v>4.3676270103971898E-8</v>
      </c>
    </row>
    <row r="1805" spans="1:16" x14ac:dyDescent="0.35">
      <c r="A1805" s="16" t="s">
        <v>2976</v>
      </c>
      <c r="B1805" s="16" t="s">
        <v>2962</v>
      </c>
      <c r="C1805" s="16" t="s">
        <v>2977</v>
      </c>
      <c r="D1805" s="16">
        <v>5.2593588066975102E-8</v>
      </c>
      <c r="E1805" s="16">
        <v>9.6354346310703906E-9</v>
      </c>
      <c r="F1805" s="10">
        <v>7.1514227475268104E-10</v>
      </c>
      <c r="G1805" s="10">
        <v>2.65970905019567E-8</v>
      </c>
      <c r="H1805" s="10">
        <v>6.8232167442642003E-9</v>
      </c>
      <c r="I1805" s="10">
        <v>1.5236707389412001E-8</v>
      </c>
      <c r="J1805" s="10">
        <v>6.7336024556757204E-9</v>
      </c>
      <c r="K1805" s="10">
        <v>4.3874294990711798E-9</v>
      </c>
      <c r="L1805" s="10">
        <v>8.7970094225815996E-9</v>
      </c>
      <c r="M1805" s="10">
        <v>1.8072214865343E-8</v>
      </c>
      <c r="N1805" s="10">
        <v>3.1063755233593402E-9</v>
      </c>
      <c r="O1805" s="10">
        <v>1.5205317073635298E-8</v>
      </c>
      <c r="P1805" s="10">
        <v>2.5368184954067599E-8</v>
      </c>
    </row>
    <row r="1806" spans="1:16" x14ac:dyDescent="0.35">
      <c r="A1806" s="16" t="s">
        <v>2978</v>
      </c>
      <c r="B1806" s="16" t="s">
        <v>2962</v>
      </c>
      <c r="C1806" s="16" t="s">
        <v>1063</v>
      </c>
      <c r="D1806" s="16">
        <v>6.7857309175169E-8</v>
      </c>
      <c r="E1806" s="16">
        <v>1.21483325416872E-8</v>
      </c>
      <c r="F1806" s="10">
        <v>9.0214007719206096E-10</v>
      </c>
      <c r="G1806" s="10">
        <v>3.1994417767073202E-8</v>
      </c>
      <c r="H1806" s="10">
        <v>8.1870208478018899E-9</v>
      </c>
      <c r="I1806" s="10">
        <v>1.8308361555518399E-8</v>
      </c>
      <c r="J1806" s="10">
        <v>7.8070325384102397E-9</v>
      </c>
      <c r="K1806" s="10">
        <v>5.0433151185735098E-9</v>
      </c>
      <c r="L1806" s="10">
        <v>1.04940215496198E-8</v>
      </c>
      <c r="M1806" s="10">
        <v>2.2348560682516E-8</v>
      </c>
      <c r="N1806" s="10">
        <v>3.7882575774578302E-9</v>
      </c>
      <c r="O1806" s="10">
        <v>1.8885319329480999E-8</v>
      </c>
      <c r="P1806" s="10">
        <v>3.2054206137432098E-8</v>
      </c>
    </row>
    <row r="1807" spans="1:16" x14ac:dyDescent="0.35">
      <c r="A1807" s="16" t="s">
        <v>2979</v>
      </c>
      <c r="B1807" s="16" t="s">
        <v>2962</v>
      </c>
      <c r="C1807" s="16" t="s">
        <v>210</v>
      </c>
      <c r="D1807" s="16">
        <v>4.39308579226432E-8</v>
      </c>
      <c r="E1807" s="16">
        <v>8.2604077519131605E-9</v>
      </c>
      <c r="F1807" s="10">
        <v>5.9388451091057598E-10</v>
      </c>
      <c r="G1807" s="10">
        <v>2.4888553650503101E-8</v>
      </c>
      <c r="H1807" s="10">
        <v>6.3925176592268E-9</v>
      </c>
      <c r="I1807" s="10">
        <v>1.43729667947405E-8</v>
      </c>
      <c r="J1807" s="10">
        <v>6.4883705262267297E-9</v>
      </c>
      <c r="K1807" s="10">
        <v>4.2558362744516302E-9</v>
      </c>
      <c r="L1807" s="10">
        <v>8.2715750762238296E-9</v>
      </c>
      <c r="M1807" s="10">
        <v>1.72784874379601E-8</v>
      </c>
      <c r="N1807" s="10">
        <v>2.8805492652471201E-9</v>
      </c>
      <c r="O1807" s="10">
        <v>1.49621982538549E-8</v>
      </c>
      <c r="P1807" s="10">
        <v>2.4553999226362599E-8</v>
      </c>
    </row>
    <row r="1808" spans="1:16" x14ac:dyDescent="0.35">
      <c r="A1808" s="16" t="s">
        <v>2980</v>
      </c>
      <c r="B1808" s="16" t="s">
        <v>2962</v>
      </c>
      <c r="C1808" s="16" t="s">
        <v>2981</v>
      </c>
      <c r="D1808" s="16">
        <v>4.1524208289166601E-8</v>
      </c>
      <c r="E1808" s="16">
        <v>7.5978084023869601E-9</v>
      </c>
      <c r="F1808" s="10">
        <v>5.6248924566664495E-10</v>
      </c>
      <c r="G1808" s="10">
        <v>2.0975003406285E-8</v>
      </c>
      <c r="H1808" s="10">
        <v>5.3809855673022997E-9</v>
      </c>
      <c r="I1808" s="10">
        <v>1.1974285304489601E-8</v>
      </c>
      <c r="J1808" s="10">
        <v>5.31442054842878E-9</v>
      </c>
      <c r="K1808" s="10">
        <v>3.46078753400315E-9</v>
      </c>
      <c r="L1808" s="10">
        <v>6.9144536989737598E-9</v>
      </c>
      <c r="M1808" s="10">
        <v>1.42519365000605E-8</v>
      </c>
      <c r="N1808" s="10">
        <v>2.4504433025129502E-9</v>
      </c>
      <c r="O1808" s="10">
        <v>1.19448107493272E-8</v>
      </c>
      <c r="P1808" s="10">
        <v>2.00317187331844E-8</v>
      </c>
    </row>
    <row r="1809" spans="1:16" x14ac:dyDescent="0.35">
      <c r="A1809" s="16" t="s">
        <v>2982</v>
      </c>
      <c r="B1809" s="16" t="s">
        <v>2962</v>
      </c>
      <c r="C1809" s="16" t="s">
        <v>571</v>
      </c>
      <c r="D1809" s="16">
        <v>4.3307253229089897E-8</v>
      </c>
      <c r="E1809" s="16">
        <v>8.1847326759679607E-9</v>
      </c>
      <c r="F1809" s="10">
        <v>5.7670506609980901E-10</v>
      </c>
      <c r="G1809" s="10">
        <v>2.5202073600542898E-8</v>
      </c>
      <c r="H1809" s="10">
        <v>6.4568571089931898E-9</v>
      </c>
      <c r="I1809" s="10">
        <v>1.4376566744876401E-8</v>
      </c>
      <c r="J1809" s="10">
        <v>6.6245806104176897E-9</v>
      </c>
      <c r="K1809" s="10">
        <v>4.3462534334266302E-9</v>
      </c>
      <c r="L1809" s="10">
        <v>8.2780506478287801E-9</v>
      </c>
      <c r="M1809" s="10">
        <v>1.74896542861531E-8</v>
      </c>
      <c r="N1809" s="10">
        <v>2.8999492935465398E-9</v>
      </c>
      <c r="O1809" s="10">
        <v>1.4987612824620998E-8</v>
      </c>
      <c r="P1809" s="10">
        <v>2.4713709547804601E-8</v>
      </c>
    </row>
    <row r="1810" spans="1:16" x14ac:dyDescent="0.35">
      <c r="A1810" s="16" t="s">
        <v>2983</v>
      </c>
      <c r="B1810" s="16" t="s">
        <v>2962</v>
      </c>
      <c r="C1810" s="16" t="s">
        <v>2984</v>
      </c>
      <c r="D1810" s="16">
        <v>1.3573497416279201E-7</v>
      </c>
      <c r="E1810" s="16">
        <v>2.5777204938120199E-8</v>
      </c>
      <c r="F1810" s="10">
        <v>1.83773736439073E-9</v>
      </c>
      <c r="G1810" s="10">
        <v>7.9197363118854099E-8</v>
      </c>
      <c r="H1810" s="10">
        <v>2.0333745578145101E-8</v>
      </c>
      <c r="I1810" s="10">
        <v>4.5742414421971697E-8</v>
      </c>
      <c r="J1810" s="10">
        <v>2.1113658028065901E-8</v>
      </c>
      <c r="K1810" s="10">
        <v>1.38450936884523E-8</v>
      </c>
      <c r="L1810" s="10">
        <v>2.6495603166638701E-8</v>
      </c>
      <c r="M1810" s="10">
        <v>5.37870465726684E-8</v>
      </c>
      <c r="N1810" s="10">
        <v>9.0859800415767608E-9</v>
      </c>
      <c r="O1810" s="10">
        <v>4.6300436287548903E-8</v>
      </c>
      <c r="P1810" s="10">
        <v>7.5011649892906102E-8</v>
      </c>
    </row>
    <row r="1811" spans="1:16" x14ac:dyDescent="0.35">
      <c r="A1811" s="16" t="s">
        <v>2985</v>
      </c>
      <c r="B1811" s="16" t="s">
        <v>2962</v>
      </c>
      <c r="C1811" s="16" t="s">
        <v>2986</v>
      </c>
      <c r="D1811" s="16">
        <v>1.0928696553848999E-6</v>
      </c>
      <c r="E1811" s="16">
        <v>1.99765191628667E-7</v>
      </c>
      <c r="F1811" s="10">
        <v>1.4318407473670501E-8</v>
      </c>
      <c r="G1811" s="10">
        <v>5.6903642418151298E-7</v>
      </c>
      <c r="H1811" s="10">
        <v>1.4503724816142701E-7</v>
      </c>
      <c r="I1811" s="10">
        <v>3.1577514243312103E-7</v>
      </c>
      <c r="J1811" s="10">
        <v>1.4630361929101101E-7</v>
      </c>
      <c r="K1811" s="10">
        <v>9.4816032615310796E-8</v>
      </c>
      <c r="L1811" s="10">
        <v>1.82581808243436E-7</v>
      </c>
      <c r="M1811" s="10">
        <v>3.86618575402895E-7</v>
      </c>
      <c r="N1811" s="10">
        <v>6.5797364703853595E-8</v>
      </c>
      <c r="O1811" s="10">
        <v>3.16105218724137E-7</v>
      </c>
      <c r="P1811" s="10">
        <v>5.3882042070460604E-7</v>
      </c>
    </row>
    <row r="1812" spans="1:16" x14ac:dyDescent="0.35">
      <c r="A1812" s="16" t="s">
        <v>2987</v>
      </c>
      <c r="B1812" s="16" t="s">
        <v>2962</v>
      </c>
      <c r="C1812" s="16" t="s">
        <v>2015</v>
      </c>
      <c r="D1812" s="16">
        <v>3.8621472923188902E-8</v>
      </c>
      <c r="E1812" s="16">
        <v>7.0209737667754796E-9</v>
      </c>
      <c r="F1812" s="10">
        <v>5.1581858983561203E-10</v>
      </c>
      <c r="G1812" s="10">
        <v>1.90604243417756E-8</v>
      </c>
      <c r="H1812" s="10">
        <v>4.8926794283393599E-9</v>
      </c>
      <c r="I1812" s="10">
        <v>1.0935985558029699E-8</v>
      </c>
      <c r="J1812" s="10">
        <v>4.7453731631089502E-9</v>
      </c>
      <c r="K1812" s="10">
        <v>3.0774479027472398E-9</v>
      </c>
      <c r="L1812" s="10">
        <v>6.2769439301361601E-9</v>
      </c>
      <c r="M1812" s="10">
        <v>1.3290912509482699E-8</v>
      </c>
      <c r="N1812" s="10">
        <v>2.2488624939026598E-9</v>
      </c>
      <c r="O1812" s="10">
        <v>1.1304596547246599E-8</v>
      </c>
      <c r="P1812" s="10">
        <v>1.9060128347940599E-8</v>
      </c>
    </row>
    <row r="1813" spans="1:16" x14ac:dyDescent="0.35">
      <c r="A1813" s="16" t="s">
        <v>2988</v>
      </c>
      <c r="B1813" s="16" t="s">
        <v>2962</v>
      </c>
      <c r="C1813" s="16" t="s">
        <v>80</v>
      </c>
      <c r="D1813" s="16">
        <v>5.4080621299984998E-8</v>
      </c>
      <c r="E1813" s="16">
        <v>9.5877970393569601E-9</v>
      </c>
      <c r="F1813" s="10">
        <v>7.4010721182388695E-10</v>
      </c>
      <c r="G1813" s="10">
        <v>2.3120514401134101E-8</v>
      </c>
      <c r="H1813" s="10">
        <v>5.9509282231816102E-9</v>
      </c>
      <c r="I1813" s="10">
        <v>1.33638522435685E-8</v>
      </c>
      <c r="J1813" s="10">
        <v>5.4775377844911802E-9</v>
      </c>
      <c r="K1813" s="10">
        <v>3.5238349725484602E-9</v>
      </c>
      <c r="L1813" s="10">
        <v>7.6917865444820197E-9</v>
      </c>
      <c r="M1813" s="10">
        <v>1.57214012749858E-8</v>
      </c>
      <c r="N1813" s="10">
        <v>2.7792220789162201E-9</v>
      </c>
      <c r="O1813" s="10">
        <v>1.3088026157213799E-8</v>
      </c>
      <c r="P1813" s="10">
        <v>2.23728650697614E-8</v>
      </c>
    </row>
    <row r="1814" spans="1:16" x14ac:dyDescent="0.35">
      <c r="A1814" s="16" t="s">
        <v>2989</v>
      </c>
      <c r="B1814" s="16" t="s">
        <v>2962</v>
      </c>
      <c r="C1814" s="16" t="s">
        <v>230</v>
      </c>
      <c r="D1814" s="16">
        <v>4.4224845212425501E-8</v>
      </c>
      <c r="E1814" s="16">
        <v>8.1512932775533495E-9</v>
      </c>
      <c r="F1814" s="10">
        <v>5.8695854924677105E-10</v>
      </c>
      <c r="G1814" s="10">
        <v>2.3686009401796101E-8</v>
      </c>
      <c r="H1814" s="10">
        <v>6.0567357148302898E-9</v>
      </c>
      <c r="I1814" s="10">
        <v>1.3510582497045801E-8</v>
      </c>
      <c r="J1814" s="10">
        <v>6.0733712901514099E-9</v>
      </c>
      <c r="K1814" s="10">
        <v>3.9502559897937496E-9</v>
      </c>
      <c r="L1814" s="10">
        <v>7.7700613431110694E-9</v>
      </c>
      <c r="M1814" s="10">
        <v>1.6473101202148198E-8</v>
      </c>
      <c r="N1814" s="10">
        <v>2.7502764899637902E-9</v>
      </c>
      <c r="O1814" s="10">
        <v>1.4030860115213699E-8</v>
      </c>
      <c r="P1814" s="10">
        <v>2.33893416419029E-8</v>
      </c>
    </row>
    <row r="1815" spans="1:16" x14ac:dyDescent="0.35">
      <c r="A1815" s="16" t="s">
        <v>2990</v>
      </c>
      <c r="B1815" s="16" t="s">
        <v>2962</v>
      </c>
      <c r="C1815" s="16" t="s">
        <v>2071</v>
      </c>
      <c r="D1815" s="16">
        <v>7.0287631515064905E-8</v>
      </c>
      <c r="E1815" s="16">
        <v>1.27936268337856E-8</v>
      </c>
      <c r="F1815" s="10">
        <v>9.2356792717148105E-10</v>
      </c>
      <c r="G1815" s="10">
        <v>3.5468501005488199E-8</v>
      </c>
      <c r="H1815" s="10">
        <v>9.05471178369783E-9</v>
      </c>
      <c r="I1815" s="10">
        <v>1.9766015444083401E-8</v>
      </c>
      <c r="J1815" s="10">
        <v>9.0252781611331892E-9</v>
      </c>
      <c r="K1815" s="10">
        <v>5.8368704345149701E-9</v>
      </c>
      <c r="L1815" s="10">
        <v>1.14194005706964E-8</v>
      </c>
      <c r="M1815" s="10">
        <v>2.4109516817950799E-8</v>
      </c>
      <c r="N1815" s="10">
        <v>4.1250729116773201E-9</v>
      </c>
      <c r="O1815" s="10">
        <v>1.972968111575E-8</v>
      </c>
      <c r="P1815" s="10">
        <v>3.36488271434902E-8</v>
      </c>
    </row>
    <row r="1816" spans="1:16" x14ac:dyDescent="0.35">
      <c r="A1816" s="16" t="s">
        <v>2991</v>
      </c>
      <c r="B1816" s="16" t="s">
        <v>2962</v>
      </c>
      <c r="C1816" s="16" t="s">
        <v>84</v>
      </c>
      <c r="D1816" s="16">
        <v>3.3582129344322401E-8</v>
      </c>
      <c r="E1816" s="16">
        <v>6.2865744304680302E-9</v>
      </c>
      <c r="F1816" s="10">
        <v>4.4908999211619302E-10</v>
      </c>
      <c r="G1816" s="10">
        <v>1.9076556871927299E-8</v>
      </c>
      <c r="H1816" s="10">
        <v>4.8843534782334596E-9</v>
      </c>
      <c r="I1816" s="10">
        <v>1.0942327279287999E-8</v>
      </c>
      <c r="J1816" s="10">
        <v>4.9912851069845904E-9</v>
      </c>
      <c r="K1816" s="10">
        <v>3.2600437585926399E-9</v>
      </c>
      <c r="L1816" s="10">
        <v>6.2992554249032701E-9</v>
      </c>
      <c r="M1816" s="10">
        <v>1.3231532382830199E-8</v>
      </c>
      <c r="N1816" s="10">
        <v>2.1992957105644401E-9</v>
      </c>
      <c r="O1816" s="10">
        <v>1.13924454601422E-8</v>
      </c>
      <c r="P1816" s="10">
        <v>1.87357694268796E-8</v>
      </c>
    </row>
    <row r="1817" spans="1:16" x14ac:dyDescent="0.35">
      <c r="A1817" s="16" t="s">
        <v>2992</v>
      </c>
      <c r="B1817" s="16" t="s">
        <v>2962</v>
      </c>
      <c r="C1817" s="16" t="s">
        <v>620</v>
      </c>
      <c r="D1817" s="16">
        <v>7.3579729378966901E-9</v>
      </c>
      <c r="E1817" s="16">
        <v>1.3174850317149801E-9</v>
      </c>
      <c r="F1817" s="10">
        <v>1.0060838044946601E-10</v>
      </c>
      <c r="G1817" s="10">
        <v>3.3559125283592899E-9</v>
      </c>
      <c r="H1817" s="10">
        <v>8.6190720726763596E-10</v>
      </c>
      <c r="I1817" s="10">
        <v>1.9370607615683502E-9</v>
      </c>
      <c r="J1817" s="10">
        <v>8.1906760571946601E-10</v>
      </c>
      <c r="K1817" s="10">
        <v>5.2854343527582804E-10</v>
      </c>
      <c r="L1817" s="10">
        <v>1.1162831405146101E-9</v>
      </c>
      <c r="M1817" s="10">
        <v>2.2800749679248702E-9</v>
      </c>
      <c r="N1817" s="10">
        <v>3.9829974559849E-10</v>
      </c>
      <c r="O1817" s="10">
        <v>1.9116484467311998E-9</v>
      </c>
      <c r="P1817" s="10">
        <v>3.2253863144093401E-9</v>
      </c>
    </row>
    <row r="1818" spans="1:16" x14ac:dyDescent="0.35">
      <c r="A1818" s="16" t="s">
        <v>2993</v>
      </c>
      <c r="B1818" s="16" t="s">
        <v>2962</v>
      </c>
      <c r="C1818" s="16" t="s">
        <v>2994</v>
      </c>
      <c r="D1818" s="16">
        <v>7.0078013128428904E-8</v>
      </c>
      <c r="E1818" s="16">
        <v>1.26136898156141E-8</v>
      </c>
      <c r="F1818" s="10">
        <v>9.5448404420689005E-10</v>
      </c>
      <c r="G1818" s="10">
        <v>3.2709510617236101E-8</v>
      </c>
      <c r="H1818" s="10">
        <v>8.3969151157375397E-9</v>
      </c>
      <c r="I1818" s="10">
        <v>1.8804270688166499E-8</v>
      </c>
      <c r="J1818" s="10">
        <v>8.0296525864425808E-9</v>
      </c>
      <c r="K1818" s="10">
        <v>5.2054405237298802E-9</v>
      </c>
      <c r="L1818" s="10">
        <v>1.08412955642629E-8</v>
      </c>
      <c r="M1818" s="10">
        <v>2.22196895853912E-8</v>
      </c>
      <c r="N1818" s="10">
        <v>3.8675993903048402E-9</v>
      </c>
      <c r="O1818" s="10">
        <v>1.8603778455980399E-8</v>
      </c>
      <c r="P1818" s="10">
        <v>3.1383932005657303E-8</v>
      </c>
    </row>
    <row r="1819" spans="1:16" x14ac:dyDescent="0.35">
      <c r="A1819" s="16" t="s">
        <v>2995</v>
      </c>
      <c r="B1819" s="16" t="s">
        <v>2962</v>
      </c>
      <c r="C1819" s="16" t="s">
        <v>94</v>
      </c>
      <c r="D1819" s="16">
        <v>1.16383568249374E-7</v>
      </c>
      <c r="E1819" s="16">
        <v>2.07356584895964E-8</v>
      </c>
      <c r="F1819" s="10">
        <v>1.56292719049486E-9</v>
      </c>
      <c r="G1819" s="10">
        <v>5.2780517342501997E-8</v>
      </c>
      <c r="H1819" s="10">
        <v>1.35165139681932E-8</v>
      </c>
      <c r="I1819" s="10">
        <v>3.0021139251530903E-8</v>
      </c>
      <c r="J1819" s="10">
        <v>1.28300816732077E-8</v>
      </c>
      <c r="K1819" s="10">
        <v>8.2828482246359202E-9</v>
      </c>
      <c r="L1819" s="10">
        <v>1.7306921566030001E-8</v>
      </c>
      <c r="M1819" s="10">
        <v>3.5884351686913798E-8</v>
      </c>
      <c r="N1819" s="10">
        <v>6.2532307848064397E-9</v>
      </c>
      <c r="O1819" s="10">
        <v>2.9615710420983801E-8</v>
      </c>
      <c r="P1819" s="10">
        <v>5.0599839137091E-8</v>
      </c>
    </row>
    <row r="1820" spans="1:16" x14ac:dyDescent="0.35">
      <c r="A1820" s="16" t="s">
        <v>2996</v>
      </c>
      <c r="B1820" s="16" t="s">
        <v>2962</v>
      </c>
      <c r="C1820" s="16" t="s">
        <v>350</v>
      </c>
      <c r="D1820" s="16">
        <v>4.0174690930243599E-7</v>
      </c>
      <c r="E1820" s="16">
        <v>7.79754277029067E-8</v>
      </c>
      <c r="F1820" s="10">
        <v>5.4474277806593698E-9</v>
      </c>
      <c r="G1820" s="10">
        <v>2.5839523206208E-7</v>
      </c>
      <c r="H1820" s="10">
        <v>6.6194609034217394E-8</v>
      </c>
      <c r="I1820" s="10">
        <v>1.49186936260788E-7</v>
      </c>
      <c r="J1820" s="10">
        <v>7.0517682028013095E-8</v>
      </c>
      <c r="K1820" s="10">
        <v>4.6514842179333702E-8</v>
      </c>
      <c r="L1820" s="10">
        <v>8.6497040723598604E-8</v>
      </c>
      <c r="M1820" s="10">
        <v>1.75335301224907E-7</v>
      </c>
      <c r="N1820" s="10">
        <v>2.9222550204151099E-8</v>
      </c>
      <c r="O1820" s="10">
        <v>1.52232656822672E-7</v>
      </c>
      <c r="P1820" s="10">
        <v>2.4317374542219701E-7</v>
      </c>
    </row>
    <row r="1821" spans="1:16" x14ac:dyDescent="0.35">
      <c r="A1821" s="16" t="s">
        <v>2997</v>
      </c>
      <c r="B1821" s="16" t="s">
        <v>2962</v>
      </c>
      <c r="C1821" s="16" t="s">
        <v>1017</v>
      </c>
      <c r="D1821" s="16">
        <v>2.5783143490525299E-8</v>
      </c>
      <c r="E1821" s="16">
        <v>4.6101279940610796E-9</v>
      </c>
      <c r="F1821" s="10">
        <v>3.4855514646425901E-10</v>
      </c>
      <c r="G1821" s="10">
        <v>1.17997991490031E-8</v>
      </c>
      <c r="H1821" s="10">
        <v>3.02303737774175E-9</v>
      </c>
      <c r="I1821" s="10">
        <v>6.7446809932466297E-9</v>
      </c>
      <c r="J1821" s="10">
        <v>2.8846624805402802E-9</v>
      </c>
      <c r="K1821" s="10">
        <v>1.8586580304023799E-9</v>
      </c>
      <c r="L1821" s="10">
        <v>3.8873729325392398E-9</v>
      </c>
      <c r="M1821" s="10">
        <v>8.0164478090705393E-9</v>
      </c>
      <c r="N1821" s="10">
        <v>1.39651792971019E-9</v>
      </c>
      <c r="O1821" s="10">
        <v>6.65967927068001E-9</v>
      </c>
      <c r="P1821" s="10">
        <v>1.1301809798881499E-8</v>
      </c>
    </row>
    <row r="1822" spans="1:16" x14ac:dyDescent="0.35">
      <c r="A1822" s="16" t="s">
        <v>2998</v>
      </c>
      <c r="B1822" s="16" t="s">
        <v>2962</v>
      </c>
      <c r="C1822" s="16" t="s">
        <v>1122</v>
      </c>
      <c r="D1822" s="16">
        <v>5.9118015868261898E-8</v>
      </c>
      <c r="E1822" s="16">
        <v>1.0867889692463E-8</v>
      </c>
      <c r="F1822" s="10">
        <v>7.8398937577471803E-10</v>
      </c>
      <c r="G1822" s="10">
        <v>3.0395528945528299E-8</v>
      </c>
      <c r="H1822" s="10">
        <v>7.7820485773719503E-9</v>
      </c>
      <c r="I1822" s="10">
        <v>1.7036552863126701E-8</v>
      </c>
      <c r="J1822" s="10">
        <v>7.7675570916829503E-9</v>
      </c>
      <c r="K1822" s="10">
        <v>5.0447276931012102E-9</v>
      </c>
      <c r="L1822" s="10">
        <v>9.8453946147235799E-9</v>
      </c>
      <c r="M1822" s="10">
        <v>2.0659303522995101E-8</v>
      </c>
      <c r="N1822" s="10">
        <v>3.5376131814455699E-9</v>
      </c>
      <c r="O1822" s="10">
        <v>1.70314808431355E-8</v>
      </c>
      <c r="P1822" s="10">
        <v>2.8913774533828302E-8</v>
      </c>
    </row>
    <row r="1823" spans="1:16" x14ac:dyDescent="0.35">
      <c r="A1823" s="16" t="s">
        <v>2999</v>
      </c>
      <c r="B1823" s="16" t="s">
        <v>2962</v>
      </c>
      <c r="C1823" s="16" t="s">
        <v>110</v>
      </c>
      <c r="D1823" s="16">
        <v>5.83044934291647E-8</v>
      </c>
      <c r="E1823" s="16">
        <v>1.0586382059492801E-8</v>
      </c>
      <c r="F1823" s="10">
        <v>7.92768321147232E-10</v>
      </c>
      <c r="G1823" s="10">
        <v>2.85985912667437E-8</v>
      </c>
      <c r="H1823" s="10">
        <v>7.3311617920703703E-9</v>
      </c>
      <c r="I1823" s="10">
        <v>1.6377538795870401E-8</v>
      </c>
      <c r="J1823" s="10">
        <v>7.17064854056947E-9</v>
      </c>
      <c r="K1823" s="10">
        <v>4.6548842935264404E-9</v>
      </c>
      <c r="L1823" s="10">
        <v>9.45284727532973E-9</v>
      </c>
      <c r="M1823" s="10">
        <v>1.9436944423445699E-8</v>
      </c>
      <c r="N1823" s="10">
        <v>3.3521910199000999E-9</v>
      </c>
      <c r="O1823" s="10">
        <v>1.6283593876679601E-8</v>
      </c>
      <c r="P1823" s="10">
        <v>2.7330478944966801E-8</v>
      </c>
    </row>
    <row r="1824" spans="1:16" x14ac:dyDescent="0.35">
      <c r="A1824" s="16" t="s">
        <v>3000</v>
      </c>
      <c r="B1824" s="16" t="s">
        <v>2962</v>
      </c>
      <c r="C1824" s="16" t="s">
        <v>120</v>
      </c>
      <c r="D1824" s="16">
        <v>7.9247489008049101E-7</v>
      </c>
      <c r="E1824" s="16">
        <v>1.4308490977305399E-7</v>
      </c>
      <c r="F1824" s="10">
        <v>1.0470771004433699E-8</v>
      </c>
      <c r="G1824" s="10">
        <v>3.8739362117453102E-7</v>
      </c>
      <c r="H1824" s="10">
        <v>9.8850407333308003E-8</v>
      </c>
      <c r="I1824" s="10">
        <v>2.1683447484821699E-7</v>
      </c>
      <c r="J1824" s="10">
        <v>9.7276934819139402E-8</v>
      </c>
      <c r="K1824" s="10">
        <v>6.2831951317636598E-8</v>
      </c>
      <c r="L1824" s="10">
        <v>1.2522438517321501E-7</v>
      </c>
      <c r="M1824" s="10">
        <v>2.6318012616404999E-7</v>
      </c>
      <c r="N1824" s="10">
        <v>4.5243927544273399E-8</v>
      </c>
      <c r="O1824" s="10">
        <v>2.15712240261762E-7</v>
      </c>
      <c r="P1824" s="10">
        <v>3.6844309326878699E-7</v>
      </c>
    </row>
    <row r="1825" spans="1:16" x14ac:dyDescent="0.35">
      <c r="A1825" s="16" t="s">
        <v>3001</v>
      </c>
      <c r="B1825" s="16" t="s">
        <v>2962</v>
      </c>
      <c r="C1825" s="16" t="s">
        <v>122</v>
      </c>
      <c r="D1825" s="16">
        <v>4.1602998834512402E-8</v>
      </c>
      <c r="E1825" s="16">
        <v>7.7045276198675897E-9</v>
      </c>
      <c r="F1825" s="10">
        <v>5.52413775695908E-10</v>
      </c>
      <c r="G1825" s="10">
        <v>2.2618145657115099E-8</v>
      </c>
      <c r="H1825" s="10">
        <v>5.7952944485453999E-9</v>
      </c>
      <c r="I1825" s="10">
        <v>1.2924229186798301E-8</v>
      </c>
      <c r="J1825" s="10">
        <v>5.8261135949625604E-9</v>
      </c>
      <c r="K1825" s="10">
        <v>3.8064235669435604E-9</v>
      </c>
      <c r="L1825" s="10">
        <v>7.4358312803061601E-9</v>
      </c>
      <c r="M1825" s="10">
        <v>1.57110310777386E-8</v>
      </c>
      <c r="N1825" s="10">
        <v>2.6258430716271998E-9</v>
      </c>
      <c r="O1825" s="10">
        <v>1.34319681494105E-8</v>
      </c>
      <c r="P1825" s="10">
        <v>2.23476364265879E-8</v>
      </c>
    </row>
    <row r="1826" spans="1:16" x14ac:dyDescent="0.35">
      <c r="A1826" s="16" t="s">
        <v>3002</v>
      </c>
      <c r="B1826" s="16" t="s">
        <v>2962</v>
      </c>
      <c r="C1826" s="16" t="s">
        <v>656</v>
      </c>
      <c r="D1826" s="16">
        <v>4.0205922262250301E-7</v>
      </c>
      <c r="E1826" s="16">
        <v>0</v>
      </c>
      <c r="F1826" s="10">
        <v>3.8256733057596196E-9</v>
      </c>
      <c r="G1826" s="10">
        <v>2.5527404826137198E-7</v>
      </c>
      <c r="H1826" s="10">
        <v>0</v>
      </c>
      <c r="I1826" s="10">
        <v>1.03063193723877E-7</v>
      </c>
      <c r="J1826" s="10">
        <v>6.9411117224344603E-8</v>
      </c>
      <c r="K1826" s="10">
        <v>0</v>
      </c>
      <c r="L1826" s="10">
        <v>5.97443060076579E-8</v>
      </c>
      <c r="M1826" s="10">
        <v>1.7340661788828099E-7</v>
      </c>
      <c r="N1826" s="10">
        <v>0</v>
      </c>
      <c r="O1826" s="10">
        <v>1.05001996485167E-7</v>
      </c>
      <c r="P1826" s="10">
        <v>0</v>
      </c>
    </row>
    <row r="1827" spans="1:16" x14ac:dyDescent="0.35">
      <c r="A1827" s="16" t="s">
        <v>3003</v>
      </c>
      <c r="B1827" s="16" t="s">
        <v>2962</v>
      </c>
      <c r="C1827" s="16" t="s">
        <v>2962</v>
      </c>
      <c r="D1827" s="16">
        <v>2.80189788644399E-7</v>
      </c>
      <c r="E1827" s="16">
        <v>5.4171882595761E-8</v>
      </c>
      <c r="F1827" s="10">
        <v>3.7865277221421901E-9</v>
      </c>
      <c r="G1827" s="10">
        <v>1.7798448666618001E-7</v>
      </c>
      <c r="H1827" s="10">
        <v>4.5595275729496198E-8</v>
      </c>
      <c r="I1827" s="10">
        <v>1.02704867223522E-7</v>
      </c>
      <c r="J1827" s="10">
        <v>4.8555089284632497E-8</v>
      </c>
      <c r="K1827" s="10">
        <v>3.1934597782713502E-8</v>
      </c>
      <c r="L1827" s="10">
        <v>5.9536682818550998E-8</v>
      </c>
      <c r="M1827" s="10">
        <v>1.2080858120154E-7</v>
      </c>
      <c r="N1827" s="10">
        <v>2.0157236601409601E-8</v>
      </c>
      <c r="O1827" s="10">
        <v>1.04731864258667E-7</v>
      </c>
      <c r="P1827" s="10">
        <v>1.6756656188249301E-7</v>
      </c>
    </row>
    <row r="1828" spans="1:16" x14ac:dyDescent="0.35">
      <c r="A1828" s="16" t="s">
        <v>3004</v>
      </c>
      <c r="B1828" s="16" t="s">
        <v>2962</v>
      </c>
      <c r="C1828" s="16" t="s">
        <v>3005</v>
      </c>
      <c r="D1828" s="16">
        <v>3.41883750117332E-7</v>
      </c>
      <c r="E1828" s="16">
        <v>6.2033250575957897E-8</v>
      </c>
      <c r="F1828" s="10">
        <v>4.4533139195302498E-9</v>
      </c>
      <c r="G1828" s="10">
        <v>1.6933542365427001E-7</v>
      </c>
      <c r="H1828" s="10">
        <v>4.3232426648904499E-8</v>
      </c>
      <c r="I1828" s="10">
        <v>9.3692033257725898E-8</v>
      </c>
      <c r="J1828" s="10">
        <v>4.2730443645028201E-8</v>
      </c>
      <c r="K1828" s="10">
        <v>2.76556136898444E-8</v>
      </c>
      <c r="L1828" s="10">
        <v>5.4135878344269299E-8</v>
      </c>
      <c r="M1828" s="10">
        <v>1.15091637477766E-7</v>
      </c>
      <c r="N1828" s="10">
        <v>1.9758241458155699E-8</v>
      </c>
      <c r="O1828" s="10">
        <v>9.3348209282468203E-8</v>
      </c>
      <c r="P1828" s="10">
        <v>1.60917025860075E-7</v>
      </c>
    </row>
    <row r="1829" spans="1:16" x14ac:dyDescent="0.35">
      <c r="A1829" s="16" t="s">
        <v>3006</v>
      </c>
      <c r="B1829" s="16" t="s">
        <v>2962</v>
      </c>
      <c r="C1829" s="16" t="s">
        <v>1025</v>
      </c>
      <c r="D1829" s="16">
        <v>2.3184308662908E-7</v>
      </c>
      <c r="E1829" s="16">
        <v>4.1760952152294397E-8</v>
      </c>
      <c r="F1829" s="10">
        <v>3.1442874869025898E-9</v>
      </c>
      <c r="G1829" s="10">
        <v>1.10416682967476E-7</v>
      </c>
      <c r="H1829" s="10">
        <v>2.82758469010926E-8</v>
      </c>
      <c r="I1829" s="10">
        <v>6.3200233951330002E-8</v>
      </c>
      <c r="J1829" s="10">
        <v>2.7351252221137299E-8</v>
      </c>
      <c r="K1829" s="10">
        <v>1.77153893687897E-8</v>
      </c>
      <c r="L1829" s="10">
        <v>3.6455209675718199E-8</v>
      </c>
      <c r="M1829" s="10">
        <v>7.5021401566139503E-8</v>
      </c>
      <c r="N1829" s="10">
        <v>1.29825960850113E-8</v>
      </c>
      <c r="O1829" s="10">
        <v>6.2669437845320896E-8</v>
      </c>
      <c r="P1829" s="10">
        <v>1.05549665381028E-7</v>
      </c>
    </row>
    <row r="1830" spans="1:16" x14ac:dyDescent="0.35">
      <c r="A1830" s="16" t="s">
        <v>3007</v>
      </c>
      <c r="B1830" s="16" t="s">
        <v>2962</v>
      </c>
      <c r="C1830" s="16" t="s">
        <v>3008</v>
      </c>
      <c r="D1830" s="16">
        <v>3.6174265093563697E-7</v>
      </c>
      <c r="E1830" s="16">
        <v>6.5837502153249599E-8</v>
      </c>
      <c r="F1830" s="10">
        <v>4.8775470859654096E-9</v>
      </c>
      <c r="G1830" s="10">
        <v>1.7737362312789199E-7</v>
      </c>
      <c r="H1830" s="10">
        <v>4.5481859803144201E-8</v>
      </c>
      <c r="I1830" s="10">
        <v>1.00888655260051E-7</v>
      </c>
      <c r="J1830" s="10">
        <v>4.4563214440089198E-8</v>
      </c>
      <c r="K1830" s="10">
        <v>2.88467780909482E-8</v>
      </c>
      <c r="L1830" s="10">
        <v>5.8222785992685999E-8</v>
      </c>
      <c r="M1830" s="10">
        <v>1.2052176754932599E-7</v>
      </c>
      <c r="N1830" s="10">
        <v>2.08060506997135E-8</v>
      </c>
      <c r="O1830" s="10">
        <v>1.00365993904359E-7</v>
      </c>
      <c r="P1830" s="10">
        <v>1.69499922166304E-7</v>
      </c>
    </row>
    <row r="1831" spans="1:16" x14ac:dyDescent="0.35">
      <c r="A1831" s="16" t="s">
        <v>3009</v>
      </c>
      <c r="B1831" s="16" t="s">
        <v>2962</v>
      </c>
      <c r="C1831" s="16" t="s">
        <v>3010</v>
      </c>
      <c r="D1831" s="16">
        <v>1.11159494746864E-7</v>
      </c>
      <c r="E1831" s="16">
        <v>2.0265096643749299E-8</v>
      </c>
      <c r="F1831" s="10">
        <v>1.47642641850014E-9</v>
      </c>
      <c r="G1831" s="10">
        <v>5.6040137112251398E-8</v>
      </c>
      <c r="H1831" s="10">
        <v>1.4321817964644999E-8</v>
      </c>
      <c r="I1831" s="10">
        <v>3.1505687337289499E-8</v>
      </c>
      <c r="J1831" s="10">
        <v>1.4218492200609601E-8</v>
      </c>
      <c r="K1831" s="10">
        <v>9.2142977965024103E-9</v>
      </c>
      <c r="L1831" s="10">
        <v>1.8199063068236398E-8</v>
      </c>
      <c r="M1831" s="10">
        <v>3.8084094314205398E-8</v>
      </c>
      <c r="N1831" s="10">
        <v>6.5256602582125197E-9</v>
      </c>
      <c r="O1831" s="10">
        <v>3.14449924828911E-8</v>
      </c>
      <c r="P1831" s="10">
        <v>5.32611798501543E-8</v>
      </c>
    </row>
    <row r="1832" spans="1:16" x14ac:dyDescent="0.35">
      <c r="A1832" s="16" t="s">
        <v>3011</v>
      </c>
      <c r="B1832" s="16" t="s">
        <v>2962</v>
      </c>
      <c r="C1832" s="16" t="s">
        <v>377</v>
      </c>
      <c r="D1832" s="16">
        <v>1.4414809750787501E-7</v>
      </c>
      <c r="E1832" s="16">
        <v>2.7599374728085898E-8</v>
      </c>
      <c r="F1832" s="10">
        <v>1.9400516671506299E-9</v>
      </c>
      <c r="G1832" s="10">
        <v>8.8337138119973498E-8</v>
      </c>
      <c r="H1832" s="10">
        <v>2.26511730954177E-8</v>
      </c>
      <c r="I1832" s="10">
        <v>5.0794998597740701E-8</v>
      </c>
      <c r="J1832" s="10">
        <v>2.3614066386099101E-8</v>
      </c>
      <c r="K1832" s="10">
        <v>1.5512092037162101E-8</v>
      </c>
      <c r="L1832" s="10">
        <v>2.92814660939058E-8</v>
      </c>
      <c r="M1832" s="10">
        <v>6.1167499101247295E-8</v>
      </c>
      <c r="N1832" s="10">
        <v>1.0102652630686E-8</v>
      </c>
      <c r="O1832" s="10">
        <v>5.3048287773649998E-8</v>
      </c>
      <c r="P1832" s="10">
        <v>8.6381632609886103E-8</v>
      </c>
    </row>
    <row r="1833" spans="1:16" x14ac:dyDescent="0.35">
      <c r="A1833" s="16" t="s">
        <v>3012</v>
      </c>
      <c r="B1833" s="16" t="s">
        <v>2962</v>
      </c>
      <c r="C1833" s="16" t="s">
        <v>1885</v>
      </c>
      <c r="D1833" s="16">
        <v>6.2770995474677894E-8</v>
      </c>
      <c r="E1833" s="16">
        <v>1.1364047845717399E-8</v>
      </c>
      <c r="F1833" s="10">
        <v>8.2224956422659301E-10</v>
      </c>
      <c r="G1833" s="10">
        <v>3.07204050553567E-8</v>
      </c>
      <c r="H1833" s="10">
        <v>7.8505114455792003E-9</v>
      </c>
      <c r="I1833" s="10">
        <v>1.7088085966603501E-8</v>
      </c>
      <c r="J1833" s="10">
        <v>7.7196134371020596E-9</v>
      </c>
      <c r="K1833" s="10">
        <v>4.9932487094411098E-9</v>
      </c>
      <c r="L1833" s="10">
        <v>9.8695711130509999E-9</v>
      </c>
      <c r="M1833" s="10">
        <v>2.08790746178666E-8</v>
      </c>
      <c r="N1833" s="10">
        <v>3.5933039223365802E-9</v>
      </c>
      <c r="O1833" s="10">
        <v>1.70052466516248E-8</v>
      </c>
      <c r="P1833" s="10">
        <v>2.92492144937669E-8</v>
      </c>
    </row>
    <row r="1834" spans="1:16" x14ac:dyDescent="0.35">
      <c r="A1834" s="16" t="s">
        <v>3013</v>
      </c>
      <c r="B1834" s="16" t="s">
        <v>2962</v>
      </c>
      <c r="C1834" s="16" t="s">
        <v>3014</v>
      </c>
      <c r="D1834" s="16">
        <v>1.2309239171002599E-7</v>
      </c>
      <c r="E1834" s="16">
        <v>2.2173247530579601E-8</v>
      </c>
      <c r="F1834" s="10">
        <v>1.65038814121119E-9</v>
      </c>
      <c r="G1834" s="10">
        <v>5.8204836257642599E-8</v>
      </c>
      <c r="H1834" s="10">
        <v>1.4913015466157499E-8</v>
      </c>
      <c r="I1834" s="10">
        <v>3.3044902706388299E-8</v>
      </c>
      <c r="J1834" s="10">
        <v>1.44311808359589E-8</v>
      </c>
      <c r="K1834" s="10">
        <v>9.3206346663484701E-9</v>
      </c>
      <c r="L1834" s="10">
        <v>1.9063827727123299E-8</v>
      </c>
      <c r="M1834" s="10">
        <v>3.9535281584224501E-8</v>
      </c>
      <c r="N1834" s="10">
        <v>6.8566125503046998E-9</v>
      </c>
      <c r="O1834" s="10">
        <v>3.2758113947423703E-8</v>
      </c>
      <c r="P1834" s="10">
        <v>5.5643660145208601E-8</v>
      </c>
    </row>
    <row r="1835" spans="1:16" x14ac:dyDescent="0.35">
      <c r="A1835" s="16" t="s">
        <v>3015</v>
      </c>
      <c r="B1835" s="16" t="s">
        <v>2962</v>
      </c>
      <c r="C1835" s="16" t="s">
        <v>2152</v>
      </c>
      <c r="D1835" s="16">
        <v>5.7796540847671098E-8</v>
      </c>
      <c r="E1835" s="16">
        <v>1.05419026057644E-8</v>
      </c>
      <c r="F1835" s="10">
        <v>7.8952852390067201E-10</v>
      </c>
      <c r="G1835" s="10">
        <v>2.8659899046603998E-8</v>
      </c>
      <c r="H1835" s="10">
        <v>7.3546224296999703E-9</v>
      </c>
      <c r="I1835" s="10">
        <v>1.6494781402058799E-8</v>
      </c>
      <c r="J1835" s="10">
        <v>7.2109726689212201E-9</v>
      </c>
      <c r="K1835" s="10">
        <v>4.6885155792692898E-9</v>
      </c>
      <c r="L1835" s="10">
        <v>9.5213623697954199E-9</v>
      </c>
      <c r="M1835" s="10">
        <v>1.94714933803972E-8</v>
      </c>
      <c r="N1835" s="10">
        <v>3.3572339252969599E-9</v>
      </c>
      <c r="O1835" s="10">
        <v>1.6425000873103701E-8</v>
      </c>
      <c r="P1835" s="10">
        <v>2.7374819735045299E-8</v>
      </c>
    </row>
    <row r="1836" spans="1:16" x14ac:dyDescent="0.35">
      <c r="A1836" s="16" t="s">
        <v>3016</v>
      </c>
      <c r="B1836" s="16" t="s">
        <v>2962</v>
      </c>
      <c r="C1836" s="16" t="s">
        <v>672</v>
      </c>
      <c r="D1836" s="16">
        <v>3.6363812718745202E-8</v>
      </c>
      <c r="E1836" s="16">
        <v>6.9328886076458198E-9</v>
      </c>
      <c r="F1836" s="10">
        <v>4.9173457849254703E-10</v>
      </c>
      <c r="G1836" s="10">
        <v>2.1793351405018801E-8</v>
      </c>
      <c r="H1836" s="10">
        <v>5.5833413446226402E-9</v>
      </c>
      <c r="I1836" s="10">
        <v>1.2565484688560399E-8</v>
      </c>
      <c r="J1836" s="10">
        <v>5.8509099780767698E-9</v>
      </c>
      <c r="K1836" s="10">
        <v>3.8373178379818402E-9</v>
      </c>
      <c r="L1836" s="10">
        <v>7.2778343185751496E-9</v>
      </c>
      <c r="M1836" s="10">
        <v>1.47944647018794E-8</v>
      </c>
      <c r="N1836" s="10">
        <v>2.4861450061041299E-9</v>
      </c>
      <c r="O1836" s="10">
        <v>1.2750636981090399E-8</v>
      </c>
      <c r="P1836" s="10">
        <v>2.0568972943793701E-8</v>
      </c>
    </row>
    <row r="1837" spans="1:16" x14ac:dyDescent="0.35">
      <c r="A1837" s="16" t="s">
        <v>3017</v>
      </c>
      <c r="B1837" s="16" t="s">
        <v>2962</v>
      </c>
      <c r="C1837" s="16" t="s">
        <v>3018</v>
      </c>
      <c r="D1837" s="16">
        <v>3.20981769543666E-7</v>
      </c>
      <c r="E1837" s="16">
        <v>6.2303294731761405E-8</v>
      </c>
      <c r="F1837" s="10">
        <v>4.3616802889850399E-9</v>
      </c>
      <c r="G1837" s="10">
        <v>2.05622070766438E-7</v>
      </c>
      <c r="H1837" s="10">
        <v>5.2687042312599899E-8</v>
      </c>
      <c r="I1837" s="10">
        <v>1.18854181954265E-7</v>
      </c>
      <c r="J1837" s="10">
        <v>5.6036992637645203E-8</v>
      </c>
      <c r="K1837" s="10">
        <v>3.6945808810158298E-8</v>
      </c>
      <c r="L1837" s="10">
        <v>6.8897204623724699E-8</v>
      </c>
      <c r="M1837" s="10">
        <v>1.3960267581792E-7</v>
      </c>
      <c r="N1837" s="10">
        <v>2.3269789170616101E-8</v>
      </c>
      <c r="O1837" s="10">
        <v>1.2123415625039E-7</v>
      </c>
      <c r="P1837" s="10">
        <v>1.93596937480753E-7</v>
      </c>
    </row>
    <row r="1838" spans="1:16" x14ac:dyDescent="0.35">
      <c r="A1838" s="16" t="s">
        <v>3019</v>
      </c>
      <c r="B1838" s="16" t="s">
        <v>2962</v>
      </c>
      <c r="C1838" s="16" t="s">
        <v>3020</v>
      </c>
      <c r="D1838" s="16">
        <v>9.75748639796601E-8</v>
      </c>
      <c r="E1838" s="16">
        <v>1.8176798158653499E-8</v>
      </c>
      <c r="F1838" s="10">
        <v>1.31727312949394E-9</v>
      </c>
      <c r="G1838" s="10">
        <v>5.3274596369362397E-8</v>
      </c>
      <c r="H1838" s="10">
        <v>1.36672637013452E-8</v>
      </c>
      <c r="I1838" s="10">
        <v>3.0735120752540402E-8</v>
      </c>
      <c r="J1838" s="10">
        <v>1.37365938660554E-8</v>
      </c>
      <c r="K1838" s="10">
        <v>8.9651075056302899E-9</v>
      </c>
      <c r="L1838" s="10">
        <v>1.7675093666243199E-8</v>
      </c>
      <c r="M1838" s="10">
        <v>3.7018892676201001E-8</v>
      </c>
      <c r="N1838" s="10">
        <v>6.1898517497921297E-9</v>
      </c>
      <c r="O1838" s="10">
        <v>3.1926028557193102E-8</v>
      </c>
      <c r="P1838" s="10">
        <v>5.2645501968395798E-8</v>
      </c>
    </row>
    <row r="1839" spans="1:16" x14ac:dyDescent="0.35">
      <c r="A1839" s="16" t="s">
        <v>3021</v>
      </c>
      <c r="B1839" s="16" t="s">
        <v>2962</v>
      </c>
      <c r="C1839" s="16" t="s">
        <v>896</v>
      </c>
      <c r="D1839" s="16">
        <v>1.45661976712307E-7</v>
      </c>
      <c r="E1839" s="16">
        <v>2.8444607737382899E-8</v>
      </c>
      <c r="F1839" s="10">
        <v>1.9799186102916698E-9</v>
      </c>
      <c r="G1839" s="10">
        <v>9.48329175244474E-8</v>
      </c>
      <c r="H1839" s="10">
        <v>2.4328417146814499E-8</v>
      </c>
      <c r="I1839" s="10">
        <v>5.4794749208388797E-8</v>
      </c>
      <c r="J1839" s="10">
        <v>2.5998137359970099E-8</v>
      </c>
      <c r="K1839" s="10">
        <v>1.7152884413063201E-8</v>
      </c>
      <c r="L1839" s="10">
        <v>3.1758128621076202E-8</v>
      </c>
      <c r="M1839" s="10">
        <v>6.4396685576881E-8</v>
      </c>
      <c r="N1839" s="10">
        <v>1.0727346186673201E-8</v>
      </c>
      <c r="O1839" s="10">
        <v>5.5959456397635499E-8</v>
      </c>
      <c r="P1839" s="10">
        <v>8.9332121689519797E-8</v>
      </c>
    </row>
    <row r="1840" spans="1:16" x14ac:dyDescent="0.35">
      <c r="A1840" s="16" t="s">
        <v>3022</v>
      </c>
      <c r="B1840" s="16" t="s">
        <v>2962</v>
      </c>
      <c r="C1840" s="16" t="s">
        <v>3023</v>
      </c>
      <c r="D1840" s="16">
        <v>8.8194842172927202E-8</v>
      </c>
      <c r="E1840" s="16">
        <v>1.69372069657494E-8</v>
      </c>
      <c r="F1840" s="10">
        <v>1.1905054337966899E-9</v>
      </c>
      <c r="G1840" s="10">
        <v>5.4339723305185299E-8</v>
      </c>
      <c r="H1840" s="10">
        <v>1.39276593962771E-8</v>
      </c>
      <c r="I1840" s="10">
        <v>3.1314441347560703E-8</v>
      </c>
      <c r="J1840" s="10">
        <v>1.46811316359815E-8</v>
      </c>
      <c r="K1840" s="10">
        <v>9.6615207996409807E-9</v>
      </c>
      <c r="L1840" s="10">
        <v>1.81508664760543E-8</v>
      </c>
      <c r="M1840" s="10">
        <v>3.6883961500970998E-8</v>
      </c>
      <c r="N1840" s="10">
        <v>6.1802089213141103E-9</v>
      </c>
      <c r="O1840" s="10">
        <v>3.1853738379564302E-8</v>
      </c>
      <c r="P1840" s="10">
        <v>5.1239006559462001E-8</v>
      </c>
    </row>
    <row r="1841" spans="1:16" x14ac:dyDescent="0.35">
      <c r="A1841" s="16" t="s">
        <v>3024</v>
      </c>
      <c r="B1841" s="16" t="s">
        <v>2962</v>
      </c>
      <c r="C1841" s="16" t="s">
        <v>3025</v>
      </c>
      <c r="D1841" s="16">
        <v>1.3089795069230699E-7</v>
      </c>
      <c r="E1841" s="16">
        <v>2.3080477067981599E-8</v>
      </c>
      <c r="F1841" s="10">
        <v>1.7711939975650001E-9</v>
      </c>
      <c r="G1841" s="10">
        <v>5.6720089026238499E-8</v>
      </c>
      <c r="H1841" s="10">
        <v>1.45125781669619E-8</v>
      </c>
      <c r="I1841" s="10">
        <v>3.2490429915047499E-8</v>
      </c>
      <c r="J1841" s="10">
        <v>1.35291477952375E-8</v>
      </c>
      <c r="K1841" s="10">
        <v>8.6755931688561408E-9</v>
      </c>
      <c r="L1841" s="10">
        <v>1.8709995494858299E-8</v>
      </c>
      <c r="M1841" s="10">
        <v>3.8549672836280803E-8</v>
      </c>
      <c r="N1841" s="10">
        <v>6.7605852210322097E-9</v>
      </c>
      <c r="O1841" s="10">
        <v>3.1877503279583401E-8</v>
      </c>
      <c r="P1841" s="10">
        <v>5.4483549426911102E-8</v>
      </c>
    </row>
    <row r="1842" spans="1:16" x14ac:dyDescent="0.35">
      <c r="A1842" s="16" t="s">
        <v>3026</v>
      </c>
      <c r="B1842" s="16" t="s">
        <v>2962</v>
      </c>
      <c r="C1842" s="16" t="s">
        <v>3027</v>
      </c>
      <c r="D1842" s="16">
        <v>1.18156103026549E-7</v>
      </c>
      <c r="E1842" s="16">
        <v>2.1849531189981202E-8</v>
      </c>
      <c r="F1842" s="10">
        <v>1.5837869825465001E-9</v>
      </c>
      <c r="G1842" s="10">
        <v>6.2854493675906302E-8</v>
      </c>
      <c r="H1842" s="10">
        <v>1.6127305173696001E-8</v>
      </c>
      <c r="I1842" s="10">
        <v>3.6128341702706597E-8</v>
      </c>
      <c r="J1842" s="10">
        <v>1.6082308922080199E-8</v>
      </c>
      <c r="K1842" s="10">
        <v>1.0480883653376E-8</v>
      </c>
      <c r="L1842" s="10">
        <v>2.07688104079313E-8</v>
      </c>
      <c r="M1842" s="10">
        <v>4.3700683866507198E-8</v>
      </c>
      <c r="N1842" s="10">
        <v>7.3307406686385998E-9</v>
      </c>
      <c r="O1842" s="10">
        <v>3.7491201143536201E-8</v>
      </c>
      <c r="P1842" s="10">
        <v>6.2273190749627406E-8</v>
      </c>
    </row>
    <row r="1843" spans="1:16" x14ac:dyDescent="0.35">
      <c r="A1843" s="16" t="s">
        <v>3028</v>
      </c>
      <c r="B1843" s="16" t="s">
        <v>2962</v>
      </c>
      <c r="C1843" s="16" t="s">
        <v>3029</v>
      </c>
      <c r="D1843" s="16">
        <v>8.3766474956839701E-8</v>
      </c>
      <c r="E1843" s="16">
        <v>1.5549590596633499E-8</v>
      </c>
      <c r="F1843" s="10">
        <v>1.1213828311517201E-9</v>
      </c>
      <c r="G1843" s="10">
        <v>4.56182100010028E-8</v>
      </c>
      <c r="H1843" s="10">
        <v>1.17004920096332E-8</v>
      </c>
      <c r="I1843" s="10">
        <v>2.6185591446866501E-8</v>
      </c>
      <c r="J1843" s="10">
        <v>1.17635526578398E-8</v>
      </c>
      <c r="K1843" s="10">
        <v>7.6838028956056307E-9</v>
      </c>
      <c r="L1843" s="10">
        <v>1.5059842410290001E-8</v>
      </c>
      <c r="M1843" s="10">
        <v>3.1700656397628602E-8</v>
      </c>
      <c r="N1843" s="10">
        <v>5.30052165849405E-9</v>
      </c>
      <c r="O1843" s="10">
        <v>2.72075852129101E-8</v>
      </c>
      <c r="P1843" s="10">
        <v>4.5106527676152699E-8</v>
      </c>
    </row>
    <row r="1844" spans="1:16" x14ac:dyDescent="0.35">
      <c r="A1844" s="16" t="s">
        <v>3030</v>
      </c>
      <c r="B1844" s="16" t="s">
        <v>2962</v>
      </c>
      <c r="C1844" s="16" t="s">
        <v>3031</v>
      </c>
      <c r="D1844" s="16">
        <v>2.1161156445227801E-8</v>
      </c>
      <c r="E1844" s="16">
        <v>3.9542353251140801E-9</v>
      </c>
      <c r="F1844" s="10">
        <v>2.82221951993435E-10</v>
      </c>
      <c r="G1844" s="10">
        <v>1.18098492062288E-8</v>
      </c>
      <c r="H1844" s="10">
        <v>3.02783745871989E-9</v>
      </c>
      <c r="I1844" s="10">
        <v>6.75877208533295E-9</v>
      </c>
      <c r="J1844" s="10">
        <v>3.0688844424637899E-9</v>
      </c>
      <c r="K1844" s="10">
        <v>2.00689747269161E-9</v>
      </c>
      <c r="L1844" s="10">
        <v>3.8891857505650402E-9</v>
      </c>
      <c r="M1844" s="10">
        <v>8.2013533273930408E-9</v>
      </c>
      <c r="N1844" s="10">
        <v>1.36712628905031E-9</v>
      </c>
      <c r="O1844" s="10">
        <v>7.0332697993279199E-9</v>
      </c>
      <c r="P1844" s="10">
        <v>1.1634362179305E-8</v>
      </c>
    </row>
    <row r="1845" spans="1:16" x14ac:dyDescent="0.35">
      <c r="A1845" s="16" t="s">
        <v>3032</v>
      </c>
      <c r="B1845" s="16" t="s">
        <v>2962</v>
      </c>
      <c r="C1845" s="16" t="s">
        <v>1170</v>
      </c>
      <c r="D1845" s="16">
        <v>1.80288503692332E-8</v>
      </c>
      <c r="E1845" s="16">
        <v>3.32045248636725E-9</v>
      </c>
      <c r="F1845" s="10">
        <v>2.4158695980397499E-10</v>
      </c>
      <c r="G1845" s="10">
        <v>9.3864482537861598E-9</v>
      </c>
      <c r="H1845" s="10">
        <v>2.4012753480408099E-9</v>
      </c>
      <c r="I1845" s="10">
        <v>5.3044452161346396E-9</v>
      </c>
      <c r="J1845" s="10">
        <v>2.40952804893307E-9</v>
      </c>
      <c r="K1845" s="10">
        <v>1.5639736896191499E-9</v>
      </c>
      <c r="L1845" s="10">
        <v>3.06548746406425E-9</v>
      </c>
      <c r="M1845" s="10">
        <v>6.37803473168207E-9</v>
      </c>
      <c r="N1845" s="10">
        <v>1.08931308251059E-9</v>
      </c>
      <c r="O1845" s="10">
        <v>5.3087018723843203E-9</v>
      </c>
      <c r="P1845" s="10">
        <v>8.9099633654277298E-9</v>
      </c>
    </row>
    <row r="1846" spans="1:16" x14ac:dyDescent="0.35">
      <c r="A1846" s="16" t="s">
        <v>3033</v>
      </c>
      <c r="B1846" s="16" t="s">
        <v>2962</v>
      </c>
      <c r="C1846" s="16" t="s">
        <v>3034</v>
      </c>
      <c r="D1846" s="16">
        <v>3.5772640693799601E-8</v>
      </c>
      <c r="E1846" s="16">
        <v>6.52506133363223E-9</v>
      </c>
      <c r="F1846" s="10">
        <v>4.7813217644761203E-10</v>
      </c>
      <c r="G1846" s="10">
        <v>1.8001555879583601E-8</v>
      </c>
      <c r="H1846" s="10">
        <v>4.6063877698721403E-9</v>
      </c>
      <c r="I1846" s="10">
        <v>1.01742513544619E-8</v>
      </c>
      <c r="J1846" s="10">
        <v>4.5559065949063901E-9</v>
      </c>
      <c r="K1846" s="10">
        <v>2.95979918304613E-9</v>
      </c>
      <c r="L1846" s="10">
        <v>5.8766621433170698E-9</v>
      </c>
      <c r="M1846" s="10">
        <v>1.2230134151873101E-8</v>
      </c>
      <c r="N1846" s="10">
        <v>2.0991301522355201E-9</v>
      </c>
      <c r="O1846" s="10">
        <v>1.01492052245097E-8</v>
      </c>
      <c r="P1846" s="10">
        <v>1.7140342367687099E-8</v>
      </c>
    </row>
    <row r="1847" spans="1:16" x14ac:dyDescent="0.35">
      <c r="A1847" s="16" t="s">
        <v>3035</v>
      </c>
      <c r="B1847" s="16" t="s">
        <v>2962</v>
      </c>
      <c r="C1847" s="16" t="s">
        <v>1304</v>
      </c>
      <c r="D1847" s="16">
        <v>9.7316146987097703E-8</v>
      </c>
      <c r="E1847" s="16">
        <v>1.7944015533470899E-8</v>
      </c>
      <c r="F1847" s="10">
        <v>1.3021120290419899E-9</v>
      </c>
      <c r="G1847" s="10">
        <v>5.1672368714933301E-8</v>
      </c>
      <c r="H1847" s="10">
        <v>1.3208237939602899E-8</v>
      </c>
      <c r="I1847" s="10">
        <v>2.9135238619516899E-8</v>
      </c>
      <c r="J1847" s="10">
        <v>1.33604269609384E-8</v>
      </c>
      <c r="K1847" s="10">
        <v>8.6820321128197493E-9</v>
      </c>
      <c r="L1847" s="10">
        <v>1.6842176091372699E-8</v>
      </c>
      <c r="M1847" s="10">
        <v>3.5101229703286302E-8</v>
      </c>
      <c r="N1847" s="10">
        <v>5.9748366453671804E-9</v>
      </c>
      <c r="O1847" s="10">
        <v>2.92084980142879E-8</v>
      </c>
      <c r="P1847" s="10">
        <v>4.9026411750849802E-8</v>
      </c>
    </row>
    <row r="1848" spans="1:16" x14ac:dyDescent="0.35">
      <c r="A1848" s="16" t="s">
        <v>3036</v>
      </c>
      <c r="B1848" s="16" t="s">
        <v>2962</v>
      </c>
      <c r="C1848" s="16" t="s">
        <v>2028</v>
      </c>
      <c r="D1848" s="16">
        <v>7.4550451853579098E-7</v>
      </c>
      <c r="E1848" s="16">
        <v>0</v>
      </c>
      <c r="F1848" s="10">
        <v>7.1616318575004097E-9</v>
      </c>
      <c r="G1848" s="10">
        <v>4.4349939526751799E-7</v>
      </c>
      <c r="H1848" s="10">
        <v>0</v>
      </c>
      <c r="I1848" s="10">
        <v>1.8089270954524401E-7</v>
      </c>
      <c r="J1848" s="10">
        <v>1.22553391367441E-7</v>
      </c>
      <c r="K1848" s="10">
        <v>0</v>
      </c>
      <c r="L1848" s="10">
        <v>1.07429884908076E-7</v>
      </c>
      <c r="M1848" s="10">
        <v>2.9730910419070501E-7</v>
      </c>
      <c r="N1848" s="10">
        <v>0</v>
      </c>
      <c r="O1848" s="10">
        <v>1.76788761957594E-7</v>
      </c>
      <c r="P1848" s="10">
        <v>0</v>
      </c>
    </row>
    <row r="1849" spans="1:16" x14ac:dyDescent="0.35">
      <c r="A1849" s="16" t="s">
        <v>3037</v>
      </c>
      <c r="B1849" s="16" t="s">
        <v>2962</v>
      </c>
      <c r="C1849" s="16" t="s">
        <v>1306</v>
      </c>
      <c r="D1849" s="16">
        <v>5.23789656686249E-8</v>
      </c>
      <c r="E1849" s="16">
        <v>9.9589381440448101E-9</v>
      </c>
      <c r="F1849" s="10">
        <v>6.9959905168295102E-10</v>
      </c>
      <c r="G1849" s="10">
        <v>3.1518240402920201E-8</v>
      </c>
      <c r="H1849" s="10">
        <v>8.0705146994484797E-9</v>
      </c>
      <c r="I1849" s="10">
        <v>1.8027919755724799E-8</v>
      </c>
      <c r="J1849" s="10">
        <v>8.3914410723169107E-9</v>
      </c>
      <c r="K1849" s="10">
        <v>5.49594930691472E-9</v>
      </c>
      <c r="L1849" s="10">
        <v>1.0389565463902301E-8</v>
      </c>
      <c r="M1849" s="10">
        <v>2.1825378158249299E-8</v>
      </c>
      <c r="N1849" s="10">
        <v>3.6075258623183701E-9</v>
      </c>
      <c r="O1849" s="10">
        <v>1.8815586182552599E-8</v>
      </c>
      <c r="P1849" s="10">
        <v>3.0820344782091101E-8</v>
      </c>
    </row>
    <row r="1850" spans="1:16" x14ac:dyDescent="0.35">
      <c r="A1850" s="16" t="s">
        <v>3038</v>
      </c>
      <c r="B1850" s="16" t="s">
        <v>2962</v>
      </c>
      <c r="C1850" s="16" t="s">
        <v>3039</v>
      </c>
      <c r="D1850" s="16">
        <v>4.7258351223220301E-8</v>
      </c>
      <c r="E1850" s="16">
        <v>8.7024127117852706E-9</v>
      </c>
      <c r="F1850" s="10">
        <v>6.3790642916199401E-10</v>
      </c>
      <c r="G1850" s="10">
        <v>2.4797415081044801E-8</v>
      </c>
      <c r="H1850" s="10">
        <v>6.3460227404553102E-9</v>
      </c>
      <c r="I1850" s="10">
        <v>1.4110679636939699E-8</v>
      </c>
      <c r="J1850" s="10">
        <v>6.3666871633335199E-9</v>
      </c>
      <c r="K1850" s="10">
        <v>4.14687611196417E-9</v>
      </c>
      <c r="L1850" s="10">
        <v>8.1540521150954802E-9</v>
      </c>
      <c r="M1850" s="10">
        <v>1.6846563124251599E-8</v>
      </c>
      <c r="N1850" s="10">
        <v>2.8740768153099099E-9</v>
      </c>
      <c r="O1850" s="10">
        <v>1.41313440598179E-8</v>
      </c>
      <c r="P1850" s="10">
        <v>2.35510920762032E-8</v>
      </c>
    </row>
    <row r="1851" spans="1:16" x14ac:dyDescent="0.35">
      <c r="A1851" s="16" t="s">
        <v>3040</v>
      </c>
      <c r="B1851" s="16" t="s">
        <v>2962</v>
      </c>
      <c r="C1851" s="16" t="s">
        <v>3041</v>
      </c>
      <c r="D1851" s="16">
        <v>6.5438680231712399E-8</v>
      </c>
      <c r="E1851" s="16">
        <v>1.1978315807221601E-8</v>
      </c>
      <c r="F1851" s="10">
        <v>8.8240513433811695E-10</v>
      </c>
      <c r="G1851" s="10">
        <v>3.3677686135567601E-8</v>
      </c>
      <c r="H1851" s="10">
        <v>8.6137773990140805E-9</v>
      </c>
      <c r="I1851" s="10">
        <v>1.9138966694091801E-8</v>
      </c>
      <c r="J1851" s="10">
        <v>8.6102055373298405E-9</v>
      </c>
      <c r="K1851" s="10">
        <v>5.5880999558057803E-9</v>
      </c>
      <c r="L1851" s="10">
        <v>1.1055067211016E-8</v>
      </c>
      <c r="M1851" s="10">
        <v>2.2882743634163802E-8</v>
      </c>
      <c r="N1851" s="10">
        <v>3.9119650358988298E-9</v>
      </c>
      <c r="O1851" s="10">
        <v>1.9129182899043699E-8</v>
      </c>
      <c r="P1851" s="10">
        <v>3.2033232075816497E-8</v>
      </c>
    </row>
    <row r="1852" spans="1:16" x14ac:dyDescent="0.35">
      <c r="A1852" s="16" t="s">
        <v>3042</v>
      </c>
      <c r="B1852" s="16" t="s">
        <v>2962</v>
      </c>
      <c r="C1852" s="16" t="s">
        <v>3043</v>
      </c>
      <c r="D1852" s="16">
        <v>1.0479098726624599E-7</v>
      </c>
      <c r="E1852" s="16">
        <v>1.9796874446048398E-8</v>
      </c>
      <c r="F1852" s="10">
        <v>1.4025369522831501E-9</v>
      </c>
      <c r="G1852" s="10">
        <v>6.1548027715345603E-8</v>
      </c>
      <c r="H1852" s="10">
        <v>1.57670552241621E-8</v>
      </c>
      <c r="I1852" s="10">
        <v>3.5325629117465701E-8</v>
      </c>
      <c r="J1852" s="10">
        <v>1.6258223291339799E-8</v>
      </c>
      <c r="K1852" s="10">
        <v>1.06488225058835E-8</v>
      </c>
      <c r="L1852" s="10">
        <v>2.0345189824464299E-8</v>
      </c>
      <c r="M1852" s="10">
        <v>4.2648702216390698E-8</v>
      </c>
      <c r="N1852" s="10">
        <v>7.0698320726539301E-9</v>
      </c>
      <c r="O1852" s="10">
        <v>3.6839472597519899E-8</v>
      </c>
      <c r="P1852" s="10">
        <v>6.0361380605517698E-8</v>
      </c>
    </row>
    <row r="1853" spans="1:16" x14ac:dyDescent="0.35">
      <c r="A1853" s="16" t="s">
        <v>3044</v>
      </c>
      <c r="B1853" s="16" t="s">
        <v>2962</v>
      </c>
      <c r="C1853" s="16" t="s">
        <v>946</v>
      </c>
      <c r="D1853" s="16">
        <v>5.4148816155933503E-8</v>
      </c>
      <c r="E1853" s="16">
        <v>9.89891784495297E-9</v>
      </c>
      <c r="F1853" s="10">
        <v>7.2106406649418897E-10</v>
      </c>
      <c r="G1853" s="10">
        <v>2.7811658974687798E-8</v>
      </c>
      <c r="H1853" s="10">
        <v>7.1220473795053399E-9</v>
      </c>
      <c r="I1853" s="10">
        <v>1.5926893421420299E-8</v>
      </c>
      <c r="J1853" s="10">
        <v>7.0182937457588098E-9</v>
      </c>
      <c r="K1853" s="10">
        <v>4.5634227616037103E-9</v>
      </c>
      <c r="L1853" s="10">
        <v>9.14974396596732E-9</v>
      </c>
      <c r="M1853" s="10">
        <v>1.9349657892991599E-8</v>
      </c>
      <c r="N1853" s="10">
        <v>3.25315807485332E-9</v>
      </c>
      <c r="O1853" s="10">
        <v>1.6505829222508201E-8</v>
      </c>
      <c r="P1853" s="10">
        <v>2.7609520997221199E-8</v>
      </c>
    </row>
    <row r="1854" spans="1:16" x14ac:dyDescent="0.35">
      <c r="A1854" s="16" t="s">
        <v>3045</v>
      </c>
      <c r="B1854" s="16" t="s">
        <v>2962</v>
      </c>
      <c r="C1854" s="16" t="s">
        <v>150</v>
      </c>
      <c r="D1854" s="16">
        <v>4.3305455576334802E-8</v>
      </c>
      <c r="E1854" s="16">
        <v>7.9752439640691902E-9</v>
      </c>
      <c r="F1854" s="10">
        <v>5.8270654993647303E-10</v>
      </c>
      <c r="G1854" s="10">
        <v>2.2552019073016498E-8</v>
      </c>
      <c r="H1854" s="10">
        <v>5.79300302843989E-9</v>
      </c>
      <c r="I1854" s="10">
        <v>1.3003593581418501E-8</v>
      </c>
      <c r="J1854" s="10">
        <v>5.73062525246641E-9</v>
      </c>
      <c r="K1854" s="10">
        <v>3.7289294302165104E-9</v>
      </c>
      <c r="L1854" s="10">
        <v>7.4729977363996207E-9</v>
      </c>
      <c r="M1854" s="10">
        <v>1.5697472454807799E-8</v>
      </c>
      <c r="N1854" s="10">
        <v>2.6406124579512298E-9</v>
      </c>
      <c r="O1854" s="10">
        <v>1.34796271257015E-8</v>
      </c>
      <c r="P1854" s="10">
        <v>2.2420394956973501E-8</v>
      </c>
    </row>
    <row r="1855" spans="1:16" x14ac:dyDescent="0.35">
      <c r="A1855" s="16" t="s">
        <v>3046</v>
      </c>
      <c r="B1855" s="16" t="s">
        <v>2962</v>
      </c>
      <c r="C1855" s="16" t="s">
        <v>949</v>
      </c>
      <c r="D1855" s="16">
        <v>1.07824394021924E-7</v>
      </c>
      <c r="E1855" s="16">
        <v>1.9504463061401401E-8</v>
      </c>
      <c r="F1855" s="10">
        <v>1.43301598383371E-9</v>
      </c>
      <c r="G1855" s="10">
        <v>5.2054996854668E-8</v>
      </c>
      <c r="H1855" s="10">
        <v>1.33357249274E-8</v>
      </c>
      <c r="I1855" s="10">
        <v>2.9343552713277899E-8</v>
      </c>
      <c r="J1855" s="10">
        <v>1.29983988761156E-8</v>
      </c>
      <c r="K1855" s="10">
        <v>8.41999384992169E-9</v>
      </c>
      <c r="L1855" s="10">
        <v>1.69402892843406E-8</v>
      </c>
      <c r="M1855" s="10">
        <v>3.5377856214065397E-8</v>
      </c>
      <c r="N1855" s="10">
        <v>6.1132480939088599E-9</v>
      </c>
      <c r="O1855" s="10">
        <v>2.91538187273944E-8</v>
      </c>
      <c r="P1855" s="10">
        <v>4.96862776861807E-8</v>
      </c>
    </row>
    <row r="1856" spans="1:16" x14ac:dyDescent="0.35">
      <c r="A1856" s="16" t="s">
        <v>3047</v>
      </c>
      <c r="B1856" s="16" t="s">
        <v>2962</v>
      </c>
      <c r="C1856" s="16" t="s">
        <v>3048</v>
      </c>
      <c r="D1856" s="16">
        <v>3.0994937393124501E-7</v>
      </c>
      <c r="E1856" s="16">
        <v>5.9545485672142197E-8</v>
      </c>
      <c r="F1856" s="10">
        <v>4.20500385145318E-9</v>
      </c>
      <c r="G1856" s="10">
        <v>1.9022628831093101E-7</v>
      </c>
      <c r="H1856" s="10">
        <v>4.8783499470101801E-8</v>
      </c>
      <c r="I1856" s="10">
        <v>1.09909270832317E-7</v>
      </c>
      <c r="J1856" s="10">
        <v>5.1313560925172998E-8</v>
      </c>
      <c r="K1856" s="10">
        <v>3.3779609344657203E-8</v>
      </c>
      <c r="L1856" s="10">
        <v>6.3702358994963703E-8</v>
      </c>
      <c r="M1856" s="10">
        <v>1.2911656045825999E-7</v>
      </c>
      <c r="N1856" s="10">
        <v>2.1658737884249502E-8</v>
      </c>
      <c r="O1856" s="10">
        <v>1.1174464832413799E-7</v>
      </c>
      <c r="P1856" s="10">
        <v>1.79536497901839E-7</v>
      </c>
    </row>
    <row r="1857" spans="1:16" x14ac:dyDescent="0.35">
      <c r="A1857" s="16" t="s">
        <v>3049</v>
      </c>
      <c r="B1857" s="16" t="s">
        <v>2962</v>
      </c>
      <c r="C1857" s="16" t="s">
        <v>3050</v>
      </c>
      <c r="D1857" s="16">
        <v>4.2991013148402699E-8</v>
      </c>
      <c r="E1857" s="16">
        <v>7.8563868113998593E-9</v>
      </c>
      <c r="F1857" s="10">
        <v>5.6667789185926695E-10</v>
      </c>
      <c r="G1857" s="10">
        <v>2.2263856632722399E-8</v>
      </c>
      <c r="H1857" s="10">
        <v>5.6847754621179897E-9</v>
      </c>
      <c r="I1857" s="10">
        <v>1.2435270409302401E-8</v>
      </c>
      <c r="J1857" s="10">
        <v>5.70993650638327E-9</v>
      </c>
      <c r="K1857" s="10">
        <v>3.7075438412448001E-9</v>
      </c>
      <c r="L1857" s="10">
        <v>7.1882118257247497E-9</v>
      </c>
      <c r="M1857" s="10">
        <v>1.5126137478879199E-8</v>
      </c>
      <c r="N1857" s="10">
        <v>2.5803290581604999E-9</v>
      </c>
      <c r="O1857" s="10">
        <v>1.24420937433405E-8</v>
      </c>
      <c r="P1857" s="10">
        <v>2.11339978076984E-8</v>
      </c>
    </row>
    <row r="1858" spans="1:16" x14ac:dyDescent="0.35">
      <c r="A1858" s="16" t="s">
        <v>3051</v>
      </c>
      <c r="B1858" s="16" t="s">
        <v>2962</v>
      </c>
      <c r="C1858" s="16" t="s">
        <v>3052</v>
      </c>
      <c r="D1858" s="16">
        <v>2.6778054396269999E-8</v>
      </c>
      <c r="E1858" s="16">
        <v>4.9061439395638202E-9</v>
      </c>
      <c r="F1858" s="10">
        <v>3.5741350497499698E-10</v>
      </c>
      <c r="G1858" s="10">
        <v>1.3706119430815E-8</v>
      </c>
      <c r="H1858" s="10">
        <v>3.5088187794103201E-9</v>
      </c>
      <c r="I1858" s="10">
        <v>7.7364158738507603E-9</v>
      </c>
      <c r="J1858" s="10">
        <v>3.4990003849688E-9</v>
      </c>
      <c r="K1858" s="10">
        <v>2.27104252893158E-9</v>
      </c>
      <c r="L1858" s="10">
        <v>4.4699438060214703E-9</v>
      </c>
      <c r="M1858" s="10">
        <v>9.3118491039038698E-9</v>
      </c>
      <c r="N1858" s="10">
        <v>1.59524962371252E-9</v>
      </c>
      <c r="O1858" s="10">
        <v>7.7313270718536195E-9</v>
      </c>
      <c r="P1858" s="10">
        <v>1.3045233722034701E-8</v>
      </c>
    </row>
    <row r="1859" spans="1:16" x14ac:dyDescent="0.35">
      <c r="A1859" s="16" t="s">
        <v>3053</v>
      </c>
      <c r="B1859" s="16" t="s">
        <v>3054</v>
      </c>
      <c r="C1859" s="16" t="s">
        <v>3055</v>
      </c>
      <c r="D1859" s="16">
        <v>6.8652205504080398E-8</v>
      </c>
      <c r="E1859" s="16">
        <v>1.5052514158118499E-8</v>
      </c>
      <c r="F1859" s="10">
        <v>9.3700535533245499E-10</v>
      </c>
      <c r="G1859" s="10">
        <v>6.5177568318125297E-8</v>
      </c>
      <c r="H1859" s="10">
        <v>1.66338472053462E-8</v>
      </c>
      <c r="I1859" s="10">
        <v>3.6921432853377703E-8</v>
      </c>
      <c r="J1859" s="10">
        <v>1.9372785936318E-8</v>
      </c>
      <c r="K1859" s="10">
        <v>1.28694445715106E-8</v>
      </c>
      <c r="L1859" s="10">
        <v>2.1548939010979E-8</v>
      </c>
      <c r="M1859" s="10">
        <v>4.4187410667066797E-8</v>
      </c>
      <c r="N1859" s="10">
        <v>7.0821442066794502E-9</v>
      </c>
      <c r="O1859" s="10">
        <v>3.8506042143106601E-8</v>
      </c>
      <c r="P1859" s="10">
        <v>6.0167465479958903E-8</v>
      </c>
    </row>
    <row r="1860" spans="1:16" x14ac:dyDescent="0.35">
      <c r="A1860" s="16" t="s">
        <v>3056</v>
      </c>
      <c r="B1860" s="16" t="s">
        <v>3054</v>
      </c>
      <c r="C1860" s="16" t="s">
        <v>1044</v>
      </c>
      <c r="D1860" s="16">
        <v>1.8797339664811098E-8</v>
      </c>
      <c r="E1860" s="16">
        <v>4.2168873592342104E-9</v>
      </c>
      <c r="F1860" s="10">
        <v>2.5234033399672801E-10</v>
      </c>
      <c r="G1860" s="10">
        <v>1.9022167892948499E-8</v>
      </c>
      <c r="H1860" s="10">
        <v>4.84861437594131E-9</v>
      </c>
      <c r="I1860" s="10">
        <v>1.0613977680565901E-8</v>
      </c>
      <c r="J1860" s="10">
        <v>5.7183999646862696E-9</v>
      </c>
      <c r="K1860" s="10">
        <v>3.8038552986576297E-9</v>
      </c>
      <c r="L1860" s="10">
        <v>6.20029990808281E-9</v>
      </c>
      <c r="M1860" s="10">
        <v>1.2897482466893201E-8</v>
      </c>
      <c r="N1860" s="10">
        <v>2.05525944950044E-9</v>
      </c>
      <c r="O1860" s="10">
        <v>1.11023613686554E-8</v>
      </c>
      <c r="P1860" s="10">
        <v>1.7494369836038499E-8</v>
      </c>
    </row>
    <row r="1861" spans="1:16" x14ac:dyDescent="0.35">
      <c r="A1861" s="16" t="s">
        <v>3057</v>
      </c>
      <c r="B1861" s="16" t="s">
        <v>3054</v>
      </c>
      <c r="C1861" s="16" t="s">
        <v>3058</v>
      </c>
      <c r="D1861" s="16">
        <v>6.0878223968849397E-9</v>
      </c>
      <c r="E1861" s="16">
        <v>1.33735787816817E-9</v>
      </c>
      <c r="F1861" s="10">
        <v>8.1208014234891998E-11</v>
      </c>
      <c r="G1861" s="10">
        <v>5.8467046062130101E-9</v>
      </c>
      <c r="H1861" s="10">
        <v>1.48901336801911E-9</v>
      </c>
      <c r="I1861" s="10">
        <v>3.2503909515096802E-9</v>
      </c>
      <c r="J1861" s="10">
        <v>1.74511418714766E-9</v>
      </c>
      <c r="K1861" s="10">
        <v>1.15791568099768E-9</v>
      </c>
      <c r="L1861" s="10">
        <v>1.8992486871614199E-9</v>
      </c>
      <c r="M1861" s="10">
        <v>3.9632834454757702E-9</v>
      </c>
      <c r="N1861" s="10">
        <v>6.3378210371511701E-10</v>
      </c>
      <c r="O1861" s="10">
        <v>3.3907955490831999E-9</v>
      </c>
      <c r="P1861" s="10">
        <v>5.3793703277160102E-9</v>
      </c>
    </row>
    <row r="1862" spans="1:16" x14ac:dyDescent="0.35">
      <c r="A1862" s="16" t="s">
        <v>3059</v>
      </c>
      <c r="B1862" s="16" t="s">
        <v>3054</v>
      </c>
      <c r="C1862" s="16" t="s">
        <v>3060</v>
      </c>
      <c r="D1862" s="16">
        <v>1.1998198048043799E-8</v>
      </c>
      <c r="E1862" s="16">
        <v>2.75586400395471E-9</v>
      </c>
      <c r="F1862" s="10">
        <v>1.6520823924947001E-10</v>
      </c>
      <c r="G1862" s="10">
        <v>1.27704224254942E-8</v>
      </c>
      <c r="H1862" s="10">
        <v>3.26678826619901E-9</v>
      </c>
      <c r="I1862" s="10">
        <v>7.2503736126834999E-9</v>
      </c>
      <c r="J1862" s="10">
        <v>3.8494459190841297E-9</v>
      </c>
      <c r="K1862" s="10">
        <v>2.5668341055120801E-9</v>
      </c>
      <c r="L1862" s="10">
        <v>4.2305253629093703E-9</v>
      </c>
      <c r="M1862" s="10">
        <v>8.6591395650812899E-9</v>
      </c>
      <c r="N1862" s="10">
        <v>1.37809976014069E-9</v>
      </c>
      <c r="O1862" s="10">
        <v>7.6032696850689501E-9</v>
      </c>
      <c r="P1862" s="10">
        <v>1.17919226104106E-8</v>
      </c>
    </row>
    <row r="1863" spans="1:16" x14ac:dyDescent="0.35">
      <c r="A1863" s="16" t="s">
        <v>3061</v>
      </c>
      <c r="B1863" s="16" t="s">
        <v>3054</v>
      </c>
      <c r="C1863" s="16" t="s">
        <v>3062</v>
      </c>
      <c r="D1863" s="16">
        <v>1.68111676124759E-8</v>
      </c>
      <c r="E1863" s="16">
        <v>3.7220726234700101E-9</v>
      </c>
      <c r="F1863" s="10">
        <v>2.23727330084487E-10</v>
      </c>
      <c r="G1863" s="10">
        <v>1.64408977187649E-8</v>
      </c>
      <c r="H1863" s="10">
        <v>4.1842512852725301E-9</v>
      </c>
      <c r="I1863" s="10">
        <v>9.1136145479480198E-9</v>
      </c>
      <c r="J1863" s="10">
        <v>4.9200638932227298E-9</v>
      </c>
      <c r="K1863" s="10">
        <v>3.2599714564129302E-9</v>
      </c>
      <c r="L1863" s="10">
        <v>5.3273762752539204E-9</v>
      </c>
      <c r="M1863" s="10">
        <v>1.11463792155775E-8</v>
      </c>
      <c r="N1863" s="10">
        <v>1.7783494183508201E-9</v>
      </c>
      <c r="O1863" s="10">
        <v>9.5155797925438708E-9</v>
      </c>
      <c r="P1863" s="10">
        <v>1.5115040119036699E-8</v>
      </c>
    </row>
    <row r="1864" spans="1:16" x14ac:dyDescent="0.35">
      <c r="A1864" s="16" t="s">
        <v>3063</v>
      </c>
      <c r="B1864" s="16" t="s">
        <v>3054</v>
      </c>
      <c r="C1864" s="16" t="s">
        <v>3064</v>
      </c>
      <c r="D1864" s="16">
        <v>9.2726949993021806E-9</v>
      </c>
      <c r="E1864" s="16">
        <v>2.0726357252631699E-9</v>
      </c>
      <c r="F1864" s="10">
        <v>1.2280261387199701E-10</v>
      </c>
      <c r="G1864" s="10">
        <v>9.4368947730493207E-9</v>
      </c>
      <c r="H1864" s="10">
        <v>2.3974511030712602E-9</v>
      </c>
      <c r="I1864" s="10">
        <v>5.2191334906204301E-9</v>
      </c>
      <c r="J1864" s="10">
        <v>2.8368703065942599E-9</v>
      </c>
      <c r="K1864" s="10">
        <v>1.8902014882377101E-9</v>
      </c>
      <c r="L1864" s="10">
        <v>3.0504420177682199E-9</v>
      </c>
      <c r="M1864" s="10">
        <v>6.3968020452498797E-9</v>
      </c>
      <c r="N1864" s="10">
        <v>1.0163809187523299E-9</v>
      </c>
      <c r="O1864" s="10">
        <v>5.4610201423150304E-9</v>
      </c>
      <c r="P1864" s="10">
        <v>8.64443485543972E-9</v>
      </c>
    </row>
    <row r="1865" spans="1:16" x14ac:dyDescent="0.35">
      <c r="A1865" s="16" t="s">
        <v>3065</v>
      </c>
      <c r="B1865" s="16" t="s">
        <v>3054</v>
      </c>
      <c r="C1865" s="16" t="s">
        <v>3066</v>
      </c>
      <c r="D1865" s="16">
        <v>2.3983296287554E-8</v>
      </c>
      <c r="E1865" s="16">
        <v>5.5391331706965001E-9</v>
      </c>
      <c r="F1865" s="10">
        <v>3.2800637854038298E-10</v>
      </c>
      <c r="G1865" s="10">
        <v>2.6027273005222001E-8</v>
      </c>
      <c r="H1865" s="10">
        <v>6.6619089440274701E-9</v>
      </c>
      <c r="I1865" s="10">
        <v>1.5006656269754198E-8</v>
      </c>
      <c r="J1865" s="10">
        <v>7.90608020937579E-9</v>
      </c>
      <c r="K1865" s="10">
        <v>5.2878604055601204E-9</v>
      </c>
      <c r="L1865" s="10">
        <v>8.7679086860012901E-9</v>
      </c>
      <c r="M1865" s="10">
        <v>1.7652971973469099E-8</v>
      </c>
      <c r="N1865" s="10">
        <v>2.80760207247596E-9</v>
      </c>
      <c r="O1865" s="10">
        <v>1.5774655042942701E-8</v>
      </c>
      <c r="P1865" s="10">
        <v>2.3997079181844099E-8</v>
      </c>
    </row>
    <row r="1866" spans="1:16" x14ac:dyDescent="0.35">
      <c r="A1866" s="16" t="s">
        <v>3067</v>
      </c>
      <c r="B1866" s="16" t="s">
        <v>3054</v>
      </c>
      <c r="C1866" s="16" t="s">
        <v>3068</v>
      </c>
      <c r="D1866" s="16">
        <v>1.03524474279211E-8</v>
      </c>
      <c r="E1866" s="16">
        <v>2.3503964993168301E-9</v>
      </c>
      <c r="F1866" s="10">
        <v>1.4055318522667899E-10</v>
      </c>
      <c r="G1866" s="10">
        <v>1.0712825566393401E-8</v>
      </c>
      <c r="H1866" s="10">
        <v>2.7419579125285802E-9</v>
      </c>
      <c r="I1866" s="10">
        <v>6.1488734583746002E-9</v>
      </c>
      <c r="J1866" s="10">
        <v>3.2369495648486198E-9</v>
      </c>
      <c r="K1866" s="10">
        <v>2.16443909537613E-9</v>
      </c>
      <c r="L1866" s="10">
        <v>3.5949289898794301E-9</v>
      </c>
      <c r="M1866" s="10">
        <v>7.2663312487627298E-9</v>
      </c>
      <c r="N1866" s="10">
        <v>1.1603490712110601E-9</v>
      </c>
      <c r="O1866" s="10">
        <v>6.4492266485847203E-9</v>
      </c>
      <c r="P1866" s="10">
        <v>9.8755603508618906E-9</v>
      </c>
    </row>
    <row r="1867" spans="1:16" x14ac:dyDescent="0.35">
      <c r="A1867" s="16" t="s">
        <v>3069</v>
      </c>
      <c r="B1867" s="16" t="s">
        <v>3054</v>
      </c>
      <c r="C1867" s="16" t="s">
        <v>3070</v>
      </c>
      <c r="D1867" s="16">
        <v>1.32755859610211E-8</v>
      </c>
      <c r="E1867" s="16">
        <v>3.23425146198536E-9</v>
      </c>
      <c r="F1867" s="10">
        <v>1.7923750909038101E-10</v>
      </c>
      <c r="G1867" s="10">
        <v>1.6632599072455101E-8</v>
      </c>
      <c r="H1867" s="10">
        <v>4.2469663087436001E-9</v>
      </c>
      <c r="I1867" s="10">
        <v>9.5075642801487108E-9</v>
      </c>
      <c r="J1867" s="10">
        <v>5.09813819334467E-9</v>
      </c>
      <c r="K1867" s="10">
        <v>3.4176146426404802E-9</v>
      </c>
      <c r="L1867" s="10">
        <v>5.5388515980492598E-9</v>
      </c>
      <c r="M1867" s="10">
        <v>1.14071151501454E-8</v>
      </c>
      <c r="N1867" s="10">
        <v>1.77605576782551E-9</v>
      </c>
      <c r="O1867" s="10">
        <v>1.02055362273124E-8</v>
      </c>
      <c r="P1867" s="10">
        <v>1.55818363657109E-8</v>
      </c>
    </row>
    <row r="1868" spans="1:16" x14ac:dyDescent="0.35">
      <c r="A1868" s="16" t="s">
        <v>3071</v>
      </c>
      <c r="B1868" s="16" t="s">
        <v>3054</v>
      </c>
      <c r="C1868" s="16" t="s">
        <v>3072</v>
      </c>
      <c r="D1868" s="16">
        <v>5.00666869120157E-8</v>
      </c>
      <c r="E1868" s="16">
        <v>1.2441973082631601E-8</v>
      </c>
      <c r="F1868" s="10">
        <v>6.8190565968609E-10</v>
      </c>
      <c r="G1868" s="10">
        <v>6.4932999721279206E-8</v>
      </c>
      <c r="H1868" s="10">
        <v>1.66376004302159E-8</v>
      </c>
      <c r="I1868" s="10">
        <v>3.7394526587421398E-8</v>
      </c>
      <c r="J1868" s="10">
        <v>2.00509758691806E-8</v>
      </c>
      <c r="K1868" s="10">
        <v>1.3468518415172699E-8</v>
      </c>
      <c r="L1868" s="10">
        <v>2.18447051432491E-8</v>
      </c>
      <c r="M1868" s="10">
        <v>4.4034049959353098E-8</v>
      </c>
      <c r="N1868" s="10">
        <v>6.9190822507499703E-9</v>
      </c>
      <c r="O1868" s="10">
        <v>3.9608555964850599E-8</v>
      </c>
      <c r="P1868" s="10">
        <v>5.9778472595546694E-8</v>
      </c>
    </row>
    <row r="1869" spans="1:16" x14ac:dyDescent="0.35">
      <c r="A1869" s="16" t="s">
        <v>3073</v>
      </c>
      <c r="B1869" s="16" t="s">
        <v>3054</v>
      </c>
      <c r="C1869" s="16" t="s">
        <v>3074</v>
      </c>
      <c r="D1869" s="16">
        <v>1.06776550547657E-7</v>
      </c>
      <c r="E1869" s="16">
        <v>2.45226124822073E-8</v>
      </c>
      <c r="F1869" s="10">
        <v>1.4149304175467E-9</v>
      </c>
      <c r="G1869" s="10">
        <v>1.1584030771513E-7</v>
      </c>
      <c r="H1869" s="10">
        <v>2.94594892651691E-8</v>
      </c>
      <c r="I1869" s="10">
        <v>6.3944715677687006E-8</v>
      </c>
      <c r="J1869" s="10">
        <v>3.5063958016474197E-8</v>
      </c>
      <c r="K1869" s="10">
        <v>2.3375402393262401E-8</v>
      </c>
      <c r="L1869" s="10">
        <v>3.7366352842450001E-8</v>
      </c>
      <c r="M1869" s="10">
        <v>7.8505283847304006E-8</v>
      </c>
      <c r="N1869" s="10">
        <v>1.2425640953447501E-8</v>
      </c>
      <c r="O1869" s="10">
        <v>6.7120904086801506E-8</v>
      </c>
      <c r="P1869" s="10">
        <v>1.06117502845121E-7</v>
      </c>
    </row>
    <row r="1870" spans="1:16" x14ac:dyDescent="0.35">
      <c r="A1870" s="16" t="s">
        <v>3075</v>
      </c>
      <c r="B1870" s="16" t="s">
        <v>3054</v>
      </c>
      <c r="C1870" s="16" t="s">
        <v>727</v>
      </c>
      <c r="D1870" s="16">
        <v>4.2288721643045599E-8</v>
      </c>
      <c r="E1870" s="16">
        <v>9.5514755813637697E-9</v>
      </c>
      <c r="F1870" s="10">
        <v>5.6327873130122497E-10</v>
      </c>
      <c r="G1870" s="10">
        <v>4.3987121196040003E-8</v>
      </c>
      <c r="H1870" s="10">
        <v>1.11930239448392E-8</v>
      </c>
      <c r="I1870" s="10">
        <v>2.4444822137740899E-8</v>
      </c>
      <c r="J1870" s="10">
        <v>1.3263216005022701E-8</v>
      </c>
      <c r="K1870" s="10">
        <v>8.8252551562528492E-9</v>
      </c>
      <c r="L1870" s="10">
        <v>1.4280352768132501E-8</v>
      </c>
      <c r="M1870" s="10">
        <v>2.9819043580430301E-8</v>
      </c>
      <c r="N1870" s="10">
        <v>4.7343482217433702E-9</v>
      </c>
      <c r="O1870" s="10">
        <v>2.5610866200595001E-8</v>
      </c>
      <c r="P1870" s="10">
        <v>4.0346504227051302E-8</v>
      </c>
    </row>
    <row r="1871" spans="1:16" x14ac:dyDescent="0.35">
      <c r="A1871" s="16" t="s">
        <v>3076</v>
      </c>
      <c r="B1871" s="16" t="s">
        <v>3054</v>
      </c>
      <c r="C1871" s="16" t="s">
        <v>3077</v>
      </c>
      <c r="D1871" s="16">
        <v>5.5603810360683403E-8</v>
      </c>
      <c r="E1871" s="16">
        <v>1.26519443449001E-8</v>
      </c>
      <c r="F1871" s="10">
        <v>7.5778429270682802E-10</v>
      </c>
      <c r="G1871" s="10">
        <v>5.7856344989004202E-8</v>
      </c>
      <c r="H1871" s="10">
        <v>1.4792060424302899E-8</v>
      </c>
      <c r="I1871" s="10">
        <v>3.26235853193529E-8</v>
      </c>
      <c r="J1871" s="10">
        <v>1.7401628036687501E-8</v>
      </c>
      <c r="K1871" s="10">
        <v>1.1643994083767599E-8</v>
      </c>
      <c r="L1871" s="10">
        <v>1.9042800062559001E-8</v>
      </c>
      <c r="M1871" s="10">
        <v>3.9230256893267999E-8</v>
      </c>
      <c r="N1871" s="10">
        <v>6.2558840647912501E-9</v>
      </c>
      <c r="O1871" s="10">
        <v>3.41741979585959E-8</v>
      </c>
      <c r="P1871" s="10">
        <v>5.33745227779722E-8</v>
      </c>
    </row>
    <row r="1872" spans="1:16" x14ac:dyDescent="0.35">
      <c r="A1872" s="16" t="s">
        <v>3078</v>
      </c>
      <c r="B1872" s="16" t="s">
        <v>3054</v>
      </c>
      <c r="C1872" s="16" t="s">
        <v>1676</v>
      </c>
      <c r="D1872" s="16">
        <v>4.0206699694036897E-8</v>
      </c>
      <c r="E1872" s="16">
        <v>9.0594027186280805E-9</v>
      </c>
      <c r="F1872" s="10">
        <v>5.3826652177337799E-10</v>
      </c>
      <c r="G1872" s="10">
        <v>4.1069146984492699E-8</v>
      </c>
      <c r="H1872" s="10">
        <v>1.04742871764285E-8</v>
      </c>
      <c r="I1872" s="10">
        <v>2.2854417177216201E-8</v>
      </c>
      <c r="J1872" s="10">
        <v>1.23537507990321E-8</v>
      </c>
      <c r="K1872" s="10">
        <v>8.23161900733869E-9</v>
      </c>
      <c r="L1872" s="10">
        <v>1.33518002671076E-8</v>
      </c>
      <c r="M1872" s="10">
        <v>2.7848588696367499E-8</v>
      </c>
      <c r="N1872" s="10">
        <v>4.4382461928968997E-9</v>
      </c>
      <c r="O1872" s="10">
        <v>2.3917869624851101E-8</v>
      </c>
      <c r="P1872" s="10">
        <v>3.7773926864361303E-8</v>
      </c>
    </row>
    <row r="1873" spans="1:16" x14ac:dyDescent="0.35">
      <c r="A1873" s="16" t="s">
        <v>3079</v>
      </c>
      <c r="B1873" s="16" t="s">
        <v>3054</v>
      </c>
      <c r="C1873" s="16" t="s">
        <v>732</v>
      </c>
      <c r="D1873" s="16">
        <v>3.3160033817729602E-9</v>
      </c>
      <c r="E1873" s="16">
        <v>7.3983130324391897E-10</v>
      </c>
      <c r="F1873" s="10">
        <v>4.5444046300560699E-11</v>
      </c>
      <c r="G1873" s="10">
        <v>3.27407075196905E-9</v>
      </c>
      <c r="H1873" s="10">
        <v>8.3777938668486602E-10</v>
      </c>
      <c r="I1873" s="10">
        <v>1.8885289707300498E-9</v>
      </c>
      <c r="J1873" s="10">
        <v>9.8063272765175492E-10</v>
      </c>
      <c r="K1873" s="10">
        <v>6.5561304409410704E-10</v>
      </c>
      <c r="L1873" s="10">
        <v>1.10356946288103E-9</v>
      </c>
      <c r="M1873" s="10">
        <v>2.2199769617365901E-9</v>
      </c>
      <c r="N1873" s="10">
        <v>3.5582353832720301E-10</v>
      </c>
      <c r="O1873" s="10">
        <v>1.9753668580599E-9</v>
      </c>
      <c r="P1873" s="10">
        <v>3.0231995511528399E-9</v>
      </c>
    </row>
    <row r="1874" spans="1:16" x14ac:dyDescent="0.35">
      <c r="A1874" s="16" t="s">
        <v>3080</v>
      </c>
      <c r="B1874" s="16" t="s">
        <v>3054</v>
      </c>
      <c r="C1874" s="16" t="s">
        <v>3081</v>
      </c>
      <c r="D1874" s="16">
        <v>3.8572834072486701E-8</v>
      </c>
      <c r="E1874" s="16">
        <v>9.0760973334708106E-9</v>
      </c>
      <c r="F1874" s="10">
        <v>5.3090880399549196E-10</v>
      </c>
      <c r="G1874" s="10">
        <v>4.3815759140899E-8</v>
      </c>
      <c r="H1874" s="10">
        <v>1.1235221582706101E-8</v>
      </c>
      <c r="I1874" s="10">
        <v>2.54197779992978E-8</v>
      </c>
      <c r="J1874" s="10">
        <v>1.33404881030846E-8</v>
      </c>
      <c r="K1874" s="10">
        <v>8.9673118546541196E-9</v>
      </c>
      <c r="L1874" s="10">
        <v>1.4846899479419799E-8</v>
      </c>
      <c r="M1874" s="10">
        <v>2.9719657802164901E-8</v>
      </c>
      <c r="N1874" s="10">
        <v>4.7179013804839602E-9</v>
      </c>
      <c r="O1874" s="10">
        <v>2.6778704800253699E-8</v>
      </c>
      <c r="P1874" s="10">
        <v>4.0469446477757803E-8</v>
      </c>
    </row>
    <row r="1875" spans="1:16" x14ac:dyDescent="0.35">
      <c r="A1875" s="16" t="s">
        <v>3082</v>
      </c>
      <c r="B1875" s="16" t="s">
        <v>3054</v>
      </c>
      <c r="C1875" s="16" t="s">
        <v>3083</v>
      </c>
      <c r="D1875" s="16">
        <v>1.28330471238885E-8</v>
      </c>
      <c r="E1875" s="16">
        <v>2.78418957086127E-9</v>
      </c>
      <c r="F1875" s="10">
        <v>1.74962555739846E-10</v>
      </c>
      <c r="G1875" s="10">
        <v>1.18236627013183E-8</v>
      </c>
      <c r="H1875" s="10">
        <v>3.0203210556333598E-9</v>
      </c>
      <c r="I1875" s="10">
        <v>6.6890974880339399E-9</v>
      </c>
      <c r="J1875" s="10">
        <v>3.5022286499667599E-9</v>
      </c>
      <c r="K1875" s="10">
        <v>2.3350348633959401E-9</v>
      </c>
      <c r="L1875" s="10">
        <v>3.90549047840155E-9</v>
      </c>
      <c r="M1875" s="10">
        <v>8.0205735411485008E-9</v>
      </c>
      <c r="N1875" s="10">
        <v>1.2902436639150401E-9</v>
      </c>
      <c r="O1875" s="10">
        <v>6.9630954526831298E-9</v>
      </c>
      <c r="P1875" s="10">
        <v>1.09282013635066E-8</v>
      </c>
    </row>
    <row r="1876" spans="1:16" x14ac:dyDescent="0.35">
      <c r="A1876" s="16" t="s">
        <v>3084</v>
      </c>
      <c r="B1876" s="16" t="s">
        <v>3054</v>
      </c>
      <c r="C1876" s="16" t="s">
        <v>3085</v>
      </c>
      <c r="D1876" s="16">
        <v>7.1569958574690604E-8</v>
      </c>
      <c r="E1876" s="16">
        <v>1.61221349645228E-8</v>
      </c>
      <c r="F1876" s="10">
        <v>9.5889192461882605E-10</v>
      </c>
      <c r="G1876" s="10">
        <v>7.38784158249906E-8</v>
      </c>
      <c r="H1876" s="10">
        <v>1.8810145879611999E-8</v>
      </c>
      <c r="I1876" s="10">
        <v>4.1261264072919703E-8</v>
      </c>
      <c r="J1876" s="10">
        <v>2.2247997677385302E-8</v>
      </c>
      <c r="K1876" s="10">
        <v>1.4793697137760601E-8</v>
      </c>
      <c r="L1876" s="10">
        <v>2.4096839161729601E-8</v>
      </c>
      <c r="M1876" s="10">
        <v>5.0074025727244E-8</v>
      </c>
      <c r="N1876" s="10">
        <v>7.95839525067292E-9</v>
      </c>
      <c r="O1876" s="10">
        <v>4.32224148936225E-8</v>
      </c>
      <c r="P1876" s="10">
        <v>6.7874870211132394E-8</v>
      </c>
    </row>
    <row r="1877" spans="1:16" x14ac:dyDescent="0.35">
      <c r="A1877" s="16" t="s">
        <v>3086</v>
      </c>
      <c r="B1877" s="16" t="s">
        <v>3054</v>
      </c>
      <c r="C1877" s="16" t="s">
        <v>741</v>
      </c>
      <c r="D1877" s="16">
        <v>2.9695203648669601E-8</v>
      </c>
      <c r="E1877" s="16">
        <v>6.6021082514236704E-9</v>
      </c>
      <c r="F1877" s="10">
        <v>4.0904127486115898E-10</v>
      </c>
      <c r="G1877" s="10">
        <v>2.8958113154906001E-8</v>
      </c>
      <c r="H1877" s="10">
        <v>7.41234273370812E-9</v>
      </c>
      <c r="I1877" s="10">
        <v>1.64869061507546E-8</v>
      </c>
      <c r="J1877" s="10">
        <v>8.6346007564801298E-9</v>
      </c>
      <c r="K1877" s="10">
        <v>5.7758637115659796E-9</v>
      </c>
      <c r="L1877" s="10">
        <v>9.6198471426288194E-9</v>
      </c>
      <c r="M1877" s="10">
        <v>1.96336672706381E-8</v>
      </c>
      <c r="N1877" s="10">
        <v>3.1506851536024701E-9</v>
      </c>
      <c r="O1877" s="10">
        <v>1.7215834654382801E-8</v>
      </c>
      <c r="P1877" s="10">
        <v>2.67776060979715E-8</v>
      </c>
    </row>
    <row r="1878" spans="1:16" x14ac:dyDescent="0.35">
      <c r="A1878" s="16" t="s">
        <v>3087</v>
      </c>
      <c r="B1878" s="16" t="s">
        <v>3054</v>
      </c>
      <c r="C1878" s="16" t="s">
        <v>40</v>
      </c>
      <c r="D1878" s="16">
        <v>1.4223823886014501E-8</v>
      </c>
      <c r="E1878" s="16">
        <v>3.3839003188635201E-9</v>
      </c>
      <c r="F1878" s="10">
        <v>1.8552393447748001E-10</v>
      </c>
      <c r="G1878" s="10">
        <v>1.6988666604470898E-8</v>
      </c>
      <c r="H1878" s="10">
        <v>4.3144201759206199E-9</v>
      </c>
      <c r="I1878" s="10">
        <v>9.2754057644186E-9</v>
      </c>
      <c r="J1878" s="10">
        <v>5.20460110075359E-9</v>
      </c>
      <c r="K1878" s="10">
        <v>3.4561412824544599E-9</v>
      </c>
      <c r="L1878" s="10">
        <v>5.4182480380888603E-9</v>
      </c>
      <c r="M1878" s="10">
        <v>1.15140846762826E-8</v>
      </c>
      <c r="N1878" s="10">
        <v>1.8052331303182901E-9</v>
      </c>
      <c r="O1878" s="10">
        <v>9.7753800245997395E-9</v>
      </c>
      <c r="P1878" s="10">
        <v>1.5526094687097999E-8</v>
      </c>
    </row>
    <row r="1879" spans="1:16" x14ac:dyDescent="0.35">
      <c r="A1879" s="16" t="s">
        <v>3088</v>
      </c>
      <c r="B1879" s="16" t="s">
        <v>3054</v>
      </c>
      <c r="C1879" s="16" t="s">
        <v>3089</v>
      </c>
      <c r="D1879" s="16">
        <v>7.24862242248528E-9</v>
      </c>
      <c r="E1879" s="16">
        <v>1.63443229474337E-9</v>
      </c>
      <c r="F1879" s="10">
        <v>9.8833142835077797E-11</v>
      </c>
      <c r="G1879" s="10">
        <v>7.3798319396973703E-9</v>
      </c>
      <c r="H1879" s="10">
        <v>1.8859139003694302E-9</v>
      </c>
      <c r="I1879" s="10">
        <v>4.2458623053873003E-9</v>
      </c>
      <c r="J1879" s="10">
        <v>2.2199810190942501E-9</v>
      </c>
      <c r="K1879" s="10">
        <v>1.48122903483943E-9</v>
      </c>
      <c r="L1879" s="10">
        <v>2.4814886011185801E-9</v>
      </c>
      <c r="M1879" s="10">
        <v>5.0057362082993402E-9</v>
      </c>
      <c r="N1879" s="10">
        <v>7.9886821427920398E-10</v>
      </c>
      <c r="O1879" s="10">
        <v>4.4486010218043999E-9</v>
      </c>
      <c r="P1879" s="10">
        <v>6.8042695633795397E-9</v>
      </c>
    </row>
    <row r="1880" spans="1:16" x14ac:dyDescent="0.35">
      <c r="A1880" s="16" t="s">
        <v>3090</v>
      </c>
      <c r="B1880" s="16" t="s">
        <v>3054</v>
      </c>
      <c r="C1880" s="16" t="s">
        <v>48</v>
      </c>
      <c r="D1880" s="16">
        <v>4.9318395354384904E-9</v>
      </c>
      <c r="E1880" s="16">
        <v>1.1771884237034399E-9</v>
      </c>
      <c r="F1880" s="10">
        <v>6.5030067683297496E-11</v>
      </c>
      <c r="G1880" s="10">
        <v>5.8884040464446099E-9</v>
      </c>
      <c r="H1880" s="10">
        <v>1.49523434152932E-9</v>
      </c>
      <c r="I1880" s="10">
        <v>3.2290998400252001E-9</v>
      </c>
      <c r="J1880" s="10">
        <v>1.8050855563967399E-9</v>
      </c>
      <c r="K1880" s="10">
        <v>1.19751691430427E-9</v>
      </c>
      <c r="L1880" s="10">
        <v>1.8895296843078202E-9</v>
      </c>
      <c r="M1880" s="10">
        <v>3.9905741479814401E-9</v>
      </c>
      <c r="N1880" s="10">
        <v>6.2606827194720398E-10</v>
      </c>
      <c r="O1880" s="10">
        <v>3.4022437141219401E-9</v>
      </c>
      <c r="P1880" s="10">
        <v>5.3809655302009003E-9</v>
      </c>
    </row>
    <row r="1881" spans="1:16" x14ac:dyDescent="0.35">
      <c r="A1881" s="16" t="s">
        <v>3091</v>
      </c>
      <c r="B1881" s="16" t="s">
        <v>3054</v>
      </c>
      <c r="C1881" s="16" t="s">
        <v>208</v>
      </c>
      <c r="D1881" s="16">
        <v>5.2704401959199299E-8</v>
      </c>
      <c r="E1881" s="16">
        <v>1.20808680298236E-8</v>
      </c>
      <c r="F1881" s="10">
        <v>7.0839538801994302E-10</v>
      </c>
      <c r="G1881" s="10">
        <v>5.67721012255618E-8</v>
      </c>
      <c r="H1881" s="10">
        <v>1.4444066447878699E-8</v>
      </c>
      <c r="I1881" s="10">
        <v>3.1691089846307398E-8</v>
      </c>
      <c r="J1881" s="10">
        <v>1.7160522330949501E-8</v>
      </c>
      <c r="K1881" s="10">
        <v>1.14251254654866E-8</v>
      </c>
      <c r="L1881" s="10">
        <v>1.8508004798263901E-8</v>
      </c>
      <c r="M1881" s="10">
        <v>3.8494049575627398E-8</v>
      </c>
      <c r="N1881" s="10">
        <v>6.0916093358893497E-9</v>
      </c>
      <c r="O1881" s="10">
        <v>3.3255899529741599E-8</v>
      </c>
      <c r="P1881" s="10">
        <v>5.2083850822936101E-8</v>
      </c>
    </row>
    <row r="1882" spans="1:16" x14ac:dyDescent="0.35">
      <c r="A1882" s="16" t="s">
        <v>3092</v>
      </c>
      <c r="B1882" s="16" t="s">
        <v>3054</v>
      </c>
      <c r="C1882" s="16" t="s">
        <v>3093</v>
      </c>
      <c r="D1882" s="16">
        <v>2.3760623641165599E-8</v>
      </c>
      <c r="E1882" s="16">
        <v>5.87374442978972E-9</v>
      </c>
      <c r="F1882" s="10">
        <v>3.2051810516725802E-10</v>
      </c>
      <c r="G1882" s="10">
        <v>3.0822512225155301E-8</v>
      </c>
      <c r="H1882" s="10">
        <v>7.8741582835400495E-9</v>
      </c>
      <c r="I1882" s="10">
        <v>1.7646248549339401E-8</v>
      </c>
      <c r="J1882" s="10">
        <v>9.48497963685044E-9</v>
      </c>
      <c r="K1882" s="10">
        <v>6.3366074336264202E-9</v>
      </c>
      <c r="L1882" s="10">
        <v>1.02770757396505E-8</v>
      </c>
      <c r="M1882" s="10">
        <v>2.11357966208029E-8</v>
      </c>
      <c r="N1882" s="10">
        <v>3.2820021080973702E-9</v>
      </c>
      <c r="O1882" s="10">
        <v>1.8973187049180901E-8</v>
      </c>
      <c r="P1882" s="10">
        <v>2.88852013820397E-8</v>
      </c>
    </row>
    <row r="1883" spans="1:16" x14ac:dyDescent="0.35">
      <c r="A1883" s="16" t="s">
        <v>3094</v>
      </c>
      <c r="B1883" s="16" t="s">
        <v>3054</v>
      </c>
      <c r="C1883" s="16" t="s">
        <v>3095</v>
      </c>
      <c r="D1883" s="16">
        <v>3.9136370547590302E-8</v>
      </c>
      <c r="E1883" s="16">
        <v>9.1962079874920401E-9</v>
      </c>
      <c r="F1883" s="10">
        <v>5.3493510179199302E-10</v>
      </c>
      <c r="G1883" s="10">
        <v>4.4232489630693899E-8</v>
      </c>
      <c r="H1883" s="10">
        <v>1.1319745254406699E-8</v>
      </c>
      <c r="I1883" s="10">
        <v>2.5518788531829601E-8</v>
      </c>
      <c r="J1883" s="10">
        <v>1.34712908066163E-8</v>
      </c>
      <c r="K1883" s="10">
        <v>9.0036220919096205E-9</v>
      </c>
      <c r="L1883" s="10">
        <v>1.49101296611118E-8</v>
      </c>
      <c r="M1883" s="10">
        <v>2.9993401449502003E-8</v>
      </c>
      <c r="N1883" s="10">
        <v>4.7553901909193896E-9</v>
      </c>
      <c r="O1883" s="10">
        <v>2.6878463472515999E-8</v>
      </c>
      <c r="P1883" s="10">
        <v>4.0766637930507201E-8</v>
      </c>
    </row>
    <row r="1884" spans="1:16" x14ac:dyDescent="0.35">
      <c r="A1884" s="16" t="s">
        <v>3096</v>
      </c>
      <c r="B1884" s="16" t="s">
        <v>3054</v>
      </c>
      <c r="C1884" s="16" t="s">
        <v>1069</v>
      </c>
      <c r="D1884" s="16">
        <v>7.7179079632381101E-8</v>
      </c>
      <c r="E1884" s="16">
        <v>1.85694630441906E-8</v>
      </c>
      <c r="F1884" s="10">
        <v>1.0324404999035E-9</v>
      </c>
      <c r="G1884" s="10">
        <v>9.3653658216466605E-8</v>
      </c>
      <c r="H1884" s="10">
        <v>2.3950797959100199E-8</v>
      </c>
      <c r="I1884" s="10">
        <v>5.32936463546449E-8</v>
      </c>
      <c r="J1884" s="10">
        <v>2.8623836900541901E-8</v>
      </c>
      <c r="K1884" s="10">
        <v>1.9234896931518101E-8</v>
      </c>
      <c r="L1884" s="10">
        <v>3.1061618049769202E-8</v>
      </c>
      <c r="M1884" s="10">
        <v>6.42299076333321E-8</v>
      </c>
      <c r="N1884" s="10">
        <v>1.0042051006586E-8</v>
      </c>
      <c r="O1884" s="10">
        <v>5.7152305659421703E-8</v>
      </c>
      <c r="P1884" s="10">
        <v>8.7846381320538294E-8</v>
      </c>
    </row>
    <row r="1885" spans="1:16" x14ac:dyDescent="0.35">
      <c r="A1885" s="16" t="s">
        <v>3097</v>
      </c>
      <c r="B1885" s="16" t="s">
        <v>3054</v>
      </c>
      <c r="C1885" s="16" t="s">
        <v>3098</v>
      </c>
      <c r="D1885" s="16">
        <v>1.1397260858855001E-8</v>
      </c>
      <c r="E1885" s="16">
        <v>2.53897968588031E-9</v>
      </c>
      <c r="F1885" s="10">
        <v>1.56370191615438E-10</v>
      </c>
      <c r="G1885" s="10">
        <v>1.11450790818142E-8</v>
      </c>
      <c r="H1885" s="10">
        <v>2.8582241071406302E-9</v>
      </c>
      <c r="I1885" s="10">
        <v>6.4389976491488203E-9</v>
      </c>
      <c r="J1885" s="10">
        <v>3.3404520696093502E-9</v>
      </c>
      <c r="K1885" s="10">
        <v>2.23624131071152E-9</v>
      </c>
      <c r="L1885" s="10">
        <v>3.7622307374514798E-9</v>
      </c>
      <c r="M1885" s="10">
        <v>7.5596051425746497E-9</v>
      </c>
      <c r="N1885" s="10">
        <v>1.2152713074342099E-9</v>
      </c>
      <c r="O1885" s="10">
        <v>6.7331004107995199E-9</v>
      </c>
      <c r="P1885" s="10">
        <v>1.0310266671211501E-8</v>
      </c>
    </row>
    <row r="1886" spans="1:16" x14ac:dyDescent="0.35">
      <c r="A1886" s="16" t="s">
        <v>3099</v>
      </c>
      <c r="B1886" s="16" t="s">
        <v>3054</v>
      </c>
      <c r="C1886" s="16" t="s">
        <v>3100</v>
      </c>
      <c r="D1886" s="16">
        <v>1.7138590119256499E-8</v>
      </c>
      <c r="E1886" s="16">
        <v>3.8943390171709796E-9</v>
      </c>
      <c r="F1886" s="10">
        <v>2.3653763248487401E-10</v>
      </c>
      <c r="G1886" s="10">
        <v>1.76999118417424E-8</v>
      </c>
      <c r="H1886" s="10">
        <v>4.5343400245946003E-9</v>
      </c>
      <c r="I1886" s="10">
        <v>1.02779992218511E-8</v>
      </c>
      <c r="J1886" s="10">
        <v>5.3321993795654601E-9</v>
      </c>
      <c r="K1886" s="10">
        <v>3.55770305666202E-9</v>
      </c>
      <c r="L1886" s="10">
        <v>6.0027582217924197E-9</v>
      </c>
      <c r="M1886" s="10">
        <v>1.2002660571173299E-8</v>
      </c>
      <c r="N1886" s="10">
        <v>1.9174327371004502E-9</v>
      </c>
      <c r="O1886" s="10">
        <v>1.0781560924813901E-8</v>
      </c>
      <c r="P1886" s="10">
        <v>1.6355224316774101E-8</v>
      </c>
    </row>
    <row r="1887" spans="1:16" x14ac:dyDescent="0.35">
      <c r="A1887" s="16" t="s">
        <v>3101</v>
      </c>
      <c r="B1887" s="16" t="s">
        <v>3054</v>
      </c>
      <c r="C1887" s="16" t="s">
        <v>3102</v>
      </c>
      <c r="D1887" s="16">
        <v>7.1164130666645498E-8</v>
      </c>
      <c r="E1887" s="16">
        <v>1.5909450172955401E-8</v>
      </c>
      <c r="F1887" s="10">
        <v>9.6879158803469597E-10</v>
      </c>
      <c r="G1887" s="10">
        <v>7.0901715916797896E-8</v>
      </c>
      <c r="H1887" s="10">
        <v>1.8097722324225801E-8</v>
      </c>
      <c r="I1887" s="10">
        <v>3.9983274196326702E-8</v>
      </c>
      <c r="J1887" s="10">
        <v>2.1228504154840401E-8</v>
      </c>
      <c r="K1887" s="10">
        <v>1.41028722032814E-8</v>
      </c>
      <c r="L1887" s="10">
        <v>2.3341973950607298E-8</v>
      </c>
      <c r="M1887" s="10">
        <v>4.8097914588759298E-8</v>
      </c>
      <c r="N1887" s="10">
        <v>7.6751260117172794E-9</v>
      </c>
      <c r="O1887" s="10">
        <v>4.1797534570079602E-8</v>
      </c>
      <c r="P1887" s="10">
        <v>6.5444782998552495E-8</v>
      </c>
    </row>
    <row r="1888" spans="1:16" x14ac:dyDescent="0.35">
      <c r="A1888" s="16" t="s">
        <v>3103</v>
      </c>
      <c r="B1888" s="16" t="s">
        <v>3054</v>
      </c>
      <c r="C1888" s="16" t="s">
        <v>3104</v>
      </c>
      <c r="D1888" s="16">
        <v>2.0170090321189501E-8</v>
      </c>
      <c r="E1888" s="16">
        <v>4.4724874213548704E-9</v>
      </c>
      <c r="F1888" s="10">
        <v>2.7150482494986901E-10</v>
      </c>
      <c r="G1888" s="10">
        <v>1.9939514301842E-8</v>
      </c>
      <c r="H1888" s="10">
        <v>5.0782962309956001E-9</v>
      </c>
      <c r="I1888" s="10">
        <v>1.11890814664227E-8</v>
      </c>
      <c r="J1888" s="10">
        <v>5.9694610898740099E-9</v>
      </c>
      <c r="K1888" s="10">
        <v>3.9798837305175499E-9</v>
      </c>
      <c r="L1888" s="10">
        <v>6.5348618166299898E-9</v>
      </c>
      <c r="M1888" s="10">
        <v>1.3515774713144999E-8</v>
      </c>
      <c r="N1888" s="10">
        <v>2.1569376407889302E-9</v>
      </c>
      <c r="O1888" s="10">
        <v>1.1693557635221E-8</v>
      </c>
      <c r="P1888" s="10">
        <v>1.8334542741695299E-8</v>
      </c>
    </row>
    <row r="1889" spans="1:16" x14ac:dyDescent="0.35">
      <c r="A1889" s="16" t="s">
        <v>3105</v>
      </c>
      <c r="B1889" s="16" t="s">
        <v>3054</v>
      </c>
      <c r="C1889" s="16" t="s">
        <v>3106</v>
      </c>
      <c r="D1889" s="16">
        <v>1.8479339907588099E-8</v>
      </c>
      <c r="E1889" s="16">
        <v>4.4148045540855798E-9</v>
      </c>
      <c r="F1889" s="10">
        <v>2.5069489665134799E-10</v>
      </c>
      <c r="G1889" s="10">
        <v>2.1959524465551499E-8</v>
      </c>
      <c r="H1889" s="10">
        <v>5.6247598743539404E-9</v>
      </c>
      <c r="I1889" s="10">
        <v>1.26004526392203E-8</v>
      </c>
      <c r="J1889" s="10">
        <v>6.6892018242921697E-9</v>
      </c>
      <c r="K1889" s="10">
        <v>4.4993910962319996E-9</v>
      </c>
      <c r="L1889" s="10">
        <v>7.3411311447771798E-9</v>
      </c>
      <c r="M1889" s="10">
        <v>1.5062288783255699E-8</v>
      </c>
      <c r="N1889" s="10">
        <v>2.3613130069918199E-9</v>
      </c>
      <c r="O1889" s="10">
        <v>1.35018509644415E-8</v>
      </c>
      <c r="P1889" s="10">
        <v>2.0656278770538999E-8</v>
      </c>
    </row>
    <row r="1890" spans="1:16" x14ac:dyDescent="0.35">
      <c r="A1890" s="16" t="s">
        <v>3107</v>
      </c>
      <c r="B1890" s="16" t="s">
        <v>3054</v>
      </c>
      <c r="C1890" s="16" t="s">
        <v>3108</v>
      </c>
      <c r="D1890" s="16">
        <v>7.9879756122535505E-8</v>
      </c>
      <c r="E1890" s="16">
        <v>1.7554498627813399E-8</v>
      </c>
      <c r="F1890" s="10">
        <v>1.1023544246949E-9</v>
      </c>
      <c r="G1890" s="10">
        <v>7.5083350826658096E-8</v>
      </c>
      <c r="H1890" s="10">
        <v>1.9214063479064401E-8</v>
      </c>
      <c r="I1890" s="10">
        <v>4.2778074402565899E-8</v>
      </c>
      <c r="J1890" s="10">
        <v>2.2271610251234099E-8</v>
      </c>
      <c r="K1890" s="10">
        <v>1.4877044350788601E-8</v>
      </c>
      <c r="L1890" s="10">
        <v>2.49611309566762E-8</v>
      </c>
      <c r="M1890" s="10">
        <v>5.0917311313907798E-8</v>
      </c>
      <c r="N1890" s="10">
        <v>8.196121502452E-9</v>
      </c>
      <c r="O1890" s="10">
        <v>4.4584591114184803E-8</v>
      </c>
      <c r="P1890" s="10">
        <v>6.9464704622916201E-8</v>
      </c>
    </row>
    <row r="1891" spans="1:16" x14ac:dyDescent="0.35">
      <c r="A1891" s="16" t="s">
        <v>3109</v>
      </c>
      <c r="B1891" s="16" t="s">
        <v>3054</v>
      </c>
      <c r="C1891" s="16" t="s">
        <v>3110</v>
      </c>
      <c r="D1891" s="16">
        <v>2.33577988714769E-8</v>
      </c>
      <c r="E1891" s="16">
        <v>5.3539941281656398E-9</v>
      </c>
      <c r="F1891" s="10">
        <v>3.1562758558749202E-10</v>
      </c>
      <c r="G1891" s="10">
        <v>2.5150835065214398E-8</v>
      </c>
      <c r="H1891" s="10">
        <v>6.42020447535022E-9</v>
      </c>
      <c r="I1891" s="10">
        <v>1.43725263403522E-8</v>
      </c>
      <c r="J1891" s="10">
        <v>7.5833430359152203E-9</v>
      </c>
      <c r="K1891" s="10">
        <v>5.0568290594125001E-9</v>
      </c>
      <c r="L1891" s="10">
        <v>8.3773670135931705E-9</v>
      </c>
      <c r="M1891" s="10">
        <v>1.7256615826720502E-8</v>
      </c>
      <c r="N1891" s="10">
        <v>2.71453298985268E-9</v>
      </c>
      <c r="O1891" s="10">
        <v>1.5339229151951599E-8</v>
      </c>
      <c r="P1891" s="10">
        <v>2.36396237608015E-8</v>
      </c>
    </row>
    <row r="1892" spans="1:16" x14ac:dyDescent="0.35">
      <c r="A1892" s="16" t="s">
        <v>3111</v>
      </c>
      <c r="B1892" s="16" t="s">
        <v>3054</v>
      </c>
      <c r="C1892" s="16" t="s">
        <v>797</v>
      </c>
      <c r="D1892" s="16">
        <v>1.2629282203651201E-7</v>
      </c>
      <c r="E1892" s="16">
        <v>2.7822133548437401E-8</v>
      </c>
      <c r="F1892" s="10">
        <v>1.7081804620990901E-9</v>
      </c>
      <c r="G1892" s="10">
        <v>1.22090178720554E-7</v>
      </c>
      <c r="H1892" s="10">
        <v>3.1094222474147502E-8</v>
      </c>
      <c r="I1892" s="10">
        <v>6.8564545921476604E-8</v>
      </c>
      <c r="J1892" s="10">
        <v>3.6448156338040797E-8</v>
      </c>
      <c r="K1892" s="10">
        <v>2.4259336545773802E-8</v>
      </c>
      <c r="L1892" s="10">
        <v>4.0041250460386899E-8</v>
      </c>
      <c r="M1892" s="10">
        <v>8.2744319292879398E-8</v>
      </c>
      <c r="N1892" s="10">
        <v>1.32326277013284E-8</v>
      </c>
      <c r="O1892" s="10">
        <v>7.1551697650172594E-8</v>
      </c>
      <c r="P1892" s="10">
        <v>1.12276797383393E-7</v>
      </c>
    </row>
    <row r="1893" spans="1:16" x14ac:dyDescent="0.35">
      <c r="A1893" s="16" t="s">
        <v>3112</v>
      </c>
      <c r="B1893" s="16" t="s">
        <v>3054</v>
      </c>
      <c r="C1893" s="16" t="s">
        <v>80</v>
      </c>
      <c r="D1893" s="16">
        <v>1.9239246483078401E-8</v>
      </c>
      <c r="E1893" s="16">
        <v>4.4170142507311701E-9</v>
      </c>
      <c r="F1893" s="10">
        <v>2.5703971326221202E-10</v>
      </c>
      <c r="G1893" s="10">
        <v>2.0847472634245201E-8</v>
      </c>
      <c r="H1893" s="10">
        <v>5.31319736059312E-9</v>
      </c>
      <c r="I1893" s="10">
        <v>1.1832825156188101E-8</v>
      </c>
      <c r="J1893" s="10">
        <v>6.2885398342045303E-9</v>
      </c>
      <c r="K1893" s="10">
        <v>4.1947942246536403E-9</v>
      </c>
      <c r="L1893" s="10">
        <v>6.8972975112760701E-9</v>
      </c>
      <c r="M1893" s="10">
        <v>1.43050229463006E-8</v>
      </c>
      <c r="N1893" s="10">
        <v>2.2464566720724799E-9</v>
      </c>
      <c r="O1893" s="10">
        <v>1.2637329464211799E-8</v>
      </c>
      <c r="P1893" s="10">
        <v>1.9544799018935001E-8</v>
      </c>
    </row>
    <row r="1894" spans="1:16" x14ac:dyDescent="0.35">
      <c r="A1894" s="16" t="s">
        <v>3113</v>
      </c>
      <c r="B1894" s="16" t="s">
        <v>3054</v>
      </c>
      <c r="C1894" s="16" t="s">
        <v>3114</v>
      </c>
      <c r="D1894" s="16">
        <v>9.5183166525953203E-8</v>
      </c>
      <c r="E1894" s="16">
        <v>2.1724155598483301E-8</v>
      </c>
      <c r="F1894" s="10">
        <v>1.2831603544764399E-9</v>
      </c>
      <c r="G1894" s="10">
        <v>1.0145360829009E-7</v>
      </c>
      <c r="H1894" s="10">
        <v>2.5858726537239099E-8</v>
      </c>
      <c r="I1894" s="10">
        <v>5.6859307450653002E-8</v>
      </c>
      <c r="J1894" s="10">
        <v>3.06080065249482E-8</v>
      </c>
      <c r="K1894" s="10">
        <v>2.0409773552095101E-8</v>
      </c>
      <c r="L1894" s="10">
        <v>3.3194288643484099E-8</v>
      </c>
      <c r="M1894" s="10">
        <v>6.8779339957793697E-8</v>
      </c>
      <c r="N1894" s="10">
        <v>1.09050716044974E-8</v>
      </c>
      <c r="O1894" s="10">
        <v>5.9647250989078597E-8</v>
      </c>
      <c r="P1894" s="10">
        <v>9.3270965854104594E-8</v>
      </c>
    </row>
    <row r="1895" spans="1:16" x14ac:dyDescent="0.35">
      <c r="A1895" s="16" t="s">
        <v>3115</v>
      </c>
      <c r="B1895" s="16" t="s">
        <v>3054</v>
      </c>
      <c r="C1895" s="16" t="s">
        <v>3116</v>
      </c>
      <c r="D1895" s="16">
        <v>4.55894303271785E-9</v>
      </c>
      <c r="E1895" s="16">
        <v>1.01995660278537E-9</v>
      </c>
      <c r="F1895" s="10">
        <v>6.2006967383691296E-11</v>
      </c>
      <c r="G1895" s="10">
        <v>4.52586405593894E-9</v>
      </c>
      <c r="H1895" s="10">
        <v>1.15928535610823E-9</v>
      </c>
      <c r="I1895" s="10">
        <v>2.60078620701142E-9</v>
      </c>
      <c r="J1895" s="10">
        <v>1.3573724789393699E-9</v>
      </c>
      <c r="K1895" s="10">
        <v>9.0916910222499104E-10</v>
      </c>
      <c r="L1895" s="10">
        <v>1.52031802316596E-9</v>
      </c>
      <c r="M1895" s="10">
        <v>3.0697187320736202E-9</v>
      </c>
      <c r="N1895" s="10">
        <v>4.9223992569207196E-10</v>
      </c>
      <c r="O1895" s="10">
        <v>2.7218093691316101E-9</v>
      </c>
      <c r="P1895" s="10">
        <v>4.1789859939097597E-9</v>
      </c>
    </row>
    <row r="1896" spans="1:16" x14ac:dyDescent="0.35">
      <c r="A1896" s="16" t="s">
        <v>3117</v>
      </c>
      <c r="B1896" s="16" t="s">
        <v>3054</v>
      </c>
      <c r="C1896" s="16" t="s">
        <v>165</v>
      </c>
      <c r="D1896" s="16">
        <v>3.8407972512225003E-9</v>
      </c>
      <c r="E1896" s="16">
        <v>9.0242908801810703E-10</v>
      </c>
      <c r="F1896" s="10">
        <v>5.0219747113609901E-11</v>
      </c>
      <c r="G1896" s="10">
        <v>4.4562956764843796E-9</v>
      </c>
      <c r="H1896" s="10">
        <v>1.1308826461383201E-9</v>
      </c>
      <c r="I1896" s="10">
        <v>2.4353199340205301E-9</v>
      </c>
      <c r="J1896" s="10">
        <v>1.3609626534674901E-9</v>
      </c>
      <c r="K1896" s="10">
        <v>9.0430576018229198E-10</v>
      </c>
      <c r="L1896" s="10">
        <v>1.42249247815725E-9</v>
      </c>
      <c r="M1896" s="10">
        <v>3.0197156459479601E-9</v>
      </c>
      <c r="N1896" s="10">
        <v>4.7419752244644797E-10</v>
      </c>
      <c r="O1896" s="10">
        <v>2.56293364118516E-9</v>
      </c>
      <c r="P1896" s="10">
        <v>4.0709273031427103E-9</v>
      </c>
    </row>
    <row r="1897" spans="1:16" x14ac:dyDescent="0.35">
      <c r="A1897" s="16" t="s">
        <v>3118</v>
      </c>
      <c r="B1897" s="16" t="s">
        <v>3054</v>
      </c>
      <c r="C1897" s="16" t="s">
        <v>3119</v>
      </c>
      <c r="D1897" s="16">
        <v>2.2874953034565498E-8</v>
      </c>
      <c r="E1897" s="16">
        <v>4.9695227426919297E-9</v>
      </c>
      <c r="F1897" s="10">
        <v>3.1547181993041301E-10</v>
      </c>
      <c r="G1897" s="10">
        <v>2.0902893483377001E-8</v>
      </c>
      <c r="H1897" s="10">
        <v>5.3503972569981697E-9</v>
      </c>
      <c r="I1897" s="10">
        <v>1.19030499253165E-8</v>
      </c>
      <c r="J1897" s="10">
        <v>6.1836804825841697E-9</v>
      </c>
      <c r="K1897" s="10">
        <v>4.1094292214334798E-9</v>
      </c>
      <c r="L1897" s="10">
        <v>6.9455497367377696E-9</v>
      </c>
      <c r="M1897" s="10">
        <v>1.4177116035828599E-8</v>
      </c>
      <c r="N1897" s="10">
        <v>2.2853673113785099E-9</v>
      </c>
      <c r="O1897" s="10">
        <v>1.23856352474204E-8</v>
      </c>
      <c r="P1897" s="10">
        <v>1.9377351591952901E-8</v>
      </c>
    </row>
    <row r="1898" spans="1:16" x14ac:dyDescent="0.35">
      <c r="A1898" s="16" t="s">
        <v>3120</v>
      </c>
      <c r="B1898" s="16" t="s">
        <v>3054</v>
      </c>
      <c r="C1898" s="16" t="s">
        <v>84</v>
      </c>
      <c r="D1898" s="16">
        <v>6.9276794399961699E-9</v>
      </c>
      <c r="E1898" s="16">
        <v>1.6132202900923601E-9</v>
      </c>
      <c r="F1898" s="10">
        <v>9.3605779233370696E-11</v>
      </c>
      <c r="G1898" s="10">
        <v>7.7595066591892607E-9</v>
      </c>
      <c r="H1898" s="10">
        <v>1.9833396930380999E-9</v>
      </c>
      <c r="I1898" s="10">
        <v>4.4474401027901196E-9</v>
      </c>
      <c r="J1898" s="10">
        <v>2.35041063190919E-9</v>
      </c>
      <c r="K1898" s="10">
        <v>1.5720211947305401E-9</v>
      </c>
      <c r="L1898" s="10">
        <v>2.5914186152227E-9</v>
      </c>
      <c r="M1898" s="10">
        <v>5.3222148011525499E-9</v>
      </c>
      <c r="N1898" s="10">
        <v>8.3604127247276402E-10</v>
      </c>
      <c r="O1898" s="10">
        <v>4.7553349743297702E-9</v>
      </c>
      <c r="P1898" s="10">
        <v>7.2943020753268701E-9</v>
      </c>
    </row>
    <row r="1899" spans="1:16" x14ac:dyDescent="0.35">
      <c r="A1899" s="16" t="s">
        <v>3121</v>
      </c>
      <c r="B1899" s="16" t="s">
        <v>3054</v>
      </c>
      <c r="C1899" s="16" t="s">
        <v>3122</v>
      </c>
      <c r="D1899" s="16">
        <v>1.6864745130695901E-7</v>
      </c>
      <c r="E1899" s="16">
        <v>3.7154509019429602E-8</v>
      </c>
      <c r="F1899" s="10">
        <v>2.2951543092088099E-9</v>
      </c>
      <c r="G1899" s="10">
        <v>1.6180697302892101E-7</v>
      </c>
      <c r="H1899" s="10">
        <v>4.12687300963699E-8</v>
      </c>
      <c r="I1899" s="10">
        <v>9.1315089943678797E-8</v>
      </c>
      <c r="J1899" s="10">
        <v>4.8143884041798899E-8</v>
      </c>
      <c r="K1899" s="10">
        <v>3.2023447425751299E-8</v>
      </c>
      <c r="L1899" s="10">
        <v>5.33077469424688E-8</v>
      </c>
      <c r="M1899" s="10">
        <v>1.0971100008474E-7</v>
      </c>
      <c r="N1899" s="10">
        <v>1.75599454028769E-8</v>
      </c>
      <c r="O1899" s="10">
        <v>9.5271864747059598E-8</v>
      </c>
      <c r="P1899" s="10">
        <v>1.4920658524316701E-7</v>
      </c>
    </row>
    <row r="1900" spans="1:16" x14ac:dyDescent="0.35">
      <c r="A1900" s="16" t="s">
        <v>3123</v>
      </c>
      <c r="B1900" s="16" t="s">
        <v>3054</v>
      </c>
      <c r="C1900" s="16" t="s">
        <v>3124</v>
      </c>
      <c r="D1900" s="16">
        <v>2.3367999558594099E-8</v>
      </c>
      <c r="E1900" s="16">
        <v>5.29205638044405E-9</v>
      </c>
      <c r="F1900" s="10">
        <v>3.1481587544189E-10</v>
      </c>
      <c r="G1900" s="10">
        <v>2.4415114411254398E-8</v>
      </c>
      <c r="H1900" s="10">
        <v>6.2305983698566797E-9</v>
      </c>
      <c r="I1900" s="10">
        <v>1.39162548191367E-8</v>
      </c>
      <c r="J1900" s="10">
        <v>7.3481265857110096E-9</v>
      </c>
      <c r="K1900" s="10">
        <v>4.8829017409808601E-9</v>
      </c>
      <c r="L1900" s="10">
        <v>8.1114680133697807E-9</v>
      </c>
      <c r="M1900" s="10">
        <v>1.67564118945518E-8</v>
      </c>
      <c r="N1900" s="10">
        <v>2.6402739798964899E-9</v>
      </c>
      <c r="O1900" s="10">
        <v>1.4832991379947301E-8</v>
      </c>
      <c r="P1900" s="10">
        <v>2.2966567675094101E-8</v>
      </c>
    </row>
    <row r="1901" spans="1:16" x14ac:dyDescent="0.35">
      <c r="A1901" s="16" t="s">
        <v>3125</v>
      </c>
      <c r="B1901" s="16" t="s">
        <v>3054</v>
      </c>
      <c r="C1901" s="16" t="s">
        <v>3126</v>
      </c>
      <c r="D1901" s="16">
        <v>3.1927789978675501E-8</v>
      </c>
      <c r="E1901" s="16">
        <v>7.5917328152228996E-9</v>
      </c>
      <c r="F1901" s="10">
        <v>4.2705782974516E-10</v>
      </c>
      <c r="G1901" s="10">
        <v>3.7670158005742602E-8</v>
      </c>
      <c r="H1901" s="10">
        <v>9.6222475744847798E-9</v>
      </c>
      <c r="I1901" s="10">
        <v>2.1384087147365299E-8</v>
      </c>
      <c r="J1901" s="10">
        <v>1.1488178333869999E-8</v>
      </c>
      <c r="K1901" s="10">
        <v>7.6943557798518293E-9</v>
      </c>
      <c r="L1901" s="10">
        <v>1.2465140351438199E-8</v>
      </c>
      <c r="M1901" s="10">
        <v>2.5838397125724899E-8</v>
      </c>
      <c r="N1901" s="10">
        <v>4.04252726494284E-9</v>
      </c>
      <c r="O1901" s="10">
        <v>2.2909447355371899E-8</v>
      </c>
      <c r="P1901" s="10">
        <v>3.5321662655869398E-8</v>
      </c>
    </row>
    <row r="1902" spans="1:16" x14ac:dyDescent="0.35">
      <c r="A1902" s="16" t="s">
        <v>3127</v>
      </c>
      <c r="B1902" s="16" t="s">
        <v>3054</v>
      </c>
      <c r="C1902" s="16" t="s">
        <v>3128</v>
      </c>
      <c r="D1902" s="16">
        <v>3.0653441563349101E-8</v>
      </c>
      <c r="E1902" s="16">
        <v>7.1087431563044904E-9</v>
      </c>
      <c r="F1902" s="10">
        <v>4.0512357048654502E-10</v>
      </c>
      <c r="G1902" s="10">
        <v>3.4011299248079902E-8</v>
      </c>
      <c r="H1902" s="10">
        <v>8.6391153319481496E-9</v>
      </c>
      <c r="I1902" s="10">
        <v>1.8701955507696199E-8</v>
      </c>
      <c r="J1902" s="10">
        <v>1.03470059097983E-8</v>
      </c>
      <c r="K1902" s="10">
        <v>6.8685311149310596E-9</v>
      </c>
      <c r="L1902" s="10">
        <v>1.09276035246924E-8</v>
      </c>
      <c r="M1902" s="10">
        <v>2.3060867061299501E-8</v>
      </c>
      <c r="N1902" s="10">
        <v>3.6377643400333002E-9</v>
      </c>
      <c r="O1902" s="10">
        <v>1.9649515347496899E-8</v>
      </c>
      <c r="P1902" s="10">
        <v>3.1117681146854498E-8</v>
      </c>
    </row>
    <row r="1903" spans="1:16" x14ac:dyDescent="0.35">
      <c r="A1903" s="16" t="s">
        <v>3129</v>
      </c>
      <c r="B1903" s="16" t="s">
        <v>3054</v>
      </c>
      <c r="C1903" s="16" t="s">
        <v>1096</v>
      </c>
      <c r="D1903" s="16">
        <v>5.1632344695297899E-8</v>
      </c>
      <c r="E1903" s="16">
        <v>1.19572051623262E-8</v>
      </c>
      <c r="F1903" s="10">
        <v>6.8627234457440105E-10</v>
      </c>
      <c r="G1903" s="10">
        <v>5.7259024809867402E-8</v>
      </c>
      <c r="H1903" s="10">
        <v>1.45648517939738E-8</v>
      </c>
      <c r="I1903" s="10">
        <v>3.1700636061243503E-8</v>
      </c>
      <c r="J1903" s="10">
        <v>1.7385252266326201E-8</v>
      </c>
      <c r="K1903" s="10">
        <v>1.15646460845656E-8</v>
      </c>
      <c r="L1903" s="10">
        <v>1.8519625620526701E-8</v>
      </c>
      <c r="M1903" s="10">
        <v>3.88078067664404E-8</v>
      </c>
      <c r="N1903" s="10">
        <v>6.1284402787096698E-9</v>
      </c>
      <c r="O1903" s="10">
        <v>3.33113520853407E-8</v>
      </c>
      <c r="P1903" s="10">
        <v>5.2492460148648802E-8</v>
      </c>
    </row>
    <row r="1904" spans="1:16" x14ac:dyDescent="0.35">
      <c r="A1904" s="16" t="s">
        <v>3130</v>
      </c>
      <c r="B1904" s="16" t="s">
        <v>3054</v>
      </c>
      <c r="C1904" s="16" t="s">
        <v>3131</v>
      </c>
      <c r="D1904" s="16">
        <v>1.03164947440822E-8</v>
      </c>
      <c r="E1904" s="16">
        <v>2.3192392549297699E-9</v>
      </c>
      <c r="F1904" s="10">
        <v>1.40007645929833E-10</v>
      </c>
      <c r="G1904" s="10">
        <v>1.04584363591688E-8</v>
      </c>
      <c r="H1904" s="10">
        <v>2.6779612309601301E-9</v>
      </c>
      <c r="I1904" s="10">
        <v>5.99911371938359E-9</v>
      </c>
      <c r="J1904" s="10">
        <v>3.1324439828169102E-9</v>
      </c>
      <c r="K1904" s="10">
        <v>2.09489883273664E-9</v>
      </c>
      <c r="L1904" s="10">
        <v>3.4958543689244401E-9</v>
      </c>
      <c r="M1904" s="10">
        <v>7.1799484024477297E-9</v>
      </c>
      <c r="N1904" s="10">
        <v>1.1381701513617801E-9</v>
      </c>
      <c r="O1904" s="10">
        <v>6.3867280225145697E-9</v>
      </c>
      <c r="P1904" s="10">
        <v>9.8640631716341505E-9</v>
      </c>
    </row>
    <row r="1905" spans="1:16" x14ac:dyDescent="0.35">
      <c r="A1905" s="16" t="s">
        <v>3132</v>
      </c>
      <c r="B1905" s="16" t="s">
        <v>3054</v>
      </c>
      <c r="C1905" s="16" t="s">
        <v>3133</v>
      </c>
      <c r="D1905" s="16">
        <v>1.2021355589722301E-8</v>
      </c>
      <c r="E1905" s="16">
        <v>2.7244363443217399E-9</v>
      </c>
      <c r="F1905" s="10">
        <v>1.6654794055689101E-10</v>
      </c>
      <c r="G1905" s="10">
        <v>1.2388923987210701E-8</v>
      </c>
      <c r="H1905" s="10">
        <v>3.16655675011429E-9</v>
      </c>
      <c r="I1905" s="10">
        <v>7.0769722571796801E-9</v>
      </c>
      <c r="J1905" s="10">
        <v>3.7195706724372299E-9</v>
      </c>
      <c r="K1905" s="10">
        <v>2.4874897106865601E-9</v>
      </c>
      <c r="L1905" s="10">
        <v>4.1276338933777398E-9</v>
      </c>
      <c r="M1905" s="10">
        <v>8.4016721484669699E-9</v>
      </c>
      <c r="N1905" s="10">
        <v>1.3401363795433999E-9</v>
      </c>
      <c r="O1905" s="10">
        <v>7.4126293493494101E-9</v>
      </c>
      <c r="P1905" s="10">
        <v>1.1431515605730101E-8</v>
      </c>
    </row>
    <row r="1906" spans="1:16" x14ac:dyDescent="0.35">
      <c r="A1906" s="16" t="s">
        <v>3134</v>
      </c>
      <c r="B1906" s="16" t="s">
        <v>3054</v>
      </c>
      <c r="C1906" s="16" t="s">
        <v>3135</v>
      </c>
      <c r="D1906" s="16">
        <v>2.41739329832059E-9</v>
      </c>
      <c r="E1906" s="16">
        <v>5.5572348989875605E-10</v>
      </c>
      <c r="F1906" s="10">
        <v>3.3300958114246103E-11</v>
      </c>
      <c r="G1906" s="10">
        <v>2.5848040613240001E-9</v>
      </c>
      <c r="H1906" s="10">
        <v>6.6179991924362903E-10</v>
      </c>
      <c r="I1906" s="10">
        <v>1.49847840282449E-9</v>
      </c>
      <c r="J1906" s="10">
        <v>7.8184126650738096E-10</v>
      </c>
      <c r="K1906" s="10">
        <v>5.2441567113530403E-10</v>
      </c>
      <c r="L1906" s="10">
        <v>8.7542821875149998E-10</v>
      </c>
      <c r="M1906" s="10">
        <v>1.7530178288769101E-9</v>
      </c>
      <c r="N1906" s="10">
        <v>2.7925953098759699E-10</v>
      </c>
      <c r="O1906" s="10">
        <v>1.5738682516451201E-9</v>
      </c>
      <c r="P1906" s="10">
        <v>2.3844547291792199E-9</v>
      </c>
    </row>
    <row r="1907" spans="1:16" x14ac:dyDescent="0.35">
      <c r="A1907" s="16" t="s">
        <v>3136</v>
      </c>
      <c r="B1907" s="16" t="s">
        <v>3054</v>
      </c>
      <c r="C1907" s="16" t="s">
        <v>3137</v>
      </c>
      <c r="D1907" s="16">
        <v>6.6432355449748104E-8</v>
      </c>
      <c r="E1907" s="16">
        <v>1.4938694418623099E-8</v>
      </c>
      <c r="F1907" s="10">
        <v>8.9704576946107601E-10</v>
      </c>
      <c r="G1907" s="10">
        <v>6.7336782865431197E-8</v>
      </c>
      <c r="H1907" s="10">
        <v>1.7163030480202201E-8</v>
      </c>
      <c r="I1907" s="10">
        <v>3.7701582325660903E-8</v>
      </c>
      <c r="J1907" s="10">
        <v>2.0228874211095399E-8</v>
      </c>
      <c r="K1907" s="10">
        <v>1.34718558622121E-8</v>
      </c>
      <c r="L1907" s="10">
        <v>2.2014881089869601E-8</v>
      </c>
      <c r="M1907" s="10">
        <v>4.5670948189775901E-8</v>
      </c>
      <c r="N1907" s="10">
        <v>7.2776001610196404E-9</v>
      </c>
      <c r="O1907" s="10">
        <v>3.9444705354954598E-8</v>
      </c>
      <c r="P1907" s="10">
        <v>6.1906000287776901E-8</v>
      </c>
    </row>
    <row r="1908" spans="1:16" x14ac:dyDescent="0.35">
      <c r="A1908" s="16" t="s">
        <v>3138</v>
      </c>
      <c r="B1908" s="16" t="s">
        <v>3054</v>
      </c>
      <c r="C1908" s="16" t="s">
        <v>92</v>
      </c>
      <c r="D1908" s="16">
        <v>1.33150534761133E-8</v>
      </c>
      <c r="E1908" s="16">
        <v>3.11075310698473E-9</v>
      </c>
      <c r="F1908" s="10">
        <v>1.7554750330348201E-10</v>
      </c>
      <c r="G1908" s="10">
        <v>1.51699358933314E-8</v>
      </c>
      <c r="H1908" s="10">
        <v>3.8550648931576799E-9</v>
      </c>
      <c r="I1908" s="10">
        <v>8.34051220562773E-9</v>
      </c>
      <c r="J1908" s="10">
        <v>4.6197555942479399E-9</v>
      </c>
      <c r="K1908" s="10">
        <v>3.0787405595358802E-9</v>
      </c>
      <c r="L1908" s="10">
        <v>4.87850362813904E-9</v>
      </c>
      <c r="M1908" s="10">
        <v>1.0280520720197299E-8</v>
      </c>
      <c r="N1908" s="10">
        <v>1.6194016483900701E-9</v>
      </c>
      <c r="O1908" s="10">
        <v>8.7736042635949103E-9</v>
      </c>
      <c r="P1908" s="10">
        <v>1.38775596670003E-8</v>
      </c>
    </row>
    <row r="1909" spans="1:16" x14ac:dyDescent="0.35">
      <c r="A1909" s="16" t="s">
        <v>3139</v>
      </c>
      <c r="B1909" s="16" t="s">
        <v>3054</v>
      </c>
      <c r="C1909" s="16" t="s">
        <v>3140</v>
      </c>
      <c r="D1909" s="16">
        <v>4.5591393306986198E-8</v>
      </c>
      <c r="E1909" s="16">
        <v>1.0706096249121999E-8</v>
      </c>
      <c r="F1909" s="10">
        <v>6.1227674627331598E-10</v>
      </c>
      <c r="G1909" s="10">
        <v>5.2157231971825603E-8</v>
      </c>
      <c r="H1909" s="10">
        <v>1.3313852282757E-8</v>
      </c>
      <c r="I1909" s="10">
        <v>2.9690596367684199E-8</v>
      </c>
      <c r="J1909" s="10">
        <v>1.5857666114318199E-8</v>
      </c>
      <c r="K1909" s="10">
        <v>1.06080716468861E-8</v>
      </c>
      <c r="L1909" s="10">
        <v>1.73014931017124E-8</v>
      </c>
      <c r="M1909" s="10">
        <v>3.57946637524524E-8</v>
      </c>
      <c r="N1909" s="10">
        <v>5.6079120903742801E-9</v>
      </c>
      <c r="O1909" s="10">
        <v>3.17738453758172E-8</v>
      </c>
      <c r="P1909" s="10">
        <v>4.8900402264308601E-8</v>
      </c>
    </row>
    <row r="1910" spans="1:16" x14ac:dyDescent="0.35">
      <c r="A1910" s="16" t="s">
        <v>3141</v>
      </c>
      <c r="B1910" s="16" t="s">
        <v>3054</v>
      </c>
      <c r="C1910" s="16" t="s">
        <v>841</v>
      </c>
      <c r="D1910" s="16">
        <v>5.0382757045418001E-9</v>
      </c>
      <c r="E1910" s="16">
        <v>1.19219232593987E-9</v>
      </c>
      <c r="F1910" s="10">
        <v>6.87000166114645E-11</v>
      </c>
      <c r="G1910" s="10">
        <v>5.8015928839726896E-9</v>
      </c>
      <c r="H1910" s="10">
        <v>1.48560844996923E-9</v>
      </c>
      <c r="I1910" s="10">
        <v>3.3391854820628901E-9</v>
      </c>
      <c r="J1910" s="10">
        <v>1.77149580505487E-9</v>
      </c>
      <c r="K1910" s="10">
        <v>1.1904571799723799E-9</v>
      </c>
      <c r="L1910" s="10">
        <v>1.95086284328831E-9</v>
      </c>
      <c r="M1910" s="10">
        <v>3.9344875951832898E-9</v>
      </c>
      <c r="N1910" s="10">
        <v>6.2374086143516804E-10</v>
      </c>
      <c r="O1910" s="10">
        <v>3.5194936164142901E-9</v>
      </c>
      <c r="P1910" s="10">
        <v>5.3456906333258903E-9</v>
      </c>
    </row>
    <row r="1911" spans="1:16" x14ac:dyDescent="0.35">
      <c r="A1911" s="16" t="s">
        <v>3142</v>
      </c>
      <c r="B1911" s="16" t="s">
        <v>3054</v>
      </c>
      <c r="C1911" s="16" t="s">
        <v>102</v>
      </c>
      <c r="D1911" s="16">
        <v>2.2405930970947799E-8</v>
      </c>
      <c r="E1911" s="16">
        <v>5.0035085703796997E-9</v>
      </c>
      <c r="F1911" s="10">
        <v>3.0894771220095301E-10</v>
      </c>
      <c r="G1911" s="10">
        <v>2.2180095579105201E-8</v>
      </c>
      <c r="H1911" s="10">
        <v>5.6748945455866E-9</v>
      </c>
      <c r="I1911" s="10">
        <v>1.2635887986615201E-8</v>
      </c>
      <c r="J1911" s="10">
        <v>6.6181398190495799E-9</v>
      </c>
      <c r="K1911" s="10">
        <v>4.4284545482243602E-9</v>
      </c>
      <c r="L1911" s="10">
        <v>7.3726381146148203E-9</v>
      </c>
      <c r="M1911" s="10">
        <v>1.50450436409492E-8</v>
      </c>
      <c r="N1911" s="10">
        <v>2.4090332503276401E-9</v>
      </c>
      <c r="O1911" s="10">
        <v>1.32060458485137E-8</v>
      </c>
      <c r="P1911" s="10">
        <v>2.0505241559277301E-8</v>
      </c>
    </row>
    <row r="1912" spans="1:16" x14ac:dyDescent="0.35">
      <c r="A1912" s="16" t="s">
        <v>3143</v>
      </c>
      <c r="B1912" s="16" t="s">
        <v>3054</v>
      </c>
      <c r="C1912" s="16" t="s">
        <v>3144</v>
      </c>
      <c r="D1912" s="16">
        <v>2.55669515616086E-8</v>
      </c>
      <c r="E1912" s="16">
        <v>6.0100164490457802E-9</v>
      </c>
      <c r="F1912" s="10">
        <v>3.4663465500009402E-10</v>
      </c>
      <c r="G1912" s="10">
        <v>2.9247075144026301E-8</v>
      </c>
      <c r="H1912" s="10">
        <v>7.48724342171645E-9</v>
      </c>
      <c r="I1912" s="10">
        <v>1.6791021763975899E-8</v>
      </c>
      <c r="J1912" s="10">
        <v>8.8775268031376895E-9</v>
      </c>
      <c r="K1912" s="10">
        <v>5.9597063934351596E-9</v>
      </c>
      <c r="L1912" s="10">
        <v>9.7811540155615995E-9</v>
      </c>
      <c r="M1912" s="10">
        <v>2.0061338194380699E-8</v>
      </c>
      <c r="N1912" s="10">
        <v>3.15194940636299E-9</v>
      </c>
      <c r="O1912" s="10">
        <v>1.79683421915502E-8</v>
      </c>
      <c r="P1912" s="10">
        <v>2.7521879839009399E-8</v>
      </c>
    </row>
    <row r="1913" spans="1:16" x14ac:dyDescent="0.35">
      <c r="A1913" s="16" t="s">
        <v>3145</v>
      </c>
      <c r="B1913" s="16" t="s">
        <v>3054</v>
      </c>
      <c r="C1913" s="16" t="s">
        <v>255</v>
      </c>
      <c r="D1913" s="16">
        <v>3.2462438125333497E-8</v>
      </c>
      <c r="E1913" s="16">
        <v>7.3752933650621598E-9</v>
      </c>
      <c r="F1913" s="10">
        <v>4.3625927678953301E-10</v>
      </c>
      <c r="G1913" s="10">
        <v>3.4107871872372797E-8</v>
      </c>
      <c r="H1913" s="10">
        <v>8.6935326545094006E-9</v>
      </c>
      <c r="I1913" s="10">
        <v>1.9057270876191401E-8</v>
      </c>
      <c r="J1913" s="10">
        <v>1.02806494083186E-8</v>
      </c>
      <c r="K1913" s="10">
        <v>6.8552571687945098E-9</v>
      </c>
      <c r="L1913" s="10">
        <v>1.1129428300936799E-8</v>
      </c>
      <c r="M1913" s="10">
        <v>2.3122601802488801E-8</v>
      </c>
      <c r="N1913" s="10">
        <v>3.67345449391313E-9</v>
      </c>
      <c r="O1913" s="10">
        <v>1.9976752672106199E-8</v>
      </c>
      <c r="P1913" s="10">
        <v>3.1360608208993997E-8</v>
      </c>
    </row>
    <row r="1914" spans="1:16" x14ac:dyDescent="0.35">
      <c r="A1914" s="16" t="s">
        <v>3146</v>
      </c>
      <c r="B1914" s="16" t="s">
        <v>3054</v>
      </c>
      <c r="C1914" s="16" t="s">
        <v>3147</v>
      </c>
      <c r="D1914" s="16">
        <v>2.2506380721657101E-8</v>
      </c>
      <c r="E1914" s="16">
        <v>5.1133269859012202E-9</v>
      </c>
      <c r="F1914" s="10">
        <v>2.9906728279409101E-10</v>
      </c>
      <c r="G1914" s="10">
        <v>2.3814920675527499E-8</v>
      </c>
      <c r="H1914" s="10">
        <v>6.0637097502964796E-9</v>
      </c>
      <c r="I1914" s="10">
        <v>1.3208764792856901E-8</v>
      </c>
      <c r="J1914" s="10">
        <v>7.1995624666825797E-9</v>
      </c>
      <c r="K1914" s="10">
        <v>4.7855588912906003E-9</v>
      </c>
      <c r="L1914" s="10">
        <v>7.7184683206595906E-9</v>
      </c>
      <c r="M1914" s="10">
        <v>1.61402271224704E-8</v>
      </c>
      <c r="N1914" s="10">
        <v>2.5604018339855399E-9</v>
      </c>
      <c r="O1914" s="10">
        <v>1.3847900518183001E-8</v>
      </c>
      <c r="P1914" s="10">
        <v>2.1871827478889999E-8</v>
      </c>
    </row>
    <row r="1915" spans="1:16" x14ac:dyDescent="0.35">
      <c r="A1915" s="16" t="s">
        <v>3148</v>
      </c>
      <c r="B1915" s="16" t="s">
        <v>3054</v>
      </c>
      <c r="C1915" s="16" t="s">
        <v>108</v>
      </c>
      <c r="D1915" s="16">
        <v>1.5831274894848899E-8</v>
      </c>
      <c r="E1915" s="16">
        <v>3.7308037523089299E-9</v>
      </c>
      <c r="F1915" s="10">
        <v>2.0818234979002899E-10</v>
      </c>
      <c r="G1915" s="10">
        <v>1.84506469183623E-8</v>
      </c>
      <c r="H1915" s="10">
        <v>4.6832840606402997E-9</v>
      </c>
      <c r="I1915" s="10">
        <v>1.01316433743192E-8</v>
      </c>
      <c r="J1915" s="10">
        <v>5.6349455593363103E-9</v>
      </c>
      <c r="K1915" s="10">
        <v>3.7500457787398603E-9</v>
      </c>
      <c r="L1915" s="10">
        <v>5.9282841112036798E-9</v>
      </c>
      <c r="M1915" s="10">
        <v>1.25057819120426E-8</v>
      </c>
      <c r="N1915" s="10">
        <v>1.9639149104086002E-9</v>
      </c>
      <c r="O1915" s="10">
        <v>1.0665404905368801E-8</v>
      </c>
      <c r="P1915" s="10">
        <v>1.68514093493018E-8</v>
      </c>
    </row>
    <row r="1916" spans="1:16" x14ac:dyDescent="0.35">
      <c r="A1916" s="16" t="s">
        <v>3149</v>
      </c>
      <c r="B1916" s="16" t="s">
        <v>3054</v>
      </c>
      <c r="C1916" s="16" t="s">
        <v>110</v>
      </c>
      <c r="D1916" s="16">
        <v>1.1528082180399301E-8</v>
      </c>
      <c r="E1916" s="16">
        <v>2.6287565027774699E-9</v>
      </c>
      <c r="F1916" s="10">
        <v>1.5192710021811801E-10</v>
      </c>
      <c r="G1916" s="10">
        <v>1.23067216211736E-8</v>
      </c>
      <c r="H1916" s="10">
        <v>3.1271400418435E-9</v>
      </c>
      <c r="I1916" s="10">
        <v>6.7707800158031004E-9</v>
      </c>
      <c r="J1916" s="10">
        <v>3.7266516885117598E-9</v>
      </c>
      <c r="K1916" s="10">
        <v>2.46972902949074E-9</v>
      </c>
      <c r="L1916" s="10">
        <v>3.9580925253732503E-9</v>
      </c>
      <c r="M1916" s="10">
        <v>8.3425206866163005E-9</v>
      </c>
      <c r="N1916" s="10">
        <v>1.3194163837499201E-9</v>
      </c>
      <c r="O1916" s="10">
        <v>7.1009995721191099E-9</v>
      </c>
      <c r="P1916" s="10">
        <v>1.12758623105871E-8</v>
      </c>
    </row>
    <row r="1917" spans="1:16" x14ac:dyDescent="0.35">
      <c r="A1917" s="16" t="s">
        <v>3150</v>
      </c>
      <c r="B1917" s="16" t="s">
        <v>3054</v>
      </c>
      <c r="C1917" s="16" t="s">
        <v>651</v>
      </c>
      <c r="D1917" s="16">
        <v>1.2758560408499401E-8</v>
      </c>
      <c r="E1917" s="16">
        <v>2.9256454484841799E-9</v>
      </c>
      <c r="F1917" s="10">
        <v>1.7304347542888999E-10</v>
      </c>
      <c r="G1917" s="10">
        <v>1.35278065748684E-8</v>
      </c>
      <c r="H1917" s="10">
        <v>3.4609433325860999E-9</v>
      </c>
      <c r="I1917" s="10">
        <v>7.7663594959874994E-9</v>
      </c>
      <c r="J1917" s="10">
        <v>4.10040689238347E-9</v>
      </c>
      <c r="K1917" s="10">
        <v>2.7308238906100999E-9</v>
      </c>
      <c r="L1917" s="10">
        <v>4.5389953256270897E-9</v>
      </c>
      <c r="M1917" s="10">
        <v>9.1759551102533697E-9</v>
      </c>
      <c r="N1917" s="10">
        <v>1.4611985960597401E-9</v>
      </c>
      <c r="O1917" s="10">
        <v>8.1563717317770992E-9</v>
      </c>
      <c r="P1917" s="10">
        <v>1.2467767639849901E-8</v>
      </c>
    </row>
    <row r="1918" spans="1:16" x14ac:dyDescent="0.35">
      <c r="A1918" s="16" t="s">
        <v>3151</v>
      </c>
      <c r="B1918" s="16" t="s">
        <v>3054</v>
      </c>
      <c r="C1918" s="16" t="s">
        <v>3152</v>
      </c>
      <c r="D1918" s="16">
        <v>1.9785364904066901E-7</v>
      </c>
      <c r="E1918" s="16">
        <v>4.5004269435498701E-8</v>
      </c>
      <c r="F1918" s="10">
        <v>2.6746351503550002E-9</v>
      </c>
      <c r="G1918" s="10">
        <v>2.09173741352665E-7</v>
      </c>
      <c r="H1918" s="10">
        <v>5.3285955280213402E-8</v>
      </c>
      <c r="I1918" s="10">
        <v>1.17593658051347E-7</v>
      </c>
      <c r="J1918" s="10">
        <v>6.3017492272967801E-8</v>
      </c>
      <c r="K1918" s="10">
        <v>4.1972405617801797E-8</v>
      </c>
      <c r="L1918" s="10">
        <v>6.8661181805003599E-8</v>
      </c>
      <c r="M1918" s="10">
        <v>1.4185118565275599E-7</v>
      </c>
      <c r="N1918" s="10">
        <v>2.2491012213454801E-8</v>
      </c>
      <c r="O1918" s="10">
        <v>1.2332501908782201E-7</v>
      </c>
      <c r="P1918" s="10">
        <v>1.9232249308149501E-7</v>
      </c>
    </row>
    <row r="1919" spans="1:16" x14ac:dyDescent="0.35">
      <c r="A1919" s="16" t="s">
        <v>3153</v>
      </c>
      <c r="B1919" s="16" t="s">
        <v>3054</v>
      </c>
      <c r="C1919" s="16" t="s">
        <v>866</v>
      </c>
      <c r="D1919" s="16">
        <v>9.9944334367714299E-9</v>
      </c>
      <c r="E1919" s="16">
        <v>2.26198773081001E-9</v>
      </c>
      <c r="F1919" s="10">
        <v>1.3271656960518199E-10</v>
      </c>
      <c r="G1919" s="10">
        <v>1.0370907234838501E-8</v>
      </c>
      <c r="H1919" s="10">
        <v>2.6424773784130599E-9</v>
      </c>
      <c r="I1919" s="10">
        <v>5.7278594152897801E-9</v>
      </c>
      <c r="J1919" s="10">
        <v>3.1289757770204602E-9</v>
      </c>
      <c r="K1919" s="10">
        <v>2.0793391525163299E-9</v>
      </c>
      <c r="L1919" s="10">
        <v>3.3469928614684902E-9</v>
      </c>
      <c r="M1919" s="10">
        <v>7.0312687002310901E-9</v>
      </c>
      <c r="N1919" s="10">
        <v>1.1177609154279699E-9</v>
      </c>
      <c r="O1919" s="10">
        <v>5.9987115321872697E-9</v>
      </c>
      <c r="P1919" s="10">
        <v>9.5316914492745401E-9</v>
      </c>
    </row>
    <row r="1920" spans="1:16" x14ac:dyDescent="0.35">
      <c r="A1920" s="16" t="s">
        <v>3154</v>
      </c>
      <c r="B1920" s="16" t="s">
        <v>3054</v>
      </c>
      <c r="C1920" s="16" t="s">
        <v>122</v>
      </c>
      <c r="D1920" s="16">
        <v>1.03125549019758E-8</v>
      </c>
      <c r="E1920" s="16">
        <v>2.3353134002467299E-9</v>
      </c>
      <c r="F1920" s="10">
        <v>1.41421878231572E-10</v>
      </c>
      <c r="G1920" s="10">
        <v>1.0584220325697001E-8</v>
      </c>
      <c r="H1920" s="10">
        <v>2.7093723518836301E-9</v>
      </c>
      <c r="I1920" s="10">
        <v>6.0010400253386297E-9</v>
      </c>
      <c r="J1920" s="10">
        <v>3.1738799844491201E-9</v>
      </c>
      <c r="K1920" s="10">
        <v>2.1239470971445301E-9</v>
      </c>
      <c r="L1920" s="10">
        <v>3.5018842051894599E-9</v>
      </c>
      <c r="M1920" s="10">
        <v>7.1782781535264604E-9</v>
      </c>
      <c r="N1920" s="10">
        <v>1.1463859298202401E-9</v>
      </c>
      <c r="O1920" s="10">
        <v>6.2838837818017697E-9</v>
      </c>
      <c r="P1920" s="10">
        <v>9.7871093869202599E-9</v>
      </c>
    </row>
    <row r="1921" spans="1:16" x14ac:dyDescent="0.35">
      <c r="A1921" s="16" t="s">
        <v>3155</v>
      </c>
      <c r="B1921" s="16" t="s">
        <v>3054</v>
      </c>
      <c r="C1921" s="16" t="s">
        <v>3156</v>
      </c>
      <c r="D1921" s="16">
        <v>4.5379817728250703E-8</v>
      </c>
      <c r="E1921" s="16">
        <v>1.022882470981E-8</v>
      </c>
      <c r="F1921" s="10">
        <v>6.2599374551627399E-10</v>
      </c>
      <c r="G1921" s="10">
        <v>4.6013991057211899E-8</v>
      </c>
      <c r="H1921" s="10">
        <v>1.17699093532227E-8</v>
      </c>
      <c r="I1921" s="10">
        <v>2.6185913950865299E-8</v>
      </c>
      <c r="J1921" s="10">
        <v>1.3808926138842599E-8</v>
      </c>
      <c r="K1921" s="10">
        <v>9.1746808933505997E-9</v>
      </c>
      <c r="L1921" s="10">
        <v>1.5278950651077901E-8</v>
      </c>
      <c r="M1921" s="10">
        <v>3.1199231766631201E-8</v>
      </c>
      <c r="N1921" s="10">
        <v>4.9821331538822703E-9</v>
      </c>
      <c r="O1921" s="10">
        <v>2.7401348928378501E-8</v>
      </c>
      <c r="P1921" s="10">
        <v>4.2541757884858702E-8</v>
      </c>
    </row>
    <row r="1922" spans="1:16" x14ac:dyDescent="0.35">
      <c r="A1922" s="16" t="s">
        <v>3157</v>
      </c>
      <c r="B1922" s="16" t="s">
        <v>3054</v>
      </c>
      <c r="C1922" s="16" t="s">
        <v>3158</v>
      </c>
      <c r="D1922" s="16">
        <v>3.5189244185121701E-8</v>
      </c>
      <c r="E1922" s="16">
        <v>8.1019645814891296E-9</v>
      </c>
      <c r="F1922" s="10">
        <v>4.7333621845206203E-10</v>
      </c>
      <c r="G1922" s="10">
        <v>3.8112924067080199E-8</v>
      </c>
      <c r="H1922" s="10">
        <v>9.7492828643821001E-9</v>
      </c>
      <c r="I1922" s="10">
        <v>2.1724756842894099E-8</v>
      </c>
      <c r="J1922" s="10">
        <v>1.1499206187482601E-8</v>
      </c>
      <c r="K1922" s="10">
        <v>7.7093593617058805E-9</v>
      </c>
      <c r="L1922" s="10">
        <v>1.26641680286086E-8</v>
      </c>
      <c r="M1922" s="10">
        <v>2.6158647613358302E-8</v>
      </c>
      <c r="N1922" s="10">
        <v>4.1235950884299197E-9</v>
      </c>
      <c r="O1922" s="10">
        <v>2.3191219648322299E-8</v>
      </c>
      <c r="P1922" s="10">
        <v>3.5849073520610397E-8</v>
      </c>
    </row>
    <row r="1923" spans="1:16" x14ac:dyDescent="0.35">
      <c r="A1923" s="16" t="s">
        <v>3159</v>
      </c>
      <c r="B1923" s="16" t="s">
        <v>3054</v>
      </c>
      <c r="C1923" s="16" t="s">
        <v>3160</v>
      </c>
      <c r="D1923" s="16">
        <v>6.6454068510758699E-8</v>
      </c>
      <c r="E1923" s="16">
        <v>1.6335940061683602E-8</v>
      </c>
      <c r="F1923" s="10">
        <v>9.04350318865642E-10</v>
      </c>
      <c r="G1923" s="10">
        <v>8.4054573404445494E-8</v>
      </c>
      <c r="H1923" s="10">
        <v>2.1495059453375401E-8</v>
      </c>
      <c r="I1923" s="10">
        <v>4.8413254347483501E-8</v>
      </c>
      <c r="J1923" s="10">
        <v>2.5878658187370802E-8</v>
      </c>
      <c r="K1923" s="10">
        <v>1.73483547344905E-8</v>
      </c>
      <c r="L1923" s="10">
        <v>2.8284891135130501E-8</v>
      </c>
      <c r="M1923" s="10">
        <v>5.6994835395763299E-8</v>
      </c>
      <c r="N1923" s="10">
        <v>8.9570517055033802E-9</v>
      </c>
      <c r="O1923" s="10">
        <v>5.1243269075405203E-8</v>
      </c>
      <c r="P1923" s="10">
        <v>7.7261351468449304E-8</v>
      </c>
    </row>
    <row r="1924" spans="1:16" x14ac:dyDescent="0.35">
      <c r="A1924" s="16" t="s">
        <v>3161</v>
      </c>
      <c r="B1924" s="16" t="s">
        <v>3054</v>
      </c>
      <c r="C1924" s="16" t="s">
        <v>3162</v>
      </c>
      <c r="D1924" s="16">
        <v>1.00334841513967E-8</v>
      </c>
      <c r="E1924" s="16">
        <v>2.2577185541112E-9</v>
      </c>
      <c r="F1924" s="10">
        <v>1.3538803442758101E-10</v>
      </c>
      <c r="G1924" s="10">
        <v>1.02537974074198E-8</v>
      </c>
      <c r="H1924" s="10">
        <v>2.6170507054851302E-9</v>
      </c>
      <c r="I1924" s="10">
        <v>5.8522093281478104E-9</v>
      </c>
      <c r="J1924" s="10">
        <v>3.0784777428205901E-9</v>
      </c>
      <c r="K1924" s="10">
        <v>2.0472517005919698E-9</v>
      </c>
      <c r="L1924" s="10">
        <v>3.4106707472933501E-9</v>
      </c>
      <c r="M1924" s="10">
        <v>7.0346391888257798E-9</v>
      </c>
      <c r="N1924" s="10">
        <v>1.11141268261914E-9</v>
      </c>
      <c r="O1924" s="10">
        <v>6.2320343047328298E-9</v>
      </c>
      <c r="P1924" s="10">
        <v>9.6429512120887699E-9</v>
      </c>
    </row>
    <row r="1925" spans="1:16" x14ac:dyDescent="0.35">
      <c r="A1925" s="16" t="s">
        <v>3163</v>
      </c>
      <c r="B1925" s="16" t="s">
        <v>3054</v>
      </c>
      <c r="C1925" s="16" t="s">
        <v>3164</v>
      </c>
      <c r="D1925" s="16">
        <v>3.5127642911814497E-8</v>
      </c>
      <c r="E1925" s="16">
        <v>8.4002670879189708E-9</v>
      </c>
      <c r="F1925" s="10">
        <v>4.8051983733176197E-10</v>
      </c>
      <c r="G1925" s="10">
        <v>4.1672569516702502E-8</v>
      </c>
      <c r="H1925" s="10">
        <v>1.0663022680892799E-8</v>
      </c>
      <c r="I1925" s="10">
        <v>2.4028661421239901E-8</v>
      </c>
      <c r="J1925" s="10">
        <v>1.2751846520781099E-8</v>
      </c>
      <c r="K1925" s="10">
        <v>8.5633152720392405E-9</v>
      </c>
      <c r="L1925" s="10">
        <v>1.4036723709749E-8</v>
      </c>
      <c r="M1925" s="10">
        <v>2.8260932296200499E-8</v>
      </c>
      <c r="N1925" s="10">
        <v>4.46246862609253E-9</v>
      </c>
      <c r="O1925" s="10">
        <v>2.5356867535710799E-8</v>
      </c>
      <c r="P1925" s="10">
        <v>3.8360678945554299E-8</v>
      </c>
    </row>
    <row r="1926" spans="1:16" x14ac:dyDescent="0.35">
      <c r="A1926" s="16" t="s">
        <v>3165</v>
      </c>
      <c r="B1926" s="16" t="s">
        <v>3054</v>
      </c>
      <c r="C1926" s="16" t="s">
        <v>377</v>
      </c>
      <c r="D1926" s="16">
        <v>3.4620197310810397E-8</v>
      </c>
      <c r="E1926" s="16">
        <v>7.5954696617577896E-9</v>
      </c>
      <c r="F1926" s="10">
        <v>4.7517255358612099E-10</v>
      </c>
      <c r="G1926" s="10">
        <v>3.2678427433337798E-8</v>
      </c>
      <c r="H1926" s="10">
        <v>8.3441509681191608E-9</v>
      </c>
      <c r="I1926" s="10">
        <v>1.85512913342055E-8</v>
      </c>
      <c r="J1926" s="10">
        <v>9.6946226642018604E-9</v>
      </c>
      <c r="K1926" s="10">
        <v>6.44861794092063E-9</v>
      </c>
      <c r="L1926" s="10">
        <v>1.0827069827838299E-8</v>
      </c>
      <c r="M1926" s="10">
        <v>2.2161855838493998E-8</v>
      </c>
      <c r="N1926" s="10">
        <v>3.5561472881967298E-9</v>
      </c>
      <c r="O1926" s="10">
        <v>1.93382069590627E-8</v>
      </c>
      <c r="P1926" s="10">
        <v>3.0188039543959001E-8</v>
      </c>
    </row>
    <row r="1927" spans="1:16" x14ac:dyDescent="0.35">
      <c r="A1927" s="16" t="s">
        <v>3166</v>
      </c>
      <c r="B1927" s="16" t="s">
        <v>3054</v>
      </c>
      <c r="C1927" s="16" t="s">
        <v>3167</v>
      </c>
      <c r="D1927" s="16">
        <v>6.8041005294971803E-9</v>
      </c>
      <c r="E1927" s="16">
        <v>1.5888683860348901E-9</v>
      </c>
      <c r="F1927" s="10">
        <v>9.33174759673929E-11</v>
      </c>
      <c r="G1927" s="10">
        <v>7.5618133733368605E-9</v>
      </c>
      <c r="H1927" s="10">
        <v>1.9382955181634499E-9</v>
      </c>
      <c r="I1927" s="10">
        <v>4.3779853822091399E-9</v>
      </c>
      <c r="J1927" s="10">
        <v>2.2988260724604501E-9</v>
      </c>
      <c r="K1927" s="10">
        <v>1.54431546949694E-9</v>
      </c>
      <c r="L1927" s="10">
        <v>2.55705895355037E-9</v>
      </c>
      <c r="M1927" s="10">
        <v>5.1294677791267104E-9</v>
      </c>
      <c r="N1927" s="10">
        <v>8.1545760050879596E-10</v>
      </c>
      <c r="O1927" s="10">
        <v>4.6084771113609796E-9</v>
      </c>
      <c r="P1927" s="10">
        <v>6.9781701666896197E-9</v>
      </c>
    </row>
    <row r="1928" spans="1:16" x14ac:dyDescent="0.35">
      <c r="A1928" s="16" t="s">
        <v>3168</v>
      </c>
      <c r="B1928" s="16" t="s">
        <v>3054</v>
      </c>
      <c r="C1928" s="16" t="s">
        <v>3169</v>
      </c>
      <c r="D1928" s="16">
        <v>1.5887007769970099E-8</v>
      </c>
      <c r="E1928" s="16">
        <v>3.55518394955261E-9</v>
      </c>
      <c r="F1928" s="10">
        <v>2.1697651964129501E-10</v>
      </c>
      <c r="G1928" s="10">
        <v>1.58053050154625E-8</v>
      </c>
      <c r="H1928" s="10">
        <v>4.0499498345198604E-9</v>
      </c>
      <c r="I1928" s="10">
        <v>9.1095785954834895E-9</v>
      </c>
      <c r="J1928" s="10">
        <v>4.7520364590502304E-9</v>
      </c>
      <c r="K1928" s="10">
        <v>3.1762874255234602E-9</v>
      </c>
      <c r="L1928" s="10">
        <v>5.3245128048389403E-9</v>
      </c>
      <c r="M1928" s="10">
        <v>1.07173588225388E-8</v>
      </c>
      <c r="N1928" s="10">
        <v>1.71910023007198E-9</v>
      </c>
      <c r="O1928" s="10">
        <v>9.5375896162564307E-9</v>
      </c>
      <c r="P1928" s="10">
        <v>1.46065027811414E-8</v>
      </c>
    </row>
    <row r="1929" spans="1:16" x14ac:dyDescent="0.35">
      <c r="A1929" s="16" t="s">
        <v>3170</v>
      </c>
      <c r="B1929" s="16" t="s">
        <v>3054</v>
      </c>
      <c r="C1929" s="16" t="s">
        <v>3171</v>
      </c>
      <c r="D1929" s="16">
        <v>1.9959946169479299E-8</v>
      </c>
      <c r="E1929" s="16">
        <v>4.8410199944663196E-9</v>
      </c>
      <c r="F1929" s="10">
        <v>2.7182617950102901E-10</v>
      </c>
      <c r="G1929" s="10">
        <v>2.4487562302920201E-8</v>
      </c>
      <c r="H1929" s="10">
        <v>6.2585288576001896E-9</v>
      </c>
      <c r="I1929" s="10">
        <v>1.4083835289620899E-8</v>
      </c>
      <c r="J1929" s="10">
        <v>7.5285819897463898E-9</v>
      </c>
      <c r="K1929" s="10">
        <v>5.0301742723316302E-9</v>
      </c>
      <c r="L1929" s="10">
        <v>8.2271837316387606E-9</v>
      </c>
      <c r="M1929" s="10">
        <v>1.6609558576874399E-8</v>
      </c>
      <c r="N1929" s="10">
        <v>2.6131089376666299E-9</v>
      </c>
      <c r="O1929" s="10">
        <v>1.4886260369971E-8</v>
      </c>
      <c r="P1929" s="10">
        <v>2.2510567719506098E-8</v>
      </c>
    </row>
    <row r="1930" spans="1:16" x14ac:dyDescent="0.35">
      <c r="A1930" s="16" t="s">
        <v>3172</v>
      </c>
      <c r="B1930" s="16" t="s">
        <v>3054</v>
      </c>
      <c r="C1930" s="16" t="s">
        <v>3173</v>
      </c>
      <c r="D1930" s="16">
        <v>6.9229352202623303E-9</v>
      </c>
      <c r="E1930" s="16">
        <v>1.5554107325948001E-9</v>
      </c>
      <c r="F1930" s="10">
        <v>9.4611993588592505E-11</v>
      </c>
      <c r="G1930" s="10">
        <v>6.96723914158013E-9</v>
      </c>
      <c r="H1930" s="10">
        <v>1.7852839405097E-9</v>
      </c>
      <c r="I1930" s="10">
        <v>4.0179703591756197E-9</v>
      </c>
      <c r="J1930" s="10">
        <v>2.09768625438106E-9</v>
      </c>
      <c r="K1930" s="10">
        <v>1.40142850101132E-9</v>
      </c>
      <c r="L1930" s="10">
        <v>2.3479959512539902E-9</v>
      </c>
      <c r="M1930" s="10">
        <v>4.7247446999288697E-9</v>
      </c>
      <c r="N1930" s="10">
        <v>7.5689594870874004E-10</v>
      </c>
      <c r="O1930" s="10">
        <v>4.2080893750662897E-9</v>
      </c>
      <c r="P1930" s="10">
        <v>6.4396570078403503E-9</v>
      </c>
    </row>
    <row r="1931" spans="1:16" x14ac:dyDescent="0.35">
      <c r="A1931" s="16" t="s">
        <v>3174</v>
      </c>
      <c r="B1931" s="16" t="s">
        <v>3054</v>
      </c>
      <c r="C1931" s="16" t="s">
        <v>3175</v>
      </c>
      <c r="D1931" s="16">
        <v>1.7810545721503102E-8</v>
      </c>
      <c r="E1931" s="16">
        <v>3.8577817506132498E-9</v>
      </c>
      <c r="F1931" s="10">
        <v>2.43518025245291E-10</v>
      </c>
      <c r="G1931" s="10">
        <v>1.6249807697412999E-8</v>
      </c>
      <c r="H1931" s="10">
        <v>4.1524795049433202E-9</v>
      </c>
      <c r="I1931" s="10">
        <v>9.2251217962318505E-9</v>
      </c>
      <c r="J1931" s="10">
        <v>4.80270577731566E-9</v>
      </c>
      <c r="K1931" s="10">
        <v>3.1962471952431398E-9</v>
      </c>
      <c r="L1931" s="10">
        <v>5.3853748072960799E-9</v>
      </c>
      <c r="M1931" s="10">
        <v>1.10214815445085E-8</v>
      </c>
      <c r="N1931" s="10">
        <v>1.7746205490653599E-9</v>
      </c>
      <c r="O1931" s="10">
        <v>9.6004398095202296E-9</v>
      </c>
      <c r="P1931" s="10">
        <v>1.5020714317792201E-8</v>
      </c>
    </row>
    <row r="1932" spans="1:16" x14ac:dyDescent="0.35">
      <c r="A1932" s="16" t="s">
        <v>3176</v>
      </c>
      <c r="B1932" s="16" t="s">
        <v>3054</v>
      </c>
      <c r="C1932" s="16" t="s">
        <v>3177</v>
      </c>
      <c r="D1932" s="16">
        <v>4.8948781993334698E-8</v>
      </c>
      <c r="E1932" s="16">
        <v>1.1321817723456799E-8</v>
      </c>
      <c r="F1932" s="10">
        <v>6.6324316483725502E-10</v>
      </c>
      <c r="G1932" s="10">
        <v>5.3843411580070003E-8</v>
      </c>
      <c r="H1932" s="10">
        <v>1.3772309233357301E-8</v>
      </c>
      <c r="I1932" s="10">
        <v>3.0877408464116401E-8</v>
      </c>
      <c r="J1932" s="10">
        <v>1.6263683703856001E-8</v>
      </c>
      <c r="K1932" s="10">
        <v>1.0892822873397499E-8</v>
      </c>
      <c r="L1932" s="10">
        <v>1.7989607608022201E-8</v>
      </c>
      <c r="M1932" s="10">
        <v>3.6943555860961898E-8</v>
      </c>
      <c r="N1932" s="10">
        <v>5.8136674915305497E-9</v>
      </c>
      <c r="O1932" s="10">
        <v>3.2991444257743798E-8</v>
      </c>
      <c r="P1932" s="10">
        <v>5.0664485157351499E-8</v>
      </c>
    </row>
    <row r="1933" spans="1:16" x14ac:dyDescent="0.35">
      <c r="A1933" s="16" t="s">
        <v>3178</v>
      </c>
      <c r="B1933" s="16" t="s">
        <v>3054</v>
      </c>
      <c r="C1933" s="16" t="s">
        <v>283</v>
      </c>
      <c r="D1933" s="16">
        <v>1.17724093707766E-8</v>
      </c>
      <c r="E1933" s="16">
        <v>2.7177823003540399E-9</v>
      </c>
      <c r="F1933" s="10">
        <v>1.56895193422824E-10</v>
      </c>
      <c r="G1933" s="10">
        <v>1.2970803141967501E-8</v>
      </c>
      <c r="H1933" s="10">
        <v>3.3036711115073901E-9</v>
      </c>
      <c r="I1933" s="10">
        <v>7.2031036908971098E-9</v>
      </c>
      <c r="J1933" s="10">
        <v>3.9314520066188701E-9</v>
      </c>
      <c r="K1933" s="10">
        <v>2.6251927899497599E-9</v>
      </c>
      <c r="L1933" s="10">
        <v>4.2078196878904497E-9</v>
      </c>
      <c r="M1933" s="10">
        <v>8.7932684956646597E-9</v>
      </c>
      <c r="N1933" s="10">
        <v>1.39104399168629E-9</v>
      </c>
      <c r="O1933" s="10">
        <v>7.5663240685277601E-9</v>
      </c>
      <c r="P1933" s="10">
        <v>1.19073579151195E-8</v>
      </c>
    </row>
    <row r="1934" spans="1:16" x14ac:dyDescent="0.35">
      <c r="A1934" s="16" t="s">
        <v>3179</v>
      </c>
      <c r="B1934" s="16" t="s">
        <v>3054</v>
      </c>
      <c r="C1934" s="16" t="s">
        <v>132</v>
      </c>
      <c r="D1934" s="16">
        <v>5.8866952694679101E-8</v>
      </c>
      <c r="E1934" s="16">
        <v>1.3083963114402099E-8</v>
      </c>
      <c r="F1934" s="10">
        <v>8.0192031991496804E-10</v>
      </c>
      <c r="G1934" s="10">
        <v>5.8076243431868197E-8</v>
      </c>
      <c r="H1934" s="10">
        <v>1.48299203898749E-8</v>
      </c>
      <c r="I1934" s="10">
        <v>3.2851694684674503E-8</v>
      </c>
      <c r="J1934" s="10">
        <v>1.7368565350000401E-8</v>
      </c>
      <c r="K1934" s="10">
        <v>1.15859680431136E-8</v>
      </c>
      <c r="L1934" s="10">
        <v>1.9177172650466599E-8</v>
      </c>
      <c r="M1934" s="10">
        <v>3.9376200182272099E-8</v>
      </c>
      <c r="N1934" s="10">
        <v>6.29797619670062E-9</v>
      </c>
      <c r="O1934" s="10">
        <v>3.4329905537544098E-8</v>
      </c>
      <c r="P1934" s="10">
        <v>5.3543678992085701E-8</v>
      </c>
    </row>
    <row r="1935" spans="1:16" x14ac:dyDescent="0.35">
      <c r="A1935" s="16" t="s">
        <v>3180</v>
      </c>
      <c r="B1935" s="16" t="s">
        <v>3054</v>
      </c>
      <c r="C1935" s="16" t="s">
        <v>896</v>
      </c>
      <c r="D1935" s="16">
        <v>2.0394631337126101E-8</v>
      </c>
      <c r="E1935" s="16">
        <v>4.6487709657637999E-9</v>
      </c>
      <c r="F1935" s="10">
        <v>2.8084174265212202E-10</v>
      </c>
      <c r="G1935" s="10">
        <v>2.1360414885468699E-8</v>
      </c>
      <c r="H1935" s="10">
        <v>5.4582912880666096E-9</v>
      </c>
      <c r="I1935" s="10">
        <v>1.2146165334026801E-8</v>
      </c>
      <c r="J1935" s="10">
        <v>6.4257550861515503E-9</v>
      </c>
      <c r="K1935" s="10">
        <v>4.2759955586366696E-9</v>
      </c>
      <c r="L1935" s="10">
        <v>7.0860932349002601E-9</v>
      </c>
      <c r="M1935" s="10">
        <v>1.4487953403526E-8</v>
      </c>
      <c r="N1935" s="10">
        <v>2.30434250381229E-9</v>
      </c>
      <c r="O1935" s="10">
        <v>1.2731372315724101E-8</v>
      </c>
      <c r="P1935" s="10">
        <v>1.9716170494727699E-8</v>
      </c>
    </row>
    <row r="1936" spans="1:16" x14ac:dyDescent="0.35">
      <c r="A1936" s="16" t="s">
        <v>3181</v>
      </c>
      <c r="B1936" s="16" t="s">
        <v>3054</v>
      </c>
      <c r="C1936" s="16" t="s">
        <v>3182</v>
      </c>
      <c r="D1936" s="16">
        <v>4.4123694272955401E-8</v>
      </c>
      <c r="E1936" s="16">
        <v>1.0822477538055901E-8</v>
      </c>
      <c r="F1936" s="10">
        <v>5.9082524974074304E-10</v>
      </c>
      <c r="G1936" s="10">
        <v>5.6207943978506398E-8</v>
      </c>
      <c r="H1936" s="10">
        <v>1.43729049778394E-8</v>
      </c>
      <c r="I1936" s="10">
        <v>3.1999671940836499E-8</v>
      </c>
      <c r="J1936" s="10">
        <v>1.72763067172971E-8</v>
      </c>
      <c r="K1936" s="10">
        <v>1.1597755548691301E-8</v>
      </c>
      <c r="L1936" s="10">
        <v>1.8645292052062201E-8</v>
      </c>
      <c r="M1936" s="10">
        <v>3.8534199202968999E-8</v>
      </c>
      <c r="N1936" s="10">
        <v>6.0053784043160404E-9</v>
      </c>
      <c r="O1936" s="10">
        <v>3.4377383311744299E-8</v>
      </c>
      <c r="P1936" s="10">
        <v>5.2699018409924202E-8</v>
      </c>
    </row>
    <row r="1937" spans="1:16" x14ac:dyDescent="0.35">
      <c r="A1937" s="16" t="s">
        <v>3183</v>
      </c>
      <c r="B1937" s="16" t="s">
        <v>3054</v>
      </c>
      <c r="C1937" s="16" t="s">
        <v>2866</v>
      </c>
      <c r="D1937" s="16">
        <v>5.11522189464351E-8</v>
      </c>
      <c r="E1937" s="16">
        <v>1.11744776448908E-8</v>
      </c>
      <c r="F1937" s="10">
        <v>6.9535224360316704E-10</v>
      </c>
      <c r="G1937" s="10">
        <v>4.7765172306244603E-8</v>
      </c>
      <c r="H1937" s="10">
        <v>1.2208380315416501E-8</v>
      </c>
      <c r="I1937" s="10">
        <v>2.6912830976632201E-8</v>
      </c>
      <c r="J1937" s="10">
        <v>1.4180558656608201E-8</v>
      </c>
      <c r="K1937" s="10">
        <v>9.4390532469000801E-9</v>
      </c>
      <c r="L1937" s="10">
        <v>1.5719073694672899E-8</v>
      </c>
      <c r="M1937" s="10">
        <v>3.2391332646011398E-8</v>
      </c>
      <c r="N1937" s="10">
        <v>5.20935793590321E-9</v>
      </c>
      <c r="O1937" s="10">
        <v>2.8030792864776399E-8</v>
      </c>
      <c r="P1937" s="10">
        <v>4.4150368886818402E-8</v>
      </c>
    </row>
    <row r="1938" spans="1:16" x14ac:dyDescent="0.35">
      <c r="A1938" s="16" t="s">
        <v>3184</v>
      </c>
      <c r="B1938" s="16" t="s">
        <v>3054</v>
      </c>
      <c r="C1938" s="16" t="s">
        <v>1801</v>
      </c>
      <c r="D1938" s="16">
        <v>6.3855884555041303E-8</v>
      </c>
      <c r="E1938" s="16">
        <v>1.43010799063325E-8</v>
      </c>
      <c r="F1938" s="10">
        <v>8.6266519696944805E-10</v>
      </c>
      <c r="G1938" s="10">
        <v>6.4692712857592295E-8</v>
      </c>
      <c r="H1938" s="10">
        <v>1.6486450559220999E-8</v>
      </c>
      <c r="I1938" s="10">
        <v>3.6381935798645803E-8</v>
      </c>
      <c r="J1938" s="10">
        <v>1.93952542558243E-8</v>
      </c>
      <c r="K1938" s="10">
        <v>1.29015814586699E-8</v>
      </c>
      <c r="L1938" s="10">
        <v>2.12472572015645E-8</v>
      </c>
      <c r="M1938" s="10">
        <v>4.3861716732768502E-8</v>
      </c>
      <c r="N1938" s="10">
        <v>6.9831384080804799E-9</v>
      </c>
      <c r="O1938" s="10">
        <v>3.80731758457826E-8</v>
      </c>
      <c r="P1938" s="10">
        <v>5.95594243207172E-8</v>
      </c>
    </row>
    <row r="1939" spans="1:16" x14ac:dyDescent="0.35">
      <c r="A1939" s="16" t="s">
        <v>3185</v>
      </c>
      <c r="B1939" s="16" t="s">
        <v>3054</v>
      </c>
      <c r="C1939" s="16" t="s">
        <v>3186</v>
      </c>
      <c r="D1939" s="16">
        <v>3.4744399638147603E-8</v>
      </c>
      <c r="E1939" s="16">
        <v>8.0067474841706192E-9</v>
      </c>
      <c r="F1939" s="10">
        <v>4.6682656449593798E-10</v>
      </c>
      <c r="G1939" s="10">
        <v>3.7767379168437903E-8</v>
      </c>
      <c r="H1939" s="10">
        <v>9.6218466495293293E-9</v>
      </c>
      <c r="I1939" s="10">
        <v>2.1013427546690901E-8</v>
      </c>
      <c r="J1939" s="10">
        <v>1.1447864951037E-8</v>
      </c>
      <c r="K1939" s="10">
        <v>7.6141223886245995E-9</v>
      </c>
      <c r="L1939" s="10">
        <v>1.22742083440934E-8</v>
      </c>
      <c r="M1939" s="10">
        <v>2.5608075986235401E-8</v>
      </c>
      <c r="N1939" s="10">
        <v>4.0543994241453601E-9</v>
      </c>
      <c r="O1939" s="10">
        <v>2.20547799206416E-8</v>
      </c>
      <c r="P1939" s="10">
        <v>3.4703501190694798E-8</v>
      </c>
    </row>
    <row r="1940" spans="1:16" x14ac:dyDescent="0.35">
      <c r="A1940" s="16" t="s">
        <v>3187</v>
      </c>
      <c r="B1940" s="16" t="s">
        <v>3054</v>
      </c>
      <c r="C1940" s="16" t="s">
        <v>3188</v>
      </c>
      <c r="D1940" s="16">
        <v>2.1681422044632899E-8</v>
      </c>
      <c r="E1940" s="16">
        <v>5.1974867699764802E-9</v>
      </c>
      <c r="F1940" s="10">
        <v>2.9223113998758598E-10</v>
      </c>
      <c r="G1940" s="10">
        <v>2.6067402007056499E-8</v>
      </c>
      <c r="H1940" s="10">
        <v>6.6472606804460098E-9</v>
      </c>
      <c r="I1940" s="10">
        <v>1.48774769896867E-8</v>
      </c>
      <c r="J1940" s="10">
        <v>7.96400068803802E-9</v>
      </c>
      <c r="K1940" s="10">
        <v>5.3082005402600903E-9</v>
      </c>
      <c r="L1940" s="10">
        <v>8.6687847423935099E-9</v>
      </c>
      <c r="M1940" s="10">
        <v>1.7879756546736699E-8</v>
      </c>
      <c r="N1940" s="10">
        <v>2.78794715796958E-9</v>
      </c>
      <c r="O1940" s="10">
        <v>1.59494346159841E-8</v>
      </c>
      <c r="P1940" s="10">
        <v>2.4393244247067001E-8</v>
      </c>
    </row>
    <row r="1941" spans="1:16" x14ac:dyDescent="0.35">
      <c r="A1941" s="16" t="s">
        <v>3189</v>
      </c>
      <c r="B1941" s="16" t="s">
        <v>3054</v>
      </c>
      <c r="C1941" s="16" t="s">
        <v>2575</v>
      </c>
      <c r="D1941" s="16">
        <v>1.5840457441035899E-8</v>
      </c>
      <c r="E1941" s="16">
        <v>3.6124166662476301E-9</v>
      </c>
      <c r="F1941" s="10">
        <v>2.18991668927158E-10</v>
      </c>
      <c r="G1941" s="10">
        <v>1.6679039689511E-8</v>
      </c>
      <c r="H1941" s="10">
        <v>4.2664189354418498E-9</v>
      </c>
      <c r="I1941" s="10">
        <v>9.5178049247913808E-9</v>
      </c>
      <c r="J1941" s="10">
        <v>5.0172603836145801E-9</v>
      </c>
      <c r="K1941" s="10">
        <v>3.35216700292778E-9</v>
      </c>
      <c r="L1941" s="10">
        <v>5.5524432322761298E-9</v>
      </c>
      <c r="M1941" s="10">
        <v>1.13120772660876E-8</v>
      </c>
      <c r="N1941" s="10">
        <v>1.8001277335135399E-9</v>
      </c>
      <c r="O1941" s="10">
        <v>9.9767775916708198E-9</v>
      </c>
      <c r="P1941" s="10">
        <v>1.54144551364878E-8</v>
      </c>
    </row>
    <row r="1942" spans="1:16" x14ac:dyDescent="0.35">
      <c r="A1942" s="16" t="s">
        <v>3190</v>
      </c>
      <c r="B1942" s="16" t="s">
        <v>3054</v>
      </c>
      <c r="C1942" s="16" t="s">
        <v>3191</v>
      </c>
      <c r="D1942" s="16">
        <v>2.6775804176066199E-8</v>
      </c>
      <c r="E1942" s="16">
        <v>6.0710516523851697E-9</v>
      </c>
      <c r="F1942" s="10">
        <v>3.6505670066629798E-10</v>
      </c>
      <c r="G1942" s="10">
        <v>2.7699338497657999E-8</v>
      </c>
      <c r="H1942" s="10">
        <v>7.0790811949752296E-9</v>
      </c>
      <c r="I1942" s="10">
        <v>1.56655384595815E-8</v>
      </c>
      <c r="J1942" s="10">
        <v>8.3239463293871596E-9</v>
      </c>
      <c r="K1942" s="10">
        <v>5.5447849168125397E-9</v>
      </c>
      <c r="L1942" s="10">
        <v>9.1430675878302107E-9</v>
      </c>
      <c r="M1942" s="10">
        <v>1.87806578503055E-8</v>
      </c>
      <c r="N1942" s="10">
        <v>2.9920333505590702E-9</v>
      </c>
      <c r="O1942" s="10">
        <v>1.64096565936762E-8</v>
      </c>
      <c r="P1942" s="10">
        <v>2.55461886395508E-8</v>
      </c>
    </row>
    <row r="1943" spans="1:16" x14ac:dyDescent="0.35">
      <c r="A1943" s="16" t="s">
        <v>3192</v>
      </c>
      <c r="B1943" s="16" t="s">
        <v>3054</v>
      </c>
      <c r="C1943" s="16" t="s">
        <v>3193</v>
      </c>
      <c r="D1943" s="16">
        <v>2.3252954739929699E-8</v>
      </c>
      <c r="E1943" s="16">
        <v>5.10868370985149E-9</v>
      </c>
      <c r="F1943" s="10">
        <v>3.1520579676552502E-10</v>
      </c>
      <c r="G1943" s="10">
        <v>2.2006847486150299E-8</v>
      </c>
      <c r="H1943" s="10">
        <v>5.6194690070197197E-9</v>
      </c>
      <c r="I1943" s="10">
        <v>1.23696913391832E-8</v>
      </c>
      <c r="J1943" s="10">
        <v>6.5456233887810803E-9</v>
      </c>
      <c r="K1943" s="10">
        <v>4.3491516694526304E-9</v>
      </c>
      <c r="L1943" s="10">
        <v>7.22421779612492E-9</v>
      </c>
      <c r="M1943" s="10">
        <v>1.4925516655125399E-8</v>
      </c>
      <c r="N1943" s="10">
        <v>2.3948994648826401E-9</v>
      </c>
      <c r="O1943" s="10">
        <v>1.2892106970720099E-8</v>
      </c>
      <c r="P1943" s="10">
        <v>2.0320092972058199E-8</v>
      </c>
    </row>
    <row r="1944" spans="1:16" x14ac:dyDescent="0.35">
      <c r="A1944" s="16" t="s">
        <v>3194</v>
      </c>
      <c r="B1944" s="16" t="s">
        <v>3054</v>
      </c>
      <c r="C1944" s="16" t="s">
        <v>3195</v>
      </c>
      <c r="D1944" s="16">
        <v>3.9775832988373799E-8</v>
      </c>
      <c r="E1944" s="16">
        <v>8.7288761353275507E-9</v>
      </c>
      <c r="F1944" s="10">
        <v>5.3351233133620201E-10</v>
      </c>
      <c r="G1944" s="10">
        <v>3.7987672306413497E-8</v>
      </c>
      <c r="H1944" s="10">
        <v>9.67749372446361E-9</v>
      </c>
      <c r="I1944" s="10">
        <v>2.1204587597615799E-8</v>
      </c>
      <c r="J1944" s="10">
        <v>1.13211938881357E-8</v>
      </c>
      <c r="K1944" s="10">
        <v>7.5241959585931795E-9</v>
      </c>
      <c r="L1944" s="10">
        <v>1.2387440836039399E-8</v>
      </c>
      <c r="M1944" s="10">
        <v>2.5757524282346001E-8</v>
      </c>
      <c r="N1944" s="10">
        <v>4.12266598894054E-9</v>
      </c>
      <c r="O1944" s="10">
        <v>2.2117819164775399E-8</v>
      </c>
      <c r="P1944" s="10">
        <v>3.49565289953598E-8</v>
      </c>
    </row>
    <row r="1945" spans="1:16" x14ac:dyDescent="0.35">
      <c r="A1945" s="16" t="s">
        <v>3196</v>
      </c>
      <c r="B1945" s="16" t="s">
        <v>3054</v>
      </c>
      <c r="C1945" s="16" t="s">
        <v>3197</v>
      </c>
      <c r="D1945" s="16">
        <v>7.0846165966284404E-9</v>
      </c>
      <c r="E1945" s="16">
        <v>1.64737012925508E-9</v>
      </c>
      <c r="F1945" s="10">
        <v>9.2623700509718906E-11</v>
      </c>
      <c r="G1945" s="10">
        <v>8.0161167650778801E-9</v>
      </c>
      <c r="H1945" s="10">
        <v>2.0322190131637299E-9</v>
      </c>
      <c r="I1945" s="10">
        <v>4.3820220876963497E-9</v>
      </c>
      <c r="J1945" s="10">
        <v>2.4411907291035501E-9</v>
      </c>
      <c r="K1945" s="10">
        <v>1.61997775635358E-9</v>
      </c>
      <c r="L1945" s="10">
        <v>2.5626422107017402E-9</v>
      </c>
      <c r="M1945" s="10">
        <v>5.4329003703627898E-9</v>
      </c>
      <c r="N1945" s="10">
        <v>8.5390838145335398E-10</v>
      </c>
      <c r="O1945" s="10">
        <v>4.6096140302316397E-9</v>
      </c>
      <c r="P1945" s="10">
        <v>7.31806978926055E-9</v>
      </c>
    </row>
    <row r="1946" spans="1:16" x14ac:dyDescent="0.35">
      <c r="A1946" s="16" t="s">
        <v>3198</v>
      </c>
      <c r="B1946" s="16" t="s">
        <v>3054</v>
      </c>
      <c r="C1946" s="16" t="s">
        <v>3199</v>
      </c>
      <c r="D1946" s="16">
        <v>1.4966515767873101E-8</v>
      </c>
      <c r="E1946" s="16">
        <v>3.50355843381737E-9</v>
      </c>
      <c r="F1946" s="10">
        <v>1.98944976472372E-10</v>
      </c>
      <c r="G1946" s="10">
        <v>1.70313462923671E-8</v>
      </c>
      <c r="H1946" s="10">
        <v>4.3296412169178903E-9</v>
      </c>
      <c r="I1946" s="10">
        <v>9.3992561093335198E-9</v>
      </c>
      <c r="J1946" s="10">
        <v>5.1895088848592599E-9</v>
      </c>
      <c r="K1946" s="10">
        <v>3.45471621868532E-9</v>
      </c>
      <c r="L1946" s="10">
        <v>5.4882086745107698E-9</v>
      </c>
      <c r="M1946" s="10">
        <v>1.15410672349412E-8</v>
      </c>
      <c r="N1946" s="10">
        <v>1.8187372825473299E-9</v>
      </c>
      <c r="O1946" s="10">
        <v>9.8881488022256701E-9</v>
      </c>
      <c r="P1946" s="10">
        <v>1.5589795133614101E-8</v>
      </c>
    </row>
    <row r="1947" spans="1:16" x14ac:dyDescent="0.35">
      <c r="A1947" s="16" t="s">
        <v>3200</v>
      </c>
      <c r="B1947" s="16" t="s">
        <v>3054</v>
      </c>
      <c r="C1947" s="16" t="s">
        <v>3201</v>
      </c>
      <c r="D1947" s="16">
        <v>1.68622071333362E-9</v>
      </c>
      <c r="E1947" s="16">
        <v>3.8223395588148902E-10</v>
      </c>
      <c r="F1947" s="10">
        <v>2.3163940078408699E-11</v>
      </c>
      <c r="G1947" s="10">
        <v>1.7335244395915601E-9</v>
      </c>
      <c r="H1947" s="10">
        <v>4.4450616894483E-10</v>
      </c>
      <c r="I1947" s="10">
        <v>1.0024585820865899E-9</v>
      </c>
      <c r="J1947" s="10">
        <v>5.2225133162855698E-10</v>
      </c>
      <c r="K1947" s="10">
        <v>3.5043625877278499E-10</v>
      </c>
      <c r="L1947" s="10">
        <v>5.8576402702383705E-10</v>
      </c>
      <c r="M1947" s="10">
        <v>1.1757208843296299E-9</v>
      </c>
      <c r="N1947" s="10">
        <v>1.8818116975515599E-10</v>
      </c>
      <c r="O1947" s="10">
        <v>1.05085393279664E-9</v>
      </c>
      <c r="P1947" s="10">
        <v>1.60193407381946E-9</v>
      </c>
    </row>
    <row r="1948" spans="1:16" x14ac:dyDescent="0.35">
      <c r="A1948" s="16" t="s">
        <v>3202</v>
      </c>
      <c r="B1948" s="16" t="s">
        <v>3054</v>
      </c>
      <c r="C1948" s="16" t="s">
        <v>308</v>
      </c>
      <c r="D1948" s="16">
        <v>5.3729377509995198E-8</v>
      </c>
      <c r="E1948" s="16">
        <v>1.2289800821668099E-8</v>
      </c>
      <c r="F1948" s="10">
        <v>7.2929327576800202E-10</v>
      </c>
      <c r="G1948" s="10">
        <v>5.7473846650151302E-8</v>
      </c>
      <c r="H1948" s="10">
        <v>1.46787772241403E-8</v>
      </c>
      <c r="I1948" s="10">
        <v>3.2450368863841099E-8</v>
      </c>
      <c r="J1948" s="10">
        <v>1.7335352075530801E-8</v>
      </c>
      <c r="K1948" s="10">
        <v>1.1595508532084399E-8</v>
      </c>
      <c r="L1948" s="10">
        <v>1.8941260959824401E-8</v>
      </c>
      <c r="M1948" s="10">
        <v>3.8958006767858203E-8</v>
      </c>
      <c r="N1948" s="10">
        <v>6.19008350209018E-9</v>
      </c>
      <c r="O1948" s="10">
        <v>3.4055323175784301E-8</v>
      </c>
      <c r="P1948" s="10">
        <v>5.2949173708868201E-8</v>
      </c>
    </row>
    <row r="1949" spans="1:16" x14ac:dyDescent="0.35">
      <c r="A1949" s="16" t="s">
        <v>3203</v>
      </c>
      <c r="B1949" s="16" t="s">
        <v>3054</v>
      </c>
      <c r="C1949" s="16" t="s">
        <v>3204</v>
      </c>
      <c r="D1949" s="16">
        <v>2.15338916269006E-8</v>
      </c>
      <c r="E1949" s="16">
        <v>4.6532526226193397E-9</v>
      </c>
      <c r="F1949" s="10">
        <v>2.96958686030629E-10</v>
      </c>
      <c r="G1949" s="10">
        <v>1.9437858234667702E-8</v>
      </c>
      <c r="H1949" s="10">
        <v>4.9710209135422597E-9</v>
      </c>
      <c r="I1949" s="10">
        <v>1.10894946892809E-8</v>
      </c>
      <c r="J1949" s="10">
        <v>5.7311901560403702E-9</v>
      </c>
      <c r="K1949" s="10">
        <v>3.8113072571120399E-9</v>
      </c>
      <c r="L1949" s="10">
        <v>6.4730244493630898E-9</v>
      </c>
      <c r="M1949" s="10">
        <v>1.31876652841784E-8</v>
      </c>
      <c r="N1949" s="10">
        <v>2.1259542295374602E-9</v>
      </c>
      <c r="O1949" s="10">
        <v>1.15288585633853E-8</v>
      </c>
      <c r="P1949" s="10">
        <v>1.8008407105093001E-8</v>
      </c>
    </row>
    <row r="1950" spans="1:16" x14ac:dyDescent="0.35">
      <c r="A1950" s="16" t="s">
        <v>3205</v>
      </c>
      <c r="B1950" s="16" t="s">
        <v>3054</v>
      </c>
      <c r="C1950" s="16" t="s">
        <v>3206</v>
      </c>
      <c r="D1950" s="16">
        <v>2.0997100124018699E-7</v>
      </c>
      <c r="E1950" s="16">
        <v>4.6027298855226497E-8</v>
      </c>
      <c r="F1950" s="10">
        <v>2.8926495658763701E-9</v>
      </c>
      <c r="G1950" s="10">
        <v>1.9910517485614401E-7</v>
      </c>
      <c r="H1950" s="10">
        <v>5.0925107472099999E-8</v>
      </c>
      <c r="I1950" s="10">
        <v>1.13655737167526E-7</v>
      </c>
      <c r="J1950" s="10">
        <v>5.9180667635909597E-8</v>
      </c>
      <c r="K1950" s="10">
        <v>3.9425698287328102E-8</v>
      </c>
      <c r="L1950" s="10">
        <v>6.6325678171474598E-8</v>
      </c>
      <c r="M1950" s="10">
        <v>1.3499940945651299E-7</v>
      </c>
      <c r="N1950" s="10">
        <v>2.1674701505098202E-8</v>
      </c>
      <c r="O1950" s="10">
        <v>1.1852032421432399E-7</v>
      </c>
      <c r="P1950" s="10">
        <v>1.84238522247272E-7</v>
      </c>
    </row>
    <row r="1951" spans="1:16" x14ac:dyDescent="0.35">
      <c r="A1951" s="16" t="s">
        <v>3207</v>
      </c>
      <c r="B1951" s="16" t="s">
        <v>3054</v>
      </c>
      <c r="C1951" s="16" t="s">
        <v>946</v>
      </c>
      <c r="D1951" s="16">
        <v>8.3990384352926703E-9</v>
      </c>
      <c r="E1951" s="16">
        <v>1.9055284465614098E-9</v>
      </c>
      <c r="F1951" s="10">
        <v>1.1242857724991E-10</v>
      </c>
      <c r="G1951" s="10">
        <v>8.7731073430985498E-9</v>
      </c>
      <c r="H1951" s="10">
        <v>2.24393366627807E-9</v>
      </c>
      <c r="I1951" s="10">
        <v>4.9852931525271596E-9</v>
      </c>
      <c r="J1951" s="10">
        <v>2.6401257886684499E-9</v>
      </c>
      <c r="K1951" s="10">
        <v>1.76377994636819E-9</v>
      </c>
      <c r="L1951" s="10">
        <v>2.9064039979445598E-9</v>
      </c>
      <c r="M1951" s="10">
        <v>6.0203930503277801E-9</v>
      </c>
      <c r="N1951" s="10">
        <v>9.5161808083837608E-10</v>
      </c>
      <c r="O1951" s="10">
        <v>5.3142626879511497E-9</v>
      </c>
      <c r="P1951" s="10">
        <v>8.2637403181469699E-9</v>
      </c>
    </row>
    <row r="1952" spans="1:16" x14ac:dyDescent="0.35">
      <c r="A1952" s="16" t="s">
        <v>3208</v>
      </c>
      <c r="B1952" s="16" t="s">
        <v>3054</v>
      </c>
      <c r="C1952" s="16" t="s">
        <v>150</v>
      </c>
      <c r="D1952" s="16">
        <v>6.2521351133755101E-9</v>
      </c>
      <c r="E1952" s="16">
        <v>1.4227239137640501E-9</v>
      </c>
      <c r="F1952" s="10">
        <v>8.5513657029407998E-11</v>
      </c>
      <c r="G1952" s="10">
        <v>6.52007568973427E-9</v>
      </c>
      <c r="H1952" s="10">
        <v>1.6683970395943599E-9</v>
      </c>
      <c r="I1952" s="10">
        <v>3.7595100542206001E-9</v>
      </c>
      <c r="J1952" s="10">
        <v>1.9651855966377401E-9</v>
      </c>
      <c r="K1952" s="10">
        <v>1.3160727962330001E-9</v>
      </c>
      <c r="L1952" s="10">
        <v>2.1971326671423002E-9</v>
      </c>
      <c r="M1952" s="10">
        <v>4.4223489099510698E-9</v>
      </c>
      <c r="N1952" s="10">
        <v>7.0531318673847395E-10</v>
      </c>
      <c r="O1952" s="10">
        <v>3.9434990185870201E-9</v>
      </c>
      <c r="P1952" s="10">
        <v>6.0152692627542104E-9</v>
      </c>
    </row>
    <row r="1953" spans="1:16" x14ac:dyDescent="0.35">
      <c r="A1953" s="16" t="s">
        <v>3209</v>
      </c>
      <c r="B1953" s="16" t="s">
        <v>3054</v>
      </c>
      <c r="C1953" s="16" t="s">
        <v>3210</v>
      </c>
      <c r="D1953" s="16">
        <v>1.5875524731039101E-8</v>
      </c>
      <c r="E1953" s="16">
        <v>3.5296391973667801E-9</v>
      </c>
      <c r="F1953" s="10">
        <v>2.1022905835264601E-10</v>
      </c>
      <c r="G1953" s="10">
        <v>1.58488516375025E-8</v>
      </c>
      <c r="H1953" s="10">
        <v>4.0322955234494099E-9</v>
      </c>
      <c r="I1953" s="10">
        <v>8.7679342260407492E-9</v>
      </c>
      <c r="J1953" s="10">
        <v>4.75757826121856E-9</v>
      </c>
      <c r="K1953" s="10">
        <v>3.1574180554514799E-9</v>
      </c>
      <c r="L1953" s="10">
        <v>5.1242393780023098E-9</v>
      </c>
      <c r="M1953" s="10">
        <v>1.07380615094806E-8</v>
      </c>
      <c r="N1953" s="10">
        <v>1.7109850310244699E-9</v>
      </c>
      <c r="O1953" s="10">
        <v>9.16697873244208E-9</v>
      </c>
      <c r="P1953" s="10">
        <v>1.45507360402335E-8</v>
      </c>
    </row>
    <row r="1954" spans="1:16" x14ac:dyDescent="0.35">
      <c r="A1954" s="16" t="s">
        <v>3211</v>
      </c>
      <c r="B1954" s="16" t="s">
        <v>3054</v>
      </c>
      <c r="C1954" s="16" t="s">
        <v>949</v>
      </c>
      <c r="D1954" s="16">
        <v>3.6589326029594103E-8</v>
      </c>
      <c r="E1954" s="16">
        <v>8.5982722992960207E-9</v>
      </c>
      <c r="F1954" s="10">
        <v>4.9371975238572398E-10</v>
      </c>
      <c r="G1954" s="10">
        <v>4.1937106611995202E-8</v>
      </c>
      <c r="H1954" s="10">
        <v>1.07287138341257E-8</v>
      </c>
      <c r="I1954" s="10">
        <v>2.3961474284302801E-8</v>
      </c>
      <c r="J1954" s="10">
        <v>1.27370005335253E-8</v>
      </c>
      <c r="K1954" s="10">
        <v>8.5360472891812796E-9</v>
      </c>
      <c r="L1954" s="10">
        <v>1.3962629216358899E-8</v>
      </c>
      <c r="M1954" s="10">
        <v>2.8756625371135801E-8</v>
      </c>
      <c r="N1954" s="10">
        <v>4.5148835207834997E-9</v>
      </c>
      <c r="O1954" s="10">
        <v>2.5643079680600101E-8</v>
      </c>
      <c r="P1954" s="10">
        <v>3.9450401392205402E-8</v>
      </c>
    </row>
    <row r="1955" spans="1:16" x14ac:dyDescent="0.35">
      <c r="A1955" s="16" t="s">
        <v>3212</v>
      </c>
      <c r="B1955" s="16" t="s">
        <v>3054</v>
      </c>
      <c r="C1955" s="16" t="s">
        <v>959</v>
      </c>
      <c r="D1955" s="16">
        <v>3.8493609519235397E-8</v>
      </c>
      <c r="E1955" s="16">
        <v>8.5350652890032998E-9</v>
      </c>
      <c r="F1955" s="10">
        <v>5.1507886225584295E-10</v>
      </c>
      <c r="G1955" s="10">
        <v>3.7930916774334601E-8</v>
      </c>
      <c r="H1955" s="10">
        <v>9.6730001742306505E-9</v>
      </c>
      <c r="I1955" s="10">
        <v>2.11329973471081E-8</v>
      </c>
      <c r="J1955" s="10">
        <v>1.13477908137762E-8</v>
      </c>
      <c r="K1955" s="10">
        <v>7.5731910396025696E-9</v>
      </c>
      <c r="L1955" s="10">
        <v>1.2347128699521599E-8</v>
      </c>
      <c r="M1955" s="10">
        <v>2.5724784223420399E-8</v>
      </c>
      <c r="N1955" s="10">
        <v>4.10992700194827E-9</v>
      </c>
      <c r="O1955" s="10">
        <v>2.2079923051957602E-8</v>
      </c>
      <c r="P1955" s="10">
        <v>3.4924229270260002E-8</v>
      </c>
    </row>
    <row r="1956" spans="1:16" x14ac:dyDescent="0.35">
      <c r="A1956" s="16" t="s">
        <v>3213</v>
      </c>
      <c r="B1956" s="16" t="s">
        <v>3054</v>
      </c>
      <c r="C1956" s="16" t="s">
        <v>1643</v>
      </c>
      <c r="D1956" s="16">
        <v>2.9192668620180701E-8</v>
      </c>
      <c r="E1956" s="16">
        <v>6.7661967117627803E-9</v>
      </c>
      <c r="F1956" s="10">
        <v>3.9375178649706901E-10</v>
      </c>
      <c r="G1956" s="10">
        <v>3.2300971099561199E-8</v>
      </c>
      <c r="H1956" s="10">
        <v>8.2666633037599601E-9</v>
      </c>
      <c r="I1956" s="10">
        <v>1.8448594002555698E-8</v>
      </c>
      <c r="J1956" s="10">
        <v>9.7806476128021505E-9</v>
      </c>
      <c r="K1956" s="10">
        <v>6.5375541834584496E-9</v>
      </c>
      <c r="L1956" s="10">
        <v>1.07504472556606E-8</v>
      </c>
      <c r="M1956" s="10">
        <v>2.21526415831345E-8</v>
      </c>
      <c r="N1956" s="10">
        <v>3.4866054463975399E-9</v>
      </c>
      <c r="O1956" s="10">
        <v>1.9713272987238999E-8</v>
      </c>
      <c r="P1956" s="10">
        <v>3.0421429099572997E-8</v>
      </c>
    </row>
    <row r="1957" spans="1:16" x14ac:dyDescent="0.35">
      <c r="A1957" s="16" t="s">
        <v>3214</v>
      </c>
      <c r="B1957" s="16" t="s">
        <v>3054</v>
      </c>
      <c r="C1957" s="16" t="s">
        <v>3215</v>
      </c>
      <c r="D1957" s="16">
        <v>1.96394596281281E-8</v>
      </c>
      <c r="E1957" s="16">
        <v>4.3599614049383699E-9</v>
      </c>
      <c r="F1957" s="10">
        <v>2.6490311251440198E-10</v>
      </c>
      <c r="G1957" s="10">
        <v>1.91964892685216E-8</v>
      </c>
      <c r="H1957" s="10">
        <v>4.8967027778243097E-9</v>
      </c>
      <c r="I1957" s="10">
        <v>1.07452790185737E-8</v>
      </c>
      <c r="J1957" s="10">
        <v>5.73087408345594E-9</v>
      </c>
      <c r="K1957" s="10">
        <v>3.8213641474146199E-9</v>
      </c>
      <c r="L1957" s="10">
        <v>6.2772855920863E-9</v>
      </c>
      <c r="M1957" s="10">
        <v>1.3013951471103001E-8</v>
      </c>
      <c r="N1957" s="10">
        <v>2.0824979199141101E-9</v>
      </c>
      <c r="O1957" s="10">
        <v>1.1219994773300801E-8</v>
      </c>
      <c r="P1957" s="10">
        <v>1.76752499343404E-8</v>
      </c>
    </row>
    <row r="1958" spans="1:16" x14ac:dyDescent="0.35">
      <c r="A1958" s="16" t="s">
        <v>3216</v>
      </c>
      <c r="B1958" s="16" t="s">
        <v>3054</v>
      </c>
      <c r="C1958" s="16" t="s">
        <v>3217</v>
      </c>
      <c r="D1958" s="16">
        <v>1.1890303239904601E-8</v>
      </c>
      <c r="E1958" s="16">
        <v>2.6905538095526998E-9</v>
      </c>
      <c r="F1958" s="10">
        <v>1.57104182316953E-10</v>
      </c>
      <c r="G1958" s="10">
        <v>1.24456396914637E-8</v>
      </c>
      <c r="H1958" s="10">
        <v>3.1685482825431601E-9</v>
      </c>
      <c r="I1958" s="10">
        <v>6.8687569007570502E-9</v>
      </c>
      <c r="J1958" s="10">
        <v>3.7588727720261504E-9</v>
      </c>
      <c r="K1958" s="10">
        <v>2.5021445406722499E-9</v>
      </c>
      <c r="L1958" s="10">
        <v>4.01452221002953E-9</v>
      </c>
      <c r="M1958" s="10">
        <v>8.4352213415215006E-9</v>
      </c>
      <c r="N1958" s="10">
        <v>1.3399103185083199E-9</v>
      </c>
      <c r="O1958" s="10">
        <v>7.1972761621057E-9</v>
      </c>
      <c r="P1958" s="10">
        <v>1.1422042281223801E-8</v>
      </c>
    </row>
    <row r="1959" spans="1:16" x14ac:dyDescent="0.35">
      <c r="A1959" s="16" t="s">
        <v>3218</v>
      </c>
      <c r="B1959" s="16" t="s">
        <v>3219</v>
      </c>
      <c r="C1959" s="16" t="s">
        <v>435</v>
      </c>
      <c r="D1959" s="16">
        <v>4.8686518256516103E-8</v>
      </c>
      <c r="E1959" s="16">
        <v>8.5806689493807895E-9</v>
      </c>
      <c r="F1959" s="10">
        <v>2.6468631860860501E-8</v>
      </c>
      <c r="G1959" s="10">
        <v>2.5394425697294299E-8</v>
      </c>
      <c r="H1959" s="10">
        <v>5.36033088987669E-9</v>
      </c>
      <c r="I1959" s="10">
        <v>1.85257524601044E-8</v>
      </c>
      <c r="J1959" s="10">
        <v>9.9365554220020403E-9</v>
      </c>
      <c r="K1959" s="10">
        <v>4.0529053900076197E-9</v>
      </c>
      <c r="L1959" s="10">
        <v>1.6286767197491999E-8</v>
      </c>
      <c r="M1959" s="10">
        <v>2.3361120849510401E-8</v>
      </c>
      <c r="N1959" s="10">
        <v>4.4211117741050303E-9</v>
      </c>
      <c r="O1959" s="10">
        <v>1.9326089696390301E-8</v>
      </c>
      <c r="P1959" s="10">
        <v>1.1812713222350701E-8</v>
      </c>
    </row>
    <row r="1960" spans="1:16" x14ac:dyDescent="0.35">
      <c r="A1960" s="16" t="s">
        <v>3220</v>
      </c>
      <c r="B1960" s="16" t="s">
        <v>3219</v>
      </c>
      <c r="C1960" s="16" t="s">
        <v>3221</v>
      </c>
      <c r="D1960" s="16">
        <v>1.035893252704E-7</v>
      </c>
      <c r="E1960" s="16">
        <v>1.8413831563963901E-8</v>
      </c>
      <c r="F1960" s="10">
        <v>4.8199246141333402E-8</v>
      </c>
      <c r="G1960" s="10">
        <v>4.5039271199051102E-8</v>
      </c>
      <c r="H1960" s="10">
        <v>1.00947672278758E-8</v>
      </c>
      <c r="I1960" s="10">
        <v>3.1722391017266601E-8</v>
      </c>
      <c r="J1960" s="10">
        <v>1.32660048704959E-8</v>
      </c>
      <c r="K1960" s="10">
        <v>6.4673456462418499E-9</v>
      </c>
      <c r="L1960" s="10">
        <v>2.4463476640420199E-8</v>
      </c>
      <c r="M1960" s="10">
        <v>4.0064604808666598E-8</v>
      </c>
      <c r="N1960" s="10">
        <v>7.4638123157103994E-9</v>
      </c>
      <c r="O1960" s="10">
        <v>3.52135012362365E-8</v>
      </c>
      <c r="P1960" s="10">
        <v>2.6758274121921501E-8</v>
      </c>
    </row>
    <row r="1961" spans="1:16" x14ac:dyDescent="0.35">
      <c r="A1961" s="16" t="s">
        <v>3222</v>
      </c>
      <c r="B1961" s="16" t="s">
        <v>3219</v>
      </c>
      <c r="C1961" s="16" t="s">
        <v>3223</v>
      </c>
      <c r="D1961" s="16">
        <v>6.8538613832058994E-8</v>
      </c>
      <c r="E1961" s="16">
        <v>1.20649219690933E-8</v>
      </c>
      <c r="F1961" s="10">
        <v>3.5615669189154703E-8</v>
      </c>
      <c r="G1961" s="10">
        <v>3.1515041357433098E-8</v>
      </c>
      <c r="H1961" s="10">
        <v>6.93776438923202E-9</v>
      </c>
      <c r="I1961" s="10">
        <v>2.3989170883174899E-8</v>
      </c>
      <c r="J1961" s="10">
        <v>1.10081218519172E-8</v>
      </c>
      <c r="K1961" s="10">
        <v>4.8875332546903703E-9</v>
      </c>
      <c r="L1961" s="10">
        <v>2.1085767879683599E-8</v>
      </c>
      <c r="M1961" s="10">
        <v>2.8102657413138001E-8</v>
      </c>
      <c r="N1961" s="10">
        <v>5.6088344822314997E-9</v>
      </c>
      <c r="O1961" s="10">
        <v>2.3824091135900102E-8</v>
      </c>
      <c r="P1961" s="10">
        <v>1.63735930527294E-8</v>
      </c>
    </row>
    <row r="1962" spans="1:16" x14ac:dyDescent="0.35">
      <c r="A1962" s="16" t="s">
        <v>3224</v>
      </c>
      <c r="B1962" s="16" t="s">
        <v>3219</v>
      </c>
      <c r="C1962" s="16" t="s">
        <v>3225</v>
      </c>
      <c r="D1962" s="16">
        <v>7.2492700931382202E-9</v>
      </c>
      <c r="E1962" s="16">
        <v>1.2325413599167699E-9</v>
      </c>
      <c r="F1962" s="10">
        <v>3.6891204927167801E-9</v>
      </c>
      <c r="G1962" s="10">
        <v>3.6576694829184801E-9</v>
      </c>
      <c r="H1962" s="10">
        <v>7.5868630315101701E-10</v>
      </c>
      <c r="I1962" s="12">
        <v>2.6784870339785499E-9</v>
      </c>
      <c r="J1962" s="10">
        <v>1.4897825982151401E-9</v>
      </c>
      <c r="K1962" s="10">
        <v>5.6831791305273895E-10</v>
      </c>
      <c r="L1962" s="10">
        <v>2.4304637906526E-9</v>
      </c>
      <c r="M1962" s="10">
        <v>3.36055148626519E-9</v>
      </c>
      <c r="N1962" s="10">
        <v>6.4459962043577797E-10</v>
      </c>
      <c r="O1962" s="12">
        <v>2.6824578625820598E-9</v>
      </c>
      <c r="P1962" s="10">
        <v>1.5987436705391301E-9</v>
      </c>
    </row>
    <row r="1963" spans="1:16" x14ac:dyDescent="0.35">
      <c r="A1963" s="16" t="s">
        <v>3226</v>
      </c>
      <c r="B1963" s="16" t="s">
        <v>3219</v>
      </c>
      <c r="C1963" s="16" t="s">
        <v>3227</v>
      </c>
      <c r="D1963" s="16">
        <v>1.12632348413042E-7</v>
      </c>
      <c r="E1963" s="16">
        <v>1.9277626621193501E-8</v>
      </c>
      <c r="F1963" s="10">
        <v>5.4245630484778703E-8</v>
      </c>
      <c r="G1963" s="10">
        <v>5.2890167156165098E-8</v>
      </c>
      <c r="H1963" s="10">
        <v>1.13360539008E-8</v>
      </c>
      <c r="I1963" s="10">
        <v>3.9783718615893601E-8</v>
      </c>
      <c r="J1963" s="10">
        <v>1.8967629541160799E-8</v>
      </c>
      <c r="K1963" s="10">
        <v>7.8594213018434296E-9</v>
      </c>
      <c r="L1963" s="10">
        <v>3.5498655725167503E-8</v>
      </c>
      <c r="M1963" s="10">
        <v>4.7945595343206002E-8</v>
      </c>
      <c r="N1963" s="10">
        <v>9.4598305551945799E-9</v>
      </c>
      <c r="O1963" s="10">
        <v>3.9484490317028698E-8</v>
      </c>
      <c r="P1963" s="10">
        <v>2.5767044985973799E-8</v>
      </c>
    </row>
    <row r="1964" spans="1:16" x14ac:dyDescent="0.35">
      <c r="A1964" s="16" t="s">
        <v>3228</v>
      </c>
      <c r="B1964" s="16" t="s">
        <v>3219</v>
      </c>
      <c r="C1964" s="16" t="s">
        <v>3229</v>
      </c>
      <c r="D1964" s="16">
        <v>7.3047335232246405E-8</v>
      </c>
      <c r="E1964" s="16">
        <v>1.26388358454267E-8</v>
      </c>
      <c r="F1964" s="10">
        <v>3.8191318428055501E-8</v>
      </c>
      <c r="G1964" s="10">
        <v>4.0067890369261502E-8</v>
      </c>
      <c r="H1964" s="10">
        <v>8.3362543005109802E-9</v>
      </c>
      <c r="I1964" s="10">
        <v>2.9262910382108699E-8</v>
      </c>
      <c r="J1964" s="10">
        <v>1.6548687196833001E-8</v>
      </c>
      <c r="K1964" s="10">
        <v>6.4123939370360098E-9</v>
      </c>
      <c r="L1964" s="10">
        <v>2.64738447603173E-8</v>
      </c>
      <c r="M1964" s="10">
        <v>3.6561703955774297E-8</v>
      </c>
      <c r="N1964" s="10">
        <v>7.0005379352234102E-9</v>
      </c>
      <c r="O1964" s="10">
        <v>2.9252988303458298E-8</v>
      </c>
      <c r="P1964" s="10">
        <v>1.7467471679861699E-8</v>
      </c>
    </row>
    <row r="1965" spans="1:16" x14ac:dyDescent="0.35">
      <c r="A1965" s="16" t="s">
        <v>3230</v>
      </c>
      <c r="B1965" s="16" t="s">
        <v>3219</v>
      </c>
      <c r="C1965" s="16" t="s">
        <v>727</v>
      </c>
      <c r="D1965" s="16">
        <v>3.5853699924824497E-8</v>
      </c>
      <c r="E1965" s="16">
        <v>6.0420914930435002E-9</v>
      </c>
      <c r="F1965" s="10">
        <v>1.8026150866570199E-8</v>
      </c>
      <c r="G1965" s="10">
        <v>1.61292659796084E-8</v>
      </c>
      <c r="H1965" s="10">
        <v>3.3776438640388199E-9</v>
      </c>
      <c r="I1965" s="10">
        <v>1.1902374108100399E-8</v>
      </c>
      <c r="J1965" s="10">
        <v>6.0545966607585103E-9</v>
      </c>
      <c r="K1965" s="10">
        <v>2.3321605447756601E-9</v>
      </c>
      <c r="L1965" s="10">
        <v>1.05771118585199E-8</v>
      </c>
      <c r="M1965" s="10">
        <v>1.48115097343336E-8</v>
      </c>
      <c r="N1965" s="10">
        <v>2.8605522753465898E-9</v>
      </c>
      <c r="O1965" s="10">
        <v>1.19821961809686E-8</v>
      </c>
      <c r="P1965" s="10">
        <v>7.3277524317060802E-9</v>
      </c>
    </row>
    <row r="1966" spans="1:16" x14ac:dyDescent="0.35">
      <c r="A1966" s="16" t="s">
        <v>3231</v>
      </c>
      <c r="B1966" s="16" t="s">
        <v>3219</v>
      </c>
      <c r="C1966" s="16" t="s">
        <v>3232</v>
      </c>
      <c r="D1966" s="16">
        <v>8.4599189223164895E-7</v>
      </c>
      <c r="E1966" s="16">
        <v>1.5026640435989801E-7</v>
      </c>
      <c r="F1966" s="10">
        <v>4.5031498655487698E-7</v>
      </c>
      <c r="G1966" s="10">
        <v>4.1752839980557902E-7</v>
      </c>
      <c r="H1966" s="10">
        <v>9.04519942032387E-8</v>
      </c>
      <c r="I1966" s="10">
        <v>3.1149451241525499E-7</v>
      </c>
      <c r="J1966" s="10">
        <v>1.50870855919829E-7</v>
      </c>
      <c r="K1966" s="10">
        <v>6.6202176943167801E-8</v>
      </c>
      <c r="L1966" s="10">
        <v>2.7494911132708099E-7</v>
      </c>
      <c r="M1966" s="10">
        <v>3.7666281741616199E-7</v>
      </c>
      <c r="N1966" s="10">
        <v>7.3792510879306796E-8</v>
      </c>
      <c r="O1966" s="10">
        <v>3.1445657849772302E-7</v>
      </c>
      <c r="P1966" s="10">
        <v>2.09892319402219E-7</v>
      </c>
    </row>
    <row r="1967" spans="1:16" x14ac:dyDescent="0.35">
      <c r="A1967" s="16" t="s">
        <v>3233</v>
      </c>
      <c r="B1967" s="16" t="s">
        <v>3219</v>
      </c>
      <c r="C1967" s="16" t="s">
        <v>1055</v>
      </c>
      <c r="D1967" s="16">
        <v>6.9601478338030195E-7</v>
      </c>
      <c r="E1967" s="16">
        <v>1.24670942349889E-7</v>
      </c>
      <c r="F1967" s="10">
        <v>3.3805795403692501E-7</v>
      </c>
      <c r="G1967" s="10">
        <v>2.1759142240678101E-7</v>
      </c>
      <c r="H1967" s="10">
        <v>5.2068854625113003E-8</v>
      </c>
      <c r="I1967" s="10">
        <v>1.1465474235061801E-7</v>
      </c>
      <c r="J1967" s="10">
        <v>5.0899243005658603E-8</v>
      </c>
      <c r="K1967" s="10">
        <v>3.0575306395670801E-8</v>
      </c>
      <c r="L1967" s="10">
        <v>6.6745944222273294E-8</v>
      </c>
      <c r="M1967" s="10">
        <v>1.4656437162086301E-7</v>
      </c>
      <c r="N1967" s="10">
        <v>2.56633072124867E-8</v>
      </c>
      <c r="O1967" s="10">
        <v>1.03097926137612E-7</v>
      </c>
      <c r="P1967" s="10">
        <v>1.8031192900574001E-7</v>
      </c>
    </row>
    <row r="1968" spans="1:16" x14ac:dyDescent="0.35">
      <c r="A1968" s="16" t="s">
        <v>3234</v>
      </c>
      <c r="B1968" s="16" t="s">
        <v>3219</v>
      </c>
      <c r="C1968" s="16" t="s">
        <v>3235</v>
      </c>
      <c r="D1968" s="16">
        <v>5.2561551517911602E-8</v>
      </c>
      <c r="E1968" s="16">
        <v>9.0513664117599495E-9</v>
      </c>
      <c r="F1968" s="10">
        <v>2.3112344689510299E-8</v>
      </c>
      <c r="G1968" s="10">
        <v>2.28896385486639E-8</v>
      </c>
      <c r="H1968" s="10">
        <v>5.01873830699536E-9</v>
      </c>
      <c r="I1968" s="10">
        <v>1.7285269460243698E-8</v>
      </c>
      <c r="J1968" s="10">
        <v>7.6023952915855196E-9</v>
      </c>
      <c r="K1968" s="10">
        <v>3.2948783175206701E-9</v>
      </c>
      <c r="L1968" s="10">
        <v>1.55244724445304E-8</v>
      </c>
      <c r="M1968" s="10">
        <v>2.13585061479731E-8</v>
      </c>
      <c r="N1968" s="10">
        <v>4.3006634015093699E-9</v>
      </c>
      <c r="O1968" s="10">
        <v>1.83678774978263E-8</v>
      </c>
      <c r="P1968" s="10">
        <v>1.2305764359407799E-8</v>
      </c>
    </row>
    <row r="1969" spans="1:16" x14ac:dyDescent="0.35">
      <c r="A1969" s="16" t="s">
        <v>3236</v>
      </c>
      <c r="B1969" s="16" t="s">
        <v>3219</v>
      </c>
      <c r="C1969" s="16" t="s">
        <v>3237</v>
      </c>
      <c r="D1969" s="16">
        <v>6.4470657068646801E-8</v>
      </c>
      <c r="E1969" s="16">
        <v>1.16036320731107E-8</v>
      </c>
      <c r="F1969" s="10">
        <v>3.0586154433850298E-8</v>
      </c>
      <c r="G1969" s="10">
        <v>3.1657202701510598E-8</v>
      </c>
      <c r="H1969" s="10">
        <v>7.0411402568901498E-9</v>
      </c>
      <c r="I1969" s="10">
        <v>2.26552771628913E-8</v>
      </c>
      <c r="J1969" s="10">
        <v>9.7001899825006899E-9</v>
      </c>
      <c r="K1969" s="10">
        <v>4.8550922357554402E-9</v>
      </c>
      <c r="L1969" s="10">
        <v>1.9107309394997201E-8</v>
      </c>
      <c r="M1969" s="10">
        <v>2.8390491077309699E-8</v>
      </c>
      <c r="N1969" s="10">
        <v>5.5464560840379903E-9</v>
      </c>
      <c r="O1969" s="10">
        <v>2.4187694702446501E-8</v>
      </c>
      <c r="P1969" s="10">
        <v>1.8372646205099901E-8</v>
      </c>
    </row>
    <row r="1970" spans="1:16" x14ac:dyDescent="0.35">
      <c r="A1970" s="16" t="s">
        <v>3238</v>
      </c>
      <c r="B1970" s="16" t="s">
        <v>3219</v>
      </c>
      <c r="C1970" s="16" t="s">
        <v>3239</v>
      </c>
      <c r="D1970" s="16">
        <v>6.5628049690222204E-8</v>
      </c>
      <c r="E1970" s="16">
        <v>1.0868060254058501E-8</v>
      </c>
      <c r="F1970" s="10">
        <v>3.1677410922258802E-8</v>
      </c>
      <c r="G1970" s="10">
        <v>3.0295087322979399E-8</v>
      </c>
      <c r="H1970" s="10">
        <v>6.23029052401193E-9</v>
      </c>
      <c r="I1970" s="10">
        <v>2.2119731873468299E-8</v>
      </c>
      <c r="J1970" s="10">
        <v>1.18971796998407E-8</v>
      </c>
      <c r="K1970" s="10">
        <v>4.3599598854292899E-9</v>
      </c>
      <c r="L1970" s="10">
        <v>2.0017984334076199E-8</v>
      </c>
      <c r="M1970" s="10">
        <v>2.7758721920903999E-8</v>
      </c>
      <c r="N1970" s="10">
        <v>5.3462439057864199E-9</v>
      </c>
      <c r="O1970" s="10">
        <v>2.1828028566521401E-8</v>
      </c>
      <c r="P1970" s="10">
        <v>1.31516636450279E-8</v>
      </c>
    </row>
    <row r="1971" spans="1:16" x14ac:dyDescent="0.35">
      <c r="A1971" s="16" t="s">
        <v>3240</v>
      </c>
      <c r="B1971" s="16" t="s">
        <v>3219</v>
      </c>
      <c r="C1971" s="16" t="s">
        <v>3241</v>
      </c>
      <c r="D1971" s="16">
        <v>4.7078150565026901E-8</v>
      </c>
      <c r="E1971" s="16">
        <v>8.0680410240208002E-9</v>
      </c>
      <c r="F1971" s="10">
        <v>2.4369110005895799E-8</v>
      </c>
      <c r="G1971" s="10">
        <v>2.2545349334202299E-8</v>
      </c>
      <c r="H1971" s="10">
        <v>4.72151285913757E-9</v>
      </c>
      <c r="I1971" s="10">
        <v>1.6561247329888599E-8</v>
      </c>
      <c r="J1971" s="10">
        <v>8.5085028693231093E-9</v>
      </c>
      <c r="K1971" s="10">
        <v>3.4118174969019302E-9</v>
      </c>
      <c r="L1971" s="10">
        <v>1.4592727180036799E-8</v>
      </c>
      <c r="M1971" s="10">
        <v>2.08498782408149E-8</v>
      </c>
      <c r="N1971" s="10">
        <v>3.9791076488015096E-9</v>
      </c>
      <c r="O1971" s="10">
        <v>1.7012398773652599E-8</v>
      </c>
      <c r="P1971" s="10">
        <v>1.02755762764469E-8</v>
      </c>
    </row>
    <row r="1972" spans="1:16" x14ac:dyDescent="0.35">
      <c r="A1972" s="16" t="s">
        <v>3242</v>
      </c>
      <c r="B1972" s="16" t="s">
        <v>3219</v>
      </c>
      <c r="C1972" s="16" t="s">
        <v>2920</v>
      </c>
      <c r="D1972" s="16">
        <v>4.2042200409882801E-8</v>
      </c>
      <c r="E1972" s="16">
        <v>7.3709832923722201E-9</v>
      </c>
      <c r="F1972" s="10">
        <v>1.87313489651509E-8</v>
      </c>
      <c r="G1972" s="10">
        <v>2.07420574618179E-8</v>
      </c>
      <c r="H1972" s="10">
        <v>4.5855471176687401E-9</v>
      </c>
      <c r="I1972" s="10">
        <v>1.5801983460084699E-8</v>
      </c>
      <c r="J1972" s="10">
        <v>7.1824378385345496E-9</v>
      </c>
      <c r="K1972" s="10">
        <v>3.1514911877593402E-9</v>
      </c>
      <c r="L1972" s="10">
        <v>1.3955947050215001E-8</v>
      </c>
      <c r="M1972" s="10">
        <v>1.8424194717044402E-8</v>
      </c>
      <c r="N1972" s="10">
        <v>3.7052843902828401E-9</v>
      </c>
      <c r="O1972" s="10">
        <v>1.5696172759486999E-8</v>
      </c>
      <c r="P1972" s="10">
        <v>1.0632794047576499E-8</v>
      </c>
    </row>
    <row r="1973" spans="1:16" x14ac:dyDescent="0.35">
      <c r="A1973" s="16" t="s">
        <v>3243</v>
      </c>
      <c r="B1973" s="16" t="s">
        <v>3219</v>
      </c>
      <c r="C1973" s="16" t="s">
        <v>3244</v>
      </c>
      <c r="D1973" s="16">
        <v>5.5946607128239903E-8</v>
      </c>
      <c r="E1973" s="16">
        <v>1.0146619054207701E-8</v>
      </c>
      <c r="F1973" s="10">
        <v>3.1348679401066903E-8</v>
      </c>
      <c r="G1973" s="10">
        <v>2.8525119971628801E-8</v>
      </c>
      <c r="H1973" s="10">
        <v>6.2329136169891202E-9</v>
      </c>
      <c r="I1973" s="10">
        <v>2.10986239141504E-8</v>
      </c>
      <c r="J1973" s="10">
        <v>1.02094823335336E-8</v>
      </c>
      <c r="K1973" s="10">
        <v>4.5987450595295303E-9</v>
      </c>
      <c r="L1973" s="10">
        <v>1.8199626499854501E-8</v>
      </c>
      <c r="M1973" s="10">
        <v>2.5509926949084401E-8</v>
      </c>
      <c r="N1973" s="10">
        <v>4.9338758220390799E-9</v>
      </c>
      <c r="O1973" s="10">
        <v>2.15702112407655E-8</v>
      </c>
      <c r="P1973" s="10">
        <v>1.4770595511471201E-8</v>
      </c>
    </row>
    <row r="1974" spans="1:16" x14ac:dyDescent="0.35">
      <c r="A1974" s="16" t="s">
        <v>3245</v>
      </c>
      <c r="B1974" s="16" t="s">
        <v>3219</v>
      </c>
      <c r="C1974" s="16" t="s">
        <v>3246</v>
      </c>
      <c r="D1974" s="16">
        <v>4.07512685476532E-8</v>
      </c>
      <c r="E1974" s="16">
        <v>7.1815554014446502E-9</v>
      </c>
      <c r="F1974" s="10">
        <v>1.82956865157832E-8</v>
      </c>
      <c r="G1974" s="10">
        <v>2.0335816634126E-8</v>
      </c>
      <c r="H1974" s="10">
        <v>4.5056703025492597E-9</v>
      </c>
      <c r="I1974" s="10">
        <v>1.5455032231650698E-8</v>
      </c>
      <c r="J1974" s="10">
        <v>7.0617132873683898E-9</v>
      </c>
      <c r="K1974" s="10">
        <v>3.1237487209811601E-9</v>
      </c>
      <c r="L1974" s="10">
        <v>1.3618970011612899E-8</v>
      </c>
      <c r="M1974" s="10">
        <v>1.8003800264253801E-8</v>
      </c>
      <c r="N1974" s="10">
        <v>3.6179065863178099E-9</v>
      </c>
      <c r="O1974" s="10">
        <v>1.5351646079445599E-8</v>
      </c>
      <c r="P1974" s="10">
        <v>1.04783362163527E-8</v>
      </c>
    </row>
    <row r="1975" spans="1:16" x14ac:dyDescent="0.35">
      <c r="A1975" s="16" t="s">
        <v>3247</v>
      </c>
      <c r="B1975" s="16" t="s">
        <v>3219</v>
      </c>
      <c r="C1975" s="16" t="s">
        <v>2629</v>
      </c>
      <c r="D1975" s="16">
        <v>2.8167854951948199E-8</v>
      </c>
      <c r="E1975" s="16">
        <v>4.7485744364625201E-9</v>
      </c>
      <c r="F1975" s="10">
        <v>1.4041136699160601E-8</v>
      </c>
      <c r="G1975" s="10">
        <v>1.4419947544401E-8</v>
      </c>
      <c r="H1975" s="10">
        <v>2.9728454290206101E-9</v>
      </c>
      <c r="I1975" s="10">
        <v>1.0444486185258901E-8</v>
      </c>
      <c r="J1975" s="10">
        <v>6.0366108104425801E-9</v>
      </c>
      <c r="K1975" s="10">
        <v>2.2326766247203E-9</v>
      </c>
      <c r="L1975" s="10">
        <v>9.4637365148349003E-9</v>
      </c>
      <c r="M1975" s="10">
        <v>1.31998429449413E-8</v>
      </c>
      <c r="N1975" s="10">
        <v>2.50564451973324E-9</v>
      </c>
      <c r="O1975" s="10">
        <v>1.04161744684472E-8</v>
      </c>
      <c r="P1975" s="10">
        <v>6.2427539892752603E-9</v>
      </c>
    </row>
    <row r="1976" spans="1:16" x14ac:dyDescent="0.35">
      <c r="A1976" s="16" t="s">
        <v>3248</v>
      </c>
      <c r="B1976" s="16" t="s">
        <v>3219</v>
      </c>
      <c r="C1976" s="16" t="s">
        <v>3249</v>
      </c>
      <c r="D1976" s="16">
        <v>3.2326612610698798E-7</v>
      </c>
      <c r="E1976" s="16">
        <v>5.6940835316105202E-8</v>
      </c>
      <c r="F1976" s="10">
        <v>1.52426252173331E-7</v>
      </c>
      <c r="G1976" s="10">
        <v>1.2178964916279E-7</v>
      </c>
      <c r="H1976" s="10">
        <v>2.7288034511391599E-8</v>
      </c>
      <c r="I1976" s="10">
        <v>8.2911623228393902E-8</v>
      </c>
      <c r="J1976" s="10">
        <v>2.8662721013823201E-8</v>
      </c>
      <c r="K1976" s="10">
        <v>1.6653282282176901E-8</v>
      </c>
      <c r="L1976" s="10">
        <v>6.1950452822987304E-8</v>
      </c>
      <c r="M1976" s="10">
        <v>1.1299171832307901E-7</v>
      </c>
      <c r="N1976" s="10">
        <v>2.0526656892612801E-8</v>
      </c>
      <c r="O1976" s="10">
        <v>1.00810064507864E-7</v>
      </c>
      <c r="P1976" s="10">
        <v>7.8843748107415398E-8</v>
      </c>
    </row>
    <row r="1977" spans="1:16" x14ac:dyDescent="0.35">
      <c r="A1977" s="16" t="s">
        <v>3250</v>
      </c>
      <c r="B1977" s="16" t="s">
        <v>3219</v>
      </c>
      <c r="C1977" s="16" t="s">
        <v>234</v>
      </c>
      <c r="D1977" s="16">
        <v>4.6661970400562597E-8</v>
      </c>
      <c r="E1977" s="16">
        <v>8.24287449436504E-9</v>
      </c>
      <c r="F1977" s="10">
        <v>2.3589098551329701E-8</v>
      </c>
      <c r="G1977" s="10">
        <v>2.3819761041562898E-8</v>
      </c>
      <c r="H1977" s="10">
        <v>5.1433091817925903E-9</v>
      </c>
      <c r="I1977" s="10">
        <v>1.7320511039423001E-8</v>
      </c>
      <c r="J1977" s="10">
        <v>9.3102256755566999E-9</v>
      </c>
      <c r="K1977" s="10">
        <v>3.8353612714983499E-9</v>
      </c>
      <c r="L1977" s="10">
        <v>1.5119369691631399E-8</v>
      </c>
      <c r="M1977" s="10">
        <v>2.0909992372965498E-8</v>
      </c>
      <c r="N1977" s="10">
        <v>4.0540499935185201E-9</v>
      </c>
      <c r="O1977" s="10">
        <v>1.70122410709919E-8</v>
      </c>
      <c r="P1977" s="10">
        <v>1.1734977709171899E-8</v>
      </c>
    </row>
    <row r="1978" spans="1:16" x14ac:dyDescent="0.35">
      <c r="A1978" s="16" t="s">
        <v>3251</v>
      </c>
      <c r="B1978" s="16" t="s">
        <v>3219</v>
      </c>
      <c r="C1978" s="16" t="s">
        <v>3252</v>
      </c>
      <c r="D1978" s="16">
        <v>3.6927998020268497E-8</v>
      </c>
      <c r="E1978" s="16">
        <v>6.4918168230676104E-9</v>
      </c>
      <c r="F1978" s="10">
        <v>1.6869198714834699E-8</v>
      </c>
      <c r="G1978" s="10">
        <v>1.6487499697841501E-8</v>
      </c>
      <c r="H1978" s="10">
        <v>3.64569441179895E-9</v>
      </c>
      <c r="I1978" s="10">
        <v>1.21772796164145E-8</v>
      </c>
      <c r="J1978" s="10">
        <v>4.9900265400514497E-9</v>
      </c>
      <c r="K1978" s="10">
        <v>2.4181848586826402E-9</v>
      </c>
      <c r="L1978" s="10">
        <v>1.05006752207622E-8</v>
      </c>
      <c r="M1978" s="10">
        <v>1.51643531572964E-8</v>
      </c>
      <c r="N1978" s="10">
        <v>3.0328687449421199E-9</v>
      </c>
      <c r="O1978" s="10">
        <v>1.2981143443484E-8</v>
      </c>
      <c r="P1978" s="10">
        <v>9.1872442435913792E-9</v>
      </c>
    </row>
    <row r="1979" spans="1:16" x14ac:dyDescent="0.35">
      <c r="A1979" s="16" t="s">
        <v>3253</v>
      </c>
      <c r="B1979" s="16" t="s">
        <v>3219</v>
      </c>
      <c r="C1979" s="16" t="s">
        <v>3254</v>
      </c>
      <c r="D1979" s="16">
        <v>4.8838549999337998E-8</v>
      </c>
      <c r="E1979" s="16">
        <v>8.5515146639190602E-9</v>
      </c>
      <c r="F1979" s="10">
        <v>2.6490670244553598E-8</v>
      </c>
      <c r="G1979" s="10">
        <v>2.4737034264850301E-8</v>
      </c>
      <c r="H1979" s="10">
        <v>5.2212247599402697E-9</v>
      </c>
      <c r="I1979" s="10">
        <v>1.81246746417872E-8</v>
      </c>
      <c r="J1979" s="10">
        <v>9.5299031683951598E-9</v>
      </c>
      <c r="K1979" s="10">
        <v>3.9128472332444096E-9</v>
      </c>
      <c r="L1979" s="10">
        <v>1.5987659603130801E-8</v>
      </c>
      <c r="M1979" s="10">
        <v>2.27902634207477E-8</v>
      </c>
      <c r="N1979" s="10">
        <v>4.3362588929967801E-9</v>
      </c>
      <c r="O1979" s="10">
        <v>1.88404251431624E-8</v>
      </c>
      <c r="P1979" s="10">
        <v>1.1464626907674801E-8</v>
      </c>
    </row>
    <row r="1980" spans="1:16" x14ac:dyDescent="0.35">
      <c r="A1980" s="16" t="s">
        <v>3255</v>
      </c>
      <c r="B1980" s="16" t="s">
        <v>3219</v>
      </c>
      <c r="C1980" s="16" t="s">
        <v>3256</v>
      </c>
      <c r="D1980" s="16">
        <v>2.1087130319257101E-8</v>
      </c>
      <c r="E1980" s="16">
        <v>3.7750612822461096E-9</v>
      </c>
      <c r="F1980" s="10">
        <v>1.15005302927335E-8</v>
      </c>
      <c r="G1980" s="10">
        <v>1.01323965307371E-8</v>
      </c>
      <c r="H1980" s="10">
        <v>2.2274619838154399E-9</v>
      </c>
      <c r="I1980" s="10">
        <v>7.5491098129173308E-9</v>
      </c>
      <c r="J1980" s="10">
        <v>3.5389880390854699E-9</v>
      </c>
      <c r="K1980" s="10">
        <v>1.62040677509671E-9</v>
      </c>
      <c r="L1980" s="10">
        <v>6.5837660753965097E-9</v>
      </c>
      <c r="M1980" s="10">
        <v>8.9533366793603405E-9</v>
      </c>
      <c r="N1980" s="10">
        <v>1.76437919856363E-9</v>
      </c>
      <c r="O1980" s="10">
        <v>7.5099869642634698E-9</v>
      </c>
      <c r="P1980" s="10">
        <v>5.2940567315739704E-9</v>
      </c>
    </row>
    <row r="1981" spans="1:16" x14ac:dyDescent="0.35">
      <c r="A1981" s="16" t="s">
        <v>3257</v>
      </c>
      <c r="B1981" s="16" t="s">
        <v>3219</v>
      </c>
      <c r="C1981" s="16" t="s">
        <v>3258</v>
      </c>
      <c r="D1981" s="16">
        <v>4.1079084107961999E-8</v>
      </c>
      <c r="E1981" s="16">
        <v>7.4473841998950503E-9</v>
      </c>
      <c r="F1981" s="10">
        <v>1.9248199792203401E-8</v>
      </c>
      <c r="G1981" s="10">
        <v>2.1059978866506901E-8</v>
      </c>
      <c r="H1981" s="10">
        <v>4.70244833574556E-9</v>
      </c>
      <c r="I1981" s="10">
        <v>1.56238536851702E-8</v>
      </c>
      <c r="J1981" s="10">
        <v>6.8127469189414202E-9</v>
      </c>
      <c r="K1981" s="10">
        <v>3.2877030293544602E-9</v>
      </c>
      <c r="L1981" s="10">
        <v>1.3514878093899601E-8</v>
      </c>
      <c r="M1981" s="10">
        <v>1.83552288820861E-8</v>
      </c>
      <c r="N1981" s="10">
        <v>3.65351029667893E-9</v>
      </c>
      <c r="O1981" s="10">
        <v>1.5678067170458999E-8</v>
      </c>
      <c r="P1981" s="10">
        <v>1.14323234296062E-8</v>
      </c>
    </row>
    <row r="1982" spans="1:16" x14ac:dyDescent="0.35">
      <c r="A1982" s="16" t="s">
        <v>3259</v>
      </c>
      <c r="B1982" s="16" t="s">
        <v>3219</v>
      </c>
      <c r="C1982" s="16" t="s">
        <v>259</v>
      </c>
      <c r="D1982" s="16">
        <v>3.3196407318627903E-8</v>
      </c>
      <c r="E1982" s="16">
        <v>6.05207582734555E-9</v>
      </c>
      <c r="F1982" s="10">
        <v>1.8818866640111101E-8</v>
      </c>
      <c r="G1982" s="10">
        <v>1.62786365825625E-8</v>
      </c>
      <c r="H1982" s="10">
        <v>3.6109603732110402E-9</v>
      </c>
      <c r="I1982" s="10">
        <v>1.2070884725885299E-8</v>
      </c>
      <c r="J1982" s="10">
        <v>5.70647263702014E-9</v>
      </c>
      <c r="K1982" s="10">
        <v>2.6476112241238401E-9</v>
      </c>
      <c r="L1982" s="10">
        <v>1.04345195191565E-8</v>
      </c>
      <c r="M1982" s="10">
        <v>1.42115879665368E-8</v>
      </c>
      <c r="N1982" s="10">
        <v>2.7920139057487201E-9</v>
      </c>
      <c r="O1982" s="10">
        <v>1.1991229236693901E-8</v>
      </c>
      <c r="P1982" s="10">
        <v>8.7317369764581806E-9</v>
      </c>
    </row>
    <row r="1983" spans="1:16" x14ac:dyDescent="0.35">
      <c r="A1983" s="16" t="s">
        <v>3260</v>
      </c>
      <c r="B1983" s="16" t="s">
        <v>3219</v>
      </c>
      <c r="C1983" s="16" t="s">
        <v>1127</v>
      </c>
      <c r="D1983" s="16">
        <v>7.6121187049477498E-8</v>
      </c>
      <c r="E1983" s="16">
        <v>1.31445356049103E-8</v>
      </c>
      <c r="F1983" s="10">
        <v>3.7743929530019099E-8</v>
      </c>
      <c r="G1983" s="10">
        <v>3.58527746699751E-8</v>
      </c>
      <c r="H1983" s="10">
        <v>7.7164667250568303E-9</v>
      </c>
      <c r="I1983" s="10">
        <v>2.6939187882417901E-8</v>
      </c>
      <c r="J1983" s="10">
        <v>1.28549274760766E-8</v>
      </c>
      <c r="K1983" s="10">
        <v>5.4328847570939897E-9</v>
      </c>
      <c r="L1983" s="10">
        <v>2.38993660358881E-8</v>
      </c>
      <c r="M1983" s="10">
        <v>3.2564400048087002E-8</v>
      </c>
      <c r="N1983" s="10">
        <v>6.4176781430342897E-9</v>
      </c>
      <c r="O1983" s="10">
        <v>2.70000284648899E-8</v>
      </c>
      <c r="P1983" s="10">
        <v>1.7735551510613401E-8</v>
      </c>
    </row>
    <row r="1984" spans="1:16" x14ac:dyDescent="0.35">
      <c r="A1984" s="16" t="s">
        <v>3261</v>
      </c>
      <c r="B1984" s="16" t="s">
        <v>3219</v>
      </c>
      <c r="C1984" s="16" t="s">
        <v>858</v>
      </c>
      <c r="D1984" s="16">
        <v>6.3695584384254197E-8</v>
      </c>
      <c r="E1984" s="16">
        <v>1.1681002002492601E-8</v>
      </c>
      <c r="F1984" s="10">
        <v>3.6818747733759399E-8</v>
      </c>
      <c r="G1984" s="10">
        <v>3.17571396607302E-8</v>
      </c>
      <c r="H1984" s="10">
        <v>7.0561409430758E-9</v>
      </c>
      <c r="I1984" s="10">
        <v>2.34011606337919E-8</v>
      </c>
      <c r="J1984" s="10">
        <v>1.1178584741020699E-8</v>
      </c>
      <c r="K1984" s="10">
        <v>5.2158553231569001E-9</v>
      </c>
      <c r="L1984" s="10">
        <v>2.0126570484932699E-8</v>
      </c>
      <c r="M1984" s="10">
        <v>2.7538803885905098E-8</v>
      </c>
      <c r="N1984" s="10">
        <v>5.3895922980300004E-9</v>
      </c>
      <c r="O1984" s="10">
        <v>2.32563545100668E-8</v>
      </c>
      <c r="P1984" s="10">
        <v>1.7206528802788901E-8</v>
      </c>
    </row>
    <row r="1985" spans="1:16" x14ac:dyDescent="0.35">
      <c r="A1985" s="16" t="s">
        <v>3262</v>
      </c>
      <c r="B1985" s="16" t="s">
        <v>3219</v>
      </c>
      <c r="C1985" s="16" t="s">
        <v>3263</v>
      </c>
      <c r="D1985" s="16">
        <v>9.2408712559147404E-8</v>
      </c>
      <c r="E1985" s="16">
        <v>1.5511789141744402E-8</v>
      </c>
      <c r="F1985" s="10">
        <v>4.5754491804506601E-8</v>
      </c>
      <c r="G1985" s="10">
        <v>4.4406932613429102E-8</v>
      </c>
      <c r="H1985" s="10">
        <v>9.1844105899160892E-9</v>
      </c>
      <c r="I1985" s="10">
        <v>3.2500389581208797E-8</v>
      </c>
      <c r="J1985" s="10">
        <v>1.7809776656506101E-8</v>
      </c>
      <c r="K1985" s="10">
        <v>6.6873099630397299E-9</v>
      </c>
      <c r="L1985" s="10">
        <v>2.9466123116898501E-8</v>
      </c>
      <c r="M1985" s="10">
        <v>4.0889485755742498E-8</v>
      </c>
      <c r="N1985" s="10">
        <v>7.8540072474639703E-9</v>
      </c>
      <c r="O1985" s="10">
        <v>3.2470274380926903E-8</v>
      </c>
      <c r="P1985" s="10">
        <v>1.9493695748701899E-8</v>
      </c>
    </row>
    <row r="1986" spans="1:16" x14ac:dyDescent="0.35">
      <c r="A1986" s="16" t="s">
        <v>3264</v>
      </c>
      <c r="B1986" s="16" t="s">
        <v>3219</v>
      </c>
      <c r="C1986" s="16" t="s">
        <v>1129</v>
      </c>
      <c r="D1986" s="16">
        <v>1.12545410958512E-7</v>
      </c>
      <c r="E1986" s="16">
        <v>1.9376929647561799E-8</v>
      </c>
      <c r="F1986" s="10">
        <v>5.3378802460903602E-8</v>
      </c>
      <c r="G1986" s="10">
        <v>5.2780387144438402E-8</v>
      </c>
      <c r="H1986" s="10">
        <v>1.1343354512396E-8</v>
      </c>
      <c r="I1986" s="10">
        <v>3.8778879424111902E-8</v>
      </c>
      <c r="J1986" s="10">
        <v>1.8846291540018201E-8</v>
      </c>
      <c r="K1986" s="10">
        <v>8.0023057177616003E-9</v>
      </c>
      <c r="L1986" s="10">
        <v>3.4063308832547298E-8</v>
      </c>
      <c r="M1986" s="10">
        <v>4.7112466353887402E-8</v>
      </c>
      <c r="N1986" s="10">
        <v>9.1983322143149105E-9</v>
      </c>
      <c r="O1986" s="10">
        <v>3.83113775098282E-8</v>
      </c>
      <c r="P1986" s="10">
        <v>2.6035592405271398E-8</v>
      </c>
    </row>
    <row r="1987" spans="1:16" x14ac:dyDescent="0.35">
      <c r="A1987" s="16" t="s">
        <v>3265</v>
      </c>
      <c r="B1987" s="16" t="s">
        <v>3219</v>
      </c>
      <c r="C1987" s="16" t="s">
        <v>1143</v>
      </c>
      <c r="D1987" s="16">
        <v>6.12270255411386E-8</v>
      </c>
      <c r="E1987" s="16">
        <v>1.06535099018035E-8</v>
      </c>
      <c r="F1987" s="10">
        <v>3.28059186604699E-8</v>
      </c>
      <c r="G1987" s="10">
        <v>2.7901402216930698E-8</v>
      </c>
      <c r="H1987" s="10">
        <v>5.9690345282143604E-9</v>
      </c>
      <c r="I1987" s="10">
        <v>2.02855858333833E-8</v>
      </c>
      <c r="J1987" s="10">
        <v>1.07457172022523E-8</v>
      </c>
      <c r="K1987" s="10">
        <v>4.32452239104617E-9</v>
      </c>
      <c r="L1987" s="10">
        <v>1.7844483681700999E-8</v>
      </c>
      <c r="M1987" s="10">
        <v>2.47323487598815E-8</v>
      </c>
      <c r="N1987" s="10">
        <v>4.7965021772992002E-9</v>
      </c>
      <c r="O1987" s="10">
        <v>1.9909481374256201E-8</v>
      </c>
      <c r="P1987" s="10">
        <v>1.35773932663629E-8</v>
      </c>
    </row>
    <row r="1988" spans="1:16" x14ac:dyDescent="0.35">
      <c r="A1988" s="16" t="s">
        <v>3266</v>
      </c>
      <c r="B1988" s="16" t="s">
        <v>3219</v>
      </c>
      <c r="C1988" s="16" t="s">
        <v>1575</v>
      </c>
      <c r="D1988" s="16">
        <v>3.4639710362999299E-7</v>
      </c>
      <c r="E1988" s="16">
        <v>6.0929846778648696E-8</v>
      </c>
      <c r="F1988" s="10">
        <v>1.7293402924276701E-7</v>
      </c>
      <c r="G1988" s="10">
        <v>1.6991155321243101E-7</v>
      </c>
      <c r="H1988" s="10">
        <v>3.6725342000201299E-8</v>
      </c>
      <c r="I1988" s="10">
        <v>1.24298890115264E-7</v>
      </c>
      <c r="J1988" s="10">
        <v>6.1482730514698097E-8</v>
      </c>
      <c r="K1988" s="10">
        <v>2.6625868354016399E-8</v>
      </c>
      <c r="L1988" s="10">
        <v>1.0857332500870601E-7</v>
      </c>
      <c r="M1988" s="10">
        <v>1.5041489450519999E-7</v>
      </c>
      <c r="N1988" s="10">
        <v>2.9236898872954001E-8</v>
      </c>
      <c r="O1988" s="10">
        <v>1.2300547799676899E-7</v>
      </c>
      <c r="P1988" s="10">
        <v>8.4559161272618505E-8</v>
      </c>
    </row>
    <row r="1989" spans="1:16" x14ac:dyDescent="0.35">
      <c r="A1989" s="16" t="s">
        <v>3267</v>
      </c>
      <c r="B1989" s="16" t="s">
        <v>3219</v>
      </c>
      <c r="C1989" s="16" t="s">
        <v>3268</v>
      </c>
      <c r="D1989" s="16">
        <v>1.0281678757450599E-7</v>
      </c>
      <c r="E1989" s="16">
        <v>1.7422668998125599E-8</v>
      </c>
      <c r="F1989" s="10">
        <v>5.2502118602787199E-8</v>
      </c>
      <c r="G1989" s="10">
        <v>4.6692654298112401E-8</v>
      </c>
      <c r="H1989" s="10">
        <v>9.8004646652385993E-9</v>
      </c>
      <c r="I1989" s="10">
        <v>3.4485058868115802E-8</v>
      </c>
      <c r="J1989" s="10">
        <v>1.7554888007249899E-8</v>
      </c>
      <c r="K1989" s="10">
        <v>6.9209211909987803E-9</v>
      </c>
      <c r="L1989" s="10">
        <v>3.0633984114287399E-8</v>
      </c>
      <c r="M1989" s="10">
        <v>4.3163032592285397E-8</v>
      </c>
      <c r="N1989" s="10">
        <v>8.31764287390256E-9</v>
      </c>
      <c r="O1989" s="10">
        <v>3.5211651373075499E-8</v>
      </c>
      <c r="P1989" s="10">
        <v>2.15221134279803E-8</v>
      </c>
    </row>
    <row r="1990" spans="1:16" x14ac:dyDescent="0.35">
      <c r="A1990" s="16" t="s">
        <v>3269</v>
      </c>
      <c r="B1990" s="16" t="s">
        <v>3219</v>
      </c>
      <c r="C1990" s="16" t="s">
        <v>1780</v>
      </c>
      <c r="D1990" s="16">
        <v>5.0340518934160099E-8</v>
      </c>
      <c r="E1990" s="16">
        <v>8.7963413162379701E-9</v>
      </c>
      <c r="F1990" s="10">
        <v>2.2774033526976999E-8</v>
      </c>
      <c r="G1990" s="10">
        <v>2.2052213088095201E-8</v>
      </c>
      <c r="H1990" s="10">
        <v>4.8694982833219399E-9</v>
      </c>
      <c r="I1990" s="10">
        <v>1.6412658217915501E-8</v>
      </c>
      <c r="J1990" s="10">
        <v>6.61455594079523E-9</v>
      </c>
      <c r="K1990" s="10">
        <v>3.1695617964213302E-9</v>
      </c>
      <c r="L1990" s="10">
        <v>1.41936508340073E-8</v>
      </c>
      <c r="M1990" s="10">
        <v>2.04119869064413E-8</v>
      </c>
      <c r="N1990" s="10">
        <v>4.0969576005601501E-9</v>
      </c>
      <c r="O1990" s="10">
        <v>1.7508578242585299E-8</v>
      </c>
      <c r="P1990" s="10">
        <v>1.22337254525252E-8</v>
      </c>
    </row>
    <row r="1991" spans="1:16" x14ac:dyDescent="0.35">
      <c r="A1991" s="16" t="s">
        <v>3270</v>
      </c>
      <c r="B1991" s="16" t="s">
        <v>3219</v>
      </c>
      <c r="C1991" s="16" t="s">
        <v>3271</v>
      </c>
      <c r="D1991" s="16">
        <v>1.0505259295612901E-8</v>
      </c>
      <c r="E1991" s="16">
        <v>1.82571686802963E-9</v>
      </c>
      <c r="F1991" s="10">
        <v>5.1080273039313402E-9</v>
      </c>
      <c r="G1991" s="10">
        <v>5.0368327699252204E-9</v>
      </c>
      <c r="H1991" s="10">
        <v>1.0849170604691199E-9</v>
      </c>
      <c r="I1991" s="10">
        <v>3.6888013756275198E-9</v>
      </c>
      <c r="J1991" s="10">
        <v>1.80736801712609E-9</v>
      </c>
      <c r="K1991" s="10">
        <v>7.77348634309544E-10</v>
      </c>
      <c r="L1991" s="10">
        <v>3.2310229784066201E-9</v>
      </c>
      <c r="M1991" s="10">
        <v>4.4747376195350599E-9</v>
      </c>
      <c r="N1991" s="10">
        <v>8.7125157716883598E-10</v>
      </c>
      <c r="O1991" s="12">
        <v>3.6479326909443301E-9</v>
      </c>
      <c r="P1991" s="10">
        <v>2.49158785887815E-9</v>
      </c>
    </row>
    <row r="1992" spans="1:16" x14ac:dyDescent="0.35">
      <c r="A1992" s="16" t="s">
        <v>3272</v>
      </c>
      <c r="B1992" s="16" t="s">
        <v>3219</v>
      </c>
      <c r="C1992" s="16" t="s">
        <v>3273</v>
      </c>
      <c r="D1992" s="16">
        <v>7.0521883528355396E-8</v>
      </c>
      <c r="E1992" s="16">
        <v>1.2206796304524201E-8</v>
      </c>
      <c r="F1992" s="10">
        <v>3.2387823187229901E-8</v>
      </c>
      <c r="G1992" s="10">
        <v>2.5326617119985102E-8</v>
      </c>
      <c r="H1992" s="10">
        <v>5.6171129437631504E-9</v>
      </c>
      <c r="I1992" s="10">
        <v>1.7315518432765699E-8</v>
      </c>
      <c r="J1992" s="10">
        <v>5.72426505787309E-9</v>
      </c>
      <c r="K1992" s="10">
        <v>3.2801173243653899E-9</v>
      </c>
      <c r="L1992" s="10">
        <v>1.30030749823411E-8</v>
      </c>
      <c r="M1992" s="10">
        <v>2.38152916714344E-8</v>
      </c>
      <c r="N1992" s="10">
        <v>4.3433607834562798E-9</v>
      </c>
      <c r="O1992" s="10">
        <v>2.1191991248742901E-8</v>
      </c>
      <c r="P1992" s="10">
        <v>1.6001198001417201E-8</v>
      </c>
    </row>
    <row r="1993" spans="1:16" x14ac:dyDescent="0.35">
      <c r="A1993" s="16" t="s">
        <v>3274</v>
      </c>
      <c r="B1993" s="16" t="s">
        <v>3219</v>
      </c>
      <c r="C1993" s="16" t="s">
        <v>885</v>
      </c>
      <c r="D1993" s="16">
        <v>7.8283973700963501E-8</v>
      </c>
      <c r="E1993" s="16">
        <v>1.36264020504177E-8</v>
      </c>
      <c r="F1993" s="10">
        <v>3.96944087522477E-8</v>
      </c>
      <c r="G1993" s="10">
        <v>3.65387639724813E-8</v>
      </c>
      <c r="H1993" s="10">
        <v>7.9449438775461604E-9</v>
      </c>
      <c r="I1993" s="10">
        <v>2.7757252387374302E-8</v>
      </c>
      <c r="J1993" s="10">
        <v>1.27621625842485E-8</v>
      </c>
      <c r="K1993" s="10">
        <v>5.5818660848557204E-9</v>
      </c>
      <c r="L1993" s="10">
        <v>2.4500076455369199E-8</v>
      </c>
      <c r="M1993" s="10">
        <v>3.31845765116141E-8</v>
      </c>
      <c r="N1993" s="10">
        <v>6.56581725278131E-9</v>
      </c>
      <c r="O1993" s="10">
        <v>2.8005831673082101E-8</v>
      </c>
      <c r="P1993" s="10">
        <v>1.8414432737765999E-8</v>
      </c>
    </row>
    <row r="1994" spans="1:16" x14ac:dyDescent="0.35">
      <c r="A1994" s="16" t="s">
        <v>3275</v>
      </c>
      <c r="B1994" s="16" t="s">
        <v>3219</v>
      </c>
      <c r="C1994" s="16" t="s">
        <v>2280</v>
      </c>
      <c r="D1994" s="16">
        <v>1.1792697647782201E-7</v>
      </c>
      <c r="E1994" s="16">
        <v>2.0562840064898102E-8</v>
      </c>
      <c r="F1994" s="10">
        <v>5.2026888374888601E-8</v>
      </c>
      <c r="G1994" s="10">
        <v>5.6111714476318702E-8</v>
      </c>
      <c r="H1994" s="10">
        <v>1.23937419245813E-8</v>
      </c>
      <c r="I1994" s="10">
        <v>4.316271877384E-8</v>
      </c>
      <c r="J1994" s="10">
        <v>1.94950507312018E-8</v>
      </c>
      <c r="K1994" s="10">
        <v>8.4207810506694607E-9</v>
      </c>
      <c r="L1994" s="10">
        <v>3.8231008074778698E-8</v>
      </c>
      <c r="M1994" s="10">
        <v>5.0186818965033702E-8</v>
      </c>
      <c r="N1994" s="10">
        <v>1.01298423721305E-8</v>
      </c>
      <c r="O1994" s="10">
        <v>4.3070190329087403E-8</v>
      </c>
      <c r="P1994" s="10">
        <v>2.84261233843693E-8</v>
      </c>
    </row>
    <row r="1995" spans="1:16" x14ac:dyDescent="0.35">
      <c r="A1995" s="16" t="s">
        <v>3276</v>
      </c>
      <c r="B1995" s="16" t="s">
        <v>3219</v>
      </c>
      <c r="C1995" s="16" t="s">
        <v>3277</v>
      </c>
      <c r="D1995" s="16">
        <v>6.2896766536870203E-8</v>
      </c>
      <c r="E1995" s="16">
        <v>1.13244016185216E-8</v>
      </c>
      <c r="F1995" s="10">
        <v>3.0820249913985499E-8</v>
      </c>
      <c r="G1995" s="10">
        <v>2.5993078383105801E-8</v>
      </c>
      <c r="H1995" s="10">
        <v>5.8577551078535604E-9</v>
      </c>
      <c r="I1995" s="10">
        <v>1.7243225716462501E-8</v>
      </c>
      <c r="J1995" s="10">
        <v>6.5205556360283602E-9</v>
      </c>
      <c r="K1995" s="10">
        <v>3.8417178192624697E-9</v>
      </c>
      <c r="L1995" s="10">
        <v>1.27530238469117E-8</v>
      </c>
      <c r="M1995" s="10">
        <v>2.3486038300978101E-8</v>
      </c>
      <c r="N1995" s="10">
        <v>4.2127123566074604E-9</v>
      </c>
      <c r="O1995" s="10">
        <v>2.07395901990339E-8</v>
      </c>
      <c r="P1995" s="10">
        <v>1.7096105735914401E-8</v>
      </c>
    </row>
    <row r="1996" spans="1:16" x14ac:dyDescent="0.35">
      <c r="A1996" s="16" t="s">
        <v>3278</v>
      </c>
      <c r="B1996" s="16" t="s">
        <v>3219</v>
      </c>
      <c r="C1996" s="16" t="s">
        <v>2286</v>
      </c>
      <c r="D1996" s="16">
        <v>3.76835630336971E-8</v>
      </c>
      <c r="E1996" s="16">
        <v>6.3373725735296798E-9</v>
      </c>
      <c r="F1996" s="10">
        <v>1.6687276423929701E-8</v>
      </c>
      <c r="G1996" s="10">
        <v>1.7280974293039799E-8</v>
      </c>
      <c r="H1996" s="10">
        <v>3.6843873463687399E-9</v>
      </c>
      <c r="I1996" s="10">
        <v>1.2725225806001701E-8</v>
      </c>
      <c r="J1996" s="10">
        <v>6.2049099622468501E-9</v>
      </c>
      <c r="K1996" s="10">
        <v>2.5017855679754E-9</v>
      </c>
      <c r="L1996" s="10">
        <v>1.12154428185474E-8</v>
      </c>
      <c r="M1996" s="10">
        <v>1.5409666482682602E-8</v>
      </c>
      <c r="N1996" s="10">
        <v>3.0137961953901498E-9</v>
      </c>
      <c r="O1996" s="10">
        <v>1.2404135283606101E-8</v>
      </c>
      <c r="P1996" s="10">
        <v>8.3076442185103696E-9</v>
      </c>
    </row>
    <row r="1997" spans="1:16" x14ac:dyDescent="0.35">
      <c r="A1997" s="16" t="s">
        <v>3279</v>
      </c>
      <c r="B1997" s="16" t="s">
        <v>3219</v>
      </c>
      <c r="C1997" s="16" t="s">
        <v>1162</v>
      </c>
      <c r="D1997" s="16">
        <v>8.9407975861087902E-8</v>
      </c>
      <c r="E1997" s="16">
        <v>1.6166792295659098E-8</v>
      </c>
      <c r="F1997" s="10">
        <v>3.90446847075835E-8</v>
      </c>
      <c r="G1997" s="10">
        <v>3.0862087154395802E-8</v>
      </c>
      <c r="H1997" s="10">
        <v>7.4000318449528801E-9</v>
      </c>
      <c r="I1997" s="10">
        <v>1.6157026971242099E-8</v>
      </c>
      <c r="J1997" s="10">
        <v>7.5508882437972994E-9</v>
      </c>
      <c r="K1997" s="10">
        <v>4.5896429313318103E-9</v>
      </c>
      <c r="L1997" s="10">
        <v>9.4144277292657905E-9</v>
      </c>
      <c r="M1997" s="10">
        <v>2.0784063949731701E-8</v>
      </c>
      <c r="N1997" s="10">
        <v>3.62987231172502E-9</v>
      </c>
      <c r="O1997" s="10">
        <v>1.4669958605447501E-8</v>
      </c>
      <c r="P1997" s="10">
        <v>2.5238748906727201E-8</v>
      </c>
    </row>
    <row r="1998" spans="1:16" x14ac:dyDescent="0.35">
      <c r="A1998" s="16" t="s">
        <v>3280</v>
      </c>
      <c r="B1998" s="16" t="s">
        <v>3219</v>
      </c>
      <c r="C1998" s="16" t="s">
        <v>3281</v>
      </c>
      <c r="D1998" s="16">
        <v>1.54405683172801E-7</v>
      </c>
      <c r="E1998" s="16">
        <v>2.6776322475578002E-8</v>
      </c>
      <c r="F1998" s="10">
        <v>7.6725237202927197E-8</v>
      </c>
      <c r="G1998" s="10">
        <v>7.1685555631750204E-8</v>
      </c>
      <c r="H1998" s="10">
        <v>1.5598210897347398E-8</v>
      </c>
      <c r="I1998" s="10">
        <v>5.49496534637993E-8</v>
      </c>
      <c r="J1998" s="10">
        <v>2.5226140759176799E-8</v>
      </c>
      <c r="K1998" s="10">
        <v>1.07888000010785E-8</v>
      </c>
      <c r="L1998" s="10">
        <v>4.8641439703542697E-8</v>
      </c>
      <c r="M1998" s="10">
        <v>6.4966106704476496E-8</v>
      </c>
      <c r="N1998" s="10">
        <v>1.29520540353989E-8</v>
      </c>
      <c r="O1998" s="10">
        <v>5.5003484488714401E-8</v>
      </c>
      <c r="P1998" s="10">
        <v>3.5792668838507E-8</v>
      </c>
    </row>
    <row r="1999" spans="1:16" x14ac:dyDescent="0.35">
      <c r="A1999" s="16" t="s">
        <v>3282</v>
      </c>
      <c r="B1999" s="16" t="s">
        <v>3219</v>
      </c>
      <c r="C1999" s="16" t="s">
        <v>3283</v>
      </c>
      <c r="D1999" s="16">
        <v>3.1766548075292802E-8</v>
      </c>
      <c r="E1999" s="16">
        <v>5.7886409840718303E-9</v>
      </c>
      <c r="F1999" s="10">
        <v>1.5838443591689801E-8</v>
      </c>
      <c r="G1999" s="10">
        <v>1.3540895843401201E-8</v>
      </c>
      <c r="H1999" s="10">
        <v>3.0647417430036601E-9</v>
      </c>
      <c r="I1999" s="10">
        <v>8.9418753715218705E-9</v>
      </c>
      <c r="J1999" s="10">
        <v>3.4437918203644698E-9</v>
      </c>
      <c r="K1999" s="10">
        <v>2.0404072357197598E-9</v>
      </c>
      <c r="L1999" s="10">
        <v>6.5918405338071504E-9</v>
      </c>
      <c r="M1999" s="10">
        <v>1.21500762225182E-8</v>
      </c>
      <c r="N1999" s="10">
        <v>2.1757558487090898E-9</v>
      </c>
      <c r="O1999" s="10">
        <v>1.07357907964026E-8</v>
      </c>
      <c r="P1999" s="10">
        <v>8.9803350866882297E-9</v>
      </c>
    </row>
    <row r="2000" spans="1:16" x14ac:dyDescent="0.35">
      <c r="A2000" s="16" t="s">
        <v>3284</v>
      </c>
      <c r="B2000" s="16" t="s">
        <v>3219</v>
      </c>
      <c r="C2000" s="16" t="s">
        <v>1619</v>
      </c>
      <c r="D2000" s="16">
        <v>1.5503311888981202E-8</v>
      </c>
      <c r="E2000" s="16">
        <v>2.7128210939478599E-9</v>
      </c>
      <c r="F2000" s="10">
        <v>8.00134317753016E-9</v>
      </c>
      <c r="G2000" s="10">
        <v>7.3832456243601096E-9</v>
      </c>
      <c r="H2000" s="10">
        <v>1.5985188798984801E-9</v>
      </c>
      <c r="I2000" s="10">
        <v>5.5234867861751796E-9</v>
      </c>
      <c r="J2000" s="10">
        <v>2.58139275663552E-9</v>
      </c>
      <c r="K2000" s="10">
        <v>1.1418702643819099E-9</v>
      </c>
      <c r="L2000" s="10">
        <v>4.8509009757385798E-9</v>
      </c>
      <c r="M2000" s="10">
        <v>6.6627801377532503E-9</v>
      </c>
      <c r="N2000" s="10">
        <v>1.30429675144919E-9</v>
      </c>
      <c r="O2000" s="10">
        <v>5.5786604848946199E-9</v>
      </c>
      <c r="P2000" s="10">
        <v>3.7168655674572602E-9</v>
      </c>
    </row>
    <row r="2001" spans="1:16" x14ac:dyDescent="0.35">
      <c r="A2001" s="16" t="s">
        <v>3285</v>
      </c>
      <c r="B2001" s="16" t="s">
        <v>3219</v>
      </c>
      <c r="C2001" s="16" t="s">
        <v>1453</v>
      </c>
      <c r="D2001" s="16">
        <v>3.6676878220020301E-8</v>
      </c>
      <c r="E2001" s="16">
        <v>6.58834524537858E-9</v>
      </c>
      <c r="F2001" s="10">
        <v>1.91926944086711E-8</v>
      </c>
      <c r="G2001" s="10">
        <v>1.8611025425185402E-8</v>
      </c>
      <c r="H2001" s="10">
        <v>4.0480143370372498E-9</v>
      </c>
      <c r="I2001" s="10">
        <v>1.3581091473300101E-8</v>
      </c>
      <c r="J2001" s="10">
        <v>6.7330727916028601E-9</v>
      </c>
      <c r="K2001" s="10">
        <v>2.9792533331356099E-9</v>
      </c>
      <c r="L2001" s="10">
        <v>1.1824958178755199E-8</v>
      </c>
      <c r="M2001" s="10">
        <v>1.6404879821651699E-8</v>
      </c>
      <c r="N2001" s="10">
        <v>3.1870018048287599E-9</v>
      </c>
      <c r="O2001" s="10">
        <v>1.35178760950673E-8</v>
      </c>
      <c r="P2001" s="10">
        <v>9.4517168844932503E-9</v>
      </c>
    </row>
    <row r="2002" spans="1:16" x14ac:dyDescent="0.35">
      <c r="A2002" s="16" t="s">
        <v>3286</v>
      </c>
      <c r="B2002" s="16" t="s">
        <v>3219</v>
      </c>
      <c r="C2002" s="16" t="s">
        <v>3287</v>
      </c>
      <c r="D2002" s="16">
        <v>7.4151670493336101E-9</v>
      </c>
      <c r="E2002" s="16">
        <v>1.2777944357946501E-9</v>
      </c>
      <c r="F2002" s="10">
        <v>3.8218475082963904E-9</v>
      </c>
      <c r="G2002" s="10">
        <v>3.9308574442704903E-9</v>
      </c>
      <c r="H2002" s="10">
        <v>8.17626256603892E-10</v>
      </c>
      <c r="I2002" s="12">
        <v>2.8785842138549298E-9</v>
      </c>
      <c r="J2002" s="10">
        <v>1.61602651626119E-9</v>
      </c>
      <c r="K2002" s="10">
        <v>6.2314210711702004E-10</v>
      </c>
      <c r="L2002" s="10">
        <v>2.6034047236463299E-9</v>
      </c>
      <c r="M2002" s="10">
        <v>3.5957607142308701E-9</v>
      </c>
      <c r="N2002" s="10">
        <v>6.8905076955172997E-10</v>
      </c>
      <c r="O2002" s="12">
        <v>2.88015339596542E-9</v>
      </c>
      <c r="P2002" s="10">
        <v>1.71318922776088E-9</v>
      </c>
    </row>
    <row r="2003" spans="1:16" x14ac:dyDescent="0.35">
      <c r="A2003" s="16" t="s">
        <v>3288</v>
      </c>
      <c r="B2003" s="16" t="s">
        <v>3219</v>
      </c>
      <c r="C2003" s="16" t="s">
        <v>1174</v>
      </c>
      <c r="D2003" s="16">
        <v>3.1812571586913402E-7</v>
      </c>
      <c r="E2003" s="16">
        <v>5.5071859183493101E-8</v>
      </c>
      <c r="F2003" s="10">
        <v>1.6859539852153499E-7</v>
      </c>
      <c r="G2003" s="10">
        <v>1.59411978236344E-7</v>
      </c>
      <c r="H2003" s="10">
        <v>3.35011909193264E-8</v>
      </c>
      <c r="I2003" s="10">
        <v>1.1727913408285E-7</v>
      </c>
      <c r="J2003" s="10">
        <v>6.1822875579899502E-8</v>
      </c>
      <c r="K2003" s="10">
        <v>2.4745190532481801E-8</v>
      </c>
      <c r="L2003" s="10">
        <v>1.03885965320301E-7</v>
      </c>
      <c r="M2003" s="10">
        <v>1.46456730036477E-7</v>
      </c>
      <c r="N2003" s="10">
        <v>2.7988877890890401E-8</v>
      </c>
      <c r="O2003" s="10">
        <v>1.1989508529825001E-7</v>
      </c>
      <c r="P2003" s="10">
        <v>7.2360560115579406E-8</v>
      </c>
    </row>
    <row r="2004" spans="1:16" x14ac:dyDescent="0.35">
      <c r="A2004" s="16" t="s">
        <v>3289</v>
      </c>
      <c r="B2004" s="16" t="s">
        <v>3219</v>
      </c>
      <c r="C2004" s="16" t="s">
        <v>2302</v>
      </c>
      <c r="D2004" s="16">
        <v>1.33425435612499E-8</v>
      </c>
      <c r="E2004" s="16">
        <v>2.3589561526504301E-9</v>
      </c>
      <c r="F2004" s="10">
        <v>6.3386942434412302E-9</v>
      </c>
      <c r="G2004" s="10">
        <v>5.1408002893227596E-9</v>
      </c>
      <c r="H2004" s="10">
        <v>1.1498534260217299E-9</v>
      </c>
      <c r="I2004" s="10">
        <v>3.4568084260890098E-9</v>
      </c>
      <c r="J2004" s="10">
        <v>1.23771362123463E-9</v>
      </c>
      <c r="K2004" s="10">
        <v>7.2045195903618101E-10</v>
      </c>
      <c r="L2004" s="10">
        <v>2.5776606055074398E-9</v>
      </c>
      <c r="M2004" s="10">
        <v>4.7338368887280599E-9</v>
      </c>
      <c r="N2004" s="10">
        <v>8.5531840527787802E-10</v>
      </c>
      <c r="O2004" s="10">
        <v>4.1915473631947997E-9</v>
      </c>
      <c r="P2004" s="10">
        <v>3.3230952808635599E-9</v>
      </c>
    </row>
    <row r="2005" spans="1:16" x14ac:dyDescent="0.35">
      <c r="A2005" s="16" t="s">
        <v>3290</v>
      </c>
      <c r="B2005" s="16" t="s">
        <v>3219</v>
      </c>
      <c r="C2005" s="16" t="s">
        <v>3291</v>
      </c>
      <c r="D2005" s="16">
        <v>2.4195118999055002E-7</v>
      </c>
      <c r="E2005" s="16">
        <v>4.2970013833373503E-8</v>
      </c>
      <c r="F2005" s="10">
        <v>1.10027958250832E-7</v>
      </c>
      <c r="G2005" s="10">
        <v>1.2386510629452301E-7</v>
      </c>
      <c r="H2005" s="10">
        <v>2.7482787989956202E-8</v>
      </c>
      <c r="I2005" s="10">
        <v>9.3333621632704305E-8</v>
      </c>
      <c r="J2005" s="10">
        <v>4.30857604856646E-8</v>
      </c>
      <c r="K2005" s="10">
        <v>1.9312207522208399E-8</v>
      </c>
      <c r="L2005" s="10">
        <v>8.1852632948285903E-8</v>
      </c>
      <c r="M2005" s="10">
        <v>1.0895251266567399E-7</v>
      </c>
      <c r="N2005" s="10">
        <v>2.17650652502024E-8</v>
      </c>
      <c r="O2005" s="10">
        <v>9.2679558615258506E-8</v>
      </c>
      <c r="P2005" s="10">
        <v>6.4391022834154696E-8</v>
      </c>
    </row>
    <row r="2006" spans="1:16" x14ac:dyDescent="0.35">
      <c r="A2006" s="16" t="s">
        <v>3292</v>
      </c>
      <c r="B2006" s="16" t="s">
        <v>3219</v>
      </c>
      <c r="C2006" s="16" t="s">
        <v>3293</v>
      </c>
      <c r="D2006" s="16">
        <v>3.2368358030998101E-8</v>
      </c>
      <c r="E2006" s="16">
        <v>5.58169596673255E-9</v>
      </c>
      <c r="F2006" s="10">
        <v>1.39662582345643E-8</v>
      </c>
      <c r="G2006" s="10">
        <v>1.5542318352630099E-8</v>
      </c>
      <c r="H2006" s="10">
        <v>3.40690575169515E-9</v>
      </c>
      <c r="I2006" s="10">
        <v>1.19104666398718E-8</v>
      </c>
      <c r="J2006" s="10">
        <v>5.35507188327543E-9</v>
      </c>
      <c r="K2006" s="10">
        <v>2.2627788257670598E-9</v>
      </c>
      <c r="L2006" s="10">
        <v>1.0577910542284201E-8</v>
      </c>
      <c r="M2006" s="10">
        <v>1.39184246954033E-8</v>
      </c>
      <c r="N2006" s="10">
        <v>2.8035079361321298E-9</v>
      </c>
      <c r="O2006" s="10">
        <v>1.1769934465783099E-8</v>
      </c>
      <c r="P2006" s="10">
        <v>7.7629166339685007E-9</v>
      </c>
    </row>
    <row r="2007" spans="1:16" x14ac:dyDescent="0.35">
      <c r="A2007" s="16" t="s">
        <v>3294</v>
      </c>
      <c r="B2007" s="16" t="s">
        <v>3219</v>
      </c>
      <c r="C2007" s="16" t="s">
        <v>3295</v>
      </c>
      <c r="D2007" s="16">
        <v>5.5848619095279302E-8</v>
      </c>
      <c r="E2007" s="16">
        <v>9.9456689198678796E-9</v>
      </c>
      <c r="F2007" s="10">
        <v>2.68238649671886E-8</v>
      </c>
      <c r="G2007" s="10">
        <v>1.6397544021416301E-8</v>
      </c>
      <c r="H2007" s="10">
        <v>3.9204550820733699E-9</v>
      </c>
      <c r="I2007" s="10">
        <v>8.6033041936273E-9</v>
      </c>
      <c r="J2007" s="10">
        <v>3.7555462351320596E-9</v>
      </c>
      <c r="K2007" s="10">
        <v>2.24460196133774E-9</v>
      </c>
      <c r="L2007" s="10">
        <v>5.0031020084122304E-9</v>
      </c>
      <c r="M2007" s="10">
        <v>1.1065274557515699E-8</v>
      </c>
      <c r="N2007" s="10">
        <v>1.95958779035853E-9</v>
      </c>
      <c r="O2007" s="10">
        <v>7.6766935064637694E-9</v>
      </c>
      <c r="P2007" s="10">
        <v>1.34549635824877E-8</v>
      </c>
    </row>
    <row r="2008" spans="1:16" x14ac:dyDescent="0.35">
      <c r="A2008" s="16" t="s">
        <v>3296</v>
      </c>
      <c r="B2008" s="16" t="s">
        <v>3219</v>
      </c>
      <c r="C2008" s="16" t="s">
        <v>3297</v>
      </c>
      <c r="D2008" s="16">
        <v>1.18018126977032E-7</v>
      </c>
      <c r="E2008" s="16">
        <v>2.0492705734442399E-8</v>
      </c>
      <c r="F2008" s="10">
        <v>5.4551068103951799E-8</v>
      </c>
      <c r="G2008" s="10">
        <v>4.3507900897207E-8</v>
      </c>
      <c r="H2008" s="10">
        <v>9.6781536756240297E-9</v>
      </c>
      <c r="I2008" s="10">
        <v>2.95712800156155E-8</v>
      </c>
      <c r="J2008" s="10">
        <v>9.9942489376853594E-9</v>
      </c>
      <c r="K2008" s="10">
        <v>5.7505528535340599E-9</v>
      </c>
      <c r="L2008" s="10">
        <v>2.21245774549039E-8</v>
      </c>
      <c r="M2008" s="10">
        <v>4.0597888727356299E-8</v>
      </c>
      <c r="N2008" s="10">
        <v>7.3648880823416998E-9</v>
      </c>
      <c r="O2008" s="10">
        <v>3.6026159077210099E-8</v>
      </c>
      <c r="P2008" s="10">
        <v>2.79396443633109E-8</v>
      </c>
    </row>
    <row r="2009" spans="1:16" x14ac:dyDescent="0.35">
      <c r="A2009" s="16" t="s">
        <v>3298</v>
      </c>
      <c r="B2009" s="16" t="s">
        <v>3219</v>
      </c>
      <c r="C2009" s="16" t="s">
        <v>3299</v>
      </c>
      <c r="D2009" s="16">
        <v>5.6760465907268796E-7</v>
      </c>
      <c r="E2009" s="16">
        <v>9.62531949798653E-8</v>
      </c>
      <c r="F2009" s="10">
        <v>2.5829429111671798E-7</v>
      </c>
      <c r="G2009" s="10">
        <v>2.6139476478333899E-7</v>
      </c>
      <c r="H2009" s="10">
        <v>5.5874871754917298E-8</v>
      </c>
      <c r="I2009" s="10">
        <v>1.9212566902008699E-7</v>
      </c>
      <c r="J2009" s="10">
        <v>9.3370593579705394E-8</v>
      </c>
      <c r="K2009" s="10">
        <v>3.8605822819174601E-8</v>
      </c>
      <c r="L2009" s="10">
        <v>1.68984756164747E-7</v>
      </c>
      <c r="M2009" s="10">
        <v>2.3351981242863101E-7</v>
      </c>
      <c r="N2009" s="10">
        <v>4.56078925076257E-8</v>
      </c>
      <c r="O2009" s="10">
        <v>1.8887567932019299E-7</v>
      </c>
      <c r="P2009" s="10">
        <v>1.2710809816899399E-7</v>
      </c>
    </row>
    <row r="2010" spans="1:16" x14ac:dyDescent="0.35">
      <c r="A2010" s="16" t="s">
        <v>3300</v>
      </c>
      <c r="B2010" s="16" t="s">
        <v>3219</v>
      </c>
      <c r="C2010" s="16" t="s">
        <v>1327</v>
      </c>
      <c r="D2010" s="16">
        <v>7.3043626169457605E-8</v>
      </c>
      <c r="E2010" s="16">
        <v>1.2918016071931301E-8</v>
      </c>
      <c r="F2010" s="10">
        <v>3.8603030621980199E-8</v>
      </c>
      <c r="G2010" s="10">
        <v>3.4033137073068303E-8</v>
      </c>
      <c r="H2010" s="10">
        <v>7.4775530618779197E-9</v>
      </c>
      <c r="I2010" s="10">
        <v>2.55553417395905E-8</v>
      </c>
      <c r="J2010" s="10">
        <v>1.1828507228370999E-8</v>
      </c>
      <c r="K2010" s="10">
        <v>5.3295337229611398E-9</v>
      </c>
      <c r="L2010" s="10">
        <v>2.23728880116612E-8</v>
      </c>
      <c r="M2010" s="10">
        <v>3.0206510211718502E-8</v>
      </c>
      <c r="N2010" s="10">
        <v>5.9804845837977199E-9</v>
      </c>
      <c r="O2010" s="10">
        <v>2.53827625907558E-8</v>
      </c>
      <c r="P2010" s="10">
        <v>1.7733887655704601E-8</v>
      </c>
    </row>
    <row r="2011" spans="1:16" x14ac:dyDescent="0.35">
      <c r="A2011" s="16" t="s">
        <v>3301</v>
      </c>
      <c r="B2011" s="16" t="s">
        <v>3219</v>
      </c>
      <c r="C2011" s="16" t="s">
        <v>3302</v>
      </c>
      <c r="D2011" s="16">
        <v>4.21008337366342E-7</v>
      </c>
      <c r="E2011" s="16">
        <v>6.9873612053164899E-8</v>
      </c>
      <c r="F2011" s="10">
        <v>2.05275129849501E-7</v>
      </c>
      <c r="G2011" s="10">
        <v>1.9602200247815901E-7</v>
      </c>
      <c r="H2011" s="10">
        <v>4.0350777802142901E-8</v>
      </c>
      <c r="I2011" s="10">
        <v>1.42683442979648E-7</v>
      </c>
      <c r="J2011" s="10">
        <v>7.7510536602844502E-8</v>
      </c>
      <c r="K2011" s="10">
        <v>2.8577421764520401E-8</v>
      </c>
      <c r="L2011" s="10">
        <v>1.29245036991719E-7</v>
      </c>
      <c r="M2011" s="10">
        <v>1.80886526348571E-7</v>
      </c>
      <c r="N2011" s="10">
        <v>3.4674708780022203E-8</v>
      </c>
      <c r="O2011" s="10">
        <v>1.4255884740513599E-7</v>
      </c>
      <c r="P2011" s="10">
        <v>8.6029377817399103E-8</v>
      </c>
    </row>
    <row r="2012" spans="1:16" x14ac:dyDescent="0.35">
      <c r="A2012" s="16" t="s">
        <v>3303</v>
      </c>
      <c r="B2012" s="16" t="s">
        <v>1276</v>
      </c>
      <c r="C2012" s="16" t="s">
        <v>435</v>
      </c>
      <c r="D2012" s="16">
        <v>1.38765249285968E-8</v>
      </c>
      <c r="E2012" s="16">
        <v>2.8269391789791101E-9</v>
      </c>
      <c r="F2012" s="10">
        <v>1.78986838147653E-10</v>
      </c>
      <c r="G2012" s="10">
        <v>1.0853051182239901E-8</v>
      </c>
      <c r="H2012" s="10">
        <v>2.7451960069819399E-9</v>
      </c>
      <c r="I2012" s="10">
        <v>5.8134895784142399E-9</v>
      </c>
      <c r="J2012" s="10">
        <v>3.1375339863529799E-9</v>
      </c>
      <c r="K2012" s="10">
        <v>2.0590797940825999E-9</v>
      </c>
      <c r="L2012" s="10">
        <v>3.3984833431131799E-9</v>
      </c>
      <c r="M2012" s="10">
        <v>7.3564467865147003E-9</v>
      </c>
      <c r="N2012" s="10">
        <v>1.1920026234972201E-9</v>
      </c>
      <c r="O2012" s="10">
        <v>5.98640782686979E-9</v>
      </c>
      <c r="P2012" s="10">
        <v>9.9725938681164893E-9</v>
      </c>
    </row>
    <row r="2013" spans="1:16" x14ac:dyDescent="0.35">
      <c r="A2013" s="16" t="s">
        <v>3304</v>
      </c>
      <c r="B2013" s="16" t="s">
        <v>1276</v>
      </c>
      <c r="C2013" s="16" t="s">
        <v>1201</v>
      </c>
      <c r="D2013" s="16">
        <v>7.5566752464463705E-8</v>
      </c>
      <c r="E2013" s="16">
        <v>1.46457814446866E-8</v>
      </c>
      <c r="F2013" s="10">
        <v>9.5077336713256903E-10</v>
      </c>
      <c r="G2013" s="10">
        <v>5.0796264602251502E-8</v>
      </c>
      <c r="H2013" s="10">
        <v>1.2818688380517999E-8</v>
      </c>
      <c r="I2013" s="10">
        <v>2.6739539257364799E-8</v>
      </c>
      <c r="J2013" s="10">
        <v>1.4080678088654001E-8</v>
      </c>
      <c r="K2013" s="10">
        <v>9.16450225218073E-9</v>
      </c>
      <c r="L2013" s="10">
        <v>1.5520115710520101E-8</v>
      </c>
      <c r="M2013" s="10">
        <v>3.4470063823486497E-8</v>
      </c>
      <c r="N2013" s="10">
        <v>5.6401136887117601E-9</v>
      </c>
      <c r="O2013" s="10">
        <v>2.7316058842812099E-8</v>
      </c>
      <c r="P2013" s="10">
        <v>4.69360899866473E-8</v>
      </c>
    </row>
    <row r="2014" spans="1:16" x14ac:dyDescent="0.35">
      <c r="A2014" s="16" t="s">
        <v>3305</v>
      </c>
      <c r="B2014" s="16" t="s">
        <v>1276</v>
      </c>
      <c r="C2014" s="16" t="s">
        <v>3306</v>
      </c>
      <c r="D2014" s="16">
        <v>3.8741161078351803E-8</v>
      </c>
      <c r="E2014" s="16">
        <v>7.4115273254913303E-9</v>
      </c>
      <c r="F2014" s="10">
        <v>4.9963326092993299E-10</v>
      </c>
      <c r="G2014" s="10">
        <v>2.4735453876399498E-8</v>
      </c>
      <c r="H2014" s="10">
        <v>6.2692507676252099E-9</v>
      </c>
      <c r="I2014" s="10">
        <v>1.3336007952258199E-8</v>
      </c>
      <c r="J2014" s="10">
        <v>6.7641170273549401E-9</v>
      </c>
      <c r="K2014" s="10">
        <v>4.4040649196410299E-9</v>
      </c>
      <c r="L2014" s="10">
        <v>7.7325912982188594E-9</v>
      </c>
      <c r="M2014" s="10">
        <v>1.6790280092225301E-8</v>
      </c>
      <c r="N2014" s="10">
        <v>2.7715602653751199E-9</v>
      </c>
      <c r="O2014" s="10">
        <v>1.35751310394903E-8</v>
      </c>
      <c r="P2014" s="10">
        <v>2.30703532409537E-8</v>
      </c>
    </row>
    <row r="2015" spans="1:16" x14ac:dyDescent="0.35">
      <c r="A2015" s="16" t="s">
        <v>3307</v>
      </c>
      <c r="B2015" s="16" t="s">
        <v>1276</v>
      </c>
      <c r="C2015" s="16" t="s">
        <v>3308</v>
      </c>
      <c r="D2015" s="16">
        <v>1.12342084452102E-7</v>
      </c>
      <c r="E2015" s="16">
        <v>2.10900613535615E-8</v>
      </c>
      <c r="F2015" s="10">
        <v>1.43581978686443E-9</v>
      </c>
      <c r="G2015" s="10">
        <v>6.5991609148769304E-8</v>
      </c>
      <c r="H2015" s="10">
        <v>1.6766348418605401E-8</v>
      </c>
      <c r="I2015" s="10">
        <v>3.58438502498448E-8</v>
      </c>
      <c r="J2015" s="10">
        <v>1.75331501123389E-8</v>
      </c>
      <c r="K2015" s="10">
        <v>1.1434913873149501E-8</v>
      </c>
      <c r="L2015" s="10">
        <v>2.07073158927578E-8</v>
      </c>
      <c r="M2015" s="10">
        <v>4.5287701263539203E-8</v>
      </c>
      <c r="N2015" s="10">
        <v>7.5086270468086601E-9</v>
      </c>
      <c r="O2015" s="10">
        <v>3.6844231536438598E-8</v>
      </c>
      <c r="P2015" s="10">
        <v>6.2933315624292296E-8</v>
      </c>
    </row>
    <row r="2016" spans="1:16" x14ac:dyDescent="0.35">
      <c r="A2016" s="16" t="s">
        <v>3309</v>
      </c>
      <c r="B2016" s="16" t="s">
        <v>1276</v>
      </c>
      <c r="C2016" s="16" t="s">
        <v>3310</v>
      </c>
      <c r="D2016" s="16">
        <v>2.1657251872806202E-8</v>
      </c>
      <c r="E2016" s="16">
        <v>4.4059970402052698E-9</v>
      </c>
      <c r="F2016" s="10">
        <v>2.7908537013275E-10</v>
      </c>
      <c r="G2016" s="10">
        <v>1.6832678402516501E-8</v>
      </c>
      <c r="H2016" s="10">
        <v>4.2732172451661701E-9</v>
      </c>
      <c r="I2016" s="10">
        <v>9.1156530051461906E-9</v>
      </c>
      <c r="J2016" s="10">
        <v>4.8337627407084102E-9</v>
      </c>
      <c r="K2016" s="10">
        <v>3.18052006717323E-9</v>
      </c>
      <c r="L2016" s="10">
        <v>5.3088170462876897E-9</v>
      </c>
      <c r="M2016" s="10">
        <v>1.1494641541301799E-8</v>
      </c>
      <c r="N2016" s="10">
        <v>1.85705862641793E-9</v>
      </c>
      <c r="O2016" s="10">
        <v>9.4902448374960306E-9</v>
      </c>
      <c r="P2016" s="10">
        <v>1.5749170494942301E-8</v>
      </c>
    </row>
    <row r="2017" spans="1:16" x14ac:dyDescent="0.35">
      <c r="A2017" s="16" t="s">
        <v>3311</v>
      </c>
      <c r="B2017" s="16" t="s">
        <v>1276</v>
      </c>
      <c r="C2017" s="16" t="s">
        <v>3312</v>
      </c>
      <c r="D2017" s="16">
        <v>3.5751052248822999E-8</v>
      </c>
      <c r="E2017" s="16">
        <v>6.9451367163703304E-9</v>
      </c>
      <c r="F2017" s="10">
        <v>4.4955697492103301E-10</v>
      </c>
      <c r="G2017" s="10">
        <v>2.4483495109591099E-8</v>
      </c>
      <c r="H2017" s="10">
        <v>6.1808447680341803E-9</v>
      </c>
      <c r="I2017" s="10">
        <v>1.2890832073751201E-8</v>
      </c>
      <c r="J2017" s="10">
        <v>6.8437947603889003E-9</v>
      </c>
      <c r="K2017" s="10">
        <v>4.4641187973540297E-9</v>
      </c>
      <c r="L2017" s="10">
        <v>7.4954720101427697E-9</v>
      </c>
      <c r="M2017" s="10">
        <v>1.6613091680544701E-8</v>
      </c>
      <c r="N2017" s="10">
        <v>2.7142509634274402E-9</v>
      </c>
      <c r="O2017" s="10">
        <v>1.3180992468296601E-8</v>
      </c>
      <c r="P2017" s="10">
        <v>2.2606019829423099E-8</v>
      </c>
    </row>
    <row r="2018" spans="1:16" x14ac:dyDescent="0.35">
      <c r="A2018" s="16" t="s">
        <v>3313</v>
      </c>
      <c r="B2018" s="16" t="s">
        <v>1276</v>
      </c>
      <c r="C2018" s="16" t="s">
        <v>3314</v>
      </c>
      <c r="D2018" s="16">
        <v>4.9963254159094E-8</v>
      </c>
      <c r="E2018" s="16">
        <v>9.9367381703871797E-9</v>
      </c>
      <c r="F2018" s="10">
        <v>6.46588863660203E-10</v>
      </c>
      <c r="G2018" s="10">
        <v>3.5884201195285597E-8</v>
      </c>
      <c r="H2018" s="10">
        <v>9.1168042617518107E-9</v>
      </c>
      <c r="I2018" s="10">
        <v>1.9558177893365099E-8</v>
      </c>
      <c r="J2018" s="10">
        <v>1.00879708633837E-8</v>
      </c>
      <c r="K2018" s="10">
        <v>6.6230442810214303E-9</v>
      </c>
      <c r="L2018" s="10">
        <v>1.1355087604443601E-8</v>
      </c>
      <c r="M2018" s="10">
        <v>2.4350043026157999E-8</v>
      </c>
      <c r="N2018" s="10">
        <v>3.9808156512918098E-9</v>
      </c>
      <c r="O2018" s="10">
        <v>2.00896640677081E-8</v>
      </c>
      <c r="P2018" s="10">
        <v>3.3301991806640801E-8</v>
      </c>
    </row>
    <row r="2019" spans="1:16" x14ac:dyDescent="0.35">
      <c r="A2019" s="16" t="s">
        <v>3315</v>
      </c>
      <c r="B2019" s="16" t="s">
        <v>1276</v>
      </c>
      <c r="C2019" s="16" t="s">
        <v>1049</v>
      </c>
      <c r="D2019" s="16">
        <v>2.9527284627492799E-8</v>
      </c>
      <c r="E2019" s="16">
        <v>6.0261621814668001E-9</v>
      </c>
      <c r="F2019" s="10">
        <v>3.7878543455276699E-10</v>
      </c>
      <c r="G2019" s="10">
        <v>2.3135654987490301E-8</v>
      </c>
      <c r="H2019" s="10">
        <v>5.8579117511175403E-9</v>
      </c>
      <c r="I2019" s="10">
        <v>1.2349648177515199E-8</v>
      </c>
      <c r="J2019" s="10">
        <v>6.7040471607367301E-9</v>
      </c>
      <c r="K2019" s="10">
        <v>4.39404422057228E-9</v>
      </c>
      <c r="L2019" s="10">
        <v>7.2226713434689598E-9</v>
      </c>
      <c r="M2019" s="10">
        <v>1.5687132967398201E-8</v>
      </c>
      <c r="N2019" s="10">
        <v>2.5424016216627E-9</v>
      </c>
      <c r="O2019" s="10">
        <v>1.27161144842521E-8</v>
      </c>
      <c r="P2019" s="10">
        <v>2.12446133761969E-8</v>
      </c>
    </row>
    <row r="2020" spans="1:16" x14ac:dyDescent="0.35">
      <c r="A2020" s="16" t="s">
        <v>3316</v>
      </c>
      <c r="B2020" s="16" t="s">
        <v>1276</v>
      </c>
      <c r="C2020" s="16" t="s">
        <v>34</v>
      </c>
      <c r="D2020" s="16">
        <v>1.9403649167760699E-7</v>
      </c>
      <c r="E2020" s="16">
        <v>3.8896838685053502E-8</v>
      </c>
      <c r="F2020" s="10">
        <v>2.4492336496443898E-9</v>
      </c>
      <c r="G2020" s="10">
        <v>1.4782175152603201E-7</v>
      </c>
      <c r="H2020" s="10">
        <v>3.7247224480122099E-8</v>
      </c>
      <c r="I2020" s="10">
        <v>7.78589524268184E-8</v>
      </c>
      <c r="J2020" s="10">
        <v>4.2623193009483602E-8</v>
      </c>
      <c r="K2020" s="10">
        <v>2.7898701140691499E-8</v>
      </c>
      <c r="L2020" s="10">
        <v>4.55215474297609E-8</v>
      </c>
      <c r="M2020" s="10">
        <v>1.00209983258538E-7</v>
      </c>
      <c r="N2020" s="10">
        <v>1.62180135468052E-8</v>
      </c>
      <c r="O2020" s="10">
        <v>8.0026510016524E-8</v>
      </c>
      <c r="P2020" s="10">
        <v>1.3544716169884499E-7</v>
      </c>
    </row>
    <row r="2021" spans="1:16" x14ac:dyDescent="0.35">
      <c r="A2021" s="16" t="s">
        <v>3317</v>
      </c>
      <c r="B2021" s="16" t="s">
        <v>1276</v>
      </c>
      <c r="C2021" s="16" t="s">
        <v>200</v>
      </c>
      <c r="D2021" s="16">
        <v>1.9986079064606399E-8</v>
      </c>
      <c r="E2021" s="16">
        <v>3.9195596199815799E-9</v>
      </c>
      <c r="F2021" s="10">
        <v>2.5783314388240602E-10</v>
      </c>
      <c r="G2021" s="10">
        <v>1.3668583706582699E-8</v>
      </c>
      <c r="H2021" s="10">
        <v>3.47301828142506E-9</v>
      </c>
      <c r="I2021" s="10">
        <v>7.4430361976641602E-9</v>
      </c>
      <c r="J2021" s="10">
        <v>3.7845180525409101E-9</v>
      </c>
      <c r="K2021" s="10">
        <v>2.4749356814639802E-9</v>
      </c>
      <c r="L2021" s="10">
        <v>4.3090072504894797E-9</v>
      </c>
      <c r="M2021" s="10">
        <v>9.3588472899623392E-9</v>
      </c>
      <c r="N2021" s="10">
        <v>1.5276030442127801E-9</v>
      </c>
      <c r="O2021" s="10">
        <v>7.71734849610467E-9</v>
      </c>
      <c r="P2021" s="10">
        <v>1.2920823839355901E-8</v>
      </c>
    </row>
    <row r="2022" spans="1:16" x14ac:dyDescent="0.35">
      <c r="A2022" s="16" t="s">
        <v>3318</v>
      </c>
      <c r="B2022" s="16" t="s">
        <v>1276</v>
      </c>
      <c r="C2022" s="16" t="s">
        <v>1057</v>
      </c>
      <c r="D2022" s="16">
        <v>2.5606339924787898E-8</v>
      </c>
      <c r="E2022" s="16">
        <v>5.0228631554375097E-9</v>
      </c>
      <c r="F2022" s="10">
        <v>3.2579977341106202E-10</v>
      </c>
      <c r="G2022" s="10">
        <v>1.8009711051310699E-8</v>
      </c>
      <c r="H2022" s="10">
        <v>4.5492111755106796E-9</v>
      </c>
      <c r="I2022" s="10">
        <v>9.5598262191658295E-9</v>
      </c>
      <c r="J2022" s="10">
        <v>5.0718556025669897E-9</v>
      </c>
      <c r="K2022" s="10">
        <v>3.3138141292331301E-9</v>
      </c>
      <c r="L2022" s="10">
        <v>5.56886648139305E-9</v>
      </c>
      <c r="M2022" s="10">
        <v>1.22202035848095E-8</v>
      </c>
      <c r="N2022" s="10">
        <v>1.9935551656063E-9</v>
      </c>
      <c r="O2022" s="10">
        <v>9.78501650293597E-9</v>
      </c>
      <c r="P2022" s="10">
        <v>1.66255869333901E-8</v>
      </c>
    </row>
    <row r="2023" spans="1:16" x14ac:dyDescent="0.35">
      <c r="A2023" s="16" t="s">
        <v>3319</v>
      </c>
      <c r="B2023" s="16" t="s">
        <v>1276</v>
      </c>
      <c r="C2023" s="16" t="s">
        <v>204</v>
      </c>
      <c r="D2023" s="16">
        <v>1.10081872334868E-7</v>
      </c>
      <c r="E2023" s="16">
        <v>2.1888386608357599E-8</v>
      </c>
      <c r="F2023" s="10">
        <v>1.40686593836528E-9</v>
      </c>
      <c r="G2023" s="10">
        <v>7.9041160923972203E-8</v>
      </c>
      <c r="H2023" s="10">
        <v>2.0030138354428101E-8</v>
      </c>
      <c r="I2023" s="10">
        <v>4.2027041427397102E-8</v>
      </c>
      <c r="J2023" s="10">
        <v>2.2382867661639699E-8</v>
      </c>
      <c r="K2023" s="10">
        <v>1.46858948773994E-8</v>
      </c>
      <c r="L2023" s="10">
        <v>2.4511637456781001E-8</v>
      </c>
      <c r="M2023" s="10">
        <v>5.3623295544639301E-8</v>
      </c>
      <c r="N2023" s="10">
        <v>8.7678994545002196E-9</v>
      </c>
      <c r="O2023" s="10">
        <v>4.3028317459023597E-8</v>
      </c>
      <c r="P2023" s="10">
        <v>7.3100461701739497E-8</v>
      </c>
    </row>
    <row r="2024" spans="1:16" x14ac:dyDescent="0.35">
      <c r="A2024" s="16" t="s">
        <v>3320</v>
      </c>
      <c r="B2024" s="16" t="s">
        <v>1276</v>
      </c>
      <c r="C2024" s="16" t="s">
        <v>3321</v>
      </c>
      <c r="D2024" s="16">
        <v>1.0301259606026299E-7</v>
      </c>
      <c r="E2024" s="16">
        <v>2.0980880885054101E-8</v>
      </c>
      <c r="F2024" s="10">
        <v>1.31716083853403E-9</v>
      </c>
      <c r="G2024" s="10">
        <v>8.0549030864375303E-8</v>
      </c>
      <c r="H2024" s="10">
        <v>2.03710986592716E-8</v>
      </c>
      <c r="I2024" s="10">
        <v>4.2803433011329203E-8</v>
      </c>
      <c r="J2024" s="10">
        <v>2.3346226919635601E-8</v>
      </c>
      <c r="K2024" s="10">
        <v>1.52871076692809E-8</v>
      </c>
      <c r="L2024" s="10">
        <v>2.5036596341939099E-8</v>
      </c>
      <c r="M2024" s="10">
        <v>5.4600493882597598E-8</v>
      </c>
      <c r="N2024" s="10">
        <v>8.8453557437770996E-9</v>
      </c>
      <c r="O2024" s="10">
        <v>4.4061255246586E-8</v>
      </c>
      <c r="P2024" s="10">
        <v>7.3937070839997503E-8</v>
      </c>
    </row>
    <row r="2025" spans="1:16" x14ac:dyDescent="0.35">
      <c r="A2025" s="16" t="s">
        <v>3322</v>
      </c>
      <c r="B2025" s="16" t="s">
        <v>1276</v>
      </c>
      <c r="C2025" s="16" t="s">
        <v>1063</v>
      </c>
      <c r="D2025" s="16">
        <v>2.8846636516638101E-8</v>
      </c>
      <c r="E2025" s="16">
        <v>5.7834693377270198E-9</v>
      </c>
      <c r="F2025" s="10">
        <v>3.6972179420595601E-10</v>
      </c>
      <c r="G2025" s="10">
        <v>2.1665235113777E-8</v>
      </c>
      <c r="H2025" s="10">
        <v>5.4744136569957703E-9</v>
      </c>
      <c r="I2025" s="10">
        <v>1.15468505584094E-8</v>
      </c>
      <c r="J2025" s="10">
        <v>6.2086343349760803E-9</v>
      </c>
      <c r="K2025" s="10">
        <v>4.0782895223957098E-9</v>
      </c>
      <c r="L2025" s="10">
        <v>6.7445852977261296E-9</v>
      </c>
      <c r="M2025" s="10">
        <v>1.46953615833956E-8</v>
      </c>
      <c r="N2025" s="10">
        <v>2.3858656613877401E-9</v>
      </c>
      <c r="O2025" s="10">
        <v>1.1855805798555499E-8</v>
      </c>
      <c r="P2025" s="10">
        <v>1.9913249985731801E-8</v>
      </c>
    </row>
    <row r="2026" spans="1:16" x14ac:dyDescent="0.35">
      <c r="A2026" s="16" t="s">
        <v>3323</v>
      </c>
      <c r="B2026" s="16" t="s">
        <v>1276</v>
      </c>
      <c r="C2026" s="16" t="s">
        <v>3324</v>
      </c>
      <c r="D2026" s="16">
        <v>7.6831337348237003E-8</v>
      </c>
      <c r="E2026" s="16">
        <v>1.4933486538807E-8</v>
      </c>
      <c r="F2026" s="10">
        <v>9.93183349015327E-10</v>
      </c>
      <c r="G2026" s="10">
        <v>5.10071408216953E-8</v>
      </c>
      <c r="H2026" s="10">
        <v>1.2972849979351899E-8</v>
      </c>
      <c r="I2026" s="10">
        <v>2.78382945961481E-8</v>
      </c>
      <c r="J2026" s="10">
        <v>1.4013205249089001E-8</v>
      </c>
      <c r="K2026" s="10">
        <v>9.1948079651787508E-9</v>
      </c>
      <c r="L2026" s="10">
        <v>1.6107638529136901E-8</v>
      </c>
      <c r="M2026" s="10">
        <v>3.49412422951365E-8</v>
      </c>
      <c r="N2026" s="10">
        <v>5.7249558330546799E-9</v>
      </c>
      <c r="O2026" s="10">
        <v>2.88186128758757E-8</v>
      </c>
      <c r="P2026" s="10">
        <v>4.83603672335595E-8</v>
      </c>
    </row>
    <row r="2027" spans="1:16" x14ac:dyDescent="0.35">
      <c r="A2027" s="16" t="s">
        <v>3325</v>
      </c>
      <c r="B2027" s="16" t="s">
        <v>1276</v>
      </c>
      <c r="C2027" s="16" t="s">
        <v>3326</v>
      </c>
      <c r="D2027" s="16">
        <v>2.40478064049998E-8</v>
      </c>
      <c r="E2027" s="16">
        <v>4.76021611505704E-9</v>
      </c>
      <c r="F2027" s="10">
        <v>3.0658466242916199E-10</v>
      </c>
      <c r="G2027" s="10">
        <v>1.72615031012174E-8</v>
      </c>
      <c r="H2027" s="10">
        <v>4.3714214852618602E-9</v>
      </c>
      <c r="I2027" s="10">
        <v>9.3069932833353296E-9</v>
      </c>
      <c r="J2027" s="10">
        <v>4.8324496103039598E-9</v>
      </c>
      <c r="K2027" s="10">
        <v>3.16973623299337E-9</v>
      </c>
      <c r="L2027" s="10">
        <v>5.3926668908378502E-9</v>
      </c>
      <c r="M2027" s="10">
        <v>1.18099366538302E-8</v>
      </c>
      <c r="N2027" s="10">
        <v>1.9127007459871902E-9</v>
      </c>
      <c r="O2027" s="10">
        <v>9.6737245613286705E-9</v>
      </c>
      <c r="P2027" s="10">
        <v>1.6205244115608E-8</v>
      </c>
    </row>
    <row r="2028" spans="1:16" x14ac:dyDescent="0.35">
      <c r="A2028" s="16" t="s">
        <v>3327</v>
      </c>
      <c r="B2028" s="16" t="s">
        <v>1276</v>
      </c>
      <c r="C2028" s="16" t="s">
        <v>216</v>
      </c>
      <c r="D2028" s="16">
        <v>3.7806153641646503E-8</v>
      </c>
      <c r="E2028" s="16">
        <v>7.3025220664415902E-9</v>
      </c>
      <c r="F2028" s="10">
        <v>4.8454880475014203E-10</v>
      </c>
      <c r="G2028" s="10">
        <v>2.4622585672981399E-8</v>
      </c>
      <c r="H2028" s="10">
        <v>6.2461408328226602E-9</v>
      </c>
      <c r="I2028" s="10">
        <v>1.31838173504483E-8</v>
      </c>
      <c r="J2028" s="10">
        <v>6.7642314874126896E-9</v>
      </c>
      <c r="K2028" s="10">
        <v>4.4244069065746998E-9</v>
      </c>
      <c r="L2028" s="10">
        <v>7.64729238171029E-9</v>
      </c>
      <c r="M2028" s="10">
        <v>1.6715811545855498E-8</v>
      </c>
      <c r="N2028" s="10">
        <v>2.75866128571594E-9</v>
      </c>
      <c r="O2028" s="10">
        <v>1.34389349146579E-8</v>
      </c>
      <c r="P2028" s="10">
        <v>2.2911327876689299E-8</v>
      </c>
    </row>
    <row r="2029" spans="1:16" x14ac:dyDescent="0.35">
      <c r="A2029" s="16" t="s">
        <v>3328</v>
      </c>
      <c r="B2029" s="16" t="s">
        <v>1276</v>
      </c>
      <c r="C2029" s="16" t="s">
        <v>3329</v>
      </c>
      <c r="D2029" s="16">
        <v>1.0931552476110099E-6</v>
      </c>
      <c r="E2029" s="16">
        <v>2.08065527660999E-7</v>
      </c>
      <c r="F2029" s="10">
        <v>1.38525731069112E-8</v>
      </c>
      <c r="G2029" s="10">
        <v>6.7517597849335001E-7</v>
      </c>
      <c r="H2029" s="10">
        <v>1.7158588109805701E-7</v>
      </c>
      <c r="I2029" s="10">
        <v>3.6340277998219702E-7</v>
      </c>
      <c r="J2029" s="10">
        <v>1.8213936247850699E-7</v>
      </c>
      <c r="K2029" s="10">
        <v>1.18965970085038E-7</v>
      </c>
      <c r="L2029" s="10">
        <v>2.1021475347550001E-7</v>
      </c>
      <c r="M2029" s="10">
        <v>4.6319729458746102E-7</v>
      </c>
      <c r="N2029" s="10">
        <v>7.6384809900256104E-8</v>
      </c>
      <c r="O2029" s="10">
        <v>3.7473588249143599E-7</v>
      </c>
      <c r="P2029" s="10">
        <v>6.4266668045887803E-7</v>
      </c>
    </row>
    <row r="2030" spans="1:16" x14ac:dyDescent="0.35">
      <c r="A2030" s="16" t="s">
        <v>3330</v>
      </c>
      <c r="B2030" s="16" t="s">
        <v>1276</v>
      </c>
      <c r="C2030" s="16" t="s">
        <v>3331</v>
      </c>
      <c r="D2030" s="16">
        <v>4.0969984484872202E-8</v>
      </c>
      <c r="E2030" s="16">
        <v>8.09769768646606E-9</v>
      </c>
      <c r="F2030" s="10">
        <v>5.1384022577487997E-10</v>
      </c>
      <c r="G2030" s="10">
        <v>2.93259511729129E-8</v>
      </c>
      <c r="H2030" s="10">
        <v>7.4195176331306603E-9</v>
      </c>
      <c r="I2030" s="10">
        <v>1.5397790679967099E-8</v>
      </c>
      <c r="J2030" s="10">
        <v>8.3260711201437892E-9</v>
      </c>
      <c r="K2030" s="10">
        <v>5.4429874680322797E-9</v>
      </c>
      <c r="L2030" s="10">
        <v>8.9860493917812503E-9</v>
      </c>
      <c r="M2030" s="10">
        <v>1.9881452588869199E-8</v>
      </c>
      <c r="N2030" s="10">
        <v>3.2468573899307202E-9</v>
      </c>
      <c r="O2030" s="10">
        <v>1.5767326132856201E-8</v>
      </c>
      <c r="P2030" s="10">
        <v>2.7055835435391701E-8</v>
      </c>
    </row>
    <row r="2031" spans="1:16" x14ac:dyDescent="0.35">
      <c r="A2031" s="16" t="s">
        <v>3332</v>
      </c>
      <c r="B2031" s="16" t="s">
        <v>1276</v>
      </c>
      <c r="C2031" s="16" t="s">
        <v>3333</v>
      </c>
      <c r="D2031" s="16">
        <v>3.1931632473612298E-8</v>
      </c>
      <c r="E2031" s="16">
        <v>6.4766941872940401E-9</v>
      </c>
      <c r="F2031" s="10">
        <v>3.9877680311418002E-10</v>
      </c>
      <c r="G2031" s="10">
        <v>2.2552491214812899E-8</v>
      </c>
      <c r="H2031" s="10">
        <v>5.7192582818088998E-9</v>
      </c>
      <c r="I2031" s="10">
        <v>1.2235041510852701E-8</v>
      </c>
      <c r="J2031" s="10">
        <v>5.80806584157379E-9</v>
      </c>
      <c r="K2031" s="10">
        <v>3.7529766158946499E-9</v>
      </c>
      <c r="L2031" s="10">
        <v>6.8757281551565803E-9</v>
      </c>
      <c r="M2031" s="10">
        <v>1.5052109885904599E-8</v>
      </c>
      <c r="N2031" s="10">
        <v>2.5103565518484002E-9</v>
      </c>
      <c r="O2031" s="10">
        <v>1.20694274129128E-8</v>
      </c>
      <c r="P2031" s="10">
        <v>2.1009588446271999E-8</v>
      </c>
    </row>
    <row r="2032" spans="1:16" x14ac:dyDescent="0.35">
      <c r="A2032" s="16" t="s">
        <v>3334</v>
      </c>
      <c r="B2032" s="16" t="s">
        <v>1276</v>
      </c>
      <c r="C2032" s="16" t="s">
        <v>571</v>
      </c>
      <c r="D2032" s="16">
        <v>6.6888984631884507E-8</v>
      </c>
      <c r="E2032" s="16">
        <v>1.30201897233504E-8</v>
      </c>
      <c r="F2032" s="10">
        <v>8.5807632213420295E-10</v>
      </c>
      <c r="G2032" s="10">
        <v>4.5772364748923898E-8</v>
      </c>
      <c r="H2032" s="10">
        <v>1.15714633259334E-8</v>
      </c>
      <c r="I2032" s="10">
        <v>2.4522534423452802E-8</v>
      </c>
      <c r="J2032" s="10">
        <v>1.2760303690225901E-8</v>
      </c>
      <c r="K2032" s="10">
        <v>8.3148450172359994E-9</v>
      </c>
      <c r="L2032" s="10">
        <v>1.42464798158204E-8</v>
      </c>
      <c r="M2032" s="10">
        <v>3.1058643022486199E-8</v>
      </c>
      <c r="N2032" s="10">
        <v>5.0778312642288499E-9</v>
      </c>
      <c r="O2032" s="10">
        <v>2.50722160041521E-8</v>
      </c>
      <c r="P2032" s="10">
        <v>4.2396108382424503E-8</v>
      </c>
    </row>
    <row r="2033" spans="1:16" x14ac:dyDescent="0.35">
      <c r="A2033" s="16" t="s">
        <v>3335</v>
      </c>
      <c r="B2033" s="16" t="s">
        <v>1276</v>
      </c>
      <c r="C2033" s="16" t="s">
        <v>2986</v>
      </c>
      <c r="D2033" s="16">
        <v>9.0499288482170297E-8</v>
      </c>
      <c r="E2033" s="16">
        <v>1.7084346226080099E-8</v>
      </c>
      <c r="F2033" s="10">
        <v>1.1582678817499501E-9</v>
      </c>
      <c r="G2033" s="10">
        <v>5.42707529309098E-8</v>
      </c>
      <c r="H2033" s="10">
        <v>1.3745661113179501E-8</v>
      </c>
      <c r="I2033" s="10">
        <v>2.9105839262835201E-8</v>
      </c>
      <c r="J2033" s="10">
        <v>1.4604384199975599E-8</v>
      </c>
      <c r="K2033" s="10">
        <v>9.4610782361294703E-9</v>
      </c>
      <c r="L2033" s="10">
        <v>1.6866304502964999E-8</v>
      </c>
      <c r="M2033" s="10">
        <v>3.6858713941766598E-8</v>
      </c>
      <c r="N2033" s="10">
        <v>6.1272244908894497E-9</v>
      </c>
      <c r="O2033" s="10">
        <v>2.9482055761967301E-8</v>
      </c>
      <c r="P2033" s="10">
        <v>5.0641975698912997E-8</v>
      </c>
    </row>
    <row r="2034" spans="1:16" x14ac:dyDescent="0.35">
      <c r="A2034" s="16" t="s">
        <v>3336</v>
      </c>
      <c r="B2034" s="16" t="s">
        <v>1276</v>
      </c>
      <c r="C2034" s="16" t="s">
        <v>555</v>
      </c>
      <c r="D2034" s="16">
        <v>6.3164956227687402E-8</v>
      </c>
      <c r="E2034" s="16">
        <v>1.27474438908317E-8</v>
      </c>
      <c r="F2034" s="10">
        <v>8.0341268657501701E-10</v>
      </c>
      <c r="G2034" s="10">
        <v>4.8072355193082298E-8</v>
      </c>
      <c r="H2034" s="10">
        <v>1.21911703721591E-8</v>
      </c>
      <c r="I2034" s="10">
        <v>2.5772042716836599E-8</v>
      </c>
      <c r="J2034" s="10">
        <v>1.37317927445998E-8</v>
      </c>
      <c r="K2034" s="10">
        <v>9.0148289440554294E-9</v>
      </c>
      <c r="L2034" s="10">
        <v>1.5000309563277199E-8</v>
      </c>
      <c r="M2034" s="10">
        <v>3.2844262423974398E-8</v>
      </c>
      <c r="N2034" s="10">
        <v>5.3068998619504796E-9</v>
      </c>
      <c r="O2034" s="10">
        <v>2.6823436134882401E-8</v>
      </c>
      <c r="P2034" s="10">
        <v>4.5007941719567802E-8</v>
      </c>
    </row>
    <row r="2035" spans="1:16" x14ac:dyDescent="0.35">
      <c r="A2035" s="16" t="s">
        <v>3337</v>
      </c>
      <c r="B2035" s="16" t="s">
        <v>1276</v>
      </c>
      <c r="C2035" s="16" t="s">
        <v>78</v>
      </c>
      <c r="D2035" s="16">
        <v>2.3061374121499498E-8</v>
      </c>
      <c r="E2035" s="16">
        <v>4.6084599262286498E-9</v>
      </c>
      <c r="F2035" s="10">
        <v>2.96048701561791E-10</v>
      </c>
      <c r="G2035" s="10">
        <v>1.6938147436321299E-8</v>
      </c>
      <c r="H2035" s="10">
        <v>4.2846665114214497E-9</v>
      </c>
      <c r="I2035" s="10">
        <v>9.0477716859100199E-9</v>
      </c>
      <c r="J2035" s="10">
        <v>4.8315999353131697E-9</v>
      </c>
      <c r="K2035" s="10">
        <v>3.1546211881276801E-9</v>
      </c>
      <c r="L2035" s="10">
        <v>5.2788257959791904E-9</v>
      </c>
      <c r="M2035" s="10">
        <v>1.1484971340061301E-8</v>
      </c>
      <c r="N2035" s="10">
        <v>1.8703247176144199E-9</v>
      </c>
      <c r="O2035" s="10">
        <v>9.2795819178837293E-9</v>
      </c>
      <c r="P2035" s="10">
        <v>1.5620588837996799E-8</v>
      </c>
    </row>
    <row r="2036" spans="1:16" x14ac:dyDescent="0.35">
      <c r="A2036" s="16" t="s">
        <v>3338</v>
      </c>
      <c r="B2036" s="16" t="s">
        <v>1276</v>
      </c>
      <c r="C2036" s="16" t="s">
        <v>80</v>
      </c>
      <c r="D2036" s="16">
        <v>4.5887403513032698E-7</v>
      </c>
      <c r="E2036" s="16">
        <v>9.0450705335579798E-8</v>
      </c>
      <c r="F2036" s="10">
        <v>5.9025976973054699E-9</v>
      </c>
      <c r="G2036" s="10">
        <v>3.2220076682244103E-7</v>
      </c>
      <c r="H2036" s="10">
        <v>8.1730912905395705E-8</v>
      </c>
      <c r="I2036" s="10">
        <v>1.72798698833861E-7</v>
      </c>
      <c r="J2036" s="10">
        <v>9.0585817752976396E-8</v>
      </c>
      <c r="K2036" s="10">
        <v>5.9423247812265102E-8</v>
      </c>
      <c r="L2036" s="10">
        <v>1.00592203053294E-7</v>
      </c>
      <c r="M2036" s="10">
        <v>2.1856147626637E-7</v>
      </c>
      <c r="N2036" s="10">
        <v>3.5812857023043302E-8</v>
      </c>
      <c r="O2036" s="10">
        <v>1.7691055284985201E-7</v>
      </c>
      <c r="P2036" s="10">
        <v>2.9856819339752698E-7</v>
      </c>
    </row>
    <row r="2037" spans="1:16" x14ac:dyDescent="0.35">
      <c r="A2037" s="16" t="s">
        <v>3339</v>
      </c>
      <c r="B2037" s="16" t="s">
        <v>1276</v>
      </c>
      <c r="C2037" s="16" t="s">
        <v>230</v>
      </c>
      <c r="D2037" s="16">
        <v>4.0056404484311001E-8</v>
      </c>
      <c r="E2037" s="16">
        <v>7.5514867507068206E-9</v>
      </c>
      <c r="F2037" s="10">
        <v>5.0081040603645896E-10</v>
      </c>
      <c r="G2037" s="10">
        <v>2.4624083526272399E-8</v>
      </c>
      <c r="H2037" s="10">
        <v>6.2110603946847702E-9</v>
      </c>
      <c r="I2037" s="10">
        <v>1.29290180832879E-8</v>
      </c>
      <c r="J2037" s="10">
        <v>6.6815300057407102E-9</v>
      </c>
      <c r="K2037" s="10">
        <v>4.3266535508792996E-9</v>
      </c>
      <c r="L2037" s="10">
        <v>7.4990458704935705E-9</v>
      </c>
      <c r="M2037" s="10">
        <v>1.67206810115632E-8</v>
      </c>
      <c r="N2037" s="10">
        <v>2.7601695433666098E-9</v>
      </c>
      <c r="O2037" s="10">
        <v>1.31226747623611E-8</v>
      </c>
      <c r="P2037" s="10">
        <v>2.28468995536173E-8</v>
      </c>
    </row>
    <row r="2038" spans="1:16" x14ac:dyDescent="0.35">
      <c r="A2038" s="16" t="s">
        <v>3340</v>
      </c>
      <c r="B2038" s="16" t="s">
        <v>1276</v>
      </c>
      <c r="C2038" s="16" t="s">
        <v>3341</v>
      </c>
      <c r="D2038" s="16">
        <v>1.3976511631235E-8</v>
      </c>
      <c r="E2038" s="16">
        <v>0</v>
      </c>
      <c r="F2038" s="10">
        <v>1.25546323774206E-10</v>
      </c>
      <c r="G2038" s="10">
        <v>1.1404574341991601E-8</v>
      </c>
      <c r="H2038" s="10">
        <v>0</v>
      </c>
      <c r="I2038" s="10">
        <v>4.2997937465876898E-9</v>
      </c>
      <c r="J2038" s="10">
        <v>3.3150607498186201E-9</v>
      </c>
      <c r="K2038" s="10">
        <v>0</v>
      </c>
      <c r="L2038" s="10">
        <v>2.50840883530147E-9</v>
      </c>
      <c r="M2038" s="10">
        <v>7.7839559953401604E-9</v>
      </c>
      <c r="N2038" s="10">
        <v>0</v>
      </c>
      <c r="O2038" s="10">
        <v>4.4844206933144698E-9</v>
      </c>
      <c r="P2038" s="10">
        <v>0</v>
      </c>
    </row>
    <row r="2039" spans="1:16" x14ac:dyDescent="0.35">
      <c r="A2039" s="16" t="s">
        <v>3342</v>
      </c>
      <c r="B2039" s="16" t="s">
        <v>1276</v>
      </c>
      <c r="C2039" s="16" t="s">
        <v>3343</v>
      </c>
      <c r="D2039" s="16">
        <v>5.3956795271424398E-8</v>
      </c>
      <c r="E2039" s="16">
        <v>1.0238962012883099E-8</v>
      </c>
      <c r="F2039" s="10">
        <v>6.8781101218410504E-10</v>
      </c>
      <c r="G2039" s="10">
        <v>3.3348092932656601E-8</v>
      </c>
      <c r="H2039" s="10">
        <v>8.4657286910605192E-9</v>
      </c>
      <c r="I2039" s="10">
        <v>1.8062294062700999E-8</v>
      </c>
      <c r="J2039" s="10">
        <v>8.9982640117269101E-9</v>
      </c>
      <c r="K2039" s="10">
        <v>5.8667452718706103E-9</v>
      </c>
      <c r="L2039" s="10">
        <v>1.04453053165383E-8</v>
      </c>
      <c r="M2039" s="10">
        <v>2.28647224587317E-8</v>
      </c>
      <c r="N2039" s="10">
        <v>3.7656239606780701E-9</v>
      </c>
      <c r="O2039" s="10">
        <v>1.86270528581848E-8</v>
      </c>
      <c r="P2039" s="10">
        <v>3.1699042475773601E-8</v>
      </c>
    </row>
    <row r="2040" spans="1:16" x14ac:dyDescent="0.35">
      <c r="A2040" s="16" t="s">
        <v>3344</v>
      </c>
      <c r="B2040" s="16" t="s">
        <v>1276</v>
      </c>
      <c r="C2040" s="16" t="s">
        <v>84</v>
      </c>
      <c r="D2040" s="16">
        <v>9.1086763034330696E-8</v>
      </c>
      <c r="E2040" s="16">
        <v>1.8188871078483099E-8</v>
      </c>
      <c r="F2040" s="10">
        <v>1.16181438178003E-9</v>
      </c>
      <c r="G2040" s="10">
        <v>6.6853944094557603E-8</v>
      </c>
      <c r="H2040" s="10">
        <v>1.6922023006059599E-8</v>
      </c>
      <c r="I2040" s="10">
        <v>3.55216853592985E-8</v>
      </c>
      <c r="J2040" s="10">
        <v>1.9058137634789902E-8</v>
      </c>
      <c r="K2040" s="10">
        <v>1.2460668667593701E-8</v>
      </c>
      <c r="L2040" s="10">
        <v>2.0733521657323499E-8</v>
      </c>
      <c r="M2040" s="10">
        <v>4.5331703189702902E-8</v>
      </c>
      <c r="N2040" s="10">
        <v>7.3874769716678697E-9</v>
      </c>
      <c r="O2040" s="10">
        <v>3.6423815217585797E-8</v>
      </c>
      <c r="P2040" s="10">
        <v>6.1674107761812901E-8</v>
      </c>
    </row>
    <row r="2041" spans="1:16" x14ac:dyDescent="0.35">
      <c r="A2041" s="16" t="s">
        <v>3345</v>
      </c>
      <c r="B2041" s="16" t="s">
        <v>1276</v>
      </c>
      <c r="C2041" s="16" t="s">
        <v>3346</v>
      </c>
      <c r="D2041" s="16">
        <v>2.4793344702996198E-8</v>
      </c>
      <c r="E2041" s="16">
        <v>4.92584373689078E-9</v>
      </c>
      <c r="F2041" s="10">
        <v>3.1783297493948698E-10</v>
      </c>
      <c r="G2041" s="10">
        <v>1.7965454749963201E-8</v>
      </c>
      <c r="H2041" s="10">
        <v>4.5624144701878197E-9</v>
      </c>
      <c r="I2041" s="10">
        <v>9.7364588359992106E-9</v>
      </c>
      <c r="J2041" s="10">
        <v>5.0479840297594403E-9</v>
      </c>
      <c r="K2041" s="10">
        <v>3.3070722202564299E-9</v>
      </c>
      <c r="L2041" s="10">
        <v>5.6415610949336702E-9</v>
      </c>
      <c r="M2041" s="10">
        <v>1.2281288975169E-8</v>
      </c>
      <c r="N2041" s="10">
        <v>1.9926198454823498E-9</v>
      </c>
      <c r="O2041" s="10">
        <v>1.0127018927891699E-8</v>
      </c>
      <c r="P2041" s="10">
        <v>1.6911066292690699E-8</v>
      </c>
    </row>
    <row r="2042" spans="1:16" x14ac:dyDescent="0.35">
      <c r="A2042" s="16" t="s">
        <v>3347</v>
      </c>
      <c r="B2042" s="16" t="s">
        <v>1276</v>
      </c>
      <c r="C2042" s="16" t="s">
        <v>620</v>
      </c>
      <c r="D2042" s="16">
        <v>3.9809503411983699E-7</v>
      </c>
      <c r="E2042" s="16">
        <v>8.0450510337335999E-8</v>
      </c>
      <c r="F2042" s="10">
        <v>5.0399294585814403E-9</v>
      </c>
      <c r="G2042" s="10">
        <v>3.0954160689201999E-7</v>
      </c>
      <c r="H2042" s="10">
        <v>7.8023877635056005E-8</v>
      </c>
      <c r="I2042" s="10">
        <v>1.63266563322908E-7</v>
      </c>
      <c r="J2042" s="10">
        <v>8.9563110065478103E-8</v>
      </c>
      <c r="K2042" s="10">
        <v>5.8636270206001103E-8</v>
      </c>
      <c r="L2042" s="10">
        <v>9.5515996442819499E-8</v>
      </c>
      <c r="M2042" s="10">
        <v>2.0982397228777001E-7</v>
      </c>
      <c r="N2042" s="10">
        <v>3.3899889156256403E-8</v>
      </c>
      <c r="O2042" s="10">
        <v>1.68023102808566E-7</v>
      </c>
      <c r="P2042" s="10">
        <v>2.83047189842582E-7</v>
      </c>
    </row>
    <row r="2043" spans="1:16" x14ac:dyDescent="0.35">
      <c r="A2043" s="16" t="s">
        <v>3348</v>
      </c>
      <c r="B2043" s="16" t="s">
        <v>1276</v>
      </c>
      <c r="C2043" s="16" t="s">
        <v>818</v>
      </c>
      <c r="D2043" s="16">
        <v>5.4897690118767499E-8</v>
      </c>
      <c r="E2043" s="16">
        <v>1.05471770255424E-8</v>
      </c>
      <c r="F2043" s="10">
        <v>6.9420892794525504E-10</v>
      </c>
      <c r="G2043" s="10">
        <v>3.5842454826541199E-8</v>
      </c>
      <c r="H2043" s="10">
        <v>9.0546278304601497E-9</v>
      </c>
      <c r="I2043" s="10">
        <v>1.8985494487483399E-8</v>
      </c>
      <c r="J2043" s="10">
        <v>9.8563271730549795E-9</v>
      </c>
      <c r="K2043" s="10">
        <v>6.4060768099722397E-9</v>
      </c>
      <c r="L2043" s="10">
        <v>1.10147283380733E-8</v>
      </c>
      <c r="M2043" s="10">
        <v>2.4333782440197101E-8</v>
      </c>
      <c r="N2043" s="10">
        <v>3.9947404991946499E-9</v>
      </c>
      <c r="O2043" s="10">
        <v>1.93591516431701E-8</v>
      </c>
      <c r="P2043" s="10">
        <v>3.32518078687068E-8</v>
      </c>
    </row>
    <row r="2044" spans="1:16" x14ac:dyDescent="0.35">
      <c r="A2044" s="16" t="s">
        <v>3349</v>
      </c>
      <c r="B2044" s="16" t="s">
        <v>1276</v>
      </c>
      <c r="C2044" s="16" t="s">
        <v>1094</v>
      </c>
      <c r="D2044" s="16">
        <v>2.30109186490981E-8</v>
      </c>
      <c r="E2044" s="16">
        <v>4.4813804807624303E-9</v>
      </c>
      <c r="F2044" s="10">
        <v>2.9208603324199402E-10</v>
      </c>
      <c r="G2044" s="10">
        <v>1.54744037209565E-8</v>
      </c>
      <c r="H2044" s="10">
        <v>3.9208186416121604E-9</v>
      </c>
      <c r="I2044" s="10">
        <v>8.2101306472548901E-9</v>
      </c>
      <c r="J2044" s="10">
        <v>4.2880083734586497E-9</v>
      </c>
      <c r="K2044" s="10">
        <v>2.79839133112755E-9</v>
      </c>
      <c r="L2044" s="10">
        <v>4.76521017683865E-9</v>
      </c>
      <c r="M2044" s="10">
        <v>1.05042335951779E-8</v>
      </c>
      <c r="N2044" s="10">
        <v>1.72477780353536E-9</v>
      </c>
      <c r="O2044" s="10">
        <v>8.3862658401248392E-9</v>
      </c>
      <c r="P2044" s="10">
        <v>1.43714584692227E-8</v>
      </c>
    </row>
    <row r="2045" spans="1:16" x14ac:dyDescent="0.35">
      <c r="A2045" s="16" t="s">
        <v>3350</v>
      </c>
      <c r="B2045" s="16" t="s">
        <v>1276</v>
      </c>
      <c r="C2045" s="16" t="s">
        <v>1239</v>
      </c>
      <c r="D2045" s="16">
        <v>1.1934562979310101E-8</v>
      </c>
      <c r="E2045" s="16">
        <v>2.36236886637156E-9</v>
      </c>
      <c r="F2045" s="10">
        <v>1.54177807739672E-10</v>
      </c>
      <c r="G2045" s="10">
        <v>8.4399435659097893E-9</v>
      </c>
      <c r="H2045" s="10">
        <v>2.14285280265045E-9</v>
      </c>
      <c r="I2045" s="10">
        <v>4.5975980494516001E-9</v>
      </c>
      <c r="J2045" s="10">
        <v>2.35515559737075E-9</v>
      </c>
      <c r="K2045" s="10">
        <v>1.5403819608159201E-9</v>
      </c>
      <c r="L2045" s="10">
        <v>2.6630923778758602E-9</v>
      </c>
      <c r="M2045" s="10">
        <v>5.7752689225756996E-9</v>
      </c>
      <c r="N2045" s="10">
        <v>9.3851610283307E-10</v>
      </c>
      <c r="O2045" s="10">
        <v>4.77564945072295E-9</v>
      </c>
      <c r="P2045" s="10">
        <v>7.9546999796430994E-9</v>
      </c>
    </row>
    <row r="2046" spans="1:16" x14ac:dyDescent="0.35">
      <c r="A2046" s="16" t="s">
        <v>3351</v>
      </c>
      <c r="B2046" s="16" t="s">
        <v>1276</v>
      </c>
      <c r="C2046" s="16" t="s">
        <v>88</v>
      </c>
      <c r="D2046" s="16">
        <v>2.3787435701683701E-8</v>
      </c>
      <c r="E2046" s="16">
        <v>4.5298598642003699E-9</v>
      </c>
      <c r="F2046" s="10">
        <v>2.9864271019967301E-10</v>
      </c>
      <c r="G2046" s="10">
        <v>1.5088386867619901E-8</v>
      </c>
      <c r="H2046" s="10">
        <v>3.81044480268919E-9</v>
      </c>
      <c r="I2046" s="10">
        <v>7.94663080083238E-9</v>
      </c>
      <c r="J2046" s="10">
        <v>4.1240662627656797E-9</v>
      </c>
      <c r="K2046" s="10">
        <v>2.6813205329290499E-9</v>
      </c>
      <c r="L2046" s="10">
        <v>4.6099122701810502E-9</v>
      </c>
      <c r="M2046" s="10">
        <v>1.02421086813328E-8</v>
      </c>
      <c r="N2046" s="10">
        <v>1.6874400794840999E-9</v>
      </c>
      <c r="O2046" s="10">
        <v>8.0853551565380298E-9</v>
      </c>
      <c r="P2046" s="10">
        <v>1.4001091223034399E-8</v>
      </c>
    </row>
    <row r="2047" spans="1:16" x14ac:dyDescent="0.35">
      <c r="A2047" s="16" t="s">
        <v>3352</v>
      </c>
      <c r="B2047" s="16" t="s">
        <v>1276</v>
      </c>
      <c r="C2047" s="16" t="s">
        <v>3353</v>
      </c>
      <c r="D2047" s="16">
        <v>2.9305429352184601E-8</v>
      </c>
      <c r="E2047" s="16">
        <v>5.9070161765794602E-9</v>
      </c>
      <c r="F2047" s="10">
        <v>3.7611626046903299E-10</v>
      </c>
      <c r="G2047" s="10">
        <v>2.2293524578685099E-8</v>
      </c>
      <c r="H2047" s="10">
        <v>5.6391611344314196E-9</v>
      </c>
      <c r="I2047" s="10">
        <v>1.19099177860854E-8</v>
      </c>
      <c r="J2047" s="10">
        <v>6.4192660763885098E-9</v>
      </c>
      <c r="K2047" s="10">
        <v>4.1993730231824396E-9</v>
      </c>
      <c r="L2047" s="10">
        <v>6.95712847118801E-9</v>
      </c>
      <c r="M2047" s="10">
        <v>1.5115569049848299E-8</v>
      </c>
      <c r="N2047" s="10">
        <v>2.45320351177456E-9</v>
      </c>
      <c r="O2047" s="10">
        <v>1.2242987836486399E-8</v>
      </c>
      <c r="P2047" s="10">
        <v>2.0513886638949398E-8</v>
      </c>
    </row>
    <row r="2048" spans="1:16" x14ac:dyDescent="0.35">
      <c r="A2048" s="16" t="s">
        <v>3354</v>
      </c>
      <c r="B2048" s="16" t="s">
        <v>1276</v>
      </c>
      <c r="C2048" s="16" t="s">
        <v>3355</v>
      </c>
      <c r="D2048" s="16">
        <v>1.6397047296576599E-8</v>
      </c>
      <c r="E2048" s="16">
        <v>3.3152785222361601E-9</v>
      </c>
      <c r="F2048" s="10">
        <v>2.08435862335943E-10</v>
      </c>
      <c r="G2048" s="10">
        <v>1.26502821811909E-8</v>
      </c>
      <c r="H2048" s="10">
        <v>3.20295281879369E-9</v>
      </c>
      <c r="I2048" s="10">
        <v>6.7912510031146303E-9</v>
      </c>
      <c r="J2048" s="10">
        <v>3.62921981605835E-9</v>
      </c>
      <c r="K2048" s="10">
        <v>2.37561207373536E-9</v>
      </c>
      <c r="L2048" s="10">
        <v>3.9562448968986098E-9</v>
      </c>
      <c r="M2048" s="10">
        <v>8.6342555127575207E-9</v>
      </c>
      <c r="N2048" s="10">
        <v>1.39244899286062E-9</v>
      </c>
      <c r="O2048" s="10">
        <v>7.0686551257426998E-9</v>
      </c>
      <c r="P2048" s="10">
        <v>1.1813128595869E-8</v>
      </c>
    </row>
    <row r="2049" spans="1:16" x14ac:dyDescent="0.35">
      <c r="A2049" s="16" t="s">
        <v>3356</v>
      </c>
      <c r="B2049" s="16" t="s">
        <v>1276</v>
      </c>
      <c r="C2049" s="16" t="s">
        <v>632</v>
      </c>
      <c r="D2049" s="16">
        <v>1.8082352670455799E-8</v>
      </c>
      <c r="E2049" s="16">
        <v>3.5472356321141099E-9</v>
      </c>
      <c r="F2049" s="10">
        <v>2.29401899429276E-10</v>
      </c>
      <c r="G2049" s="10">
        <v>1.26695865407253E-8</v>
      </c>
      <c r="H2049" s="10">
        <v>3.20603310800813E-9</v>
      </c>
      <c r="I2049" s="10">
        <v>6.8162472266603197E-9</v>
      </c>
      <c r="J2049" s="10">
        <v>3.5343913355175198E-9</v>
      </c>
      <c r="K2049" s="10">
        <v>2.3099707820014199E-9</v>
      </c>
      <c r="L2049" s="10">
        <v>3.9488615945104498E-9</v>
      </c>
      <c r="M2049" s="10">
        <v>8.6690715383963007E-9</v>
      </c>
      <c r="N2049" s="10">
        <v>1.40624331125159E-9</v>
      </c>
      <c r="O2049" s="10">
        <v>7.0801768051126599E-9</v>
      </c>
      <c r="P2049" s="10">
        <v>1.19025196235487E-8</v>
      </c>
    </row>
    <row r="2050" spans="1:16" x14ac:dyDescent="0.35">
      <c r="A2050" s="16" t="s">
        <v>3357</v>
      </c>
      <c r="B2050" s="16" t="s">
        <v>1276</v>
      </c>
      <c r="C2050" s="16" t="s">
        <v>2085</v>
      </c>
      <c r="D2050" s="16">
        <v>4.6938407900286703E-8</v>
      </c>
      <c r="E2050" s="16">
        <v>8.9043614949947095E-9</v>
      </c>
      <c r="F2050" s="10">
        <v>6.0200495293263198E-10</v>
      </c>
      <c r="G2050" s="10">
        <v>2.92135842431041E-8</v>
      </c>
      <c r="H2050" s="10">
        <v>7.3904960986494197E-9</v>
      </c>
      <c r="I2050" s="10">
        <v>1.5678687818289599E-8</v>
      </c>
      <c r="J2050" s="10">
        <v>7.9411535703025095E-9</v>
      </c>
      <c r="K2050" s="10">
        <v>5.1591279665464101E-9</v>
      </c>
      <c r="L2050" s="10">
        <v>9.0886403866955897E-9</v>
      </c>
      <c r="M2050" s="10">
        <v>1.9838514803010898E-8</v>
      </c>
      <c r="N2050" s="10">
        <v>3.27806678895533E-9</v>
      </c>
      <c r="O2050" s="10">
        <v>1.5926980811320402E-8</v>
      </c>
      <c r="P2050" s="10">
        <v>2.71878784365505E-8</v>
      </c>
    </row>
    <row r="2051" spans="1:16" x14ac:dyDescent="0.35">
      <c r="A2051" s="16" t="s">
        <v>3358</v>
      </c>
      <c r="B2051" s="16" t="s">
        <v>1276</v>
      </c>
      <c r="C2051" s="16" t="s">
        <v>92</v>
      </c>
      <c r="D2051" s="16">
        <v>1.9179688826460602E-8</v>
      </c>
      <c r="E2051" s="16">
        <v>3.9436315957355701E-9</v>
      </c>
      <c r="F2051" s="10">
        <v>2.4509063802398001E-10</v>
      </c>
      <c r="G2051" s="10">
        <v>1.5482882215908201E-8</v>
      </c>
      <c r="H2051" s="10">
        <v>3.92354968126061E-9</v>
      </c>
      <c r="I2051" s="10">
        <v>8.3305258127912295E-9</v>
      </c>
      <c r="J2051" s="10">
        <v>4.4845653465475298E-9</v>
      </c>
      <c r="K2051" s="10">
        <v>2.9586136907386401E-9</v>
      </c>
      <c r="L2051" s="10">
        <v>4.8597320215116201E-9</v>
      </c>
      <c r="M2051" s="10">
        <v>1.0567833648161E-8</v>
      </c>
      <c r="N2051" s="10">
        <v>1.70039046745278E-9</v>
      </c>
      <c r="O2051" s="10">
        <v>8.6866146690041097E-9</v>
      </c>
      <c r="P2051" s="10">
        <v>1.4407130570056201E-8</v>
      </c>
    </row>
    <row r="2052" spans="1:16" x14ac:dyDescent="0.35">
      <c r="A2052" s="16" t="s">
        <v>3359</v>
      </c>
      <c r="B2052" s="16" t="s">
        <v>1276</v>
      </c>
      <c r="C2052" s="16" t="s">
        <v>94</v>
      </c>
      <c r="D2052" s="16">
        <v>4.8779623492076399E-8</v>
      </c>
      <c r="E2052" s="16">
        <v>9.5982674076479004E-9</v>
      </c>
      <c r="F2052" s="10">
        <v>6.3261553266018098E-10</v>
      </c>
      <c r="G2052" s="10">
        <v>3.3606566646447001E-8</v>
      </c>
      <c r="H2052" s="10">
        <v>8.5565029212706406E-9</v>
      </c>
      <c r="I2052" s="10">
        <v>1.8372191435194602E-8</v>
      </c>
      <c r="J2052" s="10">
        <v>9.3482439309173498E-9</v>
      </c>
      <c r="K2052" s="10">
        <v>6.1402570420897197E-9</v>
      </c>
      <c r="L2052" s="10">
        <v>1.0662702416526601E-8</v>
      </c>
      <c r="M2052" s="10">
        <v>2.28160456649597E-8</v>
      </c>
      <c r="N2052" s="10">
        <v>3.7507839704343602E-9</v>
      </c>
      <c r="O2052" s="10">
        <v>1.88243064267954E-8</v>
      </c>
      <c r="P2052" s="10">
        <v>3.1336707569704203E-8</v>
      </c>
    </row>
    <row r="2053" spans="1:16" x14ac:dyDescent="0.35">
      <c r="A2053" s="16" t="s">
        <v>3360</v>
      </c>
      <c r="B2053" s="16" t="s">
        <v>1276</v>
      </c>
      <c r="C2053" s="16" t="s">
        <v>1115</v>
      </c>
      <c r="D2053" s="16">
        <v>3.7038028781165203E-8</v>
      </c>
      <c r="E2053" s="16">
        <v>7.2285820155562801E-9</v>
      </c>
      <c r="F2053" s="10">
        <v>4.7975883545301196E-10</v>
      </c>
      <c r="G2053" s="10">
        <v>2.49093320213625E-8</v>
      </c>
      <c r="H2053" s="10">
        <v>6.31850874021646E-9</v>
      </c>
      <c r="I2053" s="10">
        <v>1.3432034859822999E-8</v>
      </c>
      <c r="J2053" s="10">
        <v>6.8875908297849901E-9</v>
      </c>
      <c r="K2053" s="10">
        <v>4.5025386916146204E-9</v>
      </c>
      <c r="L2053" s="10">
        <v>7.7916014408183307E-9</v>
      </c>
      <c r="M2053" s="10">
        <v>1.6910252735389E-8</v>
      </c>
      <c r="N2053" s="10">
        <v>2.7780475111039402E-9</v>
      </c>
      <c r="O2053" s="10">
        <v>1.3718462066836001E-8</v>
      </c>
      <c r="P2053" s="10">
        <v>2.3157087310915498E-8</v>
      </c>
    </row>
    <row r="2054" spans="1:16" x14ac:dyDescent="0.35">
      <c r="A2054" s="16" t="s">
        <v>3361</v>
      </c>
      <c r="B2054" s="16" t="s">
        <v>1276</v>
      </c>
      <c r="C2054" s="16" t="s">
        <v>352</v>
      </c>
      <c r="D2054" s="16">
        <v>2.4206220683290798E-7</v>
      </c>
      <c r="E2054" s="16">
        <v>4.5548814315734701E-8</v>
      </c>
      <c r="F2054" s="10">
        <v>3.0749574606055898E-9</v>
      </c>
      <c r="G2054" s="10">
        <v>1.43670790215839E-7</v>
      </c>
      <c r="H2054" s="10">
        <v>3.6483939720486001E-8</v>
      </c>
      <c r="I2054" s="10">
        <v>7.7592815458956004E-8</v>
      </c>
      <c r="J2054" s="10">
        <v>3.8367246999881301E-8</v>
      </c>
      <c r="K2054" s="10">
        <v>2.49879876459943E-8</v>
      </c>
      <c r="L2054" s="10">
        <v>4.4849935095239303E-8</v>
      </c>
      <c r="M2054" s="10">
        <v>9.8608635834249294E-8</v>
      </c>
      <c r="N2054" s="10">
        <v>1.6323663065035901E-8</v>
      </c>
      <c r="O2054" s="10">
        <v>7.98127847475883E-8</v>
      </c>
      <c r="P2054" s="10">
        <v>1.3684088470171399E-7</v>
      </c>
    </row>
    <row r="2055" spans="1:16" x14ac:dyDescent="0.35">
      <c r="A2055" s="16" t="s">
        <v>3362</v>
      </c>
      <c r="B2055" s="16" t="s">
        <v>1276</v>
      </c>
      <c r="C2055" s="16" t="s">
        <v>100</v>
      </c>
      <c r="D2055" s="16">
        <v>3.4155326729865502E-8</v>
      </c>
      <c r="E2055" s="16">
        <v>7.1311738490434503E-9</v>
      </c>
      <c r="F2055" s="10">
        <v>4.3992216552727102E-10</v>
      </c>
      <c r="G2055" s="10">
        <v>2.8546699967746899E-8</v>
      </c>
      <c r="H2055" s="10">
        <v>7.2427201003256602E-9</v>
      </c>
      <c r="I2055" s="10">
        <v>1.54274051299161E-8</v>
      </c>
      <c r="J2055" s="10">
        <v>8.3534431669628094E-9</v>
      </c>
      <c r="K2055" s="10">
        <v>5.5141763702893E-9</v>
      </c>
      <c r="L2055" s="10">
        <v>9.0091793998418703E-9</v>
      </c>
      <c r="M2055" s="10">
        <v>1.9479970149944601E-8</v>
      </c>
      <c r="N2055" s="10">
        <v>3.1315890667256801E-9</v>
      </c>
      <c r="O2055" s="10">
        <v>1.6105822998109001E-8</v>
      </c>
      <c r="P2055" s="10">
        <v>2.6514831681871801E-8</v>
      </c>
    </row>
    <row r="2056" spans="1:16" x14ac:dyDescent="0.35">
      <c r="A2056" s="16" t="s">
        <v>3363</v>
      </c>
      <c r="B2056" s="16" t="s">
        <v>1276</v>
      </c>
      <c r="C2056" s="16" t="s">
        <v>3364</v>
      </c>
      <c r="D2056" s="16">
        <v>8.2896229968029301E-8</v>
      </c>
      <c r="E2056" s="16">
        <v>1.65405898124404E-8</v>
      </c>
      <c r="F2056" s="10">
        <v>1.05080976874488E-9</v>
      </c>
      <c r="G2056" s="10">
        <v>6.1196990511254494E-8</v>
      </c>
      <c r="H2056" s="10">
        <v>1.5494035770062399E-8</v>
      </c>
      <c r="I2056" s="10">
        <v>3.2776185901924201E-8</v>
      </c>
      <c r="J2056" s="10">
        <v>1.7315132011204799E-8</v>
      </c>
      <c r="K2056" s="10">
        <v>1.1303209230319501E-8</v>
      </c>
      <c r="L2056" s="10">
        <v>1.9028771161584599E-8</v>
      </c>
      <c r="M2056" s="10">
        <v>4.1842656282606901E-8</v>
      </c>
      <c r="N2056" s="10">
        <v>6.7570295389456998E-9</v>
      </c>
      <c r="O2056" s="10">
        <v>3.4095815719507598E-8</v>
      </c>
      <c r="P2056" s="10">
        <v>5.7384568974296202E-8</v>
      </c>
    </row>
    <row r="2057" spans="1:16" x14ac:dyDescent="0.35">
      <c r="A2057" s="16" t="s">
        <v>3365</v>
      </c>
      <c r="B2057" s="16" t="s">
        <v>1276</v>
      </c>
      <c r="C2057" s="16" t="s">
        <v>259</v>
      </c>
      <c r="D2057" s="16">
        <v>3.3406807821902503E-8</v>
      </c>
      <c r="E2057" s="16">
        <v>6.5527033666513597E-9</v>
      </c>
      <c r="F2057" s="10">
        <v>4.2450453254457398E-10</v>
      </c>
      <c r="G2057" s="10">
        <v>2.3030949986418499E-8</v>
      </c>
      <c r="H2057" s="10">
        <v>5.8293685526028699E-9</v>
      </c>
      <c r="I2057" s="10">
        <v>1.22149055628007E-8</v>
      </c>
      <c r="J2057" s="10">
        <v>6.4465227819333099E-9</v>
      </c>
      <c r="K2057" s="10">
        <v>4.2052956706538498E-9</v>
      </c>
      <c r="L2057" s="10">
        <v>7.1030999565642096E-9</v>
      </c>
      <c r="M2057" s="10">
        <v>1.56274951040569E-8</v>
      </c>
      <c r="N2057" s="10">
        <v>2.5590065432869202E-9</v>
      </c>
      <c r="O2057" s="10">
        <v>1.24905394704123E-8</v>
      </c>
      <c r="P2057" s="10">
        <v>2.1316378575340501E-8</v>
      </c>
    </row>
    <row r="2058" spans="1:16" x14ac:dyDescent="0.35">
      <c r="A2058" s="16" t="s">
        <v>3366</v>
      </c>
      <c r="B2058" s="16" t="s">
        <v>1276</v>
      </c>
      <c r="C2058" s="16" t="s">
        <v>3367</v>
      </c>
      <c r="D2058" s="16">
        <v>2.5258580416879899E-7</v>
      </c>
      <c r="E2058" s="16">
        <v>4.7645131824963298E-8</v>
      </c>
      <c r="F2058" s="10">
        <v>3.2510313621765098E-9</v>
      </c>
      <c r="G2058" s="10">
        <v>1.5011580956353E-7</v>
      </c>
      <c r="H2058" s="10">
        <v>3.8175538056841703E-8</v>
      </c>
      <c r="I2058" s="10">
        <v>8.0957443937839002E-8</v>
      </c>
      <c r="J2058" s="10">
        <v>4.02085427498102E-8</v>
      </c>
      <c r="K2058" s="10">
        <v>2.62452981515989E-8</v>
      </c>
      <c r="L2058" s="10">
        <v>4.6892318931263303E-8</v>
      </c>
      <c r="M2058" s="10">
        <v>1.01955595232351E-7</v>
      </c>
      <c r="N2058" s="10">
        <v>1.70325625032878E-8</v>
      </c>
      <c r="O2058" s="10">
        <v>8.1942522152644305E-8</v>
      </c>
      <c r="P2058" s="10">
        <v>1.4066056159465301E-7</v>
      </c>
    </row>
    <row r="2059" spans="1:16" x14ac:dyDescent="0.35">
      <c r="A2059" s="16" t="s">
        <v>3368</v>
      </c>
      <c r="B2059" s="16" t="s">
        <v>1276</v>
      </c>
      <c r="C2059" s="16" t="s">
        <v>1413</v>
      </c>
      <c r="D2059" s="16">
        <v>4.2808568970942E-7</v>
      </c>
      <c r="E2059" s="16">
        <v>8.0625585087863297E-8</v>
      </c>
      <c r="F2059" s="10">
        <v>5.4058753602396503E-9</v>
      </c>
      <c r="G2059" s="10">
        <v>2.56583728025909E-7</v>
      </c>
      <c r="H2059" s="10">
        <v>6.4869520183906103E-8</v>
      </c>
      <c r="I2059" s="10">
        <v>1.3590663929055399E-7</v>
      </c>
      <c r="J2059" s="10">
        <v>6.9076714279122594E-8</v>
      </c>
      <c r="K2059" s="10">
        <v>4.4841308012735997E-8</v>
      </c>
      <c r="L2059" s="10">
        <v>7.8779340380816202E-8</v>
      </c>
      <c r="M2059" s="10">
        <v>1.7425558252056701E-7</v>
      </c>
      <c r="N2059" s="10">
        <v>2.8940574680241698E-8</v>
      </c>
      <c r="O2059" s="10">
        <v>1.3765840665651601E-7</v>
      </c>
      <c r="P2059" s="10">
        <v>2.3895287838478601E-7</v>
      </c>
    </row>
    <row r="2060" spans="1:16" x14ac:dyDescent="0.35">
      <c r="A2060" s="16" t="s">
        <v>3369</v>
      </c>
      <c r="B2060" s="16" t="s">
        <v>1276</v>
      </c>
      <c r="C2060" s="16" t="s">
        <v>110</v>
      </c>
      <c r="D2060" s="16">
        <v>2.61379231920529E-8</v>
      </c>
      <c r="E2060" s="16">
        <v>5.1484077078485197E-9</v>
      </c>
      <c r="F2060" s="10">
        <v>3.3458111056509198E-10</v>
      </c>
      <c r="G2060" s="10">
        <v>1.8619384310909799E-8</v>
      </c>
      <c r="H2060" s="10">
        <v>4.7111091064991903E-9</v>
      </c>
      <c r="I2060" s="10">
        <v>9.9380761684841892E-9</v>
      </c>
      <c r="J2060" s="10">
        <v>5.2579367033266602E-9</v>
      </c>
      <c r="K2060" s="10">
        <v>3.4506174578746199E-9</v>
      </c>
      <c r="L2060" s="10">
        <v>5.7926852318302598E-9</v>
      </c>
      <c r="M2060" s="10">
        <v>1.26276215018921E-8</v>
      </c>
      <c r="N2060" s="10">
        <v>2.0617970608167E-9</v>
      </c>
      <c r="O2060" s="10">
        <v>1.01772962133345E-8</v>
      </c>
      <c r="P2060" s="10">
        <v>1.7217213364651799E-8</v>
      </c>
    </row>
    <row r="2061" spans="1:16" x14ac:dyDescent="0.35">
      <c r="A2061" s="16" t="s">
        <v>3370</v>
      </c>
      <c r="B2061" s="16" t="s">
        <v>1276</v>
      </c>
      <c r="C2061" s="16" t="s">
        <v>3371</v>
      </c>
      <c r="D2061" s="16">
        <v>1.8465175122465799E-7</v>
      </c>
      <c r="E2061" s="16">
        <v>3.5577586655141097E-8</v>
      </c>
      <c r="F2061" s="10">
        <v>2.3836490597732798E-9</v>
      </c>
      <c r="G2061" s="10">
        <v>1.1933087532610199E-7</v>
      </c>
      <c r="H2061" s="10">
        <v>3.0337662567071401E-8</v>
      </c>
      <c r="I2061" s="10">
        <v>6.5082169005626103E-8</v>
      </c>
      <c r="J2061" s="10">
        <v>3.2533902776808E-8</v>
      </c>
      <c r="K2061" s="10">
        <v>2.1337249947973401E-8</v>
      </c>
      <c r="L2061" s="10">
        <v>3.7646607718502398E-8</v>
      </c>
      <c r="M2061" s="10">
        <v>8.17766040848072E-8</v>
      </c>
      <c r="N2061" s="10">
        <v>1.34264077599281E-8</v>
      </c>
      <c r="O2061" s="10">
        <v>6.7264045763352502E-8</v>
      </c>
      <c r="P2061" s="10">
        <v>1.1317169030938499E-7</v>
      </c>
    </row>
    <row r="2062" spans="1:16" x14ac:dyDescent="0.35">
      <c r="A2062" s="16" t="s">
        <v>3372</v>
      </c>
      <c r="B2062" s="16" t="s">
        <v>1276</v>
      </c>
      <c r="C2062" s="16" t="s">
        <v>114</v>
      </c>
      <c r="D2062" s="16">
        <v>4.8854590218994603E-8</v>
      </c>
      <c r="E2062" s="16">
        <v>9.5167781907881798E-9</v>
      </c>
      <c r="F2062" s="10">
        <v>6.2383026993505502E-10</v>
      </c>
      <c r="G2062" s="10">
        <v>3.2719857096957799E-8</v>
      </c>
      <c r="H2062" s="10">
        <v>8.3010798259966703E-9</v>
      </c>
      <c r="I2062" s="10">
        <v>1.7464164911854201E-8</v>
      </c>
      <c r="J2062" s="10">
        <v>9.0636291806637005E-9</v>
      </c>
      <c r="K2062" s="10">
        <v>5.9264686866548E-9</v>
      </c>
      <c r="L2062" s="10">
        <v>1.0134605412612001E-8</v>
      </c>
      <c r="M2062" s="10">
        <v>2.2201867827946099E-8</v>
      </c>
      <c r="N2062" s="10">
        <v>3.65390936520348E-9</v>
      </c>
      <c r="O2062" s="10">
        <v>1.7835055938400699E-8</v>
      </c>
      <c r="P2062" s="10">
        <v>3.0386780560763699E-8</v>
      </c>
    </row>
    <row r="2063" spans="1:16" x14ac:dyDescent="0.35">
      <c r="A2063" s="16" t="s">
        <v>3373</v>
      </c>
      <c r="B2063" s="16" t="s">
        <v>1276</v>
      </c>
      <c r="C2063" s="16" t="s">
        <v>3374</v>
      </c>
      <c r="D2063" s="16">
        <v>9.3290367427293398E-8</v>
      </c>
      <c r="E2063" s="16">
        <v>1.8041282752208102E-8</v>
      </c>
      <c r="F2063" s="10">
        <v>1.18395384017522E-9</v>
      </c>
      <c r="G2063" s="10">
        <v>6.1290802088793404E-8</v>
      </c>
      <c r="H2063" s="10">
        <v>1.5548964217982401E-8</v>
      </c>
      <c r="I2063" s="10">
        <v>3.2966483760513902E-8</v>
      </c>
      <c r="J2063" s="10">
        <v>1.6821782953782799E-8</v>
      </c>
      <c r="K2063" s="10">
        <v>1.0959092358942901E-8</v>
      </c>
      <c r="L2063" s="10">
        <v>1.9081002031022401E-8</v>
      </c>
      <c r="M2063" s="10">
        <v>4.2001651129172001E-8</v>
      </c>
      <c r="N2063" s="10">
        <v>6.8699400079450999E-9</v>
      </c>
      <c r="O2063" s="10">
        <v>3.41131827021385E-8</v>
      </c>
      <c r="P2063" s="10">
        <v>5.7969989296893203E-8</v>
      </c>
    </row>
    <row r="2064" spans="1:16" x14ac:dyDescent="0.35">
      <c r="A2064" s="16" t="s">
        <v>3375</v>
      </c>
      <c r="B2064" s="16" t="s">
        <v>1276</v>
      </c>
      <c r="C2064" s="16" t="s">
        <v>3376</v>
      </c>
      <c r="D2064" s="16">
        <v>1.28236599933853E-8</v>
      </c>
      <c r="E2064" s="16">
        <v>2.6280253453269E-9</v>
      </c>
      <c r="F2064" s="10">
        <v>1.6517836610868299E-10</v>
      </c>
      <c r="G2064" s="10">
        <v>1.0167416677181601E-8</v>
      </c>
      <c r="H2064" s="10">
        <v>2.5816627812032098E-9</v>
      </c>
      <c r="I2064" s="10">
        <v>5.5057578342673403E-9</v>
      </c>
      <c r="J2064" s="10">
        <v>2.92885018784604E-9</v>
      </c>
      <c r="K2064" s="10">
        <v>1.9270809379346301E-9</v>
      </c>
      <c r="L2064" s="10">
        <v>3.2084646265353201E-9</v>
      </c>
      <c r="M2064" s="10">
        <v>6.9421839437836799E-9</v>
      </c>
      <c r="N2064" s="10">
        <v>1.1195839708896899E-9</v>
      </c>
      <c r="O2064" s="10">
        <v>5.7373829521970099E-9</v>
      </c>
      <c r="P2064" s="10">
        <v>9.4973806458717504E-9</v>
      </c>
    </row>
    <row r="2065" spans="1:16" x14ac:dyDescent="0.35">
      <c r="A2065" s="16" t="s">
        <v>3377</v>
      </c>
      <c r="B2065" s="16" t="s">
        <v>1276</v>
      </c>
      <c r="C2065" s="16" t="s">
        <v>1143</v>
      </c>
      <c r="D2065" s="16">
        <v>3.1747031672416297E-8</v>
      </c>
      <c r="E2065" s="16">
        <v>6.1789647481814101E-9</v>
      </c>
      <c r="F2065" s="10">
        <v>3.9746600578356101E-10</v>
      </c>
      <c r="G2065" s="10">
        <v>2.1973738227225401E-8</v>
      </c>
      <c r="H2065" s="10">
        <v>5.5361267761245804E-9</v>
      </c>
      <c r="I2065" s="10">
        <v>1.15120748601748E-8</v>
      </c>
      <c r="J2065" s="10">
        <v>6.1637553442303701E-9</v>
      </c>
      <c r="K2065" s="10">
        <v>4.0034424108821796E-9</v>
      </c>
      <c r="L2065" s="10">
        <v>6.7017639434854798E-9</v>
      </c>
      <c r="M2065" s="10">
        <v>1.4906756064814499E-8</v>
      </c>
      <c r="N2065" s="10">
        <v>2.4284027434976801E-9</v>
      </c>
      <c r="O2065" s="10">
        <v>1.17754478298585E-8</v>
      </c>
      <c r="P2065" s="10">
        <v>2.0269803674458401E-8</v>
      </c>
    </row>
    <row r="2066" spans="1:16" x14ac:dyDescent="0.35">
      <c r="A2066" s="16" t="s">
        <v>3378</v>
      </c>
      <c r="B2066" s="16" t="s">
        <v>1276</v>
      </c>
      <c r="C2066" s="16" t="s">
        <v>1268</v>
      </c>
      <c r="D2066" s="16">
        <v>6.8113443661394204E-8</v>
      </c>
      <c r="E2066" s="16">
        <v>1.3469351262695599E-8</v>
      </c>
      <c r="F2066" s="10">
        <v>8.62315636746399E-10</v>
      </c>
      <c r="G2066" s="10">
        <v>4.8788698713405801E-8</v>
      </c>
      <c r="H2066" s="10">
        <v>1.23336763486977E-8</v>
      </c>
      <c r="I2066" s="10">
        <v>2.5755332112497901E-8</v>
      </c>
      <c r="J2066" s="10">
        <v>1.38205420008312E-8</v>
      </c>
      <c r="K2066" s="10">
        <v>9.0436360890695407E-9</v>
      </c>
      <c r="L2066" s="10">
        <v>1.5025505898299E-8</v>
      </c>
      <c r="M2066" s="10">
        <v>3.3089048972510001E-8</v>
      </c>
      <c r="N2066" s="10">
        <v>5.3976592705201701E-9</v>
      </c>
      <c r="O2066" s="10">
        <v>2.6371576941510099E-8</v>
      </c>
      <c r="P2066" s="10">
        <v>4.5043534240436999E-8</v>
      </c>
    </row>
    <row r="2067" spans="1:16" x14ac:dyDescent="0.35">
      <c r="A2067" s="16" t="s">
        <v>3379</v>
      </c>
      <c r="B2067" s="16" t="s">
        <v>1276</v>
      </c>
      <c r="C2067" s="16" t="s">
        <v>120</v>
      </c>
      <c r="D2067" s="16">
        <v>1.03336865996528E-8</v>
      </c>
      <c r="E2067" s="16">
        <v>2.0657903823681199E-9</v>
      </c>
      <c r="F2067" s="10">
        <v>1.33702555831018E-10</v>
      </c>
      <c r="G2067" s="10">
        <v>7.5971627438459995E-9</v>
      </c>
      <c r="H2067" s="10">
        <v>1.9272274390484101E-9</v>
      </c>
      <c r="I2067" s="10">
        <v>4.1381171479106697E-9</v>
      </c>
      <c r="J2067" s="10">
        <v>2.15047006439083E-9</v>
      </c>
      <c r="K2067" s="10">
        <v>1.41085316826764E-9</v>
      </c>
      <c r="L2067" s="10">
        <v>2.40584990700758E-9</v>
      </c>
      <c r="M2067" s="10">
        <v>5.1529744355268002E-9</v>
      </c>
      <c r="N2067" s="10">
        <v>8.3954813888627404E-10</v>
      </c>
      <c r="O2067" s="10">
        <v>4.2566519427856198E-9</v>
      </c>
      <c r="P2067" s="10">
        <v>7.0402293774699799E-9</v>
      </c>
    </row>
    <row r="2068" spans="1:16" x14ac:dyDescent="0.35">
      <c r="A2068" s="16" t="s">
        <v>3380</v>
      </c>
      <c r="B2068" s="16" t="s">
        <v>1276</v>
      </c>
      <c r="C2068" s="16" t="s">
        <v>122</v>
      </c>
      <c r="D2068" s="16">
        <v>3.49214401614097E-7</v>
      </c>
      <c r="E2068" s="16">
        <v>6.9510184677184204E-8</v>
      </c>
      <c r="F2068" s="10">
        <v>4.4324654982731603E-9</v>
      </c>
      <c r="G2068" s="10">
        <v>2.57480617128365E-7</v>
      </c>
      <c r="H2068" s="10">
        <v>6.5054253185096696E-8</v>
      </c>
      <c r="I2068" s="10">
        <v>1.3610406778976901E-7</v>
      </c>
      <c r="J2068" s="10">
        <v>7.3488974295045903E-8</v>
      </c>
      <c r="K2068" s="10">
        <v>4.8186114631521298E-8</v>
      </c>
      <c r="L2068" s="10">
        <v>7.9483232048298804E-8</v>
      </c>
      <c r="M2068" s="10">
        <v>1.7460785264020999E-7</v>
      </c>
      <c r="N2068" s="10">
        <v>2.8392548849085599E-8</v>
      </c>
      <c r="O2068" s="10">
        <v>1.3957573120797601E-7</v>
      </c>
      <c r="P2068" s="10">
        <v>2.3709649050159999E-7</v>
      </c>
    </row>
    <row r="2069" spans="1:16" x14ac:dyDescent="0.35">
      <c r="A2069" s="16" t="s">
        <v>3381</v>
      </c>
      <c r="B2069" s="16" t="s">
        <v>1276</v>
      </c>
      <c r="C2069" s="16" t="s">
        <v>124</v>
      </c>
      <c r="D2069" s="16">
        <v>8.1370426470525304E-9</v>
      </c>
      <c r="E2069" s="16">
        <v>1.6382274920300601E-9</v>
      </c>
      <c r="F2069" s="10">
        <v>1.04452694103613E-10</v>
      </c>
      <c r="G2069" s="10">
        <v>6.1480514708982199E-9</v>
      </c>
      <c r="H2069" s="10">
        <v>1.56102174939286E-9</v>
      </c>
      <c r="I2069" s="10">
        <v>3.3251802248316199E-9</v>
      </c>
      <c r="J2069" s="10">
        <v>1.75120619624634E-9</v>
      </c>
      <c r="K2069" s="10">
        <v>1.15282540991396E-9</v>
      </c>
      <c r="L2069" s="10">
        <v>1.9336265317631699E-9</v>
      </c>
      <c r="M2069" s="10">
        <v>4.2027062103419003E-9</v>
      </c>
      <c r="N2069" s="10">
        <v>6.79722550896558E-10</v>
      </c>
      <c r="O2069" s="10">
        <v>3.4610884541168399E-9</v>
      </c>
      <c r="P2069" s="10">
        <v>5.7640907686757302E-9</v>
      </c>
    </row>
    <row r="2070" spans="1:16" x14ac:dyDescent="0.35">
      <c r="A2070" s="16" t="s">
        <v>3382</v>
      </c>
      <c r="B2070" s="16" t="s">
        <v>1276</v>
      </c>
      <c r="C2070" s="16" t="s">
        <v>3383</v>
      </c>
      <c r="D2070" s="16">
        <v>1.94309032292082E-8</v>
      </c>
      <c r="E2070" s="16">
        <v>3.7915190352084901E-9</v>
      </c>
      <c r="F2070" s="10">
        <v>2.5048400084476201E-10</v>
      </c>
      <c r="G2070" s="10">
        <v>1.30308544800454E-8</v>
      </c>
      <c r="H2070" s="10">
        <v>3.3079613564476399E-9</v>
      </c>
      <c r="I2070" s="10">
        <v>6.99501845408411E-9</v>
      </c>
      <c r="J2070" s="10">
        <v>3.6037964404049899E-9</v>
      </c>
      <c r="K2070" s="10">
        <v>2.35327191488713E-9</v>
      </c>
      <c r="L2070" s="10">
        <v>4.0589219385766797E-9</v>
      </c>
      <c r="M2070" s="10">
        <v>8.8446546565103704E-9</v>
      </c>
      <c r="N2070" s="10">
        <v>1.4555872403349999E-9</v>
      </c>
      <c r="O2070" s="10">
        <v>7.1422339669124203E-9</v>
      </c>
      <c r="P2070" s="10">
        <v>1.2128466210186001E-8</v>
      </c>
    </row>
    <row r="2071" spans="1:16" x14ac:dyDescent="0.35">
      <c r="A2071" s="16" t="s">
        <v>3384</v>
      </c>
      <c r="B2071" s="16" t="s">
        <v>1276</v>
      </c>
      <c r="C2071" s="16" t="s">
        <v>3385</v>
      </c>
      <c r="D2071" s="16">
        <v>5.4255813041280498E-8</v>
      </c>
      <c r="E2071" s="16">
        <v>1.08256093643531E-8</v>
      </c>
      <c r="F2071" s="10">
        <v>6.9285155178929105E-10</v>
      </c>
      <c r="G2071" s="10">
        <v>3.9931650774847897E-8</v>
      </c>
      <c r="H2071" s="10">
        <v>1.0127826484793101E-8</v>
      </c>
      <c r="I2071" s="10">
        <v>2.1539367248815399E-8</v>
      </c>
      <c r="J2071" s="10">
        <v>1.12727911326546E-8</v>
      </c>
      <c r="K2071" s="10">
        <v>7.3958708998019001E-9</v>
      </c>
      <c r="L2071" s="10">
        <v>1.2499122688733201E-8</v>
      </c>
      <c r="M2071" s="10">
        <v>2.7299158085042402E-8</v>
      </c>
      <c r="N2071" s="10">
        <v>4.4184696825850897E-9</v>
      </c>
      <c r="O2071" s="10">
        <v>2.24084016927776E-8</v>
      </c>
      <c r="P2071" s="10">
        <v>3.7470021612198298E-8</v>
      </c>
    </row>
    <row r="2072" spans="1:16" x14ac:dyDescent="0.35">
      <c r="A2072" s="16" t="s">
        <v>3386</v>
      </c>
      <c r="B2072" s="16" t="s">
        <v>1276</v>
      </c>
      <c r="C2072" s="16" t="s">
        <v>1274</v>
      </c>
      <c r="D2072" s="16">
        <v>7.3152869361136502E-9</v>
      </c>
      <c r="E2072" s="16">
        <v>1.46676377114604E-9</v>
      </c>
      <c r="F2072" s="10">
        <v>9.4286791024651799E-11</v>
      </c>
      <c r="G2072" s="10">
        <v>5.4211439520872602E-9</v>
      </c>
      <c r="H2072" s="10">
        <v>1.3783830878365799E-9</v>
      </c>
      <c r="I2072" s="10">
        <v>2.9450082924935401E-9</v>
      </c>
      <c r="J2072" s="10">
        <v>1.5308570931369101E-9</v>
      </c>
      <c r="K2072" s="10">
        <v>1.0094020216502999E-9</v>
      </c>
      <c r="L2072" s="10">
        <v>1.7093059191030299E-9</v>
      </c>
      <c r="M2072" s="10">
        <v>3.7065044561189798E-9</v>
      </c>
      <c r="N2072" s="10">
        <v>6.0109712603379899E-10</v>
      </c>
      <c r="O2072" s="10">
        <v>3.0646371069287901E-9</v>
      </c>
      <c r="P2072" s="10">
        <v>5.0948315008229698E-9</v>
      </c>
    </row>
    <row r="2073" spans="1:16" x14ac:dyDescent="0.35">
      <c r="A2073" s="16" t="s">
        <v>3387</v>
      </c>
      <c r="B2073" s="16" t="s">
        <v>1276</v>
      </c>
      <c r="C2073" s="16" t="s">
        <v>1589</v>
      </c>
      <c r="D2073" s="16">
        <v>4.8345418051125798E-8</v>
      </c>
      <c r="E2073" s="16">
        <v>9.0913462254586601E-9</v>
      </c>
      <c r="F2073" s="10">
        <v>6.1627116442092601E-10</v>
      </c>
      <c r="G2073" s="10">
        <v>2.8946005236804199E-8</v>
      </c>
      <c r="H2073" s="10">
        <v>7.3264676977798E-9</v>
      </c>
      <c r="I2073" s="10">
        <v>1.5451551906336001E-8</v>
      </c>
      <c r="J2073" s="10">
        <v>7.7768887564079193E-9</v>
      </c>
      <c r="K2073" s="10">
        <v>5.0566328263474501E-9</v>
      </c>
      <c r="L2073" s="10">
        <v>8.9542225249993901E-9</v>
      </c>
      <c r="M2073" s="10">
        <v>1.96610924129067E-8</v>
      </c>
      <c r="N2073" s="10">
        <v>3.26706754408508E-9</v>
      </c>
      <c r="O2073" s="10">
        <v>1.5645679567379001E-8</v>
      </c>
      <c r="P2073" s="10">
        <v>2.6999005787811601E-8</v>
      </c>
    </row>
    <row r="2074" spans="1:16" x14ac:dyDescent="0.35">
      <c r="A2074" s="16" t="s">
        <v>3388</v>
      </c>
      <c r="B2074" s="16" t="s">
        <v>1276</v>
      </c>
      <c r="C2074" s="16" t="s">
        <v>880</v>
      </c>
      <c r="D2074" s="16">
        <v>1.58881181644417E-8</v>
      </c>
      <c r="E2074" s="16">
        <v>3.25257184588344E-9</v>
      </c>
      <c r="F2074" s="10">
        <v>1.9848591576899001E-10</v>
      </c>
      <c r="G2074" s="10">
        <v>1.15401328211114E-8</v>
      </c>
      <c r="H2074" s="10">
        <v>2.9226793099693001E-9</v>
      </c>
      <c r="I2074" s="10">
        <v>6.2668831936568399E-9</v>
      </c>
      <c r="J2074" s="10">
        <v>2.9848566570667799E-9</v>
      </c>
      <c r="K2074" s="10">
        <v>1.9335606963570601E-9</v>
      </c>
      <c r="L2074" s="10">
        <v>3.5192120459881899E-9</v>
      </c>
      <c r="M2074" s="10">
        <v>7.6977361687714197E-9</v>
      </c>
      <c r="N2074" s="10">
        <v>1.28005355860639E-9</v>
      </c>
      <c r="O2074" s="10">
        <v>6.1876780253625401E-9</v>
      </c>
      <c r="P2074" s="10">
        <v>1.07206474262402E-8</v>
      </c>
    </row>
    <row r="2075" spans="1:16" x14ac:dyDescent="0.35">
      <c r="A2075" s="16" t="s">
        <v>3389</v>
      </c>
      <c r="B2075" s="16" t="s">
        <v>1276</v>
      </c>
      <c r="C2075" s="16" t="s">
        <v>126</v>
      </c>
      <c r="D2075" s="16">
        <v>1.8162111900748402E-8</v>
      </c>
      <c r="E2075" s="16">
        <v>3.65843928558051E-9</v>
      </c>
      <c r="F2075" s="10">
        <v>2.32299453846673E-10</v>
      </c>
      <c r="G2075" s="10">
        <v>1.3713981152091301E-8</v>
      </c>
      <c r="H2075" s="10">
        <v>3.4821165576607601E-9</v>
      </c>
      <c r="I2075" s="10">
        <v>7.3912238973921097E-9</v>
      </c>
      <c r="J2075" s="10">
        <v>3.9057819896762801E-9</v>
      </c>
      <c r="K2075" s="10">
        <v>2.5680411675244798E-9</v>
      </c>
      <c r="L2075" s="10">
        <v>4.29833164617655E-9</v>
      </c>
      <c r="M2075" s="10">
        <v>9.3736867552199203E-9</v>
      </c>
      <c r="N2075" s="10">
        <v>1.51612210010564E-9</v>
      </c>
      <c r="O2075" s="10">
        <v>7.6924056023794005E-9</v>
      </c>
      <c r="P2075" s="10">
        <v>1.28631665880026E-8</v>
      </c>
    </row>
    <row r="2076" spans="1:16" x14ac:dyDescent="0.35">
      <c r="A2076" s="16" t="s">
        <v>3390</v>
      </c>
      <c r="B2076" s="16" t="s">
        <v>1276</v>
      </c>
      <c r="C2076" s="16" t="s">
        <v>3391</v>
      </c>
      <c r="D2076" s="16">
        <v>3.1268170505638098E-8</v>
      </c>
      <c r="E2076" s="16">
        <v>6.19572656284804E-9</v>
      </c>
      <c r="F2076" s="10">
        <v>4.03547610898173E-10</v>
      </c>
      <c r="G2076" s="10">
        <v>2.2577408110724198E-8</v>
      </c>
      <c r="H2076" s="10">
        <v>5.7164098596152596E-9</v>
      </c>
      <c r="I2076" s="10">
        <v>1.21219859305437E-8</v>
      </c>
      <c r="J2076" s="10">
        <v>6.3941750789783798E-9</v>
      </c>
      <c r="K2076" s="10">
        <v>4.1915271862978601E-9</v>
      </c>
      <c r="L2076" s="10">
        <v>7.0676649263602302E-9</v>
      </c>
      <c r="M2076" s="10">
        <v>1.53067817755867E-8</v>
      </c>
      <c r="N2076" s="10">
        <v>2.4976485593877198E-9</v>
      </c>
      <c r="O2076" s="10">
        <v>1.24207869279009E-8</v>
      </c>
      <c r="P2076" s="10">
        <v>2.0867971880215601E-8</v>
      </c>
    </row>
    <row r="2077" spans="1:16" x14ac:dyDescent="0.35">
      <c r="A2077" s="16" t="s">
        <v>3392</v>
      </c>
      <c r="B2077" s="16" t="s">
        <v>1276</v>
      </c>
      <c r="C2077" s="16" t="s">
        <v>130</v>
      </c>
      <c r="D2077" s="16">
        <v>1.6749813718749501E-8</v>
      </c>
      <c r="E2077" s="16">
        <v>3.4412454622498299E-9</v>
      </c>
      <c r="F2077" s="10">
        <v>2.1244275558347799E-10</v>
      </c>
      <c r="G2077" s="10">
        <v>1.35720210682016E-8</v>
      </c>
      <c r="H2077" s="10">
        <v>3.4381967562719098E-9</v>
      </c>
      <c r="I2077" s="10">
        <v>7.26454583461094E-9</v>
      </c>
      <c r="J2077" s="10">
        <v>3.9442075899245502E-9</v>
      </c>
      <c r="K2077" s="10">
        <v>2.5907308530920401E-9</v>
      </c>
      <c r="L2077" s="10">
        <v>4.2406756566068402E-9</v>
      </c>
      <c r="M2077" s="10">
        <v>9.2588456962661406E-9</v>
      </c>
      <c r="N2077" s="10">
        <v>1.4884377453673301E-9</v>
      </c>
      <c r="O2077" s="10">
        <v>7.5764061485476205E-9</v>
      </c>
      <c r="P2077" s="10">
        <v>1.26307145078477E-8</v>
      </c>
    </row>
    <row r="2078" spans="1:16" x14ac:dyDescent="0.35">
      <c r="A2078" s="16" t="s">
        <v>3393</v>
      </c>
      <c r="B2078" s="16" t="s">
        <v>1276</v>
      </c>
      <c r="C2078" s="16" t="s">
        <v>3394</v>
      </c>
      <c r="D2078" s="16">
        <v>8.6226237471831398E-8</v>
      </c>
      <c r="E2078" s="16">
        <v>1.6635306864890001E-8</v>
      </c>
      <c r="F2078" s="10">
        <v>1.10546040843042E-9</v>
      </c>
      <c r="G2078" s="10">
        <v>5.5358005743052701E-8</v>
      </c>
      <c r="H2078" s="10">
        <v>1.40951900324406E-8</v>
      </c>
      <c r="I2078" s="10">
        <v>3.0045730111195398E-8</v>
      </c>
      <c r="J2078" s="10">
        <v>1.50961282638148E-8</v>
      </c>
      <c r="K2078" s="10">
        <v>9.8921611805938501E-9</v>
      </c>
      <c r="L2078" s="10">
        <v>1.7381289131668901E-8</v>
      </c>
      <c r="M2078" s="10">
        <v>3.79539236132719E-8</v>
      </c>
      <c r="N2078" s="10">
        <v>6.2482120110077504E-9</v>
      </c>
      <c r="O2078" s="10">
        <v>3.1047319571087003E-8</v>
      </c>
      <c r="P2078" s="10">
        <v>5.2642382825141201E-8</v>
      </c>
    </row>
    <row r="2079" spans="1:16" x14ac:dyDescent="0.35">
      <c r="A2079" s="16" t="s">
        <v>3395</v>
      </c>
      <c r="B2079" s="16" t="s">
        <v>1276</v>
      </c>
      <c r="C2079" s="16" t="s">
        <v>3396</v>
      </c>
      <c r="D2079" s="16">
        <v>3.10833153990481E-8</v>
      </c>
      <c r="E2079" s="16">
        <v>6.2066927484970801E-9</v>
      </c>
      <c r="F2079" s="10">
        <v>3.92029981737842E-10</v>
      </c>
      <c r="G2079" s="10">
        <v>2.31173867616154E-8</v>
      </c>
      <c r="H2079" s="10">
        <v>5.8358739467653802E-9</v>
      </c>
      <c r="I2079" s="10">
        <v>1.21562672337725E-8</v>
      </c>
      <c r="J2079" s="10">
        <v>6.62370239399849E-9</v>
      </c>
      <c r="K2079" s="10">
        <v>4.3265423664300099E-9</v>
      </c>
      <c r="L2079" s="10">
        <v>7.1013307925123799E-9</v>
      </c>
      <c r="M2079" s="10">
        <v>1.56738776439278E-8</v>
      </c>
      <c r="N2079" s="10">
        <v>2.5458799555592599E-9</v>
      </c>
      <c r="O2079" s="10">
        <v>1.2475080959651601E-8</v>
      </c>
      <c r="P2079" s="10">
        <v>2.12481111469626E-8</v>
      </c>
    </row>
    <row r="2080" spans="1:16" x14ac:dyDescent="0.35">
      <c r="A2080" s="16" t="s">
        <v>3397</v>
      </c>
      <c r="B2080" s="16" t="s">
        <v>1276</v>
      </c>
      <c r="C2080" s="16" t="s">
        <v>672</v>
      </c>
      <c r="D2080" s="16">
        <v>2.3660852371361199E-8</v>
      </c>
      <c r="E2080" s="16">
        <v>4.5610778295809402E-9</v>
      </c>
      <c r="F2080" s="10">
        <v>2.9741012839908702E-10</v>
      </c>
      <c r="G2080" s="10">
        <v>1.56125345932675E-8</v>
      </c>
      <c r="H2080" s="10">
        <v>3.94627239206384E-9</v>
      </c>
      <c r="I2080" s="10">
        <v>8.2210816574095498E-9</v>
      </c>
      <c r="J2080" s="10">
        <v>4.3122727748467E-9</v>
      </c>
      <c r="K2080" s="10">
        <v>2.80704745630896E-9</v>
      </c>
      <c r="L2080" s="10">
        <v>4.7721408357100999E-9</v>
      </c>
      <c r="M2080" s="10">
        <v>1.0597368389233199E-8</v>
      </c>
      <c r="N2080" s="10">
        <v>1.7396856094109999E-9</v>
      </c>
      <c r="O2080" s="10">
        <v>8.3862553461387996E-9</v>
      </c>
      <c r="P2080" s="10">
        <v>1.4474563083481099E-8</v>
      </c>
    </row>
    <row r="2081" spans="1:16" x14ac:dyDescent="0.35">
      <c r="A2081" s="16" t="s">
        <v>3398</v>
      </c>
      <c r="B2081" s="16" t="s">
        <v>1276</v>
      </c>
      <c r="C2081" s="16" t="s">
        <v>1162</v>
      </c>
      <c r="D2081" s="16">
        <v>9.0297565079780501E-8</v>
      </c>
      <c r="E2081" s="16">
        <v>1.73845864450115E-8</v>
      </c>
      <c r="F2081" s="10">
        <v>1.16255144302159E-9</v>
      </c>
      <c r="G2081" s="10">
        <v>5.8698958493585602E-8</v>
      </c>
      <c r="H2081" s="10">
        <v>1.48805328912605E-8</v>
      </c>
      <c r="I2081" s="10">
        <v>3.1560304864334803E-8</v>
      </c>
      <c r="J2081" s="10">
        <v>1.61200017265424E-8</v>
      </c>
      <c r="K2081" s="10">
        <v>1.0491846252859499E-8</v>
      </c>
      <c r="L2081" s="10">
        <v>1.8302885924038799E-8</v>
      </c>
      <c r="M2081" s="10">
        <v>3.9849802110227798E-8</v>
      </c>
      <c r="N2081" s="10">
        <v>6.5656058136404498E-9</v>
      </c>
      <c r="O2081" s="10">
        <v>3.2160260523966E-8</v>
      </c>
      <c r="P2081" s="10">
        <v>5.47008238387435E-8</v>
      </c>
    </row>
    <row r="2082" spans="1:16" x14ac:dyDescent="0.35">
      <c r="A2082" s="16" t="s">
        <v>3399</v>
      </c>
      <c r="B2082" s="16" t="s">
        <v>1276</v>
      </c>
      <c r="C2082" s="16" t="s">
        <v>3400</v>
      </c>
      <c r="D2082" s="16">
        <v>4.5247305956344802E-8</v>
      </c>
      <c r="E2082" s="16">
        <v>9.0865377618691199E-9</v>
      </c>
      <c r="F2082" s="10">
        <v>5.8689136978972896E-10</v>
      </c>
      <c r="G2082" s="10">
        <v>3.3658562673103298E-8</v>
      </c>
      <c r="H2082" s="10">
        <v>8.5200181341674003E-9</v>
      </c>
      <c r="I2082" s="10">
        <v>1.8096033299114501E-8</v>
      </c>
      <c r="J2082" s="10">
        <v>9.6165734514678004E-9</v>
      </c>
      <c r="K2082" s="10">
        <v>6.2874603989780099E-9</v>
      </c>
      <c r="L2082" s="10">
        <v>1.0560525900763601E-8</v>
      </c>
      <c r="M2082" s="10">
        <v>2.2826166614292601E-8</v>
      </c>
      <c r="N2082" s="10">
        <v>3.7128425943655701E-9</v>
      </c>
      <c r="O2082" s="10">
        <v>1.85692133085222E-8</v>
      </c>
      <c r="P2082" s="10">
        <v>3.1055054034257003E-8</v>
      </c>
    </row>
    <row r="2083" spans="1:16" x14ac:dyDescent="0.35">
      <c r="A2083" s="16" t="s">
        <v>3401</v>
      </c>
      <c r="B2083" s="16" t="s">
        <v>1276</v>
      </c>
      <c r="C2083" s="16" t="s">
        <v>3402</v>
      </c>
      <c r="D2083" s="16">
        <v>5.3950519207493201E-8</v>
      </c>
      <c r="E2083" s="16">
        <v>1.0269726777747301E-8</v>
      </c>
      <c r="F2083" s="10">
        <v>6.8718062951895003E-10</v>
      </c>
      <c r="G2083" s="10">
        <v>3.3275143011598198E-8</v>
      </c>
      <c r="H2083" s="10">
        <v>8.4315695283923896E-9</v>
      </c>
      <c r="I2083" s="10">
        <v>1.7736885880086699E-8</v>
      </c>
      <c r="J2083" s="10">
        <v>9.0186272707641498E-9</v>
      </c>
      <c r="K2083" s="10">
        <v>5.8695587315518397E-9</v>
      </c>
      <c r="L2083" s="10">
        <v>1.0282533193545201E-8</v>
      </c>
      <c r="M2083" s="10">
        <v>2.2590517467489499E-8</v>
      </c>
      <c r="N2083" s="10">
        <v>3.7477684777639803E-9</v>
      </c>
      <c r="O2083" s="10">
        <v>1.8003783227511101E-8</v>
      </c>
      <c r="P2083" s="10">
        <v>3.1006370031038998E-8</v>
      </c>
    </row>
    <row r="2084" spans="1:16" x14ac:dyDescent="0.35">
      <c r="A2084" s="16" t="s">
        <v>3403</v>
      </c>
      <c r="B2084" s="16" t="s">
        <v>1276</v>
      </c>
      <c r="C2084" s="16" t="s">
        <v>3404</v>
      </c>
      <c r="D2084" s="16">
        <v>4.5745367658418699E-8</v>
      </c>
      <c r="E2084" s="16">
        <v>9.48350934611585E-9</v>
      </c>
      <c r="F2084" s="10">
        <v>5.8204736833832902E-10</v>
      </c>
      <c r="G2084" s="10">
        <v>3.78789491908537E-8</v>
      </c>
      <c r="H2084" s="10">
        <v>9.6048789519571301E-9</v>
      </c>
      <c r="I2084" s="10">
        <v>2.03328108389773E-8</v>
      </c>
      <c r="J2084" s="10">
        <v>1.10696542673003E-8</v>
      </c>
      <c r="K2084" s="10">
        <v>7.2751531544792399E-9</v>
      </c>
      <c r="L2084" s="10">
        <v>1.1873810209076899E-8</v>
      </c>
      <c r="M2084" s="10">
        <v>2.58359238531988E-8</v>
      </c>
      <c r="N2084" s="10">
        <v>4.1522451589716697E-9</v>
      </c>
      <c r="O2084" s="10">
        <v>2.1225854105104299E-8</v>
      </c>
      <c r="P2084" s="10">
        <v>3.51866508999765E-8</v>
      </c>
    </row>
    <row r="2085" spans="1:16" x14ac:dyDescent="0.35">
      <c r="A2085" s="16" t="s">
        <v>3405</v>
      </c>
      <c r="B2085" s="16" t="s">
        <v>1276</v>
      </c>
      <c r="C2085" s="16" t="s">
        <v>3034</v>
      </c>
      <c r="D2085" s="16">
        <v>4.3701380813427998E-8</v>
      </c>
      <c r="E2085" s="16">
        <v>8.3937055626600508E-9</v>
      </c>
      <c r="F2085" s="10">
        <v>5.5795427459745301E-10</v>
      </c>
      <c r="G2085" s="10">
        <v>2.77507022567131E-8</v>
      </c>
      <c r="H2085" s="10">
        <v>7.0263265314239498E-9</v>
      </c>
      <c r="I2085" s="10">
        <v>1.4798978215136701E-8</v>
      </c>
      <c r="J2085" s="10">
        <v>7.5775201341267897E-9</v>
      </c>
      <c r="K2085" s="10">
        <v>4.9340974233290097E-9</v>
      </c>
      <c r="L2085" s="10">
        <v>8.5835346244855601E-9</v>
      </c>
      <c r="M2085" s="10">
        <v>1.8843583316643699E-8</v>
      </c>
      <c r="N2085" s="10">
        <v>3.1137533751531398E-9</v>
      </c>
      <c r="O2085" s="10">
        <v>1.5051906881312101E-8</v>
      </c>
      <c r="P2085" s="10">
        <v>2.5814631413164601E-8</v>
      </c>
    </row>
    <row r="2086" spans="1:16" x14ac:dyDescent="0.35">
      <c r="A2086" s="16" t="s">
        <v>3406</v>
      </c>
      <c r="B2086" s="16" t="s">
        <v>1276</v>
      </c>
      <c r="C2086" s="16" t="s">
        <v>138</v>
      </c>
      <c r="D2086" s="16">
        <v>2.9553595777275001E-8</v>
      </c>
      <c r="E2086" s="16">
        <v>5.7739762887735701E-9</v>
      </c>
      <c r="F2086" s="10">
        <v>3.7255533796767299E-10</v>
      </c>
      <c r="G2086" s="10">
        <v>2.0632765495597401E-8</v>
      </c>
      <c r="H2086" s="10">
        <v>5.2013971070313501E-9</v>
      </c>
      <c r="I2086" s="10">
        <v>1.087094132584E-8</v>
      </c>
      <c r="J2086" s="10">
        <v>5.8029258300289503E-9</v>
      </c>
      <c r="K2086" s="10">
        <v>3.7745150199207301E-9</v>
      </c>
      <c r="L2086" s="10">
        <v>6.3317892615533399E-9</v>
      </c>
      <c r="M2086" s="10">
        <v>1.3995160274742399E-8</v>
      </c>
      <c r="N2086" s="10">
        <v>2.2800192391398501E-9</v>
      </c>
      <c r="O2086" s="10">
        <v>1.1124298384880401E-8</v>
      </c>
      <c r="P2086" s="10">
        <v>1.9013728399751499E-8</v>
      </c>
    </row>
    <row r="2087" spans="1:16" x14ac:dyDescent="0.35">
      <c r="A2087" s="16" t="s">
        <v>3407</v>
      </c>
      <c r="B2087" s="16" t="s">
        <v>1276</v>
      </c>
      <c r="C2087" s="16" t="s">
        <v>1174</v>
      </c>
      <c r="D2087" s="16">
        <v>2.36101534654104E-7</v>
      </c>
      <c r="E2087" s="16">
        <v>4.5895671235305197E-8</v>
      </c>
      <c r="F2087" s="10">
        <v>3.0197455618369102E-9</v>
      </c>
      <c r="G2087" s="10">
        <v>1.58159754700247E-7</v>
      </c>
      <c r="H2087" s="10">
        <v>4.0132223334735602E-8</v>
      </c>
      <c r="I2087" s="10">
        <v>8.5647754239233995E-8</v>
      </c>
      <c r="J2087" s="10">
        <v>4.3621335319695799E-8</v>
      </c>
      <c r="K2087" s="10">
        <v>2.8466841202813501E-8</v>
      </c>
      <c r="L2087" s="10">
        <v>4.9583683051054399E-8</v>
      </c>
      <c r="M2087" s="10">
        <v>1.08334417649169E-7</v>
      </c>
      <c r="N2087" s="10">
        <v>1.7686284486363402E-8</v>
      </c>
      <c r="O2087" s="10">
        <v>8.8713971724152498E-8</v>
      </c>
      <c r="P2087" s="10">
        <v>1.49399797199381E-7</v>
      </c>
    </row>
    <row r="2088" spans="1:16" x14ac:dyDescent="0.35">
      <c r="A2088" s="16" t="s">
        <v>3408</v>
      </c>
      <c r="B2088" s="16" t="s">
        <v>1276</v>
      </c>
      <c r="C2088" s="16" t="s">
        <v>546</v>
      </c>
      <c r="D2088" s="16">
        <v>3.3510476255727599E-7</v>
      </c>
      <c r="E2088" s="16">
        <v>6.4842542805246906E-8</v>
      </c>
      <c r="F2088" s="10">
        <v>4.2742401746943501E-9</v>
      </c>
      <c r="G2088" s="10">
        <v>2.1787155552368699E-7</v>
      </c>
      <c r="H2088" s="10">
        <v>5.5441508288633898E-8</v>
      </c>
      <c r="I2088" s="10">
        <v>1.1776334534983E-7</v>
      </c>
      <c r="J2088" s="10">
        <v>5.9575567658552798E-8</v>
      </c>
      <c r="K2088" s="10">
        <v>3.9003397372300302E-8</v>
      </c>
      <c r="L2088" s="10">
        <v>6.8152084168896597E-8</v>
      </c>
      <c r="M2088" s="10">
        <v>1.4936774497189901E-7</v>
      </c>
      <c r="N2088" s="10">
        <v>2.4530366464726201E-8</v>
      </c>
      <c r="O2088" s="10">
        <v>1.21781436963072E-7</v>
      </c>
      <c r="P2088" s="10">
        <v>2.0692088592883E-7</v>
      </c>
    </row>
    <row r="2089" spans="1:16" x14ac:dyDescent="0.35">
      <c r="A2089" s="16" t="s">
        <v>3409</v>
      </c>
      <c r="B2089" s="16" t="s">
        <v>1276</v>
      </c>
      <c r="C2089" s="16" t="s">
        <v>3410</v>
      </c>
      <c r="D2089" s="16">
        <v>1.6872357596034101E-7</v>
      </c>
      <c r="E2089" s="16">
        <v>3.2172630994256797E-8</v>
      </c>
      <c r="F2089" s="10">
        <v>2.16745700226698E-9</v>
      </c>
      <c r="G2089" s="10">
        <v>1.05291565085639E-7</v>
      </c>
      <c r="H2089" s="10">
        <v>2.67225468046331E-8</v>
      </c>
      <c r="I2089" s="10">
        <v>5.7328285805768497E-8</v>
      </c>
      <c r="J2089" s="10">
        <v>2.8495396250458701E-8</v>
      </c>
      <c r="K2089" s="10">
        <v>1.8548285887646E-8</v>
      </c>
      <c r="L2089" s="10">
        <v>3.3157419150463897E-8</v>
      </c>
      <c r="M2089" s="10">
        <v>7.2183760335546301E-8</v>
      </c>
      <c r="N2089" s="10">
        <v>1.1875725949338799E-8</v>
      </c>
      <c r="O2089" s="10">
        <v>5.9128827009940898E-8</v>
      </c>
      <c r="P2089" s="10">
        <v>9.9896864412708605E-8</v>
      </c>
    </row>
    <row r="2090" spans="1:16" x14ac:dyDescent="0.35">
      <c r="A2090" s="16" t="s">
        <v>3411</v>
      </c>
      <c r="B2090" s="16" t="s">
        <v>1276</v>
      </c>
      <c r="C2090" s="16" t="s">
        <v>3412</v>
      </c>
      <c r="D2090" s="16">
        <v>5.8081699290553302E-8</v>
      </c>
      <c r="E2090" s="16">
        <v>1.1427287233972899E-8</v>
      </c>
      <c r="F2090" s="10">
        <v>7.4348843139573196E-10</v>
      </c>
      <c r="G2090" s="10">
        <v>4.0712204455394598E-8</v>
      </c>
      <c r="H2090" s="10">
        <v>1.03285841518214E-8</v>
      </c>
      <c r="I2090" s="10">
        <v>2.2049755650764799E-8</v>
      </c>
      <c r="J2090" s="10">
        <v>1.1356153106222E-8</v>
      </c>
      <c r="K2090" s="10">
        <v>7.4152768300259997E-9</v>
      </c>
      <c r="L2090" s="10">
        <v>1.27738197932563E-8</v>
      </c>
      <c r="M2090" s="10">
        <v>2.78492390084506E-8</v>
      </c>
      <c r="N2090" s="10">
        <v>4.5279608241396002E-9</v>
      </c>
      <c r="O2090" s="10">
        <v>2.2896981351797198E-8</v>
      </c>
      <c r="P2090" s="10">
        <v>3.8364778239617E-8</v>
      </c>
    </row>
    <row r="2091" spans="1:16" x14ac:dyDescent="0.35">
      <c r="A2091" s="16" t="s">
        <v>3413</v>
      </c>
      <c r="B2091" s="16" t="s">
        <v>1276</v>
      </c>
      <c r="C2091" s="16" t="s">
        <v>308</v>
      </c>
      <c r="D2091" s="16">
        <v>2.4588460741674201E-8</v>
      </c>
      <c r="E2091" s="16">
        <v>4.8318349123134397E-9</v>
      </c>
      <c r="F2091" s="10">
        <v>3.1491034198989501E-10</v>
      </c>
      <c r="G2091" s="10">
        <v>1.6955422561274601E-8</v>
      </c>
      <c r="H2091" s="10">
        <v>4.2994765091303202E-9</v>
      </c>
      <c r="I2091" s="10">
        <v>9.0420547278619395E-9</v>
      </c>
      <c r="J2091" s="10">
        <v>4.7450901331851398E-9</v>
      </c>
      <c r="K2091" s="10">
        <v>3.0923341532493498E-9</v>
      </c>
      <c r="L2091" s="10">
        <v>5.2564321854404802E-9</v>
      </c>
      <c r="M2091" s="10">
        <v>1.15044844666497E-8</v>
      </c>
      <c r="N2091" s="10">
        <v>1.88644775459514E-9</v>
      </c>
      <c r="O2091" s="10">
        <v>9.2454360681154492E-9</v>
      </c>
      <c r="P2091" s="10">
        <v>1.5726594010611498E-8</v>
      </c>
    </row>
    <row r="2092" spans="1:16" x14ac:dyDescent="0.35">
      <c r="A2092" s="16" t="s">
        <v>3414</v>
      </c>
      <c r="B2092" s="16" t="s">
        <v>1276</v>
      </c>
      <c r="C2092" s="16" t="s">
        <v>3415</v>
      </c>
      <c r="D2092" s="16">
        <v>2.70603413668658E-8</v>
      </c>
      <c r="E2092" s="16">
        <v>5.5508911097743503E-9</v>
      </c>
      <c r="F2092" s="10">
        <v>3.3780672934572501E-10</v>
      </c>
      <c r="G2092" s="10">
        <v>2.00532111369275E-8</v>
      </c>
      <c r="H2092" s="10">
        <v>5.0734675858609004E-9</v>
      </c>
      <c r="I2092" s="10">
        <v>1.08782006037844E-8</v>
      </c>
      <c r="J2092" s="10">
        <v>5.1970554136703098E-9</v>
      </c>
      <c r="K2092" s="10">
        <v>3.3640606729721798E-9</v>
      </c>
      <c r="L2092" s="10">
        <v>6.1098826000419997E-9</v>
      </c>
      <c r="M2092" s="10">
        <v>1.33727272809751E-8</v>
      </c>
      <c r="N2092" s="10">
        <v>2.2153679897690701E-9</v>
      </c>
      <c r="O2092" s="10">
        <v>1.07539386605506E-8</v>
      </c>
      <c r="P2092" s="10">
        <v>1.86152480349365E-8</v>
      </c>
    </row>
    <row r="2093" spans="1:16" x14ac:dyDescent="0.35">
      <c r="A2093" s="16" t="s">
        <v>3416</v>
      </c>
      <c r="B2093" s="16" t="s">
        <v>1276</v>
      </c>
      <c r="C2093" s="16" t="s">
        <v>3417</v>
      </c>
      <c r="D2093" s="16">
        <v>7.2464751502145898E-9</v>
      </c>
      <c r="E2093" s="16">
        <v>1.4816646311383599E-9</v>
      </c>
      <c r="F2093" s="10">
        <v>9.2813632274504594E-11</v>
      </c>
      <c r="G2093" s="10">
        <v>5.7288367681727499E-9</v>
      </c>
      <c r="H2093" s="10">
        <v>1.45195749409284E-9</v>
      </c>
      <c r="I2093" s="10">
        <v>3.0844950880599001E-9</v>
      </c>
      <c r="J2093" s="10">
        <v>1.6535730923767201E-9</v>
      </c>
      <c r="K2093" s="10">
        <v>1.08595337120013E-9</v>
      </c>
      <c r="L2093" s="10">
        <v>1.7979084526400999E-9</v>
      </c>
      <c r="M2093" s="10">
        <v>3.9108412775987803E-9</v>
      </c>
      <c r="N2093" s="10">
        <v>6.3025198616767702E-10</v>
      </c>
      <c r="O2093" s="10">
        <v>3.2135873335336698E-9</v>
      </c>
      <c r="P2093" s="10">
        <v>5.3455909887735699E-9</v>
      </c>
    </row>
    <row r="2094" spans="1:16" x14ac:dyDescent="0.35">
      <c r="A2094" s="16" t="s">
        <v>3418</v>
      </c>
      <c r="B2094" s="16" t="s">
        <v>1276</v>
      </c>
      <c r="C2094" s="16" t="s">
        <v>946</v>
      </c>
      <c r="D2094" s="16">
        <v>1.08117034152544E-7</v>
      </c>
      <c r="E2094" s="16">
        <v>2.17467751575614E-8</v>
      </c>
      <c r="F2094" s="10">
        <v>1.3785711357361001E-9</v>
      </c>
      <c r="G2094" s="10">
        <v>8.1822799911842895E-8</v>
      </c>
      <c r="H2094" s="10">
        <v>2.0702261834373401E-8</v>
      </c>
      <c r="I2094" s="10">
        <v>4.3396052046576903E-8</v>
      </c>
      <c r="J2094" s="10">
        <v>2.3497082719586499E-8</v>
      </c>
      <c r="K2094" s="10">
        <v>1.5418710245677301E-8</v>
      </c>
      <c r="L2094" s="10">
        <v>2.53580954869327E-8</v>
      </c>
      <c r="M2094" s="10">
        <v>5.5486614224914897E-8</v>
      </c>
      <c r="N2094" s="10">
        <v>9.0137343490437207E-9</v>
      </c>
      <c r="O2094" s="10">
        <v>4.4585064795657797E-8</v>
      </c>
      <c r="P2094" s="10">
        <v>7.5356062163819696E-8</v>
      </c>
    </row>
    <row r="2095" spans="1:16" x14ac:dyDescent="0.35">
      <c r="A2095" s="16" t="s">
        <v>3419</v>
      </c>
      <c r="B2095" s="16" t="s">
        <v>1276</v>
      </c>
      <c r="C2095" s="16" t="s">
        <v>150</v>
      </c>
      <c r="D2095" s="16">
        <v>3.6636170142470802E-8</v>
      </c>
      <c r="E2095" s="16">
        <v>7.3650243761077297E-9</v>
      </c>
      <c r="F2095" s="10">
        <v>4.7205187248657399E-10</v>
      </c>
      <c r="G2095" s="10">
        <v>2.7768537360602E-8</v>
      </c>
      <c r="H2095" s="10">
        <v>7.0483582916855897E-9</v>
      </c>
      <c r="I2095" s="10">
        <v>1.5082573095421699E-8</v>
      </c>
      <c r="J2095" s="10">
        <v>7.9207455190905297E-9</v>
      </c>
      <c r="K2095" s="10">
        <v>5.2032134595485103E-9</v>
      </c>
      <c r="L2095" s="10">
        <v>8.7723382311275403E-9</v>
      </c>
      <c r="M2095" s="10">
        <v>1.8960013398007401E-8</v>
      </c>
      <c r="N2095" s="10">
        <v>3.0659629942112699E-9</v>
      </c>
      <c r="O2095" s="10">
        <v>1.5695929430605399E-8</v>
      </c>
      <c r="P2095" s="10">
        <v>2.6051106874819202E-8</v>
      </c>
    </row>
    <row r="2096" spans="1:16" x14ac:dyDescent="0.35">
      <c r="A2096" s="16" t="s">
        <v>3420</v>
      </c>
      <c r="B2096" s="16" t="s">
        <v>1276</v>
      </c>
      <c r="C2096" s="16" t="s">
        <v>949</v>
      </c>
      <c r="D2096" s="16">
        <v>5.8108660989078399E-8</v>
      </c>
      <c r="E2096" s="16">
        <v>1.1293030509813501E-8</v>
      </c>
      <c r="F2096" s="10">
        <v>7.3667762490577901E-10</v>
      </c>
      <c r="G2096" s="10">
        <v>3.9351169161301302E-8</v>
      </c>
      <c r="H2096" s="10">
        <v>9.9780768629644106E-9</v>
      </c>
      <c r="I2096" s="10">
        <v>2.1182970468501999E-8</v>
      </c>
      <c r="J2096" s="10">
        <v>1.0883438729664799E-8</v>
      </c>
      <c r="K2096" s="10">
        <v>7.1314996795880503E-9</v>
      </c>
      <c r="L2096" s="10">
        <v>1.22676777762641E-8</v>
      </c>
      <c r="M2096" s="10">
        <v>2.69402689155889E-8</v>
      </c>
      <c r="N2096" s="10">
        <v>4.39264537921551E-9</v>
      </c>
      <c r="O2096" s="10">
        <v>2.1958085576661501E-8</v>
      </c>
      <c r="P2096" s="10">
        <v>3.7119102060515001E-8</v>
      </c>
    </row>
    <row r="2097" spans="1:16" x14ac:dyDescent="0.35">
      <c r="A2097" s="16" t="s">
        <v>3421</v>
      </c>
      <c r="B2097" s="16" t="s">
        <v>1276</v>
      </c>
      <c r="C2097" s="16" t="s">
        <v>3302</v>
      </c>
      <c r="D2097" s="16">
        <v>3.9247993246013E-8</v>
      </c>
      <c r="E2097" s="16">
        <v>7.8500637162656395E-9</v>
      </c>
      <c r="F2097" s="10">
        <v>4.8814154424911903E-10</v>
      </c>
      <c r="G2097" s="10">
        <v>2.80966688699226E-8</v>
      </c>
      <c r="H2097" s="10">
        <v>7.1232175583117103E-9</v>
      </c>
      <c r="I2097" s="10">
        <v>1.54163470881006E-8</v>
      </c>
      <c r="J2097" s="10">
        <v>8.4263891305458399E-9</v>
      </c>
      <c r="K2097" s="10">
        <v>5.5429733396716096E-9</v>
      </c>
      <c r="L2097" s="10">
        <v>9.3948912893354507E-9</v>
      </c>
      <c r="M2097" s="10">
        <v>1.863639988384E-8</v>
      </c>
      <c r="N2097" s="10">
        <v>3.2006451894546001E-9</v>
      </c>
      <c r="O2097" s="10">
        <v>1.48542419936328E-8</v>
      </c>
      <c r="P2097" s="10">
        <v>2.5674384959251401E-8</v>
      </c>
    </row>
    <row r="2098" spans="1:16" x14ac:dyDescent="0.35">
      <c r="A2098" s="16" t="s">
        <v>3422</v>
      </c>
      <c r="B2098" s="16" t="s">
        <v>1276</v>
      </c>
      <c r="C2098" s="16" t="s">
        <v>3423</v>
      </c>
      <c r="D2098" s="16">
        <v>9.0213922875432001E-8</v>
      </c>
      <c r="E2098" s="16">
        <v>1.70909420349859E-8</v>
      </c>
      <c r="F2098" s="10">
        <v>1.13931570959559E-9</v>
      </c>
      <c r="G2098" s="10">
        <v>5.6279590249349499E-8</v>
      </c>
      <c r="H2098" s="10">
        <v>1.4196809901017399E-8</v>
      </c>
      <c r="I2098" s="10">
        <v>2.97978589866698E-8</v>
      </c>
      <c r="J2098" s="10">
        <v>1.5328163429669201E-8</v>
      </c>
      <c r="K2098" s="10">
        <v>9.9208774559829194E-9</v>
      </c>
      <c r="L2098" s="10">
        <v>1.7281793099426801E-8</v>
      </c>
      <c r="M2098" s="10">
        <v>3.8206645897960799E-8</v>
      </c>
      <c r="N2098" s="10">
        <v>6.2980851265509601E-9</v>
      </c>
      <c r="O2098" s="10">
        <v>3.0268592775196103E-8</v>
      </c>
      <c r="P2098" s="10">
        <v>5.2250244135362601E-8</v>
      </c>
    </row>
    <row r="2099" spans="1:16" x14ac:dyDescent="0.35">
      <c r="A2099" s="16" t="s">
        <v>3424</v>
      </c>
      <c r="B2099" s="16" t="s">
        <v>1276</v>
      </c>
      <c r="C2099" s="16" t="s">
        <v>3425</v>
      </c>
      <c r="D2099" s="16">
        <v>1.7257185853816199E-8</v>
      </c>
      <c r="E2099" s="16">
        <v>3.3314793909335301E-9</v>
      </c>
      <c r="F2099" s="10">
        <v>2.1981213799365901E-10</v>
      </c>
      <c r="G2099" s="10">
        <v>1.1375001995269801E-8</v>
      </c>
      <c r="H2099" s="10">
        <v>2.87484452738289E-9</v>
      </c>
      <c r="I2099" s="10">
        <v>6.0537256928700698E-9</v>
      </c>
      <c r="J2099" s="10">
        <v>3.1387295513360802E-9</v>
      </c>
      <c r="K2099" s="10">
        <v>2.0369626315281702E-9</v>
      </c>
      <c r="L2099" s="10">
        <v>3.5124654151056999E-9</v>
      </c>
      <c r="M2099" s="10">
        <v>7.7204318989938499E-9</v>
      </c>
      <c r="N2099" s="10">
        <v>1.26679171084436E-9</v>
      </c>
      <c r="O2099" s="10">
        <v>6.1758374107354003E-9</v>
      </c>
      <c r="P2099" s="10">
        <v>1.05396054125331E-8</v>
      </c>
    </row>
    <row r="2100" spans="1:16" x14ac:dyDescent="0.35">
      <c r="A2100" s="16" t="s">
        <v>3426</v>
      </c>
      <c r="B2100" s="16" t="s">
        <v>3427</v>
      </c>
      <c r="C2100" s="16" t="s">
        <v>1333</v>
      </c>
      <c r="D2100" s="16">
        <v>1.5658504474971001E-8</v>
      </c>
      <c r="E2100" s="16">
        <v>4.2935900050672103E-9</v>
      </c>
      <c r="F2100" s="10">
        <v>1.87362399436183E-10</v>
      </c>
      <c r="G2100" s="10">
        <v>2.7228527586191199E-8</v>
      </c>
      <c r="H2100" s="10">
        <v>6.7376213942274504E-9</v>
      </c>
      <c r="I2100" s="10">
        <v>1.35128943105451E-8</v>
      </c>
      <c r="J2100" s="10">
        <v>8.5114556901824404E-9</v>
      </c>
      <c r="K2100" s="10">
        <v>5.5467274472771199E-9</v>
      </c>
      <c r="L2100" s="10">
        <v>7.8487889013952107E-9</v>
      </c>
      <c r="M2100" s="10">
        <v>1.84178081197311E-8</v>
      </c>
      <c r="N2100" s="10">
        <v>2.75045685355573E-9</v>
      </c>
      <c r="O2100" s="10">
        <v>1.44266941187002E-8</v>
      </c>
      <c r="P2100" s="10">
        <v>2.42212504903504E-8</v>
      </c>
    </row>
    <row r="2101" spans="1:16" x14ac:dyDescent="0.35">
      <c r="A2101" s="16" t="s">
        <v>3428</v>
      </c>
      <c r="B2101" s="16" t="s">
        <v>3427</v>
      </c>
      <c r="C2101" s="16" t="s">
        <v>3429</v>
      </c>
      <c r="D2101" s="16">
        <v>6.7613739596983298E-9</v>
      </c>
      <c r="E2101" s="16">
        <v>1.9312197011129998E-9</v>
      </c>
      <c r="F2101" s="10">
        <v>7.4890546071903597E-11</v>
      </c>
      <c r="G2101" s="10">
        <v>1.33343141546621E-8</v>
      </c>
      <c r="H2101" s="10">
        <v>3.2306040378166499E-9</v>
      </c>
      <c r="I2101" s="10">
        <v>6.1322711311235799E-9</v>
      </c>
      <c r="J2101" s="10">
        <v>4.3557256677186997E-9</v>
      </c>
      <c r="K2101" s="10">
        <v>2.7921909047236802E-9</v>
      </c>
      <c r="L2101" s="10">
        <v>3.6299514405763899E-9</v>
      </c>
      <c r="M2101" s="10">
        <v>9.01854388010645E-9</v>
      </c>
      <c r="N2101" s="10">
        <v>1.32507335091626E-9</v>
      </c>
      <c r="O2101" s="10">
        <v>6.55012669811196E-9</v>
      </c>
      <c r="P2101" s="10">
        <v>1.15925926363123E-8</v>
      </c>
    </row>
    <row r="2102" spans="1:16" x14ac:dyDescent="0.35">
      <c r="A2102" s="16" t="s">
        <v>3430</v>
      </c>
      <c r="B2102" s="16" t="s">
        <v>3427</v>
      </c>
      <c r="C2102" s="16" t="s">
        <v>3431</v>
      </c>
      <c r="D2102" s="16">
        <v>9.0125763449217504E-9</v>
      </c>
      <c r="E2102" s="16">
        <v>2.8835668392644001E-9</v>
      </c>
      <c r="F2102" s="10">
        <v>1.09272162928485E-10</v>
      </c>
      <c r="G2102" s="10">
        <v>2.0155439877050599E-8</v>
      </c>
      <c r="H2102" s="10">
        <v>4.9826174904338096E-9</v>
      </c>
      <c r="I2102" s="10">
        <v>9.9361526886946094E-9</v>
      </c>
      <c r="J2102" s="10">
        <v>6.7607600900389303E-9</v>
      </c>
      <c r="K2102" s="10">
        <v>4.4290139593498299E-9</v>
      </c>
      <c r="L2102" s="10">
        <v>5.9363161061763997E-9</v>
      </c>
      <c r="M2102" s="10">
        <v>1.35651250472696E-8</v>
      </c>
      <c r="N2102" s="10">
        <v>2.04942875801086E-9</v>
      </c>
      <c r="O2102" s="10">
        <v>1.0522069877748601E-8</v>
      </c>
      <c r="P2102" s="10">
        <v>1.7506314197679E-8</v>
      </c>
    </row>
    <row r="2103" spans="1:16" x14ac:dyDescent="0.35">
      <c r="A2103" s="16" t="s">
        <v>3432</v>
      </c>
      <c r="B2103" s="16" t="s">
        <v>3427</v>
      </c>
      <c r="C2103" s="16" t="s">
        <v>3433</v>
      </c>
      <c r="D2103" s="16">
        <v>9.1111172022434898E-9</v>
      </c>
      <c r="E2103" s="16">
        <v>2.50482407896984E-9</v>
      </c>
      <c r="F2103" s="10">
        <v>4.58161721399352E-9</v>
      </c>
      <c r="G2103" s="10">
        <v>1.3290627066443101E-8</v>
      </c>
      <c r="H2103" s="10">
        <v>3.1735879991122298E-9</v>
      </c>
      <c r="I2103" s="10">
        <v>6.1061513815940101E-9</v>
      </c>
      <c r="J2103" s="10">
        <v>4.5622177243696E-9</v>
      </c>
      <c r="K2103" s="10">
        <v>2.7741594207140398E-9</v>
      </c>
      <c r="L2103" s="10">
        <v>3.6598282134277201E-9</v>
      </c>
      <c r="M2103" s="10">
        <v>8.9805486996967105E-9</v>
      </c>
      <c r="N2103" s="10">
        <v>1.3492582666386601E-9</v>
      </c>
      <c r="O2103" s="10">
        <v>6.3623737052962002E-9</v>
      </c>
      <c r="P2103" s="10">
        <v>1.1024235244688499E-8</v>
      </c>
    </row>
    <row r="2104" spans="1:16" x14ac:dyDescent="0.35">
      <c r="A2104" s="16" t="s">
        <v>3434</v>
      </c>
      <c r="B2104" s="16" t="s">
        <v>3427</v>
      </c>
      <c r="C2104" s="16" t="s">
        <v>3435</v>
      </c>
      <c r="D2104" s="16">
        <v>2.1540674110580501E-8</v>
      </c>
      <c r="E2104" s="16">
        <v>7.5377864370606999E-9</v>
      </c>
      <c r="F2104" s="10">
        <v>2.4412090976951801E-10</v>
      </c>
      <c r="G2104" s="10">
        <v>5.6989060051265598E-8</v>
      </c>
      <c r="H2104" s="10">
        <v>1.37855973900562E-8</v>
      </c>
      <c r="I2104" s="10">
        <v>2.6060312006623E-8</v>
      </c>
      <c r="J2104" s="10">
        <v>1.9573184823417799E-8</v>
      </c>
      <c r="K2104" s="10">
        <v>1.2551010683838E-8</v>
      </c>
      <c r="L2104" s="10">
        <v>1.57257701844407E-8</v>
      </c>
      <c r="M2104" s="10">
        <v>3.8407150801750602E-8</v>
      </c>
      <c r="N2104" s="10">
        <v>5.6932213674001796E-9</v>
      </c>
      <c r="O2104" s="10">
        <v>2.7658218863825099E-8</v>
      </c>
      <c r="P2104" s="10">
        <v>4.8071844714065403E-8</v>
      </c>
    </row>
    <row r="2105" spans="1:16" x14ac:dyDescent="0.35">
      <c r="A2105" s="16" t="s">
        <v>3436</v>
      </c>
      <c r="B2105" s="16" t="s">
        <v>3427</v>
      </c>
      <c r="C2105" s="16" t="s">
        <v>977</v>
      </c>
      <c r="D2105" s="16">
        <v>1.08013448514488E-8</v>
      </c>
      <c r="E2105" s="16">
        <v>3.35681398009877E-9</v>
      </c>
      <c r="F2105" s="10">
        <v>1.2203962732551299E-10</v>
      </c>
      <c r="G2105" s="10">
        <v>2.3777676135342301E-8</v>
      </c>
      <c r="H2105" s="10">
        <v>5.7742608031597502E-9</v>
      </c>
      <c r="I2105" s="10">
        <v>1.1018329434359401E-8</v>
      </c>
      <c r="J2105" s="10">
        <v>8.0182051632625005E-9</v>
      </c>
      <c r="K2105" s="10">
        <v>5.1487260598866701E-9</v>
      </c>
      <c r="L2105" s="10">
        <v>6.5926107733150599E-9</v>
      </c>
      <c r="M2105" s="10">
        <v>1.6007952400860501E-8</v>
      </c>
      <c r="N2105" s="10">
        <v>2.3816330064313701E-9</v>
      </c>
      <c r="O2105" s="10">
        <v>1.1685812636920299E-8</v>
      </c>
      <c r="P2105" s="10">
        <v>2.0388967693645499E-8</v>
      </c>
    </row>
    <row r="2106" spans="1:16" x14ac:dyDescent="0.35">
      <c r="A2106" s="16" t="s">
        <v>3437</v>
      </c>
      <c r="B2106" s="16" t="s">
        <v>3427</v>
      </c>
      <c r="C2106" s="16" t="s">
        <v>723</v>
      </c>
      <c r="D2106" s="16">
        <v>2.9478581512066E-8</v>
      </c>
      <c r="E2106" s="16">
        <v>9.8147125754565701E-9</v>
      </c>
      <c r="F2106" s="10">
        <v>3.59120624583373E-10</v>
      </c>
      <c r="G2106" s="10">
        <v>7.0033820837711005E-8</v>
      </c>
      <c r="H2106" s="10">
        <v>1.7313190959587002E-8</v>
      </c>
      <c r="I2106" s="10">
        <v>3.4555176016052E-8</v>
      </c>
      <c r="J2106" s="10">
        <v>2.3704721141228301E-8</v>
      </c>
      <c r="K2106" s="10">
        <v>1.55515900353703E-8</v>
      </c>
      <c r="L2106" s="10">
        <v>2.0704247899435601E-8</v>
      </c>
      <c r="M2106" s="10">
        <v>4.7157627297926999E-8</v>
      </c>
      <c r="N2106" s="10">
        <v>7.1284284813934798E-9</v>
      </c>
      <c r="O2106" s="10">
        <v>3.6647194410105103E-8</v>
      </c>
      <c r="P2106" s="10">
        <v>6.0462753887355998E-8</v>
      </c>
    </row>
    <row r="2107" spans="1:16" x14ac:dyDescent="0.35">
      <c r="A2107" s="16" t="s">
        <v>3438</v>
      </c>
      <c r="B2107" s="16" t="s">
        <v>3427</v>
      </c>
      <c r="C2107" s="16" t="s">
        <v>1841</v>
      </c>
      <c r="D2107" s="16">
        <v>2.5494987481714599E-8</v>
      </c>
      <c r="E2107" s="16">
        <v>8.4558768082345302E-9</v>
      </c>
      <c r="F2107" s="10">
        <v>2.9462394797941601E-10</v>
      </c>
      <c r="G2107" s="10">
        <v>6.1060196850641998E-8</v>
      </c>
      <c r="H2107" s="10">
        <v>1.4901469084387801E-8</v>
      </c>
      <c r="I2107" s="10">
        <v>2.8627909447375401E-8</v>
      </c>
      <c r="J2107" s="10">
        <v>2.0837710178508602E-8</v>
      </c>
      <c r="K2107" s="10">
        <v>1.35053953559916E-8</v>
      </c>
      <c r="L2107" s="10">
        <v>1.7221170398656699E-8</v>
      </c>
      <c r="M2107" s="10">
        <v>4.1074230329275702E-8</v>
      </c>
      <c r="N2107" s="10">
        <v>6.1521240183463201E-9</v>
      </c>
      <c r="O2107" s="10">
        <v>3.0299037436829801E-8</v>
      </c>
      <c r="P2107" s="10">
        <v>5.1836556537800998E-8</v>
      </c>
    </row>
    <row r="2108" spans="1:16" x14ac:dyDescent="0.35">
      <c r="A2108" s="16" t="s">
        <v>3439</v>
      </c>
      <c r="B2108" s="16" t="s">
        <v>3427</v>
      </c>
      <c r="C2108" s="16" t="s">
        <v>3440</v>
      </c>
      <c r="D2108" s="16">
        <v>7.3147074512825196E-8</v>
      </c>
      <c r="E2108" s="16">
        <v>2.2972316103652798E-8</v>
      </c>
      <c r="F2108" s="10">
        <v>8.3858718877502398E-10</v>
      </c>
      <c r="G2108" s="10">
        <v>1.6218501497614501E-7</v>
      </c>
      <c r="H2108" s="10">
        <v>3.9592961173826599E-8</v>
      </c>
      <c r="I2108" s="10">
        <v>7.6304846189968597E-8</v>
      </c>
      <c r="J2108" s="10">
        <v>5.4556195832126003E-8</v>
      </c>
      <c r="K2108" s="10">
        <v>3.5390249504993603E-8</v>
      </c>
      <c r="L2108" s="10">
        <v>4.5697901409999901E-8</v>
      </c>
      <c r="M2108" s="10">
        <v>1.0900400862667601E-7</v>
      </c>
      <c r="N2108" s="10">
        <v>1.6319510238320299E-8</v>
      </c>
      <c r="O2108" s="10">
        <v>8.0655043796209197E-8</v>
      </c>
      <c r="P2108" s="10">
        <v>1.38960017633908E-7</v>
      </c>
    </row>
    <row r="2109" spans="1:16" x14ac:dyDescent="0.35">
      <c r="A2109" s="16" t="s">
        <v>3441</v>
      </c>
      <c r="B2109" s="16" t="s">
        <v>3427</v>
      </c>
      <c r="C2109" s="16" t="s">
        <v>1685</v>
      </c>
      <c r="D2109" s="16">
        <v>3.6746649113788899E-8</v>
      </c>
      <c r="E2109" s="16">
        <v>1.2509212728025101E-8</v>
      </c>
      <c r="F2109" s="10">
        <v>4.3974179066848E-10</v>
      </c>
      <c r="G2109" s="10">
        <v>9.1076276052594998E-8</v>
      </c>
      <c r="H2109" s="10">
        <v>2.2409891907490101E-8</v>
      </c>
      <c r="I2109" s="10">
        <v>4.4090569251889797E-8</v>
      </c>
      <c r="J2109" s="10">
        <v>3.0982739398450201E-8</v>
      </c>
      <c r="K2109" s="10">
        <v>2.0232903657694302E-8</v>
      </c>
      <c r="L2109" s="10">
        <v>2.6481499260977E-8</v>
      </c>
      <c r="M2109" s="10">
        <v>6.1299650437870202E-8</v>
      </c>
      <c r="N2109" s="10">
        <v>9.2344409958396704E-9</v>
      </c>
      <c r="O2109" s="10">
        <v>4.6703474262798798E-8</v>
      </c>
      <c r="P2109" s="10">
        <v>7.80821042202291E-8</v>
      </c>
    </row>
    <row r="2110" spans="1:16" x14ac:dyDescent="0.35">
      <c r="A2110" s="16" t="s">
        <v>3442</v>
      </c>
      <c r="B2110" s="16" t="s">
        <v>3427</v>
      </c>
      <c r="C2110" s="16" t="s">
        <v>40</v>
      </c>
      <c r="D2110" s="16">
        <v>3.47088997778863E-8</v>
      </c>
      <c r="E2110" s="16">
        <v>9.6315134118515198E-9</v>
      </c>
      <c r="F2110" s="10">
        <v>4.1333883914865702E-10</v>
      </c>
      <c r="G2110" s="10">
        <v>6.18867703968572E-8</v>
      </c>
      <c r="H2110" s="10">
        <v>1.5293424789174101E-8</v>
      </c>
      <c r="I2110" s="10">
        <v>3.0523086281054097E-8</v>
      </c>
      <c r="J2110" s="10">
        <v>1.93694486649613E-8</v>
      </c>
      <c r="K2110" s="10">
        <v>1.2607059112686499E-8</v>
      </c>
      <c r="L2110" s="10">
        <v>1.77110416386867E-8</v>
      </c>
      <c r="M2110" s="10">
        <v>4.1886424318529299E-8</v>
      </c>
      <c r="N2110" s="10">
        <v>6.2362300902732701E-9</v>
      </c>
      <c r="O2110" s="10">
        <v>3.2641868804164398E-8</v>
      </c>
      <c r="P2110" s="10">
        <v>5.50355837175409E-8</v>
      </c>
    </row>
    <row r="2111" spans="1:16" x14ac:dyDescent="0.35">
      <c r="A2111" s="16" t="s">
        <v>3443</v>
      </c>
      <c r="B2111" s="16" t="s">
        <v>3427</v>
      </c>
      <c r="C2111" s="16" t="s">
        <v>44</v>
      </c>
      <c r="D2111" s="16">
        <v>1.21969167226198E-8</v>
      </c>
      <c r="E2111" s="16">
        <v>3.9224329562289399E-9</v>
      </c>
      <c r="F2111" s="10">
        <v>1.4960798234382899E-10</v>
      </c>
      <c r="G2111" s="10">
        <v>2.7394972564214201E-8</v>
      </c>
      <c r="H2111" s="10">
        <v>6.7908754319775702E-9</v>
      </c>
      <c r="I2111" s="10">
        <v>1.36441581950362E-8</v>
      </c>
      <c r="J2111" s="10">
        <v>9.1887935697912408E-9</v>
      </c>
      <c r="K2111" s="10">
        <v>6.0354025127995298E-9</v>
      </c>
      <c r="L2111" s="10">
        <v>8.1414878074283299E-9</v>
      </c>
      <c r="M2111" s="10">
        <v>1.8445731355614999E-8</v>
      </c>
      <c r="N2111" s="10">
        <v>2.7924162786522698E-9</v>
      </c>
      <c r="O2111" s="10">
        <v>1.4472314952251901E-8</v>
      </c>
      <c r="P2111" s="10">
        <v>2.3853668312589101E-8</v>
      </c>
    </row>
    <row r="2112" spans="1:16" x14ac:dyDescent="0.35">
      <c r="A2112" s="16" t="s">
        <v>3444</v>
      </c>
      <c r="B2112" s="16" t="s">
        <v>3427</v>
      </c>
      <c r="C2112" s="16" t="s">
        <v>3445</v>
      </c>
      <c r="D2112" s="16">
        <v>7.3278532303377902E-9</v>
      </c>
      <c r="E2112" s="16">
        <v>2.0911732736203799E-9</v>
      </c>
      <c r="F2112" s="10">
        <v>4.8782301680231096E-9</v>
      </c>
      <c r="G2112" s="10">
        <v>1.22424004461804E-8</v>
      </c>
      <c r="H2112" s="10">
        <v>2.8448376071772199E-9</v>
      </c>
      <c r="I2112" s="10">
        <v>6.5120364436598003E-9</v>
      </c>
      <c r="J2112" s="10">
        <v>4.8822595431619E-9</v>
      </c>
      <c r="K2112" s="10">
        <v>2.5706425793506401E-9</v>
      </c>
      <c r="L2112" s="10">
        <v>4.5763957336072898E-9</v>
      </c>
      <c r="M2112" s="10">
        <v>8.9220834047338807E-9</v>
      </c>
      <c r="N2112" s="10">
        <v>1.4255626379493499E-9</v>
      </c>
      <c r="O2112" s="10">
        <v>6.8640010452434499E-9</v>
      </c>
      <c r="P2112" s="10">
        <v>8.7163680024277304E-9</v>
      </c>
    </row>
    <row r="2113" spans="1:16" x14ac:dyDescent="0.35">
      <c r="A2113" s="16" t="s">
        <v>3446</v>
      </c>
      <c r="B2113" s="16" t="s">
        <v>3427</v>
      </c>
      <c r="C2113" s="16" t="s">
        <v>208</v>
      </c>
      <c r="D2113" s="16">
        <v>1.1760641971473101E-7</v>
      </c>
      <c r="E2113" s="16">
        <v>3.7103435939287701E-8</v>
      </c>
      <c r="F2113" s="10">
        <v>1.3771921882317101E-9</v>
      </c>
      <c r="G2113" s="10">
        <v>2.6084011267593E-7</v>
      </c>
      <c r="H2113" s="10">
        <v>6.3929717808523795E-8</v>
      </c>
      <c r="I2113" s="10">
        <v>1.24560845277102E-7</v>
      </c>
      <c r="J2113" s="10">
        <v>8.7690013499625303E-8</v>
      </c>
      <c r="K2113" s="10">
        <v>5.6952031829971903E-8</v>
      </c>
      <c r="L2113" s="10">
        <v>7.4479413736093605E-8</v>
      </c>
      <c r="M2113" s="10">
        <v>1.7540065416076999E-7</v>
      </c>
      <c r="N2113" s="10">
        <v>2.6327280110785101E-8</v>
      </c>
      <c r="O2113" s="10">
        <v>1.3175314151060799E-7</v>
      </c>
      <c r="P2113" s="10">
        <v>2.2467938190564199E-7</v>
      </c>
    </row>
    <row r="2114" spans="1:16" x14ac:dyDescent="0.35">
      <c r="A2114" s="16" t="s">
        <v>3447</v>
      </c>
      <c r="B2114" s="16" t="s">
        <v>3427</v>
      </c>
      <c r="C2114" s="16" t="s">
        <v>3448</v>
      </c>
      <c r="D2114" s="16">
        <v>4.4187909406842796E-9</v>
      </c>
      <c r="E2114" s="16">
        <v>1.4034137015730301E-9</v>
      </c>
      <c r="F2114" s="10">
        <v>5.3198667506986701E-11</v>
      </c>
      <c r="G2114" s="10">
        <v>9.8129504193474607E-9</v>
      </c>
      <c r="H2114" s="10">
        <v>2.4203523386494199E-9</v>
      </c>
      <c r="I2114" s="10">
        <v>4.8018668851842997E-9</v>
      </c>
      <c r="J2114" s="10">
        <v>3.28909584936578E-9</v>
      </c>
      <c r="K2114" s="10">
        <v>2.1495612001623099E-9</v>
      </c>
      <c r="L2114" s="10">
        <v>2.8660436515083201E-9</v>
      </c>
      <c r="M2114" s="10">
        <v>6.6036281756441E-9</v>
      </c>
      <c r="N2114" s="10">
        <v>9.9543798331783191E-10</v>
      </c>
      <c r="O2114" s="10">
        <v>5.0860593388734099E-9</v>
      </c>
      <c r="P2114" s="10">
        <v>8.5120144933664499E-9</v>
      </c>
    </row>
    <row r="2115" spans="1:16" x14ac:dyDescent="0.35">
      <c r="A2115" s="16" t="s">
        <v>3449</v>
      </c>
      <c r="B2115" s="16" t="s">
        <v>3427</v>
      </c>
      <c r="C2115" s="16" t="s">
        <v>1502</v>
      </c>
      <c r="D2115" s="16">
        <v>7.0780994502541797E-8</v>
      </c>
      <c r="E2115" s="16">
        <v>2.4569402536369501E-8</v>
      </c>
      <c r="F2115" s="10">
        <v>8.2568684699298402E-10</v>
      </c>
      <c r="G2115" s="10">
        <v>1.8286676255159199E-7</v>
      </c>
      <c r="H2115" s="10">
        <v>4.46863587049708E-8</v>
      </c>
      <c r="I2115" s="10">
        <v>8.6376437974860995E-8</v>
      </c>
      <c r="J2115" s="10">
        <v>6.2628280720949797E-8</v>
      </c>
      <c r="K2115" s="10">
        <v>4.05326075521582E-8</v>
      </c>
      <c r="L2115" s="10">
        <v>5.2041589574364897E-8</v>
      </c>
      <c r="M2115" s="10">
        <v>1.2302600773259401E-7</v>
      </c>
      <c r="N2115" s="10">
        <v>1.8421166829268701E-8</v>
      </c>
      <c r="O2115" s="10">
        <v>9.1379638344926797E-8</v>
      </c>
      <c r="P2115" s="10">
        <v>1.5543943531539699E-7</v>
      </c>
    </row>
    <row r="2116" spans="1:16" x14ac:dyDescent="0.35">
      <c r="A2116" s="16" t="s">
        <v>3450</v>
      </c>
      <c r="B2116" s="16" t="s">
        <v>3427</v>
      </c>
      <c r="C2116" s="16" t="s">
        <v>3451</v>
      </c>
      <c r="D2116" s="16">
        <v>5.8281592706674E-9</v>
      </c>
      <c r="E2116" s="16">
        <v>2.0853639784970201E-9</v>
      </c>
      <c r="F2116" s="10">
        <v>6.8870053624761596E-11</v>
      </c>
      <c r="G2116" s="10">
        <v>1.5786237893288999E-8</v>
      </c>
      <c r="H2116" s="10">
        <v>3.8645483406992798E-9</v>
      </c>
      <c r="I2116" s="10">
        <v>7.5038969173607897E-9</v>
      </c>
      <c r="J2116" s="10">
        <v>5.3758830778915099E-9</v>
      </c>
      <c r="K2116" s="10">
        <v>3.49454442020985E-9</v>
      </c>
      <c r="L2116" s="10">
        <v>4.5076777926203897E-9</v>
      </c>
      <c r="M2116" s="10">
        <v>1.06237457553304E-8</v>
      </c>
      <c r="N2116" s="10">
        <v>1.58790619784187E-9</v>
      </c>
      <c r="O2116" s="10">
        <v>7.9596077606259205E-9</v>
      </c>
      <c r="P2116" s="10">
        <v>1.34686809190879E-8</v>
      </c>
    </row>
    <row r="2117" spans="1:16" x14ac:dyDescent="0.35">
      <c r="A2117" s="16" t="s">
        <v>3452</v>
      </c>
      <c r="B2117" s="16" t="s">
        <v>3427</v>
      </c>
      <c r="C2117" s="16" t="s">
        <v>3453</v>
      </c>
      <c r="D2117" s="16">
        <v>1.9399323911180001E-8</v>
      </c>
      <c r="E2117" s="16">
        <v>5.0756215094663802E-9</v>
      </c>
      <c r="F2117" s="10">
        <v>2.2676929806433201E-10</v>
      </c>
      <c r="G2117" s="10">
        <v>3.07728069008999E-8</v>
      </c>
      <c r="H2117" s="10">
        <v>7.5865270635755999E-9</v>
      </c>
      <c r="I2117" s="10">
        <v>1.5046641009910699E-8</v>
      </c>
      <c r="J2117" s="10">
        <v>9.5716393113921601E-9</v>
      </c>
      <c r="K2117" s="10">
        <v>6.2123390478740401E-9</v>
      </c>
      <c r="L2117" s="10">
        <v>8.7492145369428507E-9</v>
      </c>
      <c r="M2117" s="10">
        <v>2.0808747517027799E-8</v>
      </c>
      <c r="N2117" s="10">
        <v>3.11434766090922E-9</v>
      </c>
      <c r="O2117" s="10">
        <v>1.6014401718530901E-8</v>
      </c>
      <c r="P2117" s="10">
        <v>2.7262776612867501E-8</v>
      </c>
    </row>
    <row r="2118" spans="1:16" x14ac:dyDescent="0.35">
      <c r="A2118" s="16" t="s">
        <v>3454</v>
      </c>
      <c r="B2118" s="16" t="s">
        <v>3427</v>
      </c>
      <c r="C2118" s="16" t="s">
        <v>3455</v>
      </c>
      <c r="D2118" s="16">
        <v>5.6690313453308499E-8</v>
      </c>
      <c r="E2118" s="16">
        <v>1.6135933691730302E-8</v>
      </c>
      <c r="F2118" s="10">
        <v>6.5832891591096901E-10</v>
      </c>
      <c r="G2118" s="10">
        <v>1.0902604954523499E-7</v>
      </c>
      <c r="H2118" s="10">
        <v>2.6751887732310101E-8</v>
      </c>
      <c r="I2118" s="10">
        <v>5.2448565568501898E-8</v>
      </c>
      <c r="J2118" s="10">
        <v>3.5117656585630103E-8</v>
      </c>
      <c r="K2118" s="10">
        <v>2.27689507002822E-8</v>
      </c>
      <c r="L2118" s="10">
        <v>3.08369175461473E-8</v>
      </c>
      <c r="M2118" s="10">
        <v>7.3699686682400504E-8</v>
      </c>
      <c r="N2118" s="10">
        <v>1.09278832779899E-8</v>
      </c>
      <c r="O2118" s="10">
        <v>5.6039142333908E-8</v>
      </c>
      <c r="P2118" s="10">
        <v>9.5953841123116099E-8</v>
      </c>
    </row>
    <row r="2119" spans="1:16" x14ac:dyDescent="0.35">
      <c r="A2119" s="16" t="s">
        <v>3456</v>
      </c>
      <c r="B2119" s="16" t="s">
        <v>3427</v>
      </c>
      <c r="C2119" s="16" t="s">
        <v>463</v>
      </c>
      <c r="D2119" s="16">
        <v>2.3931537488855599E-8</v>
      </c>
      <c r="E2119" s="16">
        <v>7.8258130241565095E-9</v>
      </c>
      <c r="F2119" s="10">
        <v>2.7075974863892298E-10</v>
      </c>
      <c r="G2119" s="10">
        <v>5.6517961122853302E-8</v>
      </c>
      <c r="H2119" s="10">
        <v>1.3721458857599E-8</v>
      </c>
      <c r="I2119" s="10">
        <v>2.6029178777587801E-8</v>
      </c>
      <c r="J2119" s="10">
        <v>1.9264499693549399E-8</v>
      </c>
      <c r="K2119" s="10">
        <v>1.2445655383992701E-8</v>
      </c>
      <c r="L2119" s="10">
        <v>1.5647510553236901E-8</v>
      </c>
      <c r="M2119" s="10">
        <v>3.8094283624942402E-8</v>
      </c>
      <c r="N2119" s="10">
        <v>5.6735418572360796E-9</v>
      </c>
      <c r="O2119" s="10">
        <v>2.7645771795080401E-8</v>
      </c>
      <c r="P2119" s="10">
        <v>4.7953682248339398E-8</v>
      </c>
    </row>
    <row r="2120" spans="1:16" x14ac:dyDescent="0.35">
      <c r="A2120" s="16" t="s">
        <v>3457</v>
      </c>
      <c r="B2120" s="16" t="s">
        <v>3427</v>
      </c>
      <c r="C2120" s="16" t="s">
        <v>571</v>
      </c>
      <c r="D2120" s="16">
        <v>4.2137678032147699E-8</v>
      </c>
      <c r="E2120" s="16">
        <v>1.1123030716323501E-8</v>
      </c>
      <c r="F2120" s="10">
        <v>4.9873711055342005E-10</v>
      </c>
      <c r="G2120" s="10">
        <v>6.8386641694927903E-8</v>
      </c>
      <c r="H2120" s="10">
        <v>1.68785524241885E-8</v>
      </c>
      <c r="I2120" s="10">
        <v>3.3725605662447399E-8</v>
      </c>
      <c r="J2120" s="10">
        <v>2.1294046263961301E-8</v>
      </c>
      <c r="K2120" s="10">
        <v>1.38338697478483E-8</v>
      </c>
      <c r="L2120" s="10">
        <v>1.9591897072775901E-8</v>
      </c>
      <c r="M2120" s="10">
        <v>4.6255838647160001E-8</v>
      </c>
      <c r="N2120" s="10">
        <v>6.9146678870579903E-9</v>
      </c>
      <c r="O2120" s="10">
        <v>3.5922196620650301E-8</v>
      </c>
      <c r="P2120" s="10">
        <v>6.0685448680413402E-8</v>
      </c>
    </row>
    <row r="2121" spans="1:16" x14ac:dyDescent="0.35">
      <c r="A2121" s="16" t="s">
        <v>3458</v>
      </c>
      <c r="B2121" s="16" t="s">
        <v>3427</v>
      </c>
      <c r="C2121" s="16" t="s">
        <v>3459</v>
      </c>
      <c r="D2121" s="16">
        <v>5.4108837062721704E-9</v>
      </c>
      <c r="E2121" s="16">
        <v>1.71261546985672E-9</v>
      </c>
      <c r="F2121" s="10">
        <v>6.0592074249725894E-11</v>
      </c>
      <c r="G2121" s="10">
        <v>1.22574007891984E-8</v>
      </c>
      <c r="H2121" s="10">
        <v>2.9677206139272701E-9</v>
      </c>
      <c r="I2121" s="10">
        <v>5.6168881518924998E-9</v>
      </c>
      <c r="J2121" s="10">
        <v>4.1447044425707403E-9</v>
      </c>
      <c r="K2121" s="10">
        <v>2.6696374456248799E-9</v>
      </c>
      <c r="L2121" s="10">
        <v>3.3713235024429598E-9</v>
      </c>
      <c r="M2121" s="10">
        <v>8.2533606174829705E-9</v>
      </c>
      <c r="N2121" s="10">
        <v>1.22611447596954E-9</v>
      </c>
      <c r="O2121" s="10">
        <v>5.95338646575378E-9</v>
      </c>
      <c r="P2121" s="10">
        <v>1.04327100645801E-8</v>
      </c>
    </row>
    <row r="2122" spans="1:16" x14ac:dyDescent="0.35">
      <c r="A2122" s="16" t="s">
        <v>3460</v>
      </c>
      <c r="B2122" s="16" t="s">
        <v>3427</v>
      </c>
      <c r="C2122" s="16" t="s">
        <v>1515</v>
      </c>
      <c r="D2122" s="16">
        <v>6.0118309446979296E-9</v>
      </c>
      <c r="E2122" s="16">
        <v>1.8392451479441399E-9</v>
      </c>
      <c r="F2122" s="10">
        <v>6.8645437656214205E-11</v>
      </c>
      <c r="G2122" s="10">
        <v>1.28265196875963E-8</v>
      </c>
      <c r="H2122" s="10">
        <v>3.0923738916268801E-9</v>
      </c>
      <c r="I2122" s="10">
        <v>5.7973169139413904E-9</v>
      </c>
      <c r="J2122" s="10">
        <v>4.3546134985401296E-9</v>
      </c>
      <c r="K2122" s="10">
        <v>2.78192922422857E-9</v>
      </c>
      <c r="L2122" s="10">
        <v>3.4818662566507002E-9</v>
      </c>
      <c r="M2122" s="10">
        <v>8.6342785955246593E-9</v>
      </c>
      <c r="N2122" s="10">
        <v>1.2814446905240099E-9</v>
      </c>
      <c r="O2122" s="10">
        <v>6.1368002364476298E-9</v>
      </c>
      <c r="P2122" s="10">
        <v>1.0803434143360901E-8</v>
      </c>
    </row>
    <row r="2123" spans="1:16" x14ac:dyDescent="0.35">
      <c r="A2123" s="16" t="s">
        <v>3461</v>
      </c>
      <c r="B2123" s="16" t="s">
        <v>3427</v>
      </c>
      <c r="C2123" s="16" t="s">
        <v>481</v>
      </c>
      <c r="D2123" s="16">
        <v>5.4683410964831797E-8</v>
      </c>
      <c r="E2123" s="16">
        <v>1.5742931032329301E-8</v>
      </c>
      <c r="F2123" s="10">
        <v>6.1428584743457996E-10</v>
      </c>
      <c r="G2123" s="10">
        <v>1.08408723899736E-7</v>
      </c>
      <c r="H2123" s="10">
        <v>2.6379743542988601E-8</v>
      </c>
      <c r="I2123" s="10">
        <v>5.0566453274945902E-8</v>
      </c>
      <c r="J2123" s="10">
        <v>3.5453718305635901E-8</v>
      </c>
      <c r="K2123" s="10">
        <v>2.2824795277901599E-8</v>
      </c>
      <c r="L2123" s="10">
        <v>2.9913326661433201E-8</v>
      </c>
      <c r="M2123" s="10">
        <v>7.3282452983420306E-8</v>
      </c>
      <c r="N2123" s="10">
        <v>1.08212194855798E-8</v>
      </c>
      <c r="O2123" s="10">
        <v>5.3994574392942897E-8</v>
      </c>
      <c r="P2123" s="10">
        <v>9.4582443504850706E-8</v>
      </c>
    </row>
    <row r="2124" spans="1:16" x14ac:dyDescent="0.35">
      <c r="A2124" s="16" t="s">
        <v>3462</v>
      </c>
      <c r="B2124" s="16" t="s">
        <v>3427</v>
      </c>
      <c r="C2124" s="16" t="s">
        <v>3463</v>
      </c>
      <c r="D2124" s="16">
        <v>2.31314386027656E-8</v>
      </c>
      <c r="E2124" s="16">
        <v>7.6009132281764701E-9</v>
      </c>
      <c r="F2124" s="10">
        <v>2.7422151926618002E-10</v>
      </c>
      <c r="G2124" s="10">
        <v>5.4154761958513499E-8</v>
      </c>
      <c r="H2124" s="10">
        <v>1.32979889219246E-8</v>
      </c>
      <c r="I2124" s="10">
        <v>2.6031103847501601E-8</v>
      </c>
      <c r="J2124" s="10">
        <v>1.83946167980359E-8</v>
      </c>
      <c r="K2124" s="10">
        <v>1.19912492040253E-8</v>
      </c>
      <c r="L2124" s="10">
        <v>1.56107658773179E-8</v>
      </c>
      <c r="M2124" s="10">
        <v>3.6438998956427198E-8</v>
      </c>
      <c r="N2124" s="10">
        <v>5.4830744324941996E-9</v>
      </c>
      <c r="O2124" s="10">
        <v>2.7580080550279201E-8</v>
      </c>
      <c r="P2124" s="10">
        <v>4.6359548666075199E-8</v>
      </c>
    </row>
    <row r="2125" spans="1:16" x14ac:dyDescent="0.35">
      <c r="A2125" s="16" t="s">
        <v>3464</v>
      </c>
      <c r="B2125" s="16" t="s">
        <v>3427</v>
      </c>
      <c r="C2125" s="16" t="s">
        <v>809</v>
      </c>
      <c r="D2125" s="16">
        <v>4.0203130135723101E-8</v>
      </c>
      <c r="E2125" s="16">
        <v>1.3193638521022201E-8</v>
      </c>
      <c r="F2125" s="10">
        <v>4.6930692902595903E-10</v>
      </c>
      <c r="G2125" s="10">
        <v>9.4367549951249294E-8</v>
      </c>
      <c r="H2125" s="10">
        <v>2.3081334095469901E-8</v>
      </c>
      <c r="I2125" s="10">
        <v>4.47269799734632E-8</v>
      </c>
      <c r="J2125" s="10">
        <v>3.2127788594698802E-8</v>
      </c>
      <c r="K2125" s="10">
        <v>2.08461182071852E-8</v>
      </c>
      <c r="L2125" s="10">
        <v>2.68504826074401E-8</v>
      </c>
      <c r="M2125" s="10">
        <v>6.3478960761609194E-8</v>
      </c>
      <c r="N2125" s="10">
        <v>9.5228589328859996E-9</v>
      </c>
      <c r="O2125" s="10">
        <v>4.7351064404955102E-8</v>
      </c>
      <c r="P2125" s="10">
        <v>8.0404143471819506E-8</v>
      </c>
    </row>
    <row r="2126" spans="1:16" x14ac:dyDescent="0.35">
      <c r="A2126" s="16" t="s">
        <v>3465</v>
      </c>
      <c r="B2126" s="16" t="s">
        <v>3427</v>
      </c>
      <c r="C2126" s="16" t="s">
        <v>234</v>
      </c>
      <c r="D2126" s="16">
        <v>5.8186285439611098E-9</v>
      </c>
      <c r="E2126" s="16">
        <v>1.6343398038944599E-9</v>
      </c>
      <c r="F2126" s="10">
        <v>6.4783665019650797E-11</v>
      </c>
      <c r="G2126" s="10">
        <v>1.10395253602104E-8</v>
      </c>
      <c r="H2126" s="10">
        <v>2.6833491261354799E-9</v>
      </c>
      <c r="I2126" s="10">
        <v>5.1303663313053902E-9</v>
      </c>
      <c r="J2126" s="10">
        <v>3.5363687668283099E-9</v>
      </c>
      <c r="K2126" s="10">
        <v>2.2708722947499202E-9</v>
      </c>
      <c r="L2126" s="10">
        <v>3.0076424049219502E-9</v>
      </c>
      <c r="M2126" s="10">
        <v>7.4812287462081795E-9</v>
      </c>
      <c r="N2126" s="10">
        <v>1.0974338967155199E-9</v>
      </c>
      <c r="O2126" s="10">
        <v>5.5019732106753299E-9</v>
      </c>
      <c r="P2126" s="10">
        <v>9.6658478054946397E-9</v>
      </c>
    </row>
    <row r="2127" spans="1:16" x14ac:dyDescent="0.35">
      <c r="A2127" s="16" t="s">
        <v>3466</v>
      </c>
      <c r="B2127" s="16" t="s">
        <v>3427</v>
      </c>
      <c r="C2127" s="16" t="s">
        <v>3467</v>
      </c>
      <c r="D2127" s="16">
        <v>6.5695186571113502E-9</v>
      </c>
      <c r="E2127" s="16">
        <v>2.35847172420183E-9</v>
      </c>
      <c r="F2127" s="10">
        <v>7.5318859562459602E-11</v>
      </c>
      <c r="G2127" s="10">
        <v>1.80926141709721E-8</v>
      </c>
      <c r="H2127" s="10">
        <v>4.3895933037093402E-9</v>
      </c>
      <c r="I2127" s="10">
        <v>8.3422718536115708E-9</v>
      </c>
      <c r="J2127" s="10">
        <v>6.1992977729216202E-9</v>
      </c>
      <c r="K2127" s="10">
        <v>3.9831293038767299E-9</v>
      </c>
      <c r="L2127" s="10">
        <v>5.0186909913662702E-9</v>
      </c>
      <c r="M2127" s="10">
        <v>1.22057952442921E-8</v>
      </c>
      <c r="N2127" s="10">
        <v>1.80721684053338E-9</v>
      </c>
      <c r="O2127" s="10">
        <v>8.8698307122730194E-9</v>
      </c>
      <c r="P2127" s="10">
        <v>1.5346835003552501E-8</v>
      </c>
    </row>
    <row r="2128" spans="1:16" x14ac:dyDescent="0.35">
      <c r="A2128" s="16" t="s">
        <v>3468</v>
      </c>
      <c r="B2128" s="16" t="s">
        <v>3427</v>
      </c>
      <c r="C2128" s="16" t="s">
        <v>3469</v>
      </c>
      <c r="D2128" s="16">
        <v>2.8472324348188302E-9</v>
      </c>
      <c r="E2128" s="16">
        <v>1.05601186940568E-9</v>
      </c>
      <c r="F2128" s="10">
        <v>3.2693503461138501E-11</v>
      </c>
      <c r="G2128" s="10">
        <v>8.2842981613829696E-9</v>
      </c>
      <c r="H2128" s="10">
        <v>2.0097943438123599E-9</v>
      </c>
      <c r="I2128" s="10">
        <v>3.8144786617699296E-9</v>
      </c>
      <c r="J2128" s="10">
        <v>2.8167780119438801E-9</v>
      </c>
      <c r="K2128" s="10">
        <v>1.82027739223593E-9</v>
      </c>
      <c r="L2128" s="10">
        <v>2.2905282188772701E-9</v>
      </c>
      <c r="M2128" s="10">
        <v>5.5840547815165498E-9</v>
      </c>
      <c r="N2128" s="10">
        <v>8.2482314025289101E-10</v>
      </c>
      <c r="O2128" s="10">
        <v>4.0631044139191203E-9</v>
      </c>
      <c r="P2128" s="10">
        <v>7.0366107496396599E-9</v>
      </c>
    </row>
    <row r="2129" spans="1:16" x14ac:dyDescent="0.35">
      <c r="A2129" s="16" t="s">
        <v>3470</v>
      </c>
      <c r="B2129" s="16" t="s">
        <v>3427</v>
      </c>
      <c r="C2129" s="16" t="s">
        <v>1536</v>
      </c>
      <c r="D2129" s="16">
        <v>6.8045586282009796E-9</v>
      </c>
      <c r="E2129" s="16">
        <v>1.7952285081375301E-9</v>
      </c>
      <c r="F2129" s="10">
        <v>3.5620429445607799E-9</v>
      </c>
      <c r="G2129" s="10">
        <v>9.1311926801886101E-9</v>
      </c>
      <c r="H2129" s="10">
        <v>2.1958877202399499E-9</v>
      </c>
      <c r="I2129" s="10">
        <v>4.1263555612161498E-9</v>
      </c>
      <c r="J2129" s="10">
        <v>3.0319520195484201E-9</v>
      </c>
      <c r="K2129" s="10">
        <v>1.9340622418489802E-9</v>
      </c>
      <c r="L2129" s="10">
        <v>2.47812307210535E-9</v>
      </c>
      <c r="M2129" s="10">
        <v>6.14149151164024E-9</v>
      </c>
      <c r="N2129" s="10">
        <v>9.0822688905312095E-10</v>
      </c>
      <c r="O2129" s="10">
        <v>4.3637690670127604E-9</v>
      </c>
      <c r="P2129" s="10">
        <v>7.7590218266293102E-9</v>
      </c>
    </row>
    <row r="2130" spans="1:16" x14ac:dyDescent="0.35">
      <c r="A2130" s="16" t="s">
        <v>3471</v>
      </c>
      <c r="B2130" s="16" t="s">
        <v>3427</v>
      </c>
      <c r="C2130" s="16" t="s">
        <v>1540</v>
      </c>
      <c r="D2130" s="16">
        <v>8.2563724078037899E-9</v>
      </c>
      <c r="E2130" s="16">
        <v>2.3736405888688099E-9</v>
      </c>
      <c r="F2130" s="10">
        <v>9.9113213304431695E-11</v>
      </c>
      <c r="G2130" s="10">
        <v>1.59206901365514E-8</v>
      </c>
      <c r="H2130" s="10">
        <v>3.9387660035622397E-9</v>
      </c>
      <c r="I2130" s="10">
        <v>7.8837481668439297E-9</v>
      </c>
      <c r="J2130" s="10">
        <v>5.1157958464385296E-9</v>
      </c>
      <c r="K2130" s="10">
        <v>3.3426017522471198E-9</v>
      </c>
      <c r="L2130" s="10">
        <v>4.6299338959228296E-9</v>
      </c>
      <c r="M2130" s="10">
        <v>1.07681153451062E-8</v>
      </c>
      <c r="N2130" s="10">
        <v>1.60746436922696E-9</v>
      </c>
      <c r="O2130" s="10">
        <v>8.4291125795629397E-9</v>
      </c>
      <c r="P2130" s="10">
        <v>1.4141038143095899E-8</v>
      </c>
    </row>
    <row r="2131" spans="1:16" x14ac:dyDescent="0.35">
      <c r="A2131" s="16" t="s">
        <v>3472</v>
      </c>
      <c r="B2131" s="16" t="s">
        <v>3427</v>
      </c>
      <c r="C2131" s="16" t="s">
        <v>3473</v>
      </c>
      <c r="D2131" s="16">
        <v>1.1434266290197E-8</v>
      </c>
      <c r="E2131" s="16">
        <v>3.4873917587397699E-9</v>
      </c>
      <c r="F2131" s="10">
        <v>1.36082287491763E-10</v>
      </c>
      <c r="G2131" s="10">
        <v>2.4012425304316399E-8</v>
      </c>
      <c r="H2131" s="10">
        <v>5.9171401306997696E-9</v>
      </c>
      <c r="I2131" s="10">
        <v>1.17148815578096E-8</v>
      </c>
      <c r="J2131" s="10">
        <v>7.9608138182681295E-9</v>
      </c>
      <c r="K2131" s="10">
        <v>5.1929506206003704E-9</v>
      </c>
      <c r="L2131" s="10">
        <v>6.9702968095372701E-9</v>
      </c>
      <c r="M2131" s="10">
        <v>1.6144656225511199E-8</v>
      </c>
      <c r="N2131" s="10">
        <v>2.4310551800985198E-9</v>
      </c>
      <c r="O2131" s="10">
        <v>1.23889767559322E-8</v>
      </c>
      <c r="P2131" s="10">
        <v>2.0973050935734298E-8</v>
      </c>
    </row>
    <row r="2132" spans="1:16" x14ac:dyDescent="0.35">
      <c r="A2132" s="16" t="s">
        <v>3474</v>
      </c>
      <c r="B2132" s="16" t="s">
        <v>3427</v>
      </c>
      <c r="C2132" s="16" t="s">
        <v>92</v>
      </c>
      <c r="D2132" s="16">
        <v>1.9409224053472499E-8</v>
      </c>
      <c r="E2132" s="16">
        <v>7.1481841859739199E-9</v>
      </c>
      <c r="F2132" s="10">
        <v>2.2571666769422701E-10</v>
      </c>
      <c r="G2132" s="10">
        <v>5.5540756462166199E-8</v>
      </c>
      <c r="H2132" s="10">
        <v>1.35149103539843E-8</v>
      </c>
      <c r="I2132" s="10">
        <v>2.5846174490656201E-8</v>
      </c>
      <c r="J2132" s="10">
        <v>1.89187707057568E-8</v>
      </c>
      <c r="K2132" s="10">
        <v>1.2225545759899701E-8</v>
      </c>
      <c r="L2132" s="10">
        <v>1.55170953539869E-8</v>
      </c>
      <c r="M2132" s="10">
        <v>3.7474725814964801E-8</v>
      </c>
      <c r="N2132" s="10">
        <v>5.5483049154778602E-9</v>
      </c>
      <c r="O2132" s="10">
        <v>2.75299115286086E-8</v>
      </c>
      <c r="P2132" s="10">
        <v>4.7333155435476001E-8</v>
      </c>
    </row>
    <row r="2133" spans="1:16" x14ac:dyDescent="0.35">
      <c r="A2133" s="16" t="s">
        <v>3475</v>
      </c>
      <c r="B2133" s="16" t="s">
        <v>3427</v>
      </c>
      <c r="C2133" s="16" t="s">
        <v>94</v>
      </c>
      <c r="D2133" s="16">
        <v>7.3370683464662696E-9</v>
      </c>
      <c r="E2133" s="16">
        <v>2.5967446783795499E-9</v>
      </c>
      <c r="F2133" s="10">
        <v>8.7750300867659303E-11</v>
      </c>
      <c r="G2133" s="10">
        <v>1.94451865219822E-8</v>
      </c>
      <c r="H2133" s="10">
        <v>4.7752972689474597E-9</v>
      </c>
      <c r="I2133" s="10">
        <v>9.3484118802057708E-9</v>
      </c>
      <c r="J2133" s="10">
        <v>6.6385452253987301E-9</v>
      </c>
      <c r="K2133" s="10">
        <v>4.3099992652478098E-9</v>
      </c>
      <c r="L2133" s="10">
        <v>5.6130596032609697E-9</v>
      </c>
      <c r="M2133" s="10">
        <v>1.30923720007733E-8</v>
      </c>
      <c r="N2133" s="10">
        <v>1.9627916808649898E-9</v>
      </c>
      <c r="O2133" s="10">
        <v>9.9113558160243905E-9</v>
      </c>
      <c r="P2133" s="10">
        <v>1.66509358883541E-8</v>
      </c>
    </row>
    <row r="2134" spans="1:16" x14ac:dyDescent="0.35">
      <c r="A2134" s="16" t="s">
        <v>3476</v>
      </c>
      <c r="B2134" s="16" t="s">
        <v>3427</v>
      </c>
      <c r="C2134" s="16" t="s">
        <v>3140</v>
      </c>
      <c r="D2134" s="16">
        <v>7.7353665863184696E-9</v>
      </c>
      <c r="E2134" s="16">
        <v>2.5529852079169601E-9</v>
      </c>
      <c r="F2134" s="10">
        <v>9.3394316303966396E-11</v>
      </c>
      <c r="G2134" s="10">
        <v>1.81255619859879E-8</v>
      </c>
      <c r="H2134" s="10">
        <v>4.4703521536175398E-9</v>
      </c>
      <c r="I2134" s="10">
        <v>8.8497402212494508E-9</v>
      </c>
      <c r="J2134" s="10">
        <v>6.1387900426398698E-9</v>
      </c>
      <c r="K2134" s="10">
        <v>4.0196292050401503E-9</v>
      </c>
      <c r="L2134" s="10">
        <v>5.3006996847145899E-9</v>
      </c>
      <c r="M2134" s="10">
        <v>1.2201508224617E-8</v>
      </c>
      <c r="N2134" s="10">
        <v>1.84163418694275E-9</v>
      </c>
      <c r="O2134" s="10">
        <v>9.3828649327141002E-9</v>
      </c>
      <c r="P2134" s="10">
        <v>1.5604621908082699E-8</v>
      </c>
    </row>
    <row r="2135" spans="1:16" x14ac:dyDescent="0.35">
      <c r="A2135" s="16" t="s">
        <v>3477</v>
      </c>
      <c r="B2135" s="16" t="s">
        <v>3427</v>
      </c>
      <c r="C2135" s="16" t="s">
        <v>3478</v>
      </c>
      <c r="D2135" s="16">
        <v>5.2941514832136697E-8</v>
      </c>
      <c r="E2135" s="16">
        <v>1.4646742470382E-8</v>
      </c>
      <c r="F2135" s="10">
        <v>5.94854197535378E-10</v>
      </c>
      <c r="G2135" s="10">
        <v>9.7035638668131496E-8</v>
      </c>
      <c r="H2135" s="10">
        <v>2.3657187364586901E-8</v>
      </c>
      <c r="I2135" s="10">
        <v>4.5604725354944503E-8</v>
      </c>
      <c r="J2135" s="10">
        <v>3.0453558735016699E-8</v>
      </c>
      <c r="K2135" s="10">
        <v>1.9574480556614799E-8</v>
      </c>
      <c r="L2135" s="10">
        <v>2.6476417243263199E-8</v>
      </c>
      <c r="M2135" s="10">
        <v>6.5822899966236699E-8</v>
      </c>
      <c r="N2135" s="10">
        <v>9.6472708439717606E-9</v>
      </c>
      <c r="O2135" s="10">
        <v>4.90308922083138E-8</v>
      </c>
      <c r="P2135" s="10">
        <v>8.5497476792567201E-8</v>
      </c>
    </row>
    <row r="2136" spans="1:16" x14ac:dyDescent="0.35">
      <c r="A2136" s="16" t="s">
        <v>3479</v>
      </c>
      <c r="B2136" s="16" t="s">
        <v>3427</v>
      </c>
      <c r="C2136" s="16" t="s">
        <v>3480</v>
      </c>
      <c r="D2136" s="16">
        <v>1.2623042837450401E-8</v>
      </c>
      <c r="E2136" s="16">
        <v>3.8200429917954297E-9</v>
      </c>
      <c r="F2136" s="10">
        <v>1.4371475208920501E-10</v>
      </c>
      <c r="G2136" s="10">
        <v>2.66498494208024E-8</v>
      </c>
      <c r="H2136" s="10">
        <v>6.4952692808645102E-9</v>
      </c>
      <c r="I2136" s="10">
        <v>1.24694911824635E-8</v>
      </c>
      <c r="J2136" s="10">
        <v>8.8784389511517897E-9</v>
      </c>
      <c r="K2136" s="10">
        <v>5.7306642988454402E-9</v>
      </c>
      <c r="L2136" s="10">
        <v>7.4342993459701598E-9</v>
      </c>
      <c r="M2136" s="10">
        <v>1.7942202410900399E-8</v>
      </c>
      <c r="N2136" s="10">
        <v>2.6750891893771301E-9</v>
      </c>
      <c r="O2136" s="10">
        <v>1.3212263038539201E-8</v>
      </c>
      <c r="P2136" s="10">
        <v>2.3081350088816701E-8</v>
      </c>
    </row>
    <row r="2137" spans="1:16" x14ac:dyDescent="0.35">
      <c r="A2137" s="16" t="s">
        <v>3481</v>
      </c>
      <c r="B2137" s="16" t="s">
        <v>3427</v>
      </c>
      <c r="C2137" s="16" t="s">
        <v>495</v>
      </c>
      <c r="D2137" s="16">
        <v>1.00587736300096E-8</v>
      </c>
      <c r="E2137" s="16">
        <v>3.5152847096942902E-9</v>
      </c>
      <c r="F2137" s="10">
        <v>1.16389476188853E-10</v>
      </c>
      <c r="G2137" s="10">
        <v>2.6326226485441001E-8</v>
      </c>
      <c r="H2137" s="10">
        <v>6.40542178788981E-9</v>
      </c>
      <c r="I2137" s="10">
        <v>1.2271910371087401E-8</v>
      </c>
      <c r="J2137" s="10">
        <v>9.0142455331492392E-9</v>
      </c>
      <c r="K2137" s="10">
        <v>5.8265446329361402E-9</v>
      </c>
      <c r="L2137" s="10">
        <v>7.3989655258760297E-9</v>
      </c>
      <c r="M2137" s="10">
        <v>1.77050939286227E-8</v>
      </c>
      <c r="N2137" s="10">
        <v>2.6423791444697701E-9</v>
      </c>
      <c r="O2137" s="10">
        <v>1.2977162989795299E-8</v>
      </c>
      <c r="P2137" s="10">
        <v>2.22539283513321E-8</v>
      </c>
    </row>
    <row r="2138" spans="1:16" x14ac:dyDescent="0.35">
      <c r="A2138" s="16" t="s">
        <v>3482</v>
      </c>
      <c r="B2138" s="16" t="s">
        <v>3427</v>
      </c>
      <c r="C2138" s="16" t="s">
        <v>3483</v>
      </c>
      <c r="D2138" s="16">
        <v>5.6755207763076597E-9</v>
      </c>
      <c r="E2138" s="16">
        <v>1.6847442946012201E-9</v>
      </c>
      <c r="F2138" s="10">
        <v>6.8710633325375395E-11</v>
      </c>
      <c r="G2138" s="10">
        <v>1.14382004434376E-8</v>
      </c>
      <c r="H2138" s="10">
        <v>2.8322427586285201E-9</v>
      </c>
      <c r="I2138" s="10">
        <v>5.6720669929406596E-9</v>
      </c>
      <c r="J2138" s="10">
        <v>3.73682512584428E-9</v>
      </c>
      <c r="K2138" s="10">
        <v>2.4468229985042401E-9</v>
      </c>
      <c r="L2138" s="10">
        <v>3.3546064332308702E-9</v>
      </c>
      <c r="M2138" s="10">
        <v>7.7139549513201804E-9</v>
      </c>
      <c r="N2138" s="10">
        <v>1.1596007455815399E-9</v>
      </c>
      <c r="O2138" s="10">
        <v>6.0303619178412804E-9</v>
      </c>
      <c r="P2138" s="10">
        <v>1.0107539142801599E-8</v>
      </c>
    </row>
    <row r="2139" spans="1:16" x14ac:dyDescent="0.35">
      <c r="A2139" s="16" t="s">
        <v>3484</v>
      </c>
      <c r="B2139" s="16" t="s">
        <v>3427</v>
      </c>
      <c r="C2139" s="16" t="s">
        <v>3485</v>
      </c>
      <c r="D2139" s="16">
        <v>3.2150119161989997E-8</v>
      </c>
      <c r="E2139" s="16">
        <v>9.3430365505907597E-9</v>
      </c>
      <c r="F2139" s="10">
        <v>3.9234780051158501E-10</v>
      </c>
      <c r="G2139" s="10">
        <v>6.2814747101420197E-8</v>
      </c>
      <c r="H2139" s="10">
        <v>1.55789228900021E-8</v>
      </c>
      <c r="I2139" s="10">
        <v>3.1394747825641699E-8</v>
      </c>
      <c r="J2139" s="10">
        <v>2.0265646339573299E-8</v>
      </c>
      <c r="K2139" s="10">
        <v>1.3271401933152401E-8</v>
      </c>
      <c r="L2139" s="10">
        <v>1.84607106967354E-8</v>
      </c>
      <c r="M2139" s="10">
        <v>4.2488551585712599E-8</v>
      </c>
      <c r="N2139" s="10">
        <v>6.3579350150721602E-9</v>
      </c>
      <c r="O2139" s="10">
        <v>3.3547501830040401E-8</v>
      </c>
      <c r="P2139" s="10">
        <v>5.5897886171224797E-8</v>
      </c>
    </row>
    <row r="2140" spans="1:16" x14ac:dyDescent="0.35">
      <c r="A2140" s="16" t="s">
        <v>3486</v>
      </c>
      <c r="B2140" s="16" t="s">
        <v>3427</v>
      </c>
      <c r="C2140" s="16" t="s">
        <v>255</v>
      </c>
      <c r="D2140" s="16">
        <v>2.5256767132045201E-8</v>
      </c>
      <c r="E2140" s="16">
        <v>7.4765466357764507E-9</v>
      </c>
      <c r="F2140" s="10">
        <v>2.9347429050118202E-10</v>
      </c>
      <c r="G2140" s="10">
        <v>5.1323057393281398E-8</v>
      </c>
      <c r="H2140" s="10">
        <v>1.2585632709497199E-8</v>
      </c>
      <c r="I2140" s="10">
        <v>2.4563637746484201E-8</v>
      </c>
      <c r="J2140" s="10">
        <v>1.6880469004539501E-8</v>
      </c>
      <c r="K2140" s="10">
        <v>1.0956289107589E-8</v>
      </c>
      <c r="L2140" s="10">
        <v>1.45790127263987E-8</v>
      </c>
      <c r="M2140" s="10">
        <v>3.4569954711539198E-8</v>
      </c>
      <c r="N2140" s="10">
        <v>5.16352694728223E-9</v>
      </c>
      <c r="O2140" s="10">
        <v>2.6057427793447099E-8</v>
      </c>
      <c r="P2140" s="10">
        <v>4.4801462762891897E-8</v>
      </c>
    </row>
    <row r="2141" spans="1:16" x14ac:dyDescent="0.35">
      <c r="A2141" s="16" t="s">
        <v>3487</v>
      </c>
      <c r="B2141" s="16" t="s">
        <v>3427</v>
      </c>
      <c r="C2141" s="16" t="s">
        <v>259</v>
      </c>
      <c r="D2141" s="16">
        <v>2.84497243993876E-8</v>
      </c>
      <c r="E2141" s="16">
        <v>8.4192969650481495E-9</v>
      </c>
      <c r="F2141" s="10">
        <v>3.2480126734878701E-10</v>
      </c>
      <c r="G2141" s="10">
        <v>5.8120151304695002E-8</v>
      </c>
      <c r="H2141" s="10">
        <v>1.4198667220485901E-8</v>
      </c>
      <c r="I2141" s="10">
        <v>2.7479027434021601E-8</v>
      </c>
      <c r="J2141" s="10">
        <v>1.9193588460208999E-8</v>
      </c>
      <c r="K2141" s="10">
        <v>1.24094183419459E-8</v>
      </c>
      <c r="L2141" s="10">
        <v>1.6333887522526899E-8</v>
      </c>
      <c r="M2141" s="10">
        <v>3.90979834474159E-8</v>
      </c>
      <c r="N2141" s="10">
        <v>5.8315954655566896E-9</v>
      </c>
      <c r="O2141" s="10">
        <v>2.9090760022646099E-8</v>
      </c>
      <c r="P2141" s="10">
        <v>5.0459684995192597E-8</v>
      </c>
    </row>
    <row r="2142" spans="1:16" x14ac:dyDescent="0.35">
      <c r="A2142" s="16" t="s">
        <v>3488</v>
      </c>
      <c r="B2142" s="16" t="s">
        <v>3427</v>
      </c>
      <c r="C2142" s="16" t="s">
        <v>3489</v>
      </c>
      <c r="D2142" s="16">
        <v>6.78540716098475E-9</v>
      </c>
      <c r="E2142" s="16">
        <v>2.36805842817059E-9</v>
      </c>
      <c r="F2142" s="10">
        <v>8.1920534634171999E-11</v>
      </c>
      <c r="G2142" s="10">
        <v>1.7492489795913499E-8</v>
      </c>
      <c r="H2142" s="10">
        <v>4.3052727975412698E-9</v>
      </c>
      <c r="I2142" s="10">
        <v>8.5024232587533203E-9</v>
      </c>
      <c r="J2142" s="10">
        <v>5.96070115524314E-9</v>
      </c>
      <c r="K2142" s="10">
        <v>3.8824096061742303E-9</v>
      </c>
      <c r="L2142" s="10">
        <v>5.1083936264413203E-9</v>
      </c>
      <c r="M2142" s="10">
        <v>1.1775020923509599E-8</v>
      </c>
      <c r="N2142" s="10">
        <v>1.7712859963121899E-9</v>
      </c>
      <c r="O2142" s="10">
        <v>9.0092697320294902E-9</v>
      </c>
      <c r="P2142" s="10">
        <v>1.5012551884591499E-8</v>
      </c>
    </row>
    <row r="2143" spans="1:16" x14ac:dyDescent="0.35">
      <c r="A2143" s="16" t="s">
        <v>3490</v>
      </c>
      <c r="B2143" s="16" t="s">
        <v>3427</v>
      </c>
      <c r="C2143" s="16" t="s">
        <v>3491</v>
      </c>
      <c r="D2143" s="16">
        <v>2.36966584250914E-8</v>
      </c>
      <c r="E2143" s="16">
        <v>7.60228522055284E-9</v>
      </c>
      <c r="F2143" s="10">
        <v>2.7708735846912702E-10</v>
      </c>
      <c r="G2143" s="10">
        <v>5.3889606820023702E-8</v>
      </c>
      <c r="H2143" s="10">
        <v>1.3204377951720399E-8</v>
      </c>
      <c r="I2143" s="10">
        <v>2.5724708748590699E-8</v>
      </c>
      <c r="J2143" s="10">
        <v>1.8221299220949501E-8</v>
      </c>
      <c r="K2143" s="10">
        <v>1.1842247572703901E-8</v>
      </c>
      <c r="L2143" s="10">
        <v>1.5413229542258202E-8</v>
      </c>
      <c r="M2143" s="10">
        <v>3.6240217162518701E-8</v>
      </c>
      <c r="N2143" s="10">
        <v>5.4423221670657999E-9</v>
      </c>
      <c r="O2143" s="10">
        <v>2.7236408231329099E-8</v>
      </c>
      <c r="P2143" s="10">
        <v>4.6203983515445197E-8</v>
      </c>
    </row>
    <row r="2144" spans="1:16" x14ac:dyDescent="0.35">
      <c r="A2144" s="16" t="s">
        <v>3492</v>
      </c>
      <c r="B2144" s="16" t="s">
        <v>3427</v>
      </c>
      <c r="C2144" s="16" t="s">
        <v>3493</v>
      </c>
      <c r="D2144" s="16">
        <v>2.1875462888563999E-8</v>
      </c>
      <c r="E2144" s="16">
        <v>6.7654283940069803E-9</v>
      </c>
      <c r="F2144" s="10">
        <v>2.70165942129838E-10</v>
      </c>
      <c r="G2144" s="10">
        <v>4.6365556183123802E-8</v>
      </c>
      <c r="H2144" s="10">
        <v>1.15271719035622E-8</v>
      </c>
      <c r="I2144" s="10">
        <v>2.3335239353880602E-8</v>
      </c>
      <c r="J2144" s="10">
        <v>1.53374654302264E-8</v>
      </c>
      <c r="K2144" s="10">
        <v>1.0085553230690201E-8</v>
      </c>
      <c r="L2144" s="10">
        <v>1.38665925361937E-8</v>
      </c>
      <c r="M2144" s="10">
        <v>3.1210310619500302E-8</v>
      </c>
      <c r="N2144" s="10">
        <v>4.72863763545176E-9</v>
      </c>
      <c r="O2144" s="10">
        <v>2.47322888998432E-8</v>
      </c>
      <c r="P2144" s="10">
        <v>4.0866771371159403E-8</v>
      </c>
    </row>
    <row r="2145" spans="1:16" x14ac:dyDescent="0.35">
      <c r="A2145" s="16" t="s">
        <v>3494</v>
      </c>
      <c r="B2145" s="16" t="s">
        <v>3427</v>
      </c>
      <c r="C2145" s="16" t="s">
        <v>858</v>
      </c>
      <c r="D2145" s="16">
        <v>1.6992411678473198E-8</v>
      </c>
      <c r="E2145" s="16">
        <v>4.91817321807705E-9</v>
      </c>
      <c r="F2145" s="10">
        <v>2.0214679665652801E-10</v>
      </c>
      <c r="G2145" s="10">
        <v>3.3288326397464597E-8</v>
      </c>
      <c r="H2145" s="10">
        <v>8.2134748866293894E-9</v>
      </c>
      <c r="I2145" s="10">
        <v>1.6306759946112599E-8</v>
      </c>
      <c r="J2145" s="10">
        <v>1.078949089061E-8</v>
      </c>
      <c r="K2145" s="10">
        <v>7.0292859100866302E-9</v>
      </c>
      <c r="L2145" s="10">
        <v>9.61065588694981E-9</v>
      </c>
      <c r="M2145" s="10">
        <v>2.2493824737361999E-8</v>
      </c>
      <c r="N2145" s="10">
        <v>3.3561173092442502E-9</v>
      </c>
      <c r="O2145" s="10">
        <v>1.7396499349752301E-8</v>
      </c>
      <c r="P2145" s="10">
        <v>2.9436074267767702E-8</v>
      </c>
    </row>
    <row r="2146" spans="1:16" x14ac:dyDescent="0.35">
      <c r="A2146" s="16" t="s">
        <v>3495</v>
      </c>
      <c r="B2146" s="16" t="s">
        <v>3427</v>
      </c>
      <c r="C2146" s="16" t="s">
        <v>3496</v>
      </c>
      <c r="D2146" s="16">
        <v>7.42945390652263E-9</v>
      </c>
      <c r="E2146" s="16">
        <v>2.2270689631395799E-9</v>
      </c>
      <c r="F2146" s="10">
        <v>8.2746273111556601E-11</v>
      </c>
      <c r="G2146" s="10">
        <v>1.5597373445101901E-8</v>
      </c>
      <c r="H2146" s="10">
        <v>3.7809201132160303E-9</v>
      </c>
      <c r="I2146" s="10">
        <v>7.1818710380589601E-9</v>
      </c>
      <c r="J2146" s="10">
        <v>5.1987386282470898E-9</v>
      </c>
      <c r="K2146" s="10">
        <v>3.3422047365415598E-9</v>
      </c>
      <c r="L2146" s="10">
        <v>4.2842466506856903E-9</v>
      </c>
      <c r="M2146" s="10">
        <v>1.04953103996391E-8</v>
      </c>
      <c r="N2146" s="10">
        <v>1.55853926953695E-9</v>
      </c>
      <c r="O2146" s="10">
        <v>7.6083162749108801E-9</v>
      </c>
      <c r="P2146" s="10">
        <v>1.3439082860055799E-8</v>
      </c>
    </row>
    <row r="2147" spans="1:16" x14ac:dyDescent="0.35">
      <c r="A2147" s="16" t="s">
        <v>3497</v>
      </c>
      <c r="B2147" s="16" t="s">
        <v>3427</v>
      </c>
      <c r="C2147" s="16" t="s">
        <v>116</v>
      </c>
      <c r="D2147" s="16">
        <v>1.17448517654364E-8</v>
      </c>
      <c r="E2147" s="16">
        <v>3.98592770331087E-9</v>
      </c>
      <c r="F2147" s="10">
        <v>1.4249227475446001E-10</v>
      </c>
      <c r="G2147" s="10">
        <v>2.8825541528718802E-8</v>
      </c>
      <c r="H2147" s="10">
        <v>7.1173052919127303E-9</v>
      </c>
      <c r="I2147" s="10">
        <v>1.4118975726496399E-8</v>
      </c>
      <c r="J2147" s="10">
        <v>9.7891475362860096E-9</v>
      </c>
      <c r="K2147" s="10">
        <v>6.4131836170404697E-9</v>
      </c>
      <c r="L2147" s="10">
        <v>8.4715647842612907E-9</v>
      </c>
      <c r="M2147" s="10">
        <v>1.9406075806577101E-8</v>
      </c>
      <c r="N2147" s="10">
        <v>2.9316283488186302E-9</v>
      </c>
      <c r="O2147" s="10">
        <v>1.4967338322666699E-8</v>
      </c>
      <c r="P2147" s="10">
        <v>2.4825534978877699E-8</v>
      </c>
    </row>
    <row r="2148" spans="1:16" x14ac:dyDescent="0.35">
      <c r="A2148" s="16" t="s">
        <v>3498</v>
      </c>
      <c r="B2148" s="16" t="s">
        <v>3427</v>
      </c>
      <c r="C2148" s="16" t="s">
        <v>3499</v>
      </c>
      <c r="D2148" s="16">
        <v>3.84534883107467E-8</v>
      </c>
      <c r="E2148" s="16">
        <v>1.0378682610835099E-8</v>
      </c>
      <c r="F2148" s="10">
        <v>4.5132125779956999E-10</v>
      </c>
      <c r="G2148" s="10">
        <v>6.5426012224123194E-8</v>
      </c>
      <c r="H2148" s="10">
        <v>1.61204445484364E-8</v>
      </c>
      <c r="I2148" s="10">
        <v>3.2045728912143901E-8</v>
      </c>
      <c r="J2148" s="10">
        <v>2.04492680775816E-8</v>
      </c>
      <c r="K2148" s="10">
        <v>1.3280597248355001E-8</v>
      </c>
      <c r="L2148" s="10">
        <v>1.8616468659683801E-8</v>
      </c>
      <c r="M2148" s="10">
        <v>4.4234068995474399E-8</v>
      </c>
      <c r="N2148" s="10">
        <v>6.5906554187177302E-9</v>
      </c>
      <c r="O2148" s="10">
        <v>3.4190997915427397E-8</v>
      </c>
      <c r="P2148" s="10">
        <v>5.7913198271333499E-8</v>
      </c>
    </row>
    <row r="2149" spans="1:16" x14ac:dyDescent="0.35">
      <c r="A2149" s="16" t="s">
        <v>3500</v>
      </c>
      <c r="B2149" s="16" t="s">
        <v>3427</v>
      </c>
      <c r="C2149" s="16" t="s">
        <v>871</v>
      </c>
      <c r="D2149" s="16">
        <v>1.0755265307404001E-8</v>
      </c>
      <c r="E2149" s="16">
        <v>3.5556658373606301E-9</v>
      </c>
      <c r="F2149" s="10">
        <v>1.2836382494457599E-10</v>
      </c>
      <c r="G2149" s="10">
        <v>2.5420963538033E-8</v>
      </c>
      <c r="H2149" s="10">
        <v>6.2510638891144203E-9</v>
      </c>
      <c r="I2149" s="10">
        <v>1.2294540982368499E-8</v>
      </c>
      <c r="J2149" s="10">
        <v>8.6252899170842402E-9</v>
      </c>
      <c r="K2149" s="10">
        <v>5.6291918325018298E-9</v>
      </c>
      <c r="L2149" s="10">
        <v>7.3708454535569997E-9</v>
      </c>
      <c r="M2149" s="10">
        <v>1.71083257431714E-8</v>
      </c>
      <c r="N2149" s="10">
        <v>2.5762001872566502E-9</v>
      </c>
      <c r="O2149" s="10">
        <v>1.3024547145052599E-8</v>
      </c>
      <c r="P2149" s="10">
        <v>2.1804204757249599E-8</v>
      </c>
    </row>
    <row r="2150" spans="1:16" x14ac:dyDescent="0.35">
      <c r="A2150" s="16" t="s">
        <v>3501</v>
      </c>
      <c r="B2150" s="16" t="s">
        <v>3427</v>
      </c>
      <c r="C2150" s="16" t="s">
        <v>3502</v>
      </c>
      <c r="D2150" s="16">
        <v>5.7609367471643798E-8</v>
      </c>
      <c r="E2150" s="16">
        <v>1.6363071151768E-8</v>
      </c>
      <c r="F2150" s="10">
        <v>6.8381199626018602E-10</v>
      </c>
      <c r="G2150" s="10">
        <v>1.08502752729435E-7</v>
      </c>
      <c r="H2150" s="10">
        <v>2.6780046323235099E-8</v>
      </c>
      <c r="I2150" s="10">
        <v>5.3329166625588598E-8</v>
      </c>
      <c r="J2150" s="10">
        <v>3.4416743931819202E-8</v>
      </c>
      <c r="K2150" s="10">
        <v>2.2412775010290201E-8</v>
      </c>
      <c r="L2150" s="10">
        <v>3.1127592290134098E-8</v>
      </c>
      <c r="M2150" s="10">
        <v>7.3434873132179198E-8</v>
      </c>
      <c r="N2150" s="10">
        <v>1.0915488462447E-8</v>
      </c>
      <c r="O2150" s="10">
        <v>5.7059249487472899E-8</v>
      </c>
      <c r="P2150" s="10">
        <v>9.6293959002499394E-8</v>
      </c>
    </row>
    <row r="2151" spans="1:16" x14ac:dyDescent="0.35">
      <c r="A2151" s="16" t="s">
        <v>3503</v>
      </c>
      <c r="B2151" s="16" t="s">
        <v>3427</v>
      </c>
      <c r="C2151" s="16" t="s">
        <v>1274</v>
      </c>
      <c r="D2151" s="16">
        <v>1.08985212052213E-8</v>
      </c>
      <c r="E2151" s="16">
        <v>3.0890645920915002E-9</v>
      </c>
      <c r="F2151" s="10">
        <v>1.23840604976621E-10</v>
      </c>
      <c r="G2151" s="10">
        <v>2.0931715556293001E-8</v>
      </c>
      <c r="H2151" s="10">
        <v>5.1127654329402499E-9</v>
      </c>
      <c r="I2151" s="10">
        <v>9.8694386559023197E-9</v>
      </c>
      <c r="J2151" s="10">
        <v>6.7463712521509497E-9</v>
      </c>
      <c r="K2151" s="10">
        <v>4.3561091422633503E-9</v>
      </c>
      <c r="L2151" s="10">
        <v>5.8055691154619999E-9</v>
      </c>
      <c r="M2151" s="10">
        <v>1.4149034261835199E-8</v>
      </c>
      <c r="N2151" s="10">
        <v>2.0898318392677999E-9</v>
      </c>
      <c r="O2151" s="10">
        <v>1.05340364437648E-8</v>
      </c>
      <c r="P2151" s="10">
        <v>1.8329418949947999E-8</v>
      </c>
    </row>
    <row r="2152" spans="1:16" x14ac:dyDescent="0.35">
      <c r="A2152" s="16" t="s">
        <v>3504</v>
      </c>
      <c r="B2152" s="16" t="s">
        <v>3427</v>
      </c>
      <c r="C2152" s="16" t="s">
        <v>3505</v>
      </c>
      <c r="D2152" s="16">
        <v>1.42332731958519E-8</v>
      </c>
      <c r="E2152" s="16">
        <v>3.7452168137038998E-9</v>
      </c>
      <c r="F2152" s="10">
        <v>1.6518979433544699E-10</v>
      </c>
      <c r="G2152" s="10">
        <v>2.3139954139712601E-8</v>
      </c>
      <c r="H2152" s="10">
        <v>5.68586540745171E-9</v>
      </c>
      <c r="I2152" s="10">
        <v>1.1212430744427999E-8</v>
      </c>
      <c r="J2152" s="10">
        <v>7.2100087646699597E-9</v>
      </c>
      <c r="K2152" s="10">
        <v>4.6651546771366803E-9</v>
      </c>
      <c r="L2152" s="10">
        <v>6.5142812791750299E-9</v>
      </c>
      <c r="M2152" s="10">
        <v>1.5647516156017401E-8</v>
      </c>
      <c r="N2152" s="10">
        <v>2.3302646197751401E-9</v>
      </c>
      <c r="O2152" s="10">
        <v>1.1948954589434901E-8</v>
      </c>
      <c r="P2152" s="10">
        <v>2.0431883777880701E-8</v>
      </c>
    </row>
    <row r="2153" spans="1:16" x14ac:dyDescent="0.35">
      <c r="A2153" s="16" t="s">
        <v>3506</v>
      </c>
      <c r="B2153" s="16" t="s">
        <v>3427</v>
      </c>
      <c r="C2153" s="16" t="s">
        <v>3507</v>
      </c>
      <c r="D2153" s="16">
        <v>1.0869977948134901E-8</v>
      </c>
      <c r="E2153" s="16">
        <v>3.2037613640600899E-9</v>
      </c>
      <c r="F2153" s="10">
        <v>1.2796796904504899E-10</v>
      </c>
      <c r="G2153" s="10">
        <v>2.1891038697513199E-8</v>
      </c>
      <c r="H2153" s="10">
        <v>5.38628815162341E-9</v>
      </c>
      <c r="I2153" s="10">
        <v>1.05991010083114E-8</v>
      </c>
      <c r="J2153" s="10">
        <v>7.1670806762933798E-9</v>
      </c>
      <c r="K2153" s="10">
        <v>4.6700324960058503E-9</v>
      </c>
      <c r="L2153" s="10">
        <v>6.2763992803375398E-9</v>
      </c>
      <c r="M2153" s="10">
        <v>1.47575277528499E-8</v>
      </c>
      <c r="N2153" s="10">
        <v>2.2072383680384498E-9</v>
      </c>
      <c r="O2153" s="10">
        <v>1.1257151387455999E-8</v>
      </c>
      <c r="P2153" s="10">
        <v>1.92098702337779E-8</v>
      </c>
    </row>
    <row r="2154" spans="1:16" x14ac:dyDescent="0.35">
      <c r="A2154" s="16" t="s">
        <v>3508</v>
      </c>
      <c r="B2154" s="16" t="s">
        <v>3427</v>
      </c>
      <c r="C2154" s="16" t="s">
        <v>3427</v>
      </c>
      <c r="D2154" s="16">
        <v>4.1633946194202598E-7</v>
      </c>
      <c r="E2154" s="16">
        <v>1.27374648329228E-7</v>
      </c>
      <c r="F2154" s="10">
        <v>4.8162101559334798E-9</v>
      </c>
      <c r="G2154" s="10">
        <v>8.8769036542882396E-7</v>
      </c>
      <c r="H2154" s="10">
        <v>2.1717537352869201E-7</v>
      </c>
      <c r="I2154" s="10">
        <v>4.21640567325701E-7</v>
      </c>
      <c r="J2154" s="10">
        <v>2.9629281223140802E-7</v>
      </c>
      <c r="K2154" s="10">
        <v>1.92205608022938E-7</v>
      </c>
      <c r="L2154" s="10">
        <v>2.5154836449590099E-7</v>
      </c>
      <c r="M2154" s="10">
        <v>5.9645699054154095E-7</v>
      </c>
      <c r="N2154" s="10">
        <v>8.9393787403834996E-8</v>
      </c>
      <c r="O2154" s="10">
        <v>4.4551581048459102E-7</v>
      </c>
      <c r="P2154" s="10">
        <v>7.6693430308597696E-7</v>
      </c>
    </row>
    <row r="2155" spans="1:16" x14ac:dyDescent="0.35">
      <c r="A2155" s="16" t="s">
        <v>3509</v>
      </c>
      <c r="B2155" s="16" t="s">
        <v>3427</v>
      </c>
      <c r="C2155" s="16" t="s">
        <v>3510</v>
      </c>
      <c r="D2155" s="16">
        <v>3.0723423234245998E-8</v>
      </c>
      <c r="E2155" s="16">
        <v>8.7949037407436705E-9</v>
      </c>
      <c r="F2155" s="10">
        <v>3.6146758197851203E-10</v>
      </c>
      <c r="G2155" s="10">
        <v>5.9320540667953299E-8</v>
      </c>
      <c r="H2155" s="10">
        <v>1.46033783941937E-8</v>
      </c>
      <c r="I2155" s="10">
        <v>2.8870282548202702E-8</v>
      </c>
      <c r="J2155" s="10">
        <v>1.9125081305157301E-8</v>
      </c>
      <c r="K2155" s="10">
        <v>1.2439857838032301E-8</v>
      </c>
      <c r="L2155" s="10">
        <v>1.6986884399271599E-8</v>
      </c>
      <c r="M2155" s="10">
        <v>4.0105285147249103E-8</v>
      </c>
      <c r="N2155" s="10">
        <v>5.9652610795046503E-9</v>
      </c>
      <c r="O2155" s="10">
        <v>3.0812056010210899E-8</v>
      </c>
      <c r="P2155" s="10">
        <v>5.2368648153142602E-8</v>
      </c>
    </row>
    <row r="2156" spans="1:16" x14ac:dyDescent="0.35">
      <c r="A2156" s="16" t="s">
        <v>3511</v>
      </c>
      <c r="B2156" s="16" t="s">
        <v>3427</v>
      </c>
      <c r="C2156" s="16" t="s">
        <v>1585</v>
      </c>
      <c r="D2156" s="16">
        <v>4.1467085193253003E-8</v>
      </c>
      <c r="E2156" s="16">
        <v>1.1380343533123799E-8</v>
      </c>
      <c r="F2156" s="10">
        <v>4.74526211407676E-10</v>
      </c>
      <c r="G2156" s="10">
        <v>7.3755018822186506E-8</v>
      </c>
      <c r="H2156" s="10">
        <v>1.80644221617556E-8</v>
      </c>
      <c r="I2156" s="10">
        <v>3.5230630341538601E-8</v>
      </c>
      <c r="J2156" s="10">
        <v>2.3112464527129399E-8</v>
      </c>
      <c r="K2156" s="10">
        <v>1.4933203826467699E-8</v>
      </c>
      <c r="L2156" s="10">
        <v>2.0463239618906099E-8</v>
      </c>
      <c r="M2156" s="10">
        <v>4.98992083199978E-8</v>
      </c>
      <c r="N2156" s="10">
        <v>7.3726991190816399E-9</v>
      </c>
      <c r="O2156" s="10">
        <v>3.7696141286474898E-8</v>
      </c>
      <c r="P2156" s="10">
        <v>6.4949534912592304E-8</v>
      </c>
    </row>
    <row r="2157" spans="1:16" x14ac:dyDescent="0.35">
      <c r="A2157" s="16" t="s">
        <v>3512</v>
      </c>
      <c r="B2157" s="16" t="s">
        <v>3427</v>
      </c>
      <c r="C2157" s="16" t="s">
        <v>1589</v>
      </c>
      <c r="D2157" s="16">
        <v>3.8848140900833697E-8</v>
      </c>
      <c r="E2157" s="16">
        <v>9.9819595469192692E-9</v>
      </c>
      <c r="F2157" s="10">
        <v>4.57565854616782E-10</v>
      </c>
      <c r="G2157" s="10">
        <v>5.9233311098922597E-8</v>
      </c>
      <c r="H2157" s="10">
        <v>1.4627581447590501E-8</v>
      </c>
      <c r="I2157" s="10">
        <v>2.9146218644081701E-8</v>
      </c>
      <c r="J2157" s="10">
        <v>1.8374528196789099E-8</v>
      </c>
      <c r="K2157" s="10">
        <v>1.1928889846943301E-8</v>
      </c>
      <c r="L2157" s="10">
        <v>1.6935176977202902E-8</v>
      </c>
      <c r="M2157" s="10">
        <v>4.00602261383799E-8</v>
      </c>
      <c r="N2157" s="10">
        <v>6.0169404233684101E-9</v>
      </c>
      <c r="O2157" s="10">
        <v>3.0985859542390297E-8</v>
      </c>
      <c r="P2157" s="10">
        <v>5.2623934596158902E-8</v>
      </c>
    </row>
    <row r="2158" spans="1:16" x14ac:dyDescent="0.35">
      <c r="A2158" s="16" t="s">
        <v>3513</v>
      </c>
      <c r="B2158" s="16" t="s">
        <v>3427</v>
      </c>
      <c r="C2158" s="16" t="s">
        <v>1591</v>
      </c>
      <c r="D2158" s="16">
        <v>1.6125500249124501E-8</v>
      </c>
      <c r="E2158" s="16">
        <v>4.5510048664755903E-9</v>
      </c>
      <c r="F2158" s="10">
        <v>1.852795707435E-10</v>
      </c>
      <c r="G2158" s="10">
        <v>3.0392895920591997E-8</v>
      </c>
      <c r="H2158" s="10">
        <v>7.4418777521137398E-9</v>
      </c>
      <c r="I2158" s="10">
        <v>1.4490078646047E-8</v>
      </c>
      <c r="J2158" s="10">
        <v>9.6693831723001103E-9</v>
      </c>
      <c r="K2158" s="10">
        <v>6.2429900686442798E-9</v>
      </c>
      <c r="L2158" s="10">
        <v>8.4697232895256404E-9</v>
      </c>
      <c r="M2158" s="10">
        <v>2.0562847030395299E-8</v>
      </c>
      <c r="N2158" s="10">
        <v>3.0358050426953899E-9</v>
      </c>
      <c r="O2158" s="10">
        <v>1.54937929551777E-8</v>
      </c>
      <c r="P2158" s="10">
        <v>2.6745557290793E-8</v>
      </c>
    </row>
    <row r="2159" spans="1:16" x14ac:dyDescent="0.35">
      <c r="A2159" s="16" t="s">
        <v>3514</v>
      </c>
      <c r="B2159" s="16" t="s">
        <v>3427</v>
      </c>
      <c r="C2159" s="16" t="s">
        <v>3515</v>
      </c>
      <c r="D2159" s="16">
        <v>3.9112380598365397E-8</v>
      </c>
      <c r="E2159" s="16">
        <v>1.12343392304954E-8</v>
      </c>
      <c r="F2159" s="10">
        <v>4.5008715142024798E-10</v>
      </c>
      <c r="G2159" s="10">
        <v>7.6641259614457596E-8</v>
      </c>
      <c r="H2159" s="10">
        <v>1.8749854466449499E-8</v>
      </c>
      <c r="I2159" s="10">
        <v>3.6414630053122598E-8</v>
      </c>
      <c r="J2159" s="10">
        <v>2.4914143947872001E-8</v>
      </c>
      <c r="K2159" s="10">
        <v>1.6106707424043701E-8</v>
      </c>
      <c r="L2159" s="10">
        <v>2.15052219528757E-8</v>
      </c>
      <c r="M2159" s="10">
        <v>5.17731610045188E-8</v>
      </c>
      <c r="N2159" s="10">
        <v>7.6705265044935405E-9</v>
      </c>
      <c r="O2159" s="10">
        <v>3.8835746958164599E-8</v>
      </c>
      <c r="P2159" s="10">
        <v>6.7127352604696301E-8</v>
      </c>
    </row>
    <row r="2160" spans="1:16" x14ac:dyDescent="0.35">
      <c r="A2160" s="16" t="s">
        <v>3516</v>
      </c>
      <c r="B2160" s="16" t="s">
        <v>3427</v>
      </c>
      <c r="C2160" s="16" t="s">
        <v>3517</v>
      </c>
      <c r="D2160" s="16">
        <v>3.2595631973658597E-8</v>
      </c>
      <c r="E2160" s="16">
        <v>9.8045424467345504E-9</v>
      </c>
      <c r="F2160" s="10">
        <v>3.89896332661579E-10</v>
      </c>
      <c r="G2160" s="10">
        <v>6.7097589664301895E-8</v>
      </c>
      <c r="H2160" s="10">
        <v>1.6576904677437899E-8</v>
      </c>
      <c r="I2160" s="10">
        <v>3.3004120647975097E-8</v>
      </c>
      <c r="J2160" s="10">
        <v>2.2109008438181601E-8</v>
      </c>
      <c r="K2160" s="10">
        <v>1.4460906202373799E-8</v>
      </c>
      <c r="L2160" s="10">
        <v>1.9588592604491799E-8</v>
      </c>
      <c r="M2160" s="10">
        <v>4.51525195379391E-8</v>
      </c>
      <c r="N2160" s="10">
        <v>6.8016757036775601E-9</v>
      </c>
      <c r="O2160" s="10">
        <v>3.4958080758542998E-8</v>
      </c>
      <c r="P2160" s="10">
        <v>5.89241519938499E-8</v>
      </c>
    </row>
    <row r="2161" spans="1:16" x14ac:dyDescent="0.35">
      <c r="A2161" s="16" t="s">
        <v>3518</v>
      </c>
      <c r="B2161" s="16" t="s">
        <v>3427</v>
      </c>
      <c r="C2161" s="16" t="s">
        <v>2404</v>
      </c>
      <c r="D2161" s="16">
        <v>2.5936889501943999E-8</v>
      </c>
      <c r="E2161" s="16">
        <v>8.2476234741335093E-9</v>
      </c>
      <c r="F2161" s="10">
        <v>3.0875405620120099E-10</v>
      </c>
      <c r="G2161" s="10">
        <v>5.7899812728695498E-8</v>
      </c>
      <c r="H2161" s="10">
        <v>1.4254980721655199E-8</v>
      </c>
      <c r="I2161" s="10">
        <v>2.81044541242925E-8</v>
      </c>
      <c r="J2161" s="10">
        <v>1.9464806836693699E-8</v>
      </c>
      <c r="K2161" s="10">
        <v>1.2704377583105601E-8</v>
      </c>
      <c r="L2161" s="10">
        <v>1.6810287233408301E-8</v>
      </c>
      <c r="M2161" s="10">
        <v>3.8950476665087101E-8</v>
      </c>
      <c r="N2161" s="10">
        <v>5.8679669536332604E-9</v>
      </c>
      <c r="O2161" s="10">
        <v>2.9754270354374401E-8</v>
      </c>
      <c r="P2161" s="10">
        <v>5.0037106896182002E-8</v>
      </c>
    </row>
    <row r="2162" spans="1:16" x14ac:dyDescent="0.35">
      <c r="A2162" s="16" t="s">
        <v>3519</v>
      </c>
      <c r="B2162" s="16" t="s">
        <v>3427</v>
      </c>
      <c r="C2162" s="16" t="s">
        <v>1594</v>
      </c>
      <c r="D2162" s="16">
        <v>5.0192050100801301E-8</v>
      </c>
      <c r="E2162" s="16">
        <v>1.55508271539801E-8</v>
      </c>
      <c r="F2162" s="10">
        <v>5.8992810647682902E-10</v>
      </c>
      <c r="G2162" s="10">
        <v>1.0835036760606E-7</v>
      </c>
      <c r="H2162" s="10">
        <v>2.6587943384625702E-8</v>
      </c>
      <c r="I2162" s="10">
        <v>5.2059051707581403E-8</v>
      </c>
      <c r="J2162" s="10">
        <v>3.61789748456162E-8</v>
      </c>
      <c r="K2162" s="10">
        <v>2.3524972202347802E-8</v>
      </c>
      <c r="L2162" s="10">
        <v>3.1078558488313602E-8</v>
      </c>
      <c r="M2162" s="10">
        <v>7.2849228211466698E-8</v>
      </c>
      <c r="N2162" s="10">
        <v>1.0938645681764799E-8</v>
      </c>
      <c r="O2162" s="10">
        <v>5.50339365079513E-8</v>
      </c>
      <c r="P2162" s="10">
        <v>9.38155774791679E-8</v>
      </c>
    </row>
    <row r="2163" spans="1:16" x14ac:dyDescent="0.35">
      <c r="A2163" s="16" t="s">
        <v>3520</v>
      </c>
      <c r="B2163" s="16" t="s">
        <v>3427</v>
      </c>
      <c r="C2163" s="16" t="s">
        <v>3521</v>
      </c>
      <c r="D2163" s="16">
        <v>8.2833013376231394E-9</v>
      </c>
      <c r="E2163" s="16">
        <v>2.56350641863012E-9</v>
      </c>
      <c r="F2163" s="10">
        <v>1.01117205640565E-10</v>
      </c>
      <c r="G2163" s="10">
        <v>1.76487474270375E-8</v>
      </c>
      <c r="H2163" s="10">
        <v>4.3726086975612199E-9</v>
      </c>
      <c r="I2163" s="10">
        <v>8.7789591023052405E-9</v>
      </c>
      <c r="J2163" s="10">
        <v>5.8555171590790604E-9</v>
      </c>
      <c r="K2163" s="10">
        <v>3.8404753560311998E-9</v>
      </c>
      <c r="L2163" s="10">
        <v>5.2223745278163103E-9</v>
      </c>
      <c r="M2163" s="10">
        <v>1.1875138442004499E-8</v>
      </c>
      <c r="N2163" s="10">
        <v>1.7953609866668899E-9</v>
      </c>
      <c r="O2163" s="10">
        <v>9.2947251978137599E-9</v>
      </c>
      <c r="P2163" s="10">
        <v>1.5479493791694701E-8</v>
      </c>
    </row>
    <row r="2164" spans="1:16" x14ac:dyDescent="0.35">
      <c r="A2164" s="16" t="s">
        <v>3522</v>
      </c>
      <c r="B2164" s="16" t="s">
        <v>3427</v>
      </c>
      <c r="C2164" s="16" t="s">
        <v>3523</v>
      </c>
      <c r="D2164" s="16">
        <v>3.5776259207345602E-9</v>
      </c>
      <c r="E2164" s="16">
        <v>1.14363301778534E-9</v>
      </c>
      <c r="F2164" s="10">
        <v>4.1496380253282099E-11</v>
      </c>
      <c r="G2164" s="10">
        <v>8.1388424383863804E-9</v>
      </c>
      <c r="H2164" s="10">
        <v>1.9633821234886398E-9</v>
      </c>
      <c r="I2164" s="10">
        <v>3.7033412960812899E-9</v>
      </c>
      <c r="J2164" s="10">
        <v>2.7818071967545501E-9</v>
      </c>
      <c r="K2164" s="10">
        <v>1.77854418606602E-9</v>
      </c>
      <c r="L2164" s="10">
        <v>2.2323186894194902E-9</v>
      </c>
      <c r="M2164" s="10">
        <v>5.4673361711593097E-9</v>
      </c>
      <c r="N2164" s="10">
        <v>8.1421976569492797E-10</v>
      </c>
      <c r="O2164" s="10">
        <v>3.9027134986687603E-9</v>
      </c>
      <c r="P2164" s="10">
        <v>6.8237547428721499E-9</v>
      </c>
    </row>
    <row r="2165" spans="1:16" x14ac:dyDescent="0.35">
      <c r="A2165" s="16" t="s">
        <v>3524</v>
      </c>
      <c r="B2165" s="16" t="s">
        <v>3427</v>
      </c>
      <c r="C2165" s="16" t="s">
        <v>3525</v>
      </c>
      <c r="D2165" s="16">
        <v>7.5070017081520799E-8</v>
      </c>
      <c r="E2165" s="16">
        <v>2.0500234260500099E-8</v>
      </c>
      <c r="F2165" s="10">
        <v>8.7757686281612797E-10</v>
      </c>
      <c r="G2165" s="10">
        <v>1.3058886150319001E-7</v>
      </c>
      <c r="H2165" s="10">
        <v>3.2146241034242799E-8</v>
      </c>
      <c r="I2165" s="10">
        <v>6.3508474659254399E-8</v>
      </c>
      <c r="J2165" s="10">
        <v>4.0844519431691799E-8</v>
      </c>
      <c r="K2165" s="10">
        <v>2.6491585173593801E-8</v>
      </c>
      <c r="L2165" s="10">
        <v>3.6886705898064101E-8</v>
      </c>
      <c r="M2165" s="10">
        <v>8.8342156346759706E-8</v>
      </c>
      <c r="N2165" s="10">
        <v>1.31285886128446E-8</v>
      </c>
      <c r="O2165" s="10">
        <v>6.7841340909529402E-8</v>
      </c>
      <c r="P2165" s="10">
        <v>1.1554839517309701E-7</v>
      </c>
    </row>
    <row r="2166" spans="1:16" x14ac:dyDescent="0.35">
      <c r="A2166" s="16" t="s">
        <v>3526</v>
      </c>
      <c r="B2166" s="16" t="s">
        <v>3427</v>
      </c>
      <c r="C2166" s="16" t="s">
        <v>682</v>
      </c>
      <c r="D2166" s="16">
        <v>2.1042410337146399E-8</v>
      </c>
      <c r="E2166" s="16">
        <v>6.4619798650523003E-9</v>
      </c>
      <c r="F2166" s="10">
        <v>2.4913875614445801E-10</v>
      </c>
      <c r="G2166" s="10">
        <v>4.4691265043120503E-8</v>
      </c>
      <c r="H2166" s="10">
        <v>1.09961542336959E-8</v>
      </c>
      <c r="I2166" s="10">
        <v>2.1614825503536499E-8</v>
      </c>
      <c r="J2166" s="10">
        <v>1.4864826137062699E-8</v>
      </c>
      <c r="K2166" s="10">
        <v>9.6780592205061496E-9</v>
      </c>
      <c r="L2166" s="10">
        <v>1.28805491892612E-8</v>
      </c>
      <c r="M2166" s="10">
        <v>3.00444730659806E-8</v>
      </c>
      <c r="N2166" s="10">
        <v>4.5199055126098603E-9</v>
      </c>
      <c r="O2166" s="10">
        <v>2.2864369610490199E-8</v>
      </c>
      <c r="P2166" s="10">
        <v>3.8916757151841398E-8</v>
      </c>
    </row>
    <row r="2167" spans="1:16" x14ac:dyDescent="0.35">
      <c r="A2167" s="16" t="s">
        <v>3527</v>
      </c>
      <c r="B2167" s="16" t="s">
        <v>3427</v>
      </c>
      <c r="C2167" s="16" t="s">
        <v>3528</v>
      </c>
      <c r="D2167" s="16">
        <v>3.4761456720107498E-8</v>
      </c>
      <c r="E2167" s="16">
        <v>9.8713227909473005E-9</v>
      </c>
      <c r="F2167" s="10">
        <v>4.1863264728447797E-10</v>
      </c>
      <c r="G2167" s="10">
        <v>6.4551519383634096E-8</v>
      </c>
      <c r="H2167" s="10">
        <v>1.5986162002956099E-8</v>
      </c>
      <c r="I2167" s="10">
        <v>3.2080105856245202E-8</v>
      </c>
      <c r="J2167" s="10">
        <v>2.0245004758636001E-8</v>
      </c>
      <c r="K2167" s="10">
        <v>1.32144285257053E-8</v>
      </c>
      <c r="L2167" s="10">
        <v>1.8615782249594698E-8</v>
      </c>
      <c r="M2167" s="10">
        <v>4.37266179091224E-8</v>
      </c>
      <c r="N2167" s="10">
        <v>6.5055630161410203E-9</v>
      </c>
      <c r="O2167" s="10">
        <v>3.4390584394368098E-8</v>
      </c>
      <c r="P2167" s="10">
        <v>5.7573140861536302E-8</v>
      </c>
    </row>
    <row r="2168" spans="1:16" x14ac:dyDescent="0.35">
      <c r="A2168" s="16" t="s">
        <v>3529</v>
      </c>
      <c r="B2168" s="16" t="s">
        <v>3427</v>
      </c>
      <c r="C2168" s="16" t="s">
        <v>907</v>
      </c>
      <c r="D2168" s="16">
        <v>3.9767106382407399E-8</v>
      </c>
      <c r="E2168" s="16">
        <v>1.36415285283783E-8</v>
      </c>
      <c r="F2168" s="10">
        <v>4.7064296559786796E-10</v>
      </c>
      <c r="G2168" s="10">
        <v>1.0008401235776399E-7</v>
      </c>
      <c r="H2168" s="10">
        <v>2.4536220499235399E-8</v>
      </c>
      <c r="I2168" s="10">
        <v>4.7840990905660103E-8</v>
      </c>
      <c r="J2168" s="10">
        <v>3.41000719373419E-8</v>
      </c>
      <c r="K2168" s="10">
        <v>2.22140175220713E-8</v>
      </c>
      <c r="L2168" s="10">
        <v>2.8780904032066001E-8</v>
      </c>
      <c r="M2168" s="10">
        <v>6.7340200503029604E-8</v>
      </c>
      <c r="N2168" s="10">
        <v>1.01190144069781E-8</v>
      </c>
      <c r="O2168" s="10">
        <v>5.0634726532667E-8</v>
      </c>
      <c r="P2168" s="10">
        <v>8.53827427958577E-8</v>
      </c>
    </row>
    <row r="2169" spans="1:16" x14ac:dyDescent="0.35">
      <c r="A2169" s="16" t="s">
        <v>3530</v>
      </c>
      <c r="B2169" s="16" t="s">
        <v>3427</v>
      </c>
      <c r="C2169" s="16" t="s">
        <v>2587</v>
      </c>
      <c r="D2169" s="16">
        <v>2.8836958905907198E-8</v>
      </c>
      <c r="E2169" s="16">
        <v>8.3411442637497093E-9</v>
      </c>
      <c r="F2169" s="10">
        <v>1.38384205215314E-8</v>
      </c>
      <c r="G2169" s="10">
        <v>4.6767007065171301E-8</v>
      </c>
      <c r="H2169" s="10">
        <v>1.11151875900194E-8</v>
      </c>
      <c r="I2169" s="10">
        <v>2.1512092960590499E-8</v>
      </c>
      <c r="J2169" s="10">
        <v>1.6045028288881101E-8</v>
      </c>
      <c r="K2169" s="10">
        <v>9.6725315376141006E-9</v>
      </c>
      <c r="L2169" s="10">
        <v>1.2731084905216301E-8</v>
      </c>
      <c r="M2169" s="10">
        <v>3.14175142770875E-8</v>
      </c>
      <c r="N2169" s="10">
        <v>4.7109299405739799E-9</v>
      </c>
      <c r="O2169" s="10">
        <v>2.2176607007623599E-8</v>
      </c>
      <c r="P2169" s="10">
        <v>3.7945787318311801E-8</v>
      </c>
    </row>
    <row r="2170" spans="1:16" x14ac:dyDescent="0.35">
      <c r="A2170" s="16" t="s">
        <v>3531</v>
      </c>
      <c r="B2170" s="16" t="s">
        <v>3427</v>
      </c>
      <c r="C2170" s="16" t="s">
        <v>3532</v>
      </c>
      <c r="D2170" s="16">
        <v>7.1358550228885899E-9</v>
      </c>
      <c r="E2170" s="16">
        <v>2.61291032565208E-9</v>
      </c>
      <c r="F2170" s="10">
        <v>8.4011220979896503E-11</v>
      </c>
      <c r="G2170" s="10">
        <v>2.0125882996994201E-8</v>
      </c>
      <c r="H2170" s="10">
        <v>4.9148823217721698E-9</v>
      </c>
      <c r="I2170" s="10">
        <v>9.4790473773690997E-9</v>
      </c>
      <c r="J2170" s="10">
        <v>6.83455485648053E-9</v>
      </c>
      <c r="K2170" s="10">
        <v>4.44691508009363E-9</v>
      </c>
      <c r="L2170" s="10">
        <v>5.6924755538073502E-9</v>
      </c>
      <c r="M2170" s="10">
        <v>1.35400486848795E-8</v>
      </c>
      <c r="N2170" s="10">
        <v>2.01652746860119E-9</v>
      </c>
      <c r="O2170" s="10">
        <v>1.0058864641550701E-8</v>
      </c>
      <c r="P2170" s="10">
        <v>1.7138052428572199E-8</v>
      </c>
    </row>
    <row r="2171" spans="1:16" x14ac:dyDescent="0.35">
      <c r="A2171" s="16" t="s">
        <v>3533</v>
      </c>
      <c r="B2171" s="16" t="s">
        <v>3427</v>
      </c>
      <c r="C2171" s="16" t="s">
        <v>3534</v>
      </c>
      <c r="D2171" s="16">
        <v>3.6113205844671698E-7</v>
      </c>
      <c r="E2171" s="16">
        <v>1.01634184875677E-7</v>
      </c>
      <c r="F2171" s="10">
        <v>4.21458263340435E-9</v>
      </c>
      <c r="G2171" s="10">
        <v>6.6852660388796696E-7</v>
      </c>
      <c r="H2171" s="10">
        <v>1.6443843760347299E-7</v>
      </c>
      <c r="I2171" s="10">
        <v>3.2378261728103401E-7</v>
      </c>
      <c r="J2171" s="10">
        <v>2.0988494759988699E-7</v>
      </c>
      <c r="K2171" s="10">
        <v>1.3617094668390901E-7</v>
      </c>
      <c r="L2171" s="10">
        <v>1.88016017021203E-7</v>
      </c>
      <c r="M2171" s="10">
        <v>4.5271588972833002E-7</v>
      </c>
      <c r="N2171" s="10">
        <v>6.6977006420777699E-8</v>
      </c>
      <c r="O2171" s="10">
        <v>3.4692035905251198E-7</v>
      </c>
      <c r="P2171" s="10">
        <v>5.9195936221776495E-7</v>
      </c>
    </row>
    <row r="2172" spans="1:16" x14ac:dyDescent="0.35">
      <c r="A2172" s="16" t="s">
        <v>3535</v>
      </c>
      <c r="B2172" s="16" t="s">
        <v>3427</v>
      </c>
      <c r="C2172" s="16" t="s">
        <v>3536</v>
      </c>
      <c r="D2172" s="16">
        <v>4.69423528379803E-8</v>
      </c>
      <c r="E2172" s="16">
        <v>1.31667094205995E-8</v>
      </c>
      <c r="F2172" s="10">
        <v>5.5096761097900498E-10</v>
      </c>
      <c r="G2172" s="10">
        <v>8.6338508415173204E-8</v>
      </c>
      <c r="H2172" s="10">
        <v>2.1266356786240001E-8</v>
      </c>
      <c r="I2172" s="10">
        <v>4.2141501743746098E-8</v>
      </c>
      <c r="J2172" s="10">
        <v>2.7079481264865001E-8</v>
      </c>
      <c r="K2172" s="10">
        <v>1.7582919993413499E-8</v>
      </c>
      <c r="L2172" s="10">
        <v>2.4463662866914599E-8</v>
      </c>
      <c r="M2172" s="10">
        <v>5.8462584703905097E-8</v>
      </c>
      <c r="N2172" s="10">
        <v>8.6599608359098694E-9</v>
      </c>
      <c r="O2172" s="10">
        <v>4.5146779621813398E-8</v>
      </c>
      <c r="P2172" s="10">
        <v>7.6588878797624105E-8</v>
      </c>
    </row>
    <row r="2173" spans="1:16" x14ac:dyDescent="0.35">
      <c r="A2173" s="16" t="s">
        <v>3537</v>
      </c>
      <c r="B2173" s="16" t="s">
        <v>3427</v>
      </c>
      <c r="C2173" s="16" t="s">
        <v>150</v>
      </c>
      <c r="D2173" s="16">
        <v>5.7567867760165202E-8</v>
      </c>
      <c r="E2173" s="16">
        <v>1.5382436275614699E-8</v>
      </c>
      <c r="F2173" s="10">
        <v>6.6398909333511404E-10</v>
      </c>
      <c r="G2173" s="10">
        <v>9.6781323097538999E-8</v>
      </c>
      <c r="H2173" s="10">
        <v>2.3759366524205701E-8</v>
      </c>
      <c r="I2173" s="10">
        <v>4.6648341869288303E-8</v>
      </c>
      <c r="J2173" s="10">
        <v>3.0243119092142001E-8</v>
      </c>
      <c r="K2173" s="10">
        <v>1.9572371881091299E-8</v>
      </c>
      <c r="L2173" s="10">
        <v>2.7101636568813101E-8</v>
      </c>
      <c r="M2173" s="10">
        <v>6.5428124393749097E-8</v>
      </c>
      <c r="N2173" s="10">
        <v>9.7229552497569795E-9</v>
      </c>
      <c r="O2173" s="10">
        <v>4.9760548449101997E-8</v>
      </c>
      <c r="P2173" s="10">
        <v>8.5361833605077096E-8</v>
      </c>
    </row>
    <row r="2174" spans="1:16" x14ac:dyDescent="0.35">
      <c r="A2174" s="16" t="s">
        <v>3538</v>
      </c>
      <c r="B2174" s="16" t="s">
        <v>3427</v>
      </c>
      <c r="C2174" s="16" t="s">
        <v>3539</v>
      </c>
      <c r="D2174" s="16">
        <v>1.00665375283109E-8</v>
      </c>
      <c r="E2174" s="16">
        <v>3.4037389263720802E-9</v>
      </c>
      <c r="F2174" s="10">
        <v>1.15169601915846E-10</v>
      </c>
      <c r="G2174" s="10">
        <v>2.49788638689041E-8</v>
      </c>
      <c r="H2174" s="10">
        <v>6.0771433181751199E-9</v>
      </c>
      <c r="I2174" s="10">
        <v>1.1591114894597499E-8</v>
      </c>
      <c r="J2174" s="10">
        <v>8.54485843111167E-9</v>
      </c>
      <c r="K2174" s="10">
        <v>5.51865564767471E-9</v>
      </c>
      <c r="L2174" s="10">
        <v>6.9823693631267901E-9</v>
      </c>
      <c r="M2174" s="10">
        <v>1.6842368624656799E-8</v>
      </c>
      <c r="N2174" s="10">
        <v>2.5116282809268399E-9</v>
      </c>
      <c r="O2174" s="10">
        <v>1.2302888796829401E-8</v>
      </c>
      <c r="P2174" s="10">
        <v>2.1216500737278101E-8</v>
      </c>
    </row>
    <row r="2175" spans="1:16" x14ac:dyDescent="0.35">
      <c r="A2175" s="16" t="s">
        <v>3540</v>
      </c>
      <c r="B2175" s="16" t="s">
        <v>3427</v>
      </c>
      <c r="C2175" s="16" t="s">
        <v>3541</v>
      </c>
      <c r="D2175" s="16">
        <v>9.4853320349752892E-9</v>
      </c>
      <c r="E2175" s="16">
        <v>2.6621319349093499E-9</v>
      </c>
      <c r="F2175" s="10">
        <v>1.0715815252585099E-10</v>
      </c>
      <c r="G2175" s="10">
        <v>1.7919877546103699E-8</v>
      </c>
      <c r="H2175" s="10">
        <v>4.3268937797656498E-9</v>
      </c>
      <c r="I2175" s="10">
        <v>8.1653722246991401E-9</v>
      </c>
      <c r="J2175" s="10">
        <v>5.9045257304389602E-9</v>
      </c>
      <c r="K2175" s="10">
        <v>3.7642902443664804E-9</v>
      </c>
      <c r="L2175" s="10">
        <v>4.8537856758690201E-9</v>
      </c>
      <c r="M2175" s="10">
        <v>1.20604502488939E-8</v>
      </c>
      <c r="N2175" s="10">
        <v>1.78407171329087E-9</v>
      </c>
      <c r="O2175" s="10">
        <v>8.6270909599536299E-9</v>
      </c>
      <c r="P2175" s="10">
        <v>1.54060755430515E-8</v>
      </c>
    </row>
    <row r="2176" spans="1:16" x14ac:dyDescent="0.35">
      <c r="A2176" s="16" t="s">
        <v>3542</v>
      </c>
      <c r="B2176" s="16" t="s">
        <v>3427</v>
      </c>
      <c r="C2176" s="16" t="s">
        <v>3543</v>
      </c>
      <c r="D2176" s="16">
        <v>1.8894234047273E-8</v>
      </c>
      <c r="E2176" s="16">
        <v>5.5720630451859499E-9</v>
      </c>
      <c r="F2176" s="10">
        <v>2.15197029997749E-10</v>
      </c>
      <c r="G2176" s="10">
        <v>3.8180198394324302E-8</v>
      </c>
      <c r="H2176" s="10">
        <v>9.2038490444398904E-9</v>
      </c>
      <c r="I2176" s="10">
        <v>1.7340064962963298E-8</v>
      </c>
      <c r="J2176" s="10">
        <v>1.28123716010341E-8</v>
      </c>
      <c r="K2176" s="10">
        <v>8.1670572952193904E-9</v>
      </c>
      <c r="L2176" s="10">
        <v>1.03846622819304E-8</v>
      </c>
      <c r="M2176" s="10">
        <v>2.5622828347768701E-8</v>
      </c>
      <c r="N2176" s="10">
        <v>3.8085229769385798E-9</v>
      </c>
      <c r="O2176" s="10">
        <v>1.82385797868123E-8</v>
      </c>
      <c r="P2176" s="10">
        <v>3.2422190774183798E-8</v>
      </c>
    </row>
    <row r="2177" spans="1:16" x14ac:dyDescent="0.35">
      <c r="A2177" s="16" t="s">
        <v>3544</v>
      </c>
      <c r="B2177" s="16" t="s">
        <v>2540</v>
      </c>
      <c r="C2177" s="16" t="s">
        <v>583</v>
      </c>
      <c r="D2177" s="16">
        <v>7.1174348722377097E-6</v>
      </c>
      <c r="E2177" s="16">
        <v>1.11785822329049E-6</v>
      </c>
      <c r="F2177" s="10">
        <v>2.97724584741546E-6</v>
      </c>
      <c r="G2177" s="10">
        <v>9.6570060119322097E-6</v>
      </c>
      <c r="H2177" s="10">
        <v>8.2706410989678398E-7</v>
      </c>
      <c r="I2177" s="10">
        <v>1.9718542000643601E-6</v>
      </c>
      <c r="J2177" s="10">
        <v>2.93498683880155E-6</v>
      </c>
      <c r="K2177" s="10">
        <v>5.0083060475859803E-7</v>
      </c>
      <c r="L2177" s="10">
        <v>1.63930942397399E-6</v>
      </c>
      <c r="M2177" s="10">
        <v>6.1941739213472798E-6</v>
      </c>
      <c r="N2177" s="10">
        <v>5.8970136599995005E-7</v>
      </c>
      <c r="O2177" s="10">
        <v>1.7971334070947699E-6</v>
      </c>
      <c r="P2177" s="10">
        <v>1.46596080060156E-6</v>
      </c>
    </row>
    <row r="2178" spans="1:16" x14ac:dyDescent="0.35">
      <c r="A2178" s="16" t="s">
        <v>3545</v>
      </c>
      <c r="B2178" s="16" t="s">
        <v>2540</v>
      </c>
      <c r="C2178" s="16" t="s">
        <v>193</v>
      </c>
      <c r="D2178" s="16">
        <v>9.5742383151361698E-6</v>
      </c>
      <c r="E2178" s="16">
        <v>1.0288887718215801E-6</v>
      </c>
      <c r="F2178" s="10">
        <v>1.71776600736861E-6</v>
      </c>
      <c r="G2178" s="10">
        <v>1.39522822695907E-4</v>
      </c>
      <c r="H2178" s="10">
        <v>7.5800187721246902E-6</v>
      </c>
      <c r="I2178" s="10">
        <v>2.96973676923081E-5</v>
      </c>
      <c r="J2178" s="10">
        <v>6.0262020259691697E-5</v>
      </c>
      <c r="K2178" s="10">
        <v>6.74570970666101E-6</v>
      </c>
      <c r="L2178" s="10">
        <v>3.2863735146535898E-5</v>
      </c>
      <c r="M2178" s="10">
        <v>1.3955171975724601E-4</v>
      </c>
      <c r="N2178" s="10">
        <v>9.5425978489390501E-6</v>
      </c>
      <c r="O2178" s="10">
        <v>2.4190602656770401E-5</v>
      </c>
      <c r="P2178" s="10">
        <v>5.7955973459761801E-6</v>
      </c>
    </row>
    <row r="2179" spans="1:16" x14ac:dyDescent="0.35">
      <c r="A2179" s="16" t="s">
        <v>3546</v>
      </c>
      <c r="B2179" s="16" t="s">
        <v>2540</v>
      </c>
      <c r="C2179" s="16" t="s">
        <v>3547</v>
      </c>
      <c r="D2179" s="16">
        <v>4.3360979827708903E-5</v>
      </c>
      <c r="E2179" s="16">
        <v>5.1654492693346403E-6</v>
      </c>
      <c r="F2179" s="10">
        <v>1.6804495280017899E-5</v>
      </c>
      <c r="G2179" s="10">
        <v>1.1118747903690301E-3</v>
      </c>
      <c r="H2179" s="10">
        <v>4.6741195370400303E-5</v>
      </c>
      <c r="I2179" s="10">
        <v>2.0749596485478499E-4</v>
      </c>
      <c r="J2179" s="10">
        <v>3.6400446026725402E-4</v>
      </c>
      <c r="K2179" s="10">
        <v>3.8129988851811002E-5</v>
      </c>
      <c r="L2179" s="10">
        <v>2.0404974055887701E-4</v>
      </c>
      <c r="M2179" s="10">
        <v>1.41525998607825E-3</v>
      </c>
      <c r="N2179" s="10">
        <v>6.6493406539625601E-5</v>
      </c>
      <c r="O2179" s="10">
        <v>2.3076477071077201E-4</v>
      </c>
      <c r="P2179" s="10">
        <v>1.8456675097842199E-5</v>
      </c>
    </row>
    <row r="2180" spans="1:16" x14ac:dyDescent="0.35">
      <c r="A2180" s="16" t="s">
        <v>3548</v>
      </c>
      <c r="B2180" s="16" t="s">
        <v>2540</v>
      </c>
      <c r="C2180" s="16" t="s">
        <v>3549</v>
      </c>
      <c r="D2180" s="16">
        <v>3.9455475345483298E-6</v>
      </c>
      <c r="E2180" s="16">
        <v>4.1147732716344E-7</v>
      </c>
      <c r="F2180" s="10">
        <v>1.03843329608735E-6</v>
      </c>
      <c r="G2180" s="10">
        <v>5.5787051222709898E-5</v>
      </c>
      <c r="H2180" s="10">
        <v>3.4364643194020898E-6</v>
      </c>
      <c r="I2180" s="10">
        <v>1.3199479748860699E-5</v>
      </c>
      <c r="J2180" s="10">
        <v>1.25675379177254E-4</v>
      </c>
      <c r="K2180" s="10">
        <v>6.3965852741179498E-6</v>
      </c>
      <c r="L2180" s="10">
        <v>1.7287342059526698E-5</v>
      </c>
      <c r="M2180" s="10">
        <v>5.9291300200358602E-5</v>
      </c>
      <c r="N2180" s="10">
        <v>3.0593804843669298E-6</v>
      </c>
      <c r="O2180" s="10">
        <v>1.4034087024951899E-5</v>
      </c>
      <c r="P2180" s="10">
        <v>2.01023276958364E-6</v>
      </c>
    </row>
    <row r="2181" spans="1:16" x14ac:dyDescent="0.35">
      <c r="A2181" s="16" t="s">
        <v>3550</v>
      </c>
      <c r="B2181" s="16" t="s">
        <v>2540</v>
      </c>
      <c r="C2181" s="16" t="s">
        <v>210</v>
      </c>
      <c r="D2181" s="16">
        <v>5.6992060546401998E-5</v>
      </c>
      <c r="E2181" s="16">
        <v>1.81624854900012E-6</v>
      </c>
      <c r="F2181" s="10">
        <v>1.33429522565385E-6</v>
      </c>
      <c r="G2181" s="10">
        <v>1.06677130525643E-4</v>
      </c>
      <c r="H2181" s="10">
        <v>4.9756141230715302E-6</v>
      </c>
      <c r="I2181" s="10">
        <v>2.0701861032838101E-5</v>
      </c>
      <c r="J2181" s="10">
        <v>7.9087262876140096E-5</v>
      </c>
      <c r="K2181" s="10">
        <v>4.9345592499199202E-6</v>
      </c>
      <c r="L2181" s="10">
        <v>2.48057358608343E-5</v>
      </c>
      <c r="M2181" s="10">
        <v>1.09138809145298E-4</v>
      </c>
      <c r="N2181" s="10">
        <v>6.9653737898618204E-6</v>
      </c>
      <c r="O2181" s="10">
        <v>1.6010479906568699E-5</v>
      </c>
      <c r="P2181" s="10">
        <v>2.4092237525490098E-6</v>
      </c>
    </row>
    <row r="2182" spans="1:16" x14ac:dyDescent="0.35">
      <c r="A2182" s="16" t="s">
        <v>3551</v>
      </c>
      <c r="B2182" s="16" t="s">
        <v>2540</v>
      </c>
      <c r="C2182" s="16" t="s">
        <v>2859</v>
      </c>
      <c r="D2182" s="16">
        <v>1.4481498229645501E-5</v>
      </c>
      <c r="E2182" s="16">
        <v>2.01876404446807E-6</v>
      </c>
      <c r="F2182" s="10">
        <v>4.7265803114634702E-6</v>
      </c>
      <c r="G2182" s="10">
        <v>1.2574908726536101E-4</v>
      </c>
      <c r="H2182" s="10">
        <v>1.3110906492530401E-5</v>
      </c>
      <c r="I2182" s="10">
        <v>4.9301500518165503E-5</v>
      </c>
      <c r="J2182" s="10">
        <v>1.5128637930526099E-4</v>
      </c>
      <c r="K2182" s="10">
        <v>1.29706463600241E-5</v>
      </c>
      <c r="L2182" s="10">
        <v>5.2117608922219297E-5</v>
      </c>
      <c r="M2182" s="10">
        <v>1.1850328651592E-4</v>
      </c>
      <c r="N2182" s="10">
        <v>8.7264615754790601E-6</v>
      </c>
      <c r="O2182" s="10">
        <v>5.5662781834403801E-5</v>
      </c>
      <c r="P2182" s="10">
        <v>9.2380511286571301E-6</v>
      </c>
    </row>
    <row r="2183" spans="1:16" x14ac:dyDescent="0.35">
      <c r="A2183" s="16" t="s">
        <v>3552</v>
      </c>
      <c r="B2183" s="16" t="s">
        <v>2540</v>
      </c>
      <c r="C2183" s="16" t="s">
        <v>3553</v>
      </c>
      <c r="D2183" s="16">
        <v>3.9171651988743398E-5</v>
      </c>
      <c r="E2183" s="16">
        <v>3.5173029654621198E-6</v>
      </c>
      <c r="F2183" s="10">
        <v>1.5837163736930499E-5</v>
      </c>
      <c r="G2183" s="10">
        <v>2.8521729608587499E-5</v>
      </c>
      <c r="H2183" s="10">
        <v>2.4107770221169E-6</v>
      </c>
      <c r="I2183" s="10">
        <v>8.8344859668835595E-6</v>
      </c>
      <c r="J2183" s="10">
        <v>1.2006336885847199E-5</v>
      </c>
      <c r="K2183" s="10">
        <v>1.7008481555725E-6</v>
      </c>
      <c r="L2183" s="10">
        <v>7.9641207462371601E-6</v>
      </c>
      <c r="M2183" s="10">
        <v>2.40405445618065E-5</v>
      </c>
      <c r="N2183" s="10">
        <v>2.0775682241625E-6</v>
      </c>
      <c r="O2183" s="10">
        <v>8.5804482568090695E-6</v>
      </c>
      <c r="P2183" s="10">
        <v>3.2201268899292399E-6</v>
      </c>
    </row>
    <row r="2184" spans="1:16" x14ac:dyDescent="0.35">
      <c r="A2184" s="16" t="s">
        <v>3554</v>
      </c>
      <c r="B2184" s="16" t="s">
        <v>2540</v>
      </c>
      <c r="C2184" s="16" t="s">
        <v>2914</v>
      </c>
      <c r="D2184" s="16">
        <v>6.6148544986927898E-6</v>
      </c>
      <c r="E2184" s="16">
        <v>1.0089448359957199E-6</v>
      </c>
      <c r="F2184" s="10">
        <v>2.5137295477641299E-6</v>
      </c>
      <c r="G2184" s="10">
        <v>5.0539594301577899E-5</v>
      </c>
      <c r="H2184" s="10">
        <v>5.4939107234826496E-6</v>
      </c>
      <c r="I2184" s="10">
        <v>2.0067391826728699E-5</v>
      </c>
      <c r="J2184" s="10">
        <v>1.04294653692018E-4</v>
      </c>
      <c r="K2184" s="10">
        <v>4.5741484662268399E-6</v>
      </c>
      <c r="L2184" s="10">
        <v>1.81593466707909E-5</v>
      </c>
      <c r="M2184" s="10">
        <v>4.4292819120074898E-5</v>
      </c>
      <c r="N2184" s="10">
        <v>3.9209150964327904E-6</v>
      </c>
      <c r="O2184" s="10">
        <v>2.0860447008495899E-5</v>
      </c>
      <c r="P2184" s="10">
        <v>4.0421144752339199E-6</v>
      </c>
    </row>
    <row r="2185" spans="1:16" x14ac:dyDescent="0.35">
      <c r="A2185" s="16" t="s">
        <v>3555</v>
      </c>
      <c r="B2185" s="16" t="s">
        <v>2540</v>
      </c>
      <c r="C2185" s="16" t="s">
        <v>3556</v>
      </c>
      <c r="D2185" s="16">
        <v>8.4127548626084005E-5</v>
      </c>
      <c r="E2185" s="16">
        <v>1.0282952030073E-5</v>
      </c>
      <c r="F2185" s="10">
        <v>3.8574712627917397E-5</v>
      </c>
      <c r="G2185" s="10">
        <v>2.35496143271457E-4</v>
      </c>
      <c r="H2185" s="10">
        <v>1.7886444240045901E-5</v>
      </c>
      <c r="I2185" s="10">
        <v>6.5087053480979094E-5</v>
      </c>
      <c r="J2185" s="10">
        <v>8.3166122556237195E-5</v>
      </c>
      <c r="K2185" s="10">
        <v>1.0116523992553901E-5</v>
      </c>
      <c r="L2185" s="10">
        <v>5.0389368048004598E-5</v>
      </c>
      <c r="M2185" s="10">
        <v>1.8926152989363101E-4</v>
      </c>
      <c r="N2185" s="10">
        <v>1.7119276035726201E-5</v>
      </c>
      <c r="O2185" s="10">
        <v>5.2687326024398199E-5</v>
      </c>
      <c r="P2185" s="10">
        <v>1.3896255448575299E-5</v>
      </c>
    </row>
    <row r="2186" spans="1:16" x14ac:dyDescent="0.35">
      <c r="A2186" s="16" t="s">
        <v>3557</v>
      </c>
      <c r="B2186" s="16" t="s">
        <v>2540</v>
      </c>
      <c r="C2186" s="16" t="s">
        <v>471</v>
      </c>
      <c r="D2186" s="16">
        <v>4.0398185818727398E-5</v>
      </c>
      <c r="E2186" s="16">
        <v>4.9846219734803097E-6</v>
      </c>
      <c r="F2186" s="10">
        <v>9.6933584277203502E-6</v>
      </c>
      <c r="G2186" s="10">
        <v>2.7336996444886499E-4</v>
      </c>
      <c r="H2186" s="10">
        <v>2.1370243182962601E-5</v>
      </c>
      <c r="I2186" s="10">
        <v>7.8567835379020402E-5</v>
      </c>
      <c r="J2186" s="10">
        <v>4.5637742623663599E-4</v>
      </c>
      <c r="K2186" s="10">
        <v>2.72817598608073E-5</v>
      </c>
      <c r="L2186" s="10">
        <v>8.8139172300492996E-5</v>
      </c>
      <c r="M2186" s="10">
        <v>1.7765188170944501E-4</v>
      </c>
      <c r="N2186" s="10">
        <v>1.56413969399226E-5</v>
      </c>
      <c r="O2186" s="10">
        <v>5.9932724176375599E-5</v>
      </c>
      <c r="P2186" s="10">
        <v>1.36570122818716E-5</v>
      </c>
    </row>
    <row r="2187" spans="1:16" x14ac:dyDescent="0.35">
      <c r="A2187" s="16" t="s">
        <v>3558</v>
      </c>
      <c r="B2187" s="16" t="s">
        <v>2540</v>
      </c>
      <c r="C2187" s="16" t="s">
        <v>3559</v>
      </c>
      <c r="D2187" s="16">
        <v>4.4017947613228702E-6</v>
      </c>
      <c r="E2187" s="16">
        <v>4.5990172923380201E-7</v>
      </c>
      <c r="F2187" s="10">
        <v>1.3222293876983101E-6</v>
      </c>
      <c r="G2187" s="10">
        <v>2.3221663176011601E-6</v>
      </c>
      <c r="H2187" s="10">
        <v>1.73222528821439E-7</v>
      </c>
      <c r="I2187" s="10">
        <v>6.3543308907785297E-7</v>
      </c>
      <c r="J2187" s="10">
        <v>6.3344460410612101E-7</v>
      </c>
      <c r="K2187" s="10">
        <v>1.00654209682375E-7</v>
      </c>
      <c r="L2187" s="10">
        <v>4.8241882625812898E-7</v>
      </c>
      <c r="M2187" s="10">
        <v>1.8134240954409001E-6</v>
      </c>
      <c r="N2187" s="10">
        <v>1.31555925031935E-7</v>
      </c>
      <c r="O2187" s="10">
        <v>6.0751495574156003E-7</v>
      </c>
      <c r="P2187" s="10">
        <v>3.1915539053585201E-7</v>
      </c>
    </row>
    <row r="2188" spans="1:16" x14ac:dyDescent="0.35">
      <c r="A2188" s="16" t="s">
        <v>3560</v>
      </c>
      <c r="B2188" s="16" t="s">
        <v>2540</v>
      </c>
      <c r="C2188" s="16" t="s">
        <v>234</v>
      </c>
      <c r="D2188" s="16">
        <v>1.28539939252379E-5</v>
      </c>
      <c r="E2188" s="16">
        <v>9.8406417701344601E-7</v>
      </c>
      <c r="F2188" s="10">
        <v>4.7871578212457004E-6</v>
      </c>
      <c r="G2188" s="10">
        <v>5.9395288863020304E-6</v>
      </c>
      <c r="H2188" s="10">
        <v>5.9407509157669996E-7</v>
      </c>
      <c r="I2188" s="10">
        <v>1.9190580897099702E-6</v>
      </c>
      <c r="J2188" s="10">
        <v>2.4462107678936398E-6</v>
      </c>
      <c r="K2188" s="10">
        <v>4.1514591390607501E-7</v>
      </c>
      <c r="L2188" s="10">
        <v>1.7479618828301201E-6</v>
      </c>
      <c r="M2188" s="10">
        <v>6.0277489178990698E-6</v>
      </c>
      <c r="N2188" s="10">
        <v>4.7356894692363502E-7</v>
      </c>
      <c r="O2188" s="10">
        <v>2.0684954872357801E-6</v>
      </c>
      <c r="P2188" s="10">
        <v>1.01010466494769E-6</v>
      </c>
    </row>
    <row r="2189" spans="1:16" x14ac:dyDescent="0.35">
      <c r="A2189" s="16" t="s">
        <v>3561</v>
      </c>
      <c r="B2189" s="16" t="s">
        <v>2540</v>
      </c>
      <c r="C2189" s="16" t="s">
        <v>3562</v>
      </c>
      <c r="D2189" s="16">
        <v>6.9073114217660504E-6</v>
      </c>
      <c r="E2189" s="16">
        <v>9.2142957932915999E-7</v>
      </c>
      <c r="F2189" s="10">
        <v>4.7976796573532797E-6</v>
      </c>
      <c r="G2189" s="10">
        <v>4.6996815810220001E-6</v>
      </c>
      <c r="H2189" s="10">
        <v>5.8707645476831996E-7</v>
      </c>
      <c r="I2189" s="10">
        <v>1.95994331542625E-6</v>
      </c>
      <c r="J2189" s="10">
        <v>3.47180317543264E-6</v>
      </c>
      <c r="K2189" s="10">
        <v>4.3560181251063002E-7</v>
      </c>
      <c r="L2189" s="10">
        <v>1.7519393696641E-6</v>
      </c>
      <c r="M2189" s="10">
        <v>4.1665250063043297E-6</v>
      </c>
      <c r="N2189" s="10">
        <v>4.2758192219498598E-7</v>
      </c>
      <c r="O2189" s="10">
        <v>2.0667751967287699E-6</v>
      </c>
      <c r="P2189" s="10">
        <v>1.2563938986816699E-6</v>
      </c>
    </row>
    <row r="2190" spans="1:16" x14ac:dyDescent="0.35">
      <c r="A2190" s="16" t="s">
        <v>3563</v>
      </c>
      <c r="B2190" s="16" t="s">
        <v>2540</v>
      </c>
      <c r="C2190" s="16" t="s">
        <v>3564</v>
      </c>
      <c r="D2190" s="16">
        <v>2.5247062154248899E-6</v>
      </c>
      <c r="E2190" s="16">
        <v>2.7108786415090602E-7</v>
      </c>
      <c r="F2190" s="10">
        <v>9.4989926322587105E-7</v>
      </c>
      <c r="G2190" s="10">
        <v>4.04316734678651E-5</v>
      </c>
      <c r="H2190" s="10">
        <v>1.96877021732816E-6</v>
      </c>
      <c r="I2190" s="10">
        <v>8.41485019432496E-6</v>
      </c>
      <c r="J2190" s="10">
        <v>1.19756682188434E-5</v>
      </c>
      <c r="K2190" s="10">
        <v>1.40088704980879E-6</v>
      </c>
      <c r="L2190" s="10">
        <v>7.8242075304151194E-6</v>
      </c>
      <c r="M2190" s="10">
        <v>5.11654206884533E-5</v>
      </c>
      <c r="N2190" s="10">
        <v>2.48018485003229E-6</v>
      </c>
      <c r="O2190" s="10">
        <v>1.03928725596932E-5</v>
      </c>
      <c r="P2190" s="10">
        <v>8.5358482496015597E-7</v>
      </c>
    </row>
    <row r="2191" spans="1:16" x14ac:dyDescent="0.35">
      <c r="A2191" s="16" t="s">
        <v>3565</v>
      </c>
      <c r="B2191" s="16" t="s">
        <v>2540</v>
      </c>
      <c r="C2191" s="16" t="s">
        <v>92</v>
      </c>
      <c r="D2191" s="16">
        <v>5.1159915564064202E-5</v>
      </c>
      <c r="E2191" s="16">
        <v>7.6532138430649303E-6</v>
      </c>
      <c r="F2191" s="10">
        <v>2.6447733218110301E-5</v>
      </c>
      <c r="G2191" s="10">
        <v>4.3925016771397598E-4</v>
      </c>
      <c r="H2191" s="10">
        <v>4.5540161471070999E-5</v>
      </c>
      <c r="I2191" s="10">
        <v>1.7087857716023899E-4</v>
      </c>
      <c r="J2191" s="10">
        <v>5.6447162854748195E-4</v>
      </c>
      <c r="K2191" s="10">
        <v>6.3336636986583493E-5</v>
      </c>
      <c r="L2191" s="10">
        <v>1.86852060828407E-4</v>
      </c>
      <c r="M2191" s="10">
        <v>3.3205719368814698E-4</v>
      </c>
      <c r="N2191" s="10">
        <v>4.0642412754742597E-5</v>
      </c>
      <c r="O2191" s="10">
        <v>1.2487849177365799E-4</v>
      </c>
      <c r="P2191" s="10">
        <v>2.6467858680905801E-5</v>
      </c>
    </row>
    <row r="2192" spans="1:16" x14ac:dyDescent="0.35">
      <c r="A2192" s="16" t="s">
        <v>3566</v>
      </c>
      <c r="B2192" s="16" t="s">
        <v>2540</v>
      </c>
      <c r="C2192" s="16" t="s">
        <v>94</v>
      </c>
      <c r="D2192" s="16">
        <v>9.5692497506694297E-6</v>
      </c>
      <c r="E2192" s="16">
        <v>1.0812401343255201E-6</v>
      </c>
      <c r="F2192" s="10">
        <v>4.1419396380017001E-6</v>
      </c>
      <c r="G2192" s="10">
        <v>2.9849132183347501E-5</v>
      </c>
      <c r="H2192" s="10">
        <v>2.0417106375962199E-6</v>
      </c>
      <c r="I2192" s="10">
        <v>7.6370581894407095E-6</v>
      </c>
      <c r="J2192" s="10">
        <v>1.00119192334913E-5</v>
      </c>
      <c r="K2192" s="10">
        <v>1.3118778726847599E-6</v>
      </c>
      <c r="L2192" s="10">
        <v>6.3471592705684597E-6</v>
      </c>
      <c r="M2192" s="10">
        <v>2.37888449664346E-5</v>
      </c>
      <c r="N2192" s="10">
        <v>1.7368795678951501E-6</v>
      </c>
      <c r="O2192" s="10">
        <v>6.9929400535214004E-6</v>
      </c>
      <c r="P2192" s="10">
        <v>2.1202587227523599E-6</v>
      </c>
    </row>
    <row r="2193" spans="1:16" x14ac:dyDescent="0.35">
      <c r="A2193" s="16" t="s">
        <v>3567</v>
      </c>
      <c r="B2193" s="16" t="s">
        <v>2540</v>
      </c>
      <c r="C2193" s="16" t="s">
        <v>3568</v>
      </c>
      <c r="D2193" s="16">
        <v>1.9342629410489201E-5</v>
      </c>
      <c r="E2193" s="16">
        <v>2.98359635953314E-6</v>
      </c>
      <c r="F2193" s="10">
        <v>7.7821016878058395E-6</v>
      </c>
      <c r="G2193" s="10">
        <v>1.9300998857952299E-4</v>
      </c>
      <c r="H2193" s="10">
        <v>1.9545180667517801E-5</v>
      </c>
      <c r="I2193" s="10">
        <v>6.9215332866832995E-5</v>
      </c>
      <c r="J2193" s="10">
        <v>2.36301101038095E-4</v>
      </c>
      <c r="K2193" s="10">
        <v>1.5215536857957901E-5</v>
      </c>
      <c r="L2193" s="10">
        <v>6.0489431894856599E-5</v>
      </c>
      <c r="M2193" s="10">
        <v>1.7328045122043999E-4</v>
      </c>
      <c r="N2193" s="10">
        <v>1.4051348733535699E-5</v>
      </c>
      <c r="O2193" s="10">
        <v>7.5984761990820698E-5</v>
      </c>
      <c r="P2193" s="10">
        <v>1.1545857962262899E-5</v>
      </c>
    </row>
    <row r="2194" spans="1:16" x14ac:dyDescent="0.35">
      <c r="A2194" s="16" t="s">
        <v>3569</v>
      </c>
      <c r="B2194" s="16" t="s">
        <v>2540</v>
      </c>
      <c r="C2194" s="16" t="s">
        <v>3570</v>
      </c>
      <c r="D2194" s="16">
        <v>5.1207116973553002E-5</v>
      </c>
      <c r="E2194" s="16">
        <v>5.4224782799035104E-6</v>
      </c>
      <c r="F2194" s="10">
        <v>1.45938831733093E-5</v>
      </c>
      <c r="G2194" s="10">
        <v>7.2520442460647999E-5</v>
      </c>
      <c r="H2194" s="10">
        <v>7.21609824252387E-6</v>
      </c>
      <c r="I2194" s="10">
        <v>2.61172141784549E-5</v>
      </c>
      <c r="J2194" s="10">
        <v>1.5247570872854599E-4</v>
      </c>
      <c r="K2194" s="10">
        <v>8.1254461673011698E-6</v>
      </c>
      <c r="L2194" s="10">
        <v>2.4736238384189601E-5</v>
      </c>
      <c r="M2194" s="10">
        <v>6.1783473511424895E-5</v>
      </c>
      <c r="N2194" s="10">
        <v>5.7788922791958902E-6</v>
      </c>
      <c r="O2194" s="10">
        <v>2.5602982582724701E-5</v>
      </c>
      <c r="P2194" s="10">
        <v>7.8136950858201999E-6</v>
      </c>
    </row>
    <row r="2195" spans="1:16" x14ac:dyDescent="0.35">
      <c r="A2195" s="16" t="s">
        <v>3571</v>
      </c>
      <c r="B2195" s="16" t="s">
        <v>2540</v>
      </c>
      <c r="C2195" s="16" t="s">
        <v>352</v>
      </c>
      <c r="D2195" s="16">
        <v>7.1712798165991698E-6</v>
      </c>
      <c r="E2195" s="16">
        <v>8.3482669963322405E-7</v>
      </c>
      <c r="F2195" s="10">
        <v>3.68779621637783E-6</v>
      </c>
      <c r="G2195" s="10">
        <v>6.4129120015119E-6</v>
      </c>
      <c r="H2195" s="10">
        <v>7.6452277678353002E-7</v>
      </c>
      <c r="I2195" s="10">
        <v>2.7568508492830298E-6</v>
      </c>
      <c r="J2195" s="10">
        <v>8.92559324307003E-6</v>
      </c>
      <c r="K2195" s="10">
        <v>7.3393408333074503E-7</v>
      </c>
      <c r="L2195" s="10">
        <v>2.5632217923334999E-6</v>
      </c>
      <c r="M2195" s="10">
        <v>6.0191604259098199E-6</v>
      </c>
      <c r="N2195" s="10">
        <v>5.6747357909951001E-7</v>
      </c>
      <c r="O2195" s="10">
        <v>3.0769891954633099E-6</v>
      </c>
      <c r="P2195" s="10">
        <v>1.2509845766749399E-6</v>
      </c>
    </row>
    <row r="2196" spans="1:16" x14ac:dyDescent="0.35">
      <c r="A2196" s="16" t="s">
        <v>3572</v>
      </c>
      <c r="B2196" s="16" t="s">
        <v>2540</v>
      </c>
      <c r="C2196" s="16" t="s">
        <v>1556</v>
      </c>
      <c r="D2196" s="16">
        <v>1.1972698922588699E-4</v>
      </c>
      <c r="E2196" s="16">
        <v>1.6683092434135601E-5</v>
      </c>
      <c r="F2196" s="10">
        <v>2.0918686480258599E-5</v>
      </c>
      <c r="G2196" s="10">
        <v>9.0144512671555402E-4</v>
      </c>
      <c r="H2196" s="10">
        <v>6.1034169348358801E-5</v>
      </c>
      <c r="I2196" s="10">
        <v>2.32575058907182E-4</v>
      </c>
      <c r="J2196" s="10">
        <v>6.7428843278829098E-4</v>
      </c>
      <c r="K2196" s="10">
        <v>5.6930673968562998E-5</v>
      </c>
      <c r="L2196" s="10">
        <v>2.3746624864806701E-4</v>
      </c>
      <c r="M2196" s="10">
        <v>6.4737117958272802E-4</v>
      </c>
      <c r="N2196" s="10">
        <v>5.3310357214865302E-5</v>
      </c>
      <c r="O2196" s="10">
        <v>1.7335380450078601E-4</v>
      </c>
      <c r="P2196" s="10">
        <v>3.4459016038601799E-5</v>
      </c>
    </row>
    <row r="2197" spans="1:16" x14ac:dyDescent="0.35">
      <c r="A2197" s="16" t="s">
        <v>3573</v>
      </c>
      <c r="B2197" s="16" t="s">
        <v>2540</v>
      </c>
      <c r="C2197" s="16" t="s">
        <v>255</v>
      </c>
      <c r="D2197" s="16">
        <v>1.11675915970484E-5</v>
      </c>
      <c r="E2197" s="16">
        <v>1.0899187039597901E-6</v>
      </c>
      <c r="F2197" s="10">
        <v>2.5700742958237601E-6</v>
      </c>
      <c r="G2197" s="10">
        <v>1.05335313415853E-4</v>
      </c>
      <c r="H2197" s="10">
        <v>6.9606308885037798E-6</v>
      </c>
      <c r="I2197" s="10">
        <v>2.6395595876602002E-5</v>
      </c>
      <c r="J2197" s="10">
        <v>5.7643099133890201E-5</v>
      </c>
      <c r="K2197" s="10">
        <v>1.20021689685877E-5</v>
      </c>
      <c r="L2197" s="10">
        <v>2.2978156552443398E-5</v>
      </c>
      <c r="M2197" s="10">
        <v>7.2935326881503004E-5</v>
      </c>
      <c r="N2197" s="10">
        <v>6.0128591858182704E-6</v>
      </c>
      <c r="O2197" s="10">
        <v>1.7781740670405499E-5</v>
      </c>
      <c r="P2197" s="10">
        <v>3.7076311968188E-6</v>
      </c>
    </row>
    <row r="2198" spans="1:16" x14ac:dyDescent="0.35">
      <c r="A2198" s="16" t="s">
        <v>3574</v>
      </c>
      <c r="B2198" s="16" t="s">
        <v>2540</v>
      </c>
      <c r="C2198" s="16" t="s">
        <v>1409</v>
      </c>
      <c r="D2198" s="16">
        <v>2.22513607717972E-5</v>
      </c>
      <c r="E2198" s="16">
        <v>2.6025615959650899E-6</v>
      </c>
      <c r="F2198" s="10">
        <v>7.0063031538803197E-6</v>
      </c>
      <c r="G2198" s="10">
        <v>3.7028665761560601E-4</v>
      </c>
      <c r="H2198" s="10">
        <v>1.7853755575046601E-5</v>
      </c>
      <c r="I2198" s="10">
        <v>7.0135018987084994E-5</v>
      </c>
      <c r="J2198" s="10">
        <v>2.0030191032774201E-4</v>
      </c>
      <c r="K2198" s="10">
        <v>1.4490371455113799E-5</v>
      </c>
      <c r="L2198" s="10">
        <v>7.3619492347936998E-5</v>
      </c>
      <c r="M2198" s="10">
        <v>3.24657485463427E-4</v>
      </c>
      <c r="N2198" s="10">
        <v>1.85036522709692E-5</v>
      </c>
      <c r="O2198" s="10">
        <v>5.9889755300008303E-5</v>
      </c>
      <c r="P2198" s="10">
        <v>1.05399198504011E-5</v>
      </c>
    </row>
    <row r="2199" spans="1:16" x14ac:dyDescent="0.35">
      <c r="A2199" s="16" t="s">
        <v>3575</v>
      </c>
      <c r="B2199" s="16" t="s">
        <v>2540</v>
      </c>
      <c r="C2199" s="16" t="s">
        <v>3576</v>
      </c>
      <c r="D2199" s="16">
        <v>9.6836432535594204E-6</v>
      </c>
      <c r="E2199" s="16">
        <v>1.4004909069092001E-6</v>
      </c>
      <c r="F2199" s="10">
        <v>5.5859146737933602E-6</v>
      </c>
      <c r="G2199" s="10">
        <v>1.4806574093656899E-5</v>
      </c>
      <c r="H2199" s="10">
        <v>1.8293513417314401E-6</v>
      </c>
      <c r="I2199" s="10">
        <v>5.3366653385450101E-6</v>
      </c>
      <c r="J2199" s="10">
        <v>7.4250570039043197E-6</v>
      </c>
      <c r="K2199" s="10">
        <v>1.2869080028753699E-6</v>
      </c>
      <c r="L2199" s="10">
        <v>4.7440140755973803E-6</v>
      </c>
      <c r="M2199" s="10">
        <v>1.22783099917011E-5</v>
      </c>
      <c r="N2199" s="10">
        <v>1.2755329523827501E-6</v>
      </c>
      <c r="O2199" s="10">
        <v>5.4160506501266196E-6</v>
      </c>
      <c r="P2199" s="10">
        <v>4.6629217275066701E-6</v>
      </c>
    </row>
    <row r="2200" spans="1:16" x14ac:dyDescent="0.35">
      <c r="A2200" s="16" t="s">
        <v>3577</v>
      </c>
      <c r="B2200" s="16" t="s">
        <v>2540</v>
      </c>
      <c r="C2200" s="16" t="s">
        <v>114</v>
      </c>
      <c r="D2200" s="16">
        <v>3.7944313613249303E-5</v>
      </c>
      <c r="E2200" s="16">
        <v>4.5229051670599303E-6</v>
      </c>
      <c r="F2200" s="10">
        <v>1.3212354275630599E-5</v>
      </c>
      <c r="G2200" s="10">
        <v>1.12615723233492E-3</v>
      </c>
      <c r="H2200" s="10">
        <v>5.5377815260212199E-5</v>
      </c>
      <c r="I2200" s="10">
        <v>2.2539135984631301E-4</v>
      </c>
      <c r="J2200" s="10">
        <v>3.4627498701944099E-4</v>
      </c>
      <c r="K2200" s="10">
        <v>3.22297784584642E-5</v>
      </c>
      <c r="L2200" s="10">
        <v>1.8528928373629899E-4</v>
      </c>
      <c r="M2200" s="10">
        <v>1.20773870535575E-3</v>
      </c>
      <c r="N2200" s="10">
        <v>6.4206149616148302E-5</v>
      </c>
      <c r="O2200" s="10">
        <v>2.04945690404725E-4</v>
      </c>
      <c r="P2200" s="10">
        <v>2.4654983384112701E-5</v>
      </c>
    </row>
    <row r="2201" spans="1:16" x14ac:dyDescent="0.35">
      <c r="A2201" s="16" t="s">
        <v>3578</v>
      </c>
      <c r="B2201" s="16" t="s">
        <v>2540</v>
      </c>
      <c r="C2201" s="16" t="s">
        <v>3383</v>
      </c>
      <c r="D2201" s="16">
        <v>1.32778040170286E-4</v>
      </c>
      <c r="E2201" s="16">
        <v>6.8622864584654202E-6</v>
      </c>
      <c r="F2201" s="10">
        <v>4.0392766863144203E-5</v>
      </c>
      <c r="G2201" s="10">
        <v>7.7314252246947494E-6</v>
      </c>
      <c r="H2201" s="10">
        <v>5.9934760243927204E-7</v>
      </c>
      <c r="I2201" s="10">
        <v>2.0619576263596499E-6</v>
      </c>
      <c r="J2201" s="10">
        <v>2.6650844055337E-6</v>
      </c>
      <c r="K2201" s="10">
        <v>4.0816486650524202E-7</v>
      </c>
      <c r="L2201" s="10">
        <v>1.90665351075997E-6</v>
      </c>
      <c r="M2201" s="10">
        <v>6.1363804593304104E-6</v>
      </c>
      <c r="N2201" s="10">
        <v>4.8272391683356501E-7</v>
      </c>
      <c r="O2201" s="10">
        <v>2.0781009261532598E-6</v>
      </c>
      <c r="P2201" s="10">
        <v>1.21318032740552E-6</v>
      </c>
    </row>
    <row r="2202" spans="1:16" x14ac:dyDescent="0.35">
      <c r="A2202" s="16" t="s">
        <v>3579</v>
      </c>
      <c r="B2202" s="16" t="s">
        <v>2540</v>
      </c>
      <c r="C2202" s="16" t="s">
        <v>3580</v>
      </c>
      <c r="D2202" s="16">
        <v>6.7185533833887903E-5</v>
      </c>
      <c r="E2202" s="16">
        <v>6.6142412265638601E-6</v>
      </c>
      <c r="F2202" s="10">
        <v>2.08423320466945E-5</v>
      </c>
      <c r="G2202" s="10">
        <v>5.1613742063166502E-3</v>
      </c>
      <c r="H2202" s="10">
        <v>1.5199260537679599E-4</v>
      </c>
      <c r="I2202" s="10">
        <v>7.9079192907476005E-4</v>
      </c>
      <c r="J2202" s="10">
        <v>1.5490543975850599E-3</v>
      </c>
      <c r="K2202" s="10">
        <v>1.2738966791880801E-4</v>
      </c>
      <c r="L2202" s="10">
        <v>7.9103225425070003E-4</v>
      </c>
      <c r="M2202" s="10">
        <v>9.7833067524482099E-3</v>
      </c>
      <c r="N2202" s="10">
        <v>2.9009426004263398E-4</v>
      </c>
      <c r="O2202" s="10">
        <v>1.3901526442922901E-3</v>
      </c>
      <c r="P2202" s="10">
        <v>2.3289439501830901E-5</v>
      </c>
    </row>
    <row r="2203" spans="1:16" x14ac:dyDescent="0.35">
      <c r="A2203" s="16" t="s">
        <v>3581</v>
      </c>
      <c r="B2203" s="16" t="s">
        <v>2540</v>
      </c>
      <c r="C2203" s="16" t="s">
        <v>283</v>
      </c>
      <c r="D2203" s="16">
        <v>1.4159733103374701E-5</v>
      </c>
      <c r="E2203" s="16">
        <v>1.2443937829333799E-6</v>
      </c>
      <c r="F2203" s="10">
        <v>2.72960537376596E-6</v>
      </c>
      <c r="G2203" s="10">
        <v>1.77556281852117E-4</v>
      </c>
      <c r="H2203" s="10">
        <v>8.5617973771293496E-6</v>
      </c>
      <c r="I2203" s="10">
        <v>3.4239882568770001E-5</v>
      </c>
      <c r="J2203" s="10">
        <v>6.9437652505066003E-5</v>
      </c>
      <c r="K2203" s="10">
        <v>7.4913603444470404E-6</v>
      </c>
      <c r="L2203" s="10">
        <v>3.5164373994323403E-5</v>
      </c>
      <c r="M2203" s="10">
        <v>1.91662608260935E-4</v>
      </c>
      <c r="N2203" s="10">
        <v>1.054652840078E-5</v>
      </c>
      <c r="O2203" s="10">
        <v>3.1432919105855402E-5</v>
      </c>
      <c r="P2203" s="10">
        <v>6.5717885090132502E-6</v>
      </c>
    </row>
    <row r="2204" spans="1:16" x14ac:dyDescent="0.35">
      <c r="A2204" s="16" t="s">
        <v>3582</v>
      </c>
      <c r="B2204" s="16" t="s">
        <v>2540</v>
      </c>
      <c r="C2204" s="16" t="s">
        <v>1621</v>
      </c>
      <c r="D2204" s="16">
        <v>9.5851078772335711E-7</v>
      </c>
      <c r="E2204" s="16">
        <v>8.1628989496177801E-8</v>
      </c>
      <c r="F2204" s="10">
        <v>9.6740962609263295E-8</v>
      </c>
      <c r="G2204" s="10">
        <v>2.3944164902771498E-6</v>
      </c>
      <c r="H2204" s="10">
        <v>1.5081957742594801E-7</v>
      </c>
      <c r="I2204" s="10">
        <v>5.6497526573104803E-7</v>
      </c>
      <c r="J2204" s="10">
        <v>5.8568043944445898E-7</v>
      </c>
      <c r="K2204" s="10">
        <v>8.4532144329718002E-8</v>
      </c>
      <c r="L2204" s="10">
        <v>4.1912013027318401E-7</v>
      </c>
      <c r="M2204" s="10">
        <v>1.8871736408140101E-6</v>
      </c>
      <c r="N2204" s="10">
        <v>1.1849539650218399E-7</v>
      </c>
      <c r="O2204" s="10">
        <v>5.2535048371393097E-7</v>
      </c>
      <c r="P2204" s="10">
        <v>2.3391407360533499E-7</v>
      </c>
    </row>
    <row r="2205" spans="1:16" x14ac:dyDescent="0.35">
      <c r="A2205" s="16" t="s">
        <v>3583</v>
      </c>
      <c r="B2205" s="16" t="s">
        <v>2540</v>
      </c>
      <c r="C2205" s="16" t="s">
        <v>3584</v>
      </c>
      <c r="D2205" s="16">
        <v>7.08024610310678E-6</v>
      </c>
      <c r="E2205" s="16">
        <v>6.00863056471997E-7</v>
      </c>
      <c r="F2205" s="10">
        <v>1.6470296703117701E-6</v>
      </c>
      <c r="G2205" s="10">
        <v>4.6053395789791397E-5</v>
      </c>
      <c r="H2205" s="10">
        <v>3.1297973316142198E-6</v>
      </c>
      <c r="I2205" s="10">
        <v>1.18610111339149E-5</v>
      </c>
      <c r="J2205" s="10">
        <v>3.3091604517870697E-5</v>
      </c>
      <c r="K2205" s="10">
        <v>3.0609429701967302E-6</v>
      </c>
      <c r="L2205" s="10">
        <v>1.27728032176809E-5</v>
      </c>
      <c r="M2205" s="10">
        <v>3.3666812323552302E-5</v>
      </c>
      <c r="N2205" s="10">
        <v>2.4441386139107101E-6</v>
      </c>
      <c r="O2205" s="10">
        <v>8.2928893817044707E-6</v>
      </c>
      <c r="P2205" s="10">
        <v>1.9826550475898498E-6</v>
      </c>
    </row>
    <row r="2206" spans="1:16" x14ac:dyDescent="0.35">
      <c r="A2206" s="16" t="s">
        <v>3585</v>
      </c>
      <c r="B2206" s="16" t="s">
        <v>2540</v>
      </c>
      <c r="C2206" s="16" t="s">
        <v>3586</v>
      </c>
      <c r="D2206" s="16">
        <v>2.2850298964938401E-4</v>
      </c>
      <c r="E2206" s="16">
        <v>9.9711447141450895E-6</v>
      </c>
      <c r="F2206" s="10">
        <v>2.5267842720573399E-5</v>
      </c>
      <c r="G2206" s="10">
        <v>6.8214172676534998E-5</v>
      </c>
      <c r="H2206" s="10">
        <v>5.0683265381242103E-6</v>
      </c>
      <c r="I2206" s="10">
        <v>1.07747043629784E-5</v>
      </c>
      <c r="J2206" s="10">
        <v>2.8615567009594299E-5</v>
      </c>
      <c r="K2206" s="10">
        <v>4.3006565021755697E-6</v>
      </c>
      <c r="L2206" s="10">
        <v>9.4863966574863303E-6</v>
      </c>
      <c r="M2206" s="10">
        <v>4.3149494470865603E-5</v>
      </c>
      <c r="N2206" s="10">
        <v>3.61940247752119E-6</v>
      </c>
      <c r="O2206" s="10">
        <v>9.2899940095154201E-6</v>
      </c>
      <c r="P2206" s="10">
        <v>9.3632085262608999E-6</v>
      </c>
    </row>
    <row r="2207" spans="1:16" x14ac:dyDescent="0.35">
      <c r="A2207" s="16" t="s">
        <v>3587</v>
      </c>
      <c r="B2207" s="16" t="s">
        <v>2540</v>
      </c>
      <c r="C2207" s="16" t="s">
        <v>308</v>
      </c>
      <c r="D2207" s="16">
        <v>2.2135386391958099E-5</v>
      </c>
      <c r="E2207" s="16">
        <v>1.68349972923728E-6</v>
      </c>
      <c r="F2207" s="10">
        <v>6.4898526492974398E-6</v>
      </c>
      <c r="G2207" s="10">
        <v>2.05976564655896E-5</v>
      </c>
      <c r="H2207" s="10">
        <v>1.51143173881238E-6</v>
      </c>
      <c r="I2207" s="10">
        <v>3.5107952960248098E-6</v>
      </c>
      <c r="J2207" s="10">
        <v>1.38121700678502E-5</v>
      </c>
      <c r="K2207" s="10">
        <v>2.3522924807395501E-6</v>
      </c>
      <c r="L2207" s="10">
        <v>3.4588272494964001E-6</v>
      </c>
      <c r="M2207" s="10">
        <v>1.43711992815214E-5</v>
      </c>
      <c r="N2207" s="10">
        <v>1.18776954378126E-6</v>
      </c>
      <c r="O2207" s="10">
        <v>3.2871954959559198E-6</v>
      </c>
      <c r="P2207" s="10">
        <v>2.9334409438710401E-6</v>
      </c>
    </row>
    <row r="2208" spans="1:16" x14ac:dyDescent="0.35">
      <c r="A2208" s="16" t="s">
        <v>3588</v>
      </c>
      <c r="B2208" s="16" t="s">
        <v>2540</v>
      </c>
      <c r="C2208" s="16" t="s">
        <v>3589</v>
      </c>
      <c r="D2208" s="16">
        <v>5.8370802294278301E-6</v>
      </c>
      <c r="E2208" s="16">
        <v>5.2376580092297898E-7</v>
      </c>
      <c r="F2208" s="10">
        <v>2.4331257853780002E-6</v>
      </c>
      <c r="G2208" s="10">
        <v>3.1242438738484601E-6</v>
      </c>
      <c r="H2208" s="10">
        <v>3.0783746527698401E-7</v>
      </c>
      <c r="I2208" s="10">
        <v>9.7632181662448607E-7</v>
      </c>
      <c r="J2208" s="10">
        <v>1.0987340716021599E-6</v>
      </c>
      <c r="K2208" s="10">
        <v>2.25662636395081E-7</v>
      </c>
      <c r="L2208" s="10">
        <v>9.0558816322919304E-7</v>
      </c>
      <c r="M2208" s="10">
        <v>3.6080801916105198E-6</v>
      </c>
      <c r="N2208" s="10">
        <v>2.7960130866177702E-7</v>
      </c>
      <c r="O2208" s="10">
        <v>1.1514406879769401E-6</v>
      </c>
      <c r="P2208" s="10">
        <v>1.22806539122696E-6</v>
      </c>
    </row>
    <row r="2209" spans="1:16" x14ac:dyDescent="0.35">
      <c r="A2209" s="16" t="s">
        <v>3590</v>
      </c>
      <c r="B2209" s="16" t="s">
        <v>2540</v>
      </c>
      <c r="C2209" s="16" t="s">
        <v>3591</v>
      </c>
      <c r="D2209" s="16">
        <v>8.5228671100201701E-6</v>
      </c>
      <c r="E2209" s="16">
        <v>1.0611560625951399E-6</v>
      </c>
      <c r="F2209" s="10">
        <v>3.4131312128222701E-6</v>
      </c>
      <c r="G2209" s="10">
        <v>5.0022999954085399E-5</v>
      </c>
      <c r="H2209" s="10">
        <v>3.2249143142745601E-6</v>
      </c>
      <c r="I2209" s="10">
        <v>1.30080305945871E-5</v>
      </c>
      <c r="J2209" s="10">
        <v>1.5758472714878499E-5</v>
      </c>
      <c r="K2209" s="10">
        <v>2.1106257393177899E-6</v>
      </c>
      <c r="L2209" s="10">
        <v>1.08880555721444E-5</v>
      </c>
      <c r="M2209" s="10">
        <v>5.1571431364916902E-5</v>
      </c>
      <c r="N2209" s="10">
        <v>3.2231172808903402E-6</v>
      </c>
      <c r="O2209" s="10">
        <v>1.37335144699163E-5</v>
      </c>
      <c r="P2209" s="10">
        <v>2.660369437632E-6</v>
      </c>
    </row>
    <row r="2210" spans="1:16" x14ac:dyDescent="0.35">
      <c r="A2210" s="16" t="s">
        <v>3592</v>
      </c>
      <c r="B2210" s="16" t="s">
        <v>2540</v>
      </c>
      <c r="C2210" s="16" t="s">
        <v>150</v>
      </c>
      <c r="D2210" s="16">
        <v>1.12302092849094E-4</v>
      </c>
      <c r="E2210" s="16">
        <v>5.1373570764893698E-6</v>
      </c>
      <c r="F2210" s="10">
        <v>1.46976488364172E-5</v>
      </c>
      <c r="G2210" s="10">
        <v>1.6540962201542801E-3</v>
      </c>
      <c r="H2210" s="10">
        <v>6.5415070883355402E-5</v>
      </c>
      <c r="I2210" s="10">
        <v>3.11852683103911E-4</v>
      </c>
      <c r="J2210" s="10">
        <v>8.1370963155269396E-4</v>
      </c>
      <c r="K2210" s="10">
        <v>8.0104370601095199E-5</v>
      </c>
      <c r="L2210" s="10">
        <v>4.81899583202619E-4</v>
      </c>
      <c r="M2210" s="10">
        <v>2.0409103987723402E-3</v>
      </c>
      <c r="N2210" s="10">
        <v>1.3342320928096999E-4</v>
      </c>
      <c r="O2210" s="10">
        <v>2.2799159018730799E-4</v>
      </c>
      <c r="P2210" s="10">
        <v>2.3356618351355499E-5</v>
      </c>
    </row>
    <row r="2211" spans="1:16" x14ac:dyDescent="0.35">
      <c r="A2211" s="16" t="s">
        <v>3593</v>
      </c>
      <c r="B2211" s="16" t="s">
        <v>2540</v>
      </c>
      <c r="C2211" s="16" t="s">
        <v>953</v>
      </c>
      <c r="D2211" s="16">
        <v>6.4363249991846102E-6</v>
      </c>
      <c r="E2211" s="16">
        <v>3.7580178465594203E-7</v>
      </c>
      <c r="F2211" s="10">
        <v>1.86325148387445E-6</v>
      </c>
      <c r="G2211" s="10">
        <v>1.6338636896836501E-6</v>
      </c>
      <c r="H2211" s="10">
        <v>1.3209711315350501E-7</v>
      </c>
      <c r="I2211" s="10">
        <v>4.2635556558739E-7</v>
      </c>
      <c r="J2211" s="10">
        <v>5.1027085200107896E-7</v>
      </c>
      <c r="K2211" s="10">
        <v>7.4746428064174899E-8</v>
      </c>
      <c r="L2211" s="10">
        <v>3.5485189157492802E-7</v>
      </c>
      <c r="M2211" s="10">
        <v>1.4974684559264301E-6</v>
      </c>
      <c r="N2211" s="10">
        <v>1.00976037220793E-7</v>
      </c>
      <c r="O2211" s="10">
        <v>4.4119380560637499E-7</v>
      </c>
      <c r="P2211" s="10">
        <v>2.20530413058744E-7</v>
      </c>
    </row>
    <row r="2212" spans="1:16" x14ac:dyDescent="0.35">
      <c r="A2212" s="16" t="s">
        <v>3594</v>
      </c>
      <c r="B2212" s="16" t="s">
        <v>2540</v>
      </c>
      <c r="C2212" s="16" t="s">
        <v>3595</v>
      </c>
      <c r="D2212" s="16">
        <v>2.20179959076248E-5</v>
      </c>
      <c r="E2212" s="16">
        <v>1.6397103402924301E-6</v>
      </c>
      <c r="F2212" s="10">
        <v>3.9446575628466599E-6</v>
      </c>
      <c r="G2212" s="10">
        <v>2.6923051688687398E-4</v>
      </c>
      <c r="H2212" s="10">
        <v>1.12424500293967E-5</v>
      </c>
      <c r="I2212" s="10">
        <v>4.52863778604763E-5</v>
      </c>
      <c r="J2212" s="10">
        <v>1.2677937215319101E-4</v>
      </c>
      <c r="K2212" s="10">
        <v>1.1033913227529199E-5</v>
      </c>
      <c r="L2212" s="10">
        <v>6.14458200519498E-5</v>
      </c>
      <c r="M2212" s="10">
        <v>2.7857053733186499E-4</v>
      </c>
      <c r="N2212" s="10">
        <v>1.3918357091638E-5</v>
      </c>
      <c r="O2212" s="10">
        <v>3.8646251942087502E-5</v>
      </c>
      <c r="P2212" s="10">
        <v>8.0079676664966006E-6</v>
      </c>
    </row>
    <row r="2213" spans="1:16" x14ac:dyDescent="0.35">
      <c r="A2213" s="16" t="s">
        <v>3596</v>
      </c>
      <c r="B2213" s="16" t="s">
        <v>3597</v>
      </c>
      <c r="C2213" s="16" t="s">
        <v>435</v>
      </c>
      <c r="D2213" s="16">
        <v>6.5976702916621998E-8</v>
      </c>
      <c r="E2213" s="16">
        <v>1.29216397401158E-8</v>
      </c>
      <c r="F2213" s="10">
        <v>8.9688075760499695E-10</v>
      </c>
      <c r="G2213" s="10">
        <v>4.36556123332928E-8</v>
      </c>
      <c r="H2213" s="10">
        <v>1.1166282518443001E-8</v>
      </c>
      <c r="I2213" s="10">
        <v>2.4798167516474199E-8</v>
      </c>
      <c r="J2213" s="10">
        <v>1.20015759028756E-8</v>
      </c>
      <c r="K2213" s="10">
        <v>7.8703042773750301E-9</v>
      </c>
      <c r="L2213" s="10">
        <v>1.43704651310564E-8</v>
      </c>
      <c r="M2213" s="10">
        <v>2.9639216054847101E-8</v>
      </c>
      <c r="N2213" s="10">
        <v>4.9124711574510801E-9</v>
      </c>
      <c r="O2213" s="10">
        <v>2.5323416482351E-8</v>
      </c>
      <c r="P2213" s="10">
        <v>4.10183613953953E-8</v>
      </c>
    </row>
    <row r="2214" spans="1:16" x14ac:dyDescent="0.35">
      <c r="A2214" s="16" t="s">
        <v>3598</v>
      </c>
      <c r="B2214" s="16" t="s">
        <v>3597</v>
      </c>
      <c r="C2214" s="16" t="s">
        <v>3599</v>
      </c>
      <c r="D2214" s="16">
        <v>7.5635142010257498E-7</v>
      </c>
      <c r="E2214" s="16">
        <v>1.4799761680421999E-7</v>
      </c>
      <c r="F2214" s="10">
        <v>9.9018394183773708E-9</v>
      </c>
      <c r="G2214" s="10">
        <v>5.05951956274313E-7</v>
      </c>
      <c r="H2214" s="10">
        <v>1.2891254742026599E-7</v>
      </c>
      <c r="I2214" s="10">
        <v>2.7874860674123398E-7</v>
      </c>
      <c r="J2214" s="10">
        <v>1.3982343427861699E-7</v>
      </c>
      <c r="K2214" s="10">
        <v>9.1766427122597395E-8</v>
      </c>
      <c r="L2214" s="10">
        <v>1.61657184819533E-7</v>
      </c>
      <c r="M2214" s="10">
        <v>3.4343244011141999E-7</v>
      </c>
      <c r="N2214" s="10">
        <v>5.6728227886476399E-8</v>
      </c>
      <c r="O2214" s="10">
        <v>2.8499152636243602E-7</v>
      </c>
      <c r="P2214" s="10">
        <v>4.7259650084016599E-7</v>
      </c>
    </row>
    <row r="2215" spans="1:16" x14ac:dyDescent="0.35">
      <c r="A2215" s="16" t="s">
        <v>3600</v>
      </c>
      <c r="B2215" s="16" t="s">
        <v>3597</v>
      </c>
      <c r="C2215" s="16" t="s">
        <v>3601</v>
      </c>
      <c r="D2215" s="16">
        <v>6.5041430914188503E-8</v>
      </c>
      <c r="E2215" s="16">
        <v>1.25229227333076E-8</v>
      </c>
      <c r="F2215" s="10">
        <v>8.5290110343361996E-10</v>
      </c>
      <c r="G2215" s="10">
        <v>4.1315772514363303E-8</v>
      </c>
      <c r="H2215" s="10">
        <v>1.05271985783725E-8</v>
      </c>
      <c r="I2215" s="10">
        <v>2.2850397303011201E-8</v>
      </c>
      <c r="J2215" s="10">
        <v>1.1262993953763E-8</v>
      </c>
      <c r="K2215" s="10">
        <v>7.3971784880555904E-9</v>
      </c>
      <c r="L2215" s="10">
        <v>1.32462116717227E-8</v>
      </c>
      <c r="M2215" s="10">
        <v>2.8046063900444299E-8</v>
      </c>
      <c r="N2215" s="10">
        <v>4.6590267563035803E-9</v>
      </c>
      <c r="O2215" s="10">
        <v>2.3269741924628302E-8</v>
      </c>
      <c r="P2215" s="10">
        <v>3.86700926196421E-8</v>
      </c>
    </row>
    <row r="2216" spans="1:16" x14ac:dyDescent="0.35">
      <c r="A2216" s="16" t="s">
        <v>3602</v>
      </c>
      <c r="B2216" s="16" t="s">
        <v>3597</v>
      </c>
      <c r="C2216" s="16" t="s">
        <v>3433</v>
      </c>
      <c r="D2216" s="16">
        <v>1.3465252785409499E-7</v>
      </c>
      <c r="E2216" s="16">
        <v>2.61871199639182E-8</v>
      </c>
      <c r="F2216" s="10">
        <v>1.7501316827839699E-9</v>
      </c>
      <c r="G2216" s="10">
        <v>8.88224256651785E-8</v>
      </c>
      <c r="H2216" s="10">
        <v>2.25917355241831E-8</v>
      </c>
      <c r="I2216" s="10">
        <v>4.8688538508589E-8</v>
      </c>
      <c r="J2216" s="10">
        <v>2.44883920939418E-8</v>
      </c>
      <c r="K2216" s="10">
        <v>1.5989948649404801E-8</v>
      </c>
      <c r="L2216" s="10">
        <v>2.8242792066754501E-8</v>
      </c>
      <c r="M2216" s="10">
        <v>6.0328859857437597E-8</v>
      </c>
      <c r="N2216" s="10">
        <v>9.95264289657849E-9</v>
      </c>
      <c r="O2216" s="10">
        <v>4.9731507458169998E-8</v>
      </c>
      <c r="P2216" s="10">
        <v>8.29076243260523E-8</v>
      </c>
    </row>
    <row r="2217" spans="1:16" x14ac:dyDescent="0.35">
      <c r="A2217" s="16" t="s">
        <v>3603</v>
      </c>
      <c r="B2217" s="16" t="s">
        <v>3597</v>
      </c>
      <c r="C2217" s="16" t="s">
        <v>3604</v>
      </c>
      <c r="D2217" s="16">
        <v>4.1510819156938502E-8</v>
      </c>
      <c r="E2217" s="16">
        <v>8.1726831710897296E-9</v>
      </c>
      <c r="F2217" s="10">
        <v>5.55812555813754E-10</v>
      </c>
      <c r="G2217" s="10">
        <v>2.80363621795757E-8</v>
      </c>
      <c r="H2217" s="10">
        <v>7.1656966487960903E-9</v>
      </c>
      <c r="I2217" s="10">
        <v>1.5718430246427299E-8</v>
      </c>
      <c r="J2217" s="10">
        <v>7.7556638541845906E-9</v>
      </c>
      <c r="K2217" s="10">
        <v>5.1033698306535498E-9</v>
      </c>
      <c r="L2217" s="10">
        <v>9.1131512747359194E-9</v>
      </c>
      <c r="M2217" s="10">
        <v>1.90392343773651E-8</v>
      </c>
      <c r="N2217" s="10">
        <v>3.1483679225979499E-9</v>
      </c>
      <c r="O2217" s="10">
        <v>1.6076222586729001E-8</v>
      </c>
      <c r="P2217" s="10">
        <v>2.62743916056335E-8</v>
      </c>
    </row>
    <row r="2218" spans="1:16" x14ac:dyDescent="0.35">
      <c r="A2218" s="16" t="s">
        <v>3605</v>
      </c>
      <c r="B2218" s="16" t="s">
        <v>3597</v>
      </c>
      <c r="C2218" s="16" t="s">
        <v>3606</v>
      </c>
      <c r="D2218" s="16">
        <v>2.9819618011985699E-7</v>
      </c>
      <c r="E2218" s="16">
        <v>5.69833790743838E-8</v>
      </c>
      <c r="F2218" s="10">
        <v>4.0845508047458699E-9</v>
      </c>
      <c r="G2218" s="10">
        <v>1.80785249284548E-7</v>
      </c>
      <c r="H2218" s="10">
        <v>4.6346938244754298E-8</v>
      </c>
      <c r="I2218" s="10">
        <v>1.0379775910060801E-7</v>
      </c>
      <c r="J2218" s="10">
        <v>4.8498369008184698E-8</v>
      </c>
      <c r="K2218" s="10">
        <v>3.1892200079311099E-8</v>
      </c>
      <c r="L2218" s="10">
        <v>6.0069693400753303E-8</v>
      </c>
      <c r="M2218" s="10">
        <v>1.2268720134665899E-7</v>
      </c>
      <c r="N2218" s="10">
        <v>2.0594834239984601E-8</v>
      </c>
      <c r="O2218" s="10">
        <v>1.05288264854341E-7</v>
      </c>
      <c r="P2218" s="10">
        <v>1.70858532331911E-7</v>
      </c>
    </row>
    <row r="2219" spans="1:16" x14ac:dyDescent="0.35">
      <c r="A2219" s="16" t="s">
        <v>3607</v>
      </c>
      <c r="B2219" s="16" t="s">
        <v>3597</v>
      </c>
      <c r="C2219" s="16" t="s">
        <v>3608</v>
      </c>
      <c r="D2219" s="16">
        <v>1.1412893262049E-7</v>
      </c>
      <c r="E2219" s="16">
        <v>2.2047982400555301E-8</v>
      </c>
      <c r="F2219" s="10">
        <v>1.5201160744729899E-9</v>
      </c>
      <c r="G2219" s="10">
        <v>7.2966291497068702E-8</v>
      </c>
      <c r="H2219" s="10">
        <v>1.8630870893339499E-8</v>
      </c>
      <c r="I2219" s="10">
        <v>4.0855954195775199E-8</v>
      </c>
      <c r="J2219" s="10">
        <v>1.99281709957314E-8</v>
      </c>
      <c r="K2219" s="10">
        <v>1.3100427282588199E-8</v>
      </c>
      <c r="L2219" s="10">
        <v>2.3675006946285301E-8</v>
      </c>
      <c r="M2219" s="10">
        <v>4.95101409498551E-8</v>
      </c>
      <c r="N2219" s="10">
        <v>8.2359118598015502E-9</v>
      </c>
      <c r="O2219" s="10">
        <v>4.1630950622093E-8</v>
      </c>
      <c r="P2219" s="10">
        <v>6.8476495665455797E-8</v>
      </c>
    </row>
    <row r="2220" spans="1:16" x14ac:dyDescent="0.35">
      <c r="A2220" s="16" t="s">
        <v>3609</v>
      </c>
      <c r="B2220" s="16" t="s">
        <v>3597</v>
      </c>
      <c r="C2220" s="16" t="s">
        <v>587</v>
      </c>
      <c r="D2220" s="16">
        <v>7.4821702180365102E-8</v>
      </c>
      <c r="E2220" s="16">
        <v>1.38656858622612E-8</v>
      </c>
      <c r="F2220" s="10">
        <v>1.0111311820926101E-9</v>
      </c>
      <c r="G2220" s="10">
        <v>4.06766274169062E-8</v>
      </c>
      <c r="H2220" s="10">
        <v>1.04062443640475E-8</v>
      </c>
      <c r="I2220" s="10">
        <v>2.31534386624104E-8</v>
      </c>
      <c r="J2220" s="10">
        <v>1.0568981724399601E-8</v>
      </c>
      <c r="K2220" s="10">
        <v>6.9005268391934103E-9</v>
      </c>
      <c r="L2220" s="10">
        <v>1.3382101383869101E-8</v>
      </c>
      <c r="M2220" s="10">
        <v>2.7629718719335699E-8</v>
      </c>
      <c r="N2220" s="10">
        <v>4.6893040328932498E-9</v>
      </c>
      <c r="O2220" s="10">
        <v>2.3265118140035899E-8</v>
      </c>
      <c r="P2220" s="10">
        <v>3.85622757597066E-8</v>
      </c>
    </row>
    <row r="2221" spans="1:16" x14ac:dyDescent="0.35">
      <c r="A2221" s="16" t="s">
        <v>3610</v>
      </c>
      <c r="B2221" s="16" t="s">
        <v>3597</v>
      </c>
      <c r="C2221" s="16" t="s">
        <v>3611</v>
      </c>
      <c r="D2221" s="16">
        <v>3.15156051526536E-7</v>
      </c>
      <c r="E2221" s="16">
        <v>6.2288844917660896E-8</v>
      </c>
      <c r="F2221" s="10">
        <v>4.2550863963859397E-9</v>
      </c>
      <c r="G2221" s="10">
        <v>2.1594697269406899E-7</v>
      </c>
      <c r="H2221" s="10">
        <v>5.5325489695399201E-8</v>
      </c>
      <c r="I2221" s="10">
        <v>1.23876537234157E-7</v>
      </c>
      <c r="J2221" s="10">
        <v>5.9473529893133998E-8</v>
      </c>
      <c r="K2221" s="10">
        <v>3.9221727185806498E-8</v>
      </c>
      <c r="L2221" s="10">
        <v>7.1530946093710494E-8</v>
      </c>
      <c r="M2221" s="10">
        <v>1.4916486358802399E-7</v>
      </c>
      <c r="N2221" s="10">
        <v>2.4351672115669099E-8</v>
      </c>
      <c r="O2221" s="10">
        <v>1.2994471862019699E-7</v>
      </c>
      <c r="P2221" s="10">
        <v>2.08959532077111E-7</v>
      </c>
    </row>
    <row r="2222" spans="1:16" x14ac:dyDescent="0.35">
      <c r="A2222" s="16" t="s">
        <v>3612</v>
      </c>
      <c r="B2222" s="16" t="s">
        <v>3597</v>
      </c>
      <c r="C2222" s="16" t="s">
        <v>34</v>
      </c>
      <c r="D2222" s="16">
        <v>1.4564769996675701E-7</v>
      </c>
      <c r="E2222" s="16">
        <v>2.8077834929186999E-8</v>
      </c>
      <c r="F2222" s="10">
        <v>1.9032423086458299E-9</v>
      </c>
      <c r="G2222" s="10">
        <v>9.2776492730417601E-8</v>
      </c>
      <c r="H2222" s="10">
        <v>2.3621495285376698E-8</v>
      </c>
      <c r="I2222" s="10">
        <v>5.1070854928465002E-8</v>
      </c>
      <c r="J2222" s="10">
        <v>2.5301141142129099E-8</v>
      </c>
      <c r="K2222" s="10">
        <v>1.6592460211016701E-8</v>
      </c>
      <c r="L2222" s="10">
        <v>2.96113858930689E-8</v>
      </c>
      <c r="M2222" s="10">
        <v>6.3006540429233194E-8</v>
      </c>
      <c r="N2222" s="10">
        <v>1.04524660091251E-8</v>
      </c>
      <c r="O2222" s="10">
        <v>5.2015572208277299E-8</v>
      </c>
      <c r="P2222" s="10">
        <v>8.6803527750558005E-8</v>
      </c>
    </row>
    <row r="2223" spans="1:16" x14ac:dyDescent="0.35">
      <c r="A2223" s="16" t="s">
        <v>3613</v>
      </c>
      <c r="B2223" s="16" t="s">
        <v>3597</v>
      </c>
      <c r="C2223" s="16" t="s">
        <v>3614</v>
      </c>
      <c r="D2223" s="16">
        <v>1.3049346428730801E-7</v>
      </c>
      <c r="E2223" s="16">
        <v>2.5284916254815199E-8</v>
      </c>
      <c r="F2223" s="10">
        <v>1.7348477249622799E-9</v>
      </c>
      <c r="G2223" s="10">
        <v>8.4074004299519205E-8</v>
      </c>
      <c r="H2223" s="10">
        <v>2.1449716391273201E-8</v>
      </c>
      <c r="I2223" s="10">
        <v>4.69543347526344E-8</v>
      </c>
      <c r="J2223" s="10">
        <v>2.2979242511208899E-8</v>
      </c>
      <c r="K2223" s="10">
        <v>1.5040406755763299E-8</v>
      </c>
      <c r="L2223" s="10">
        <v>2.7216696958917801E-8</v>
      </c>
      <c r="M2223" s="10">
        <v>5.71025747831817E-8</v>
      </c>
      <c r="N2223" s="10">
        <v>9.4695602505079098E-9</v>
      </c>
      <c r="O2223" s="10">
        <v>4.7854713931097498E-8</v>
      </c>
      <c r="P2223" s="10">
        <v>7.8853882247986294E-8</v>
      </c>
    </row>
    <row r="2224" spans="1:16" x14ac:dyDescent="0.35">
      <c r="A2224" s="16" t="s">
        <v>3615</v>
      </c>
      <c r="B2224" s="16" t="s">
        <v>3597</v>
      </c>
      <c r="C2224" s="16" t="s">
        <v>1846</v>
      </c>
      <c r="D2224" s="16">
        <v>6.15599023108398E-9</v>
      </c>
      <c r="E2224" s="16">
        <v>1.16364246817734E-9</v>
      </c>
      <c r="F2224" s="10">
        <v>8.1686994826518197E-11</v>
      </c>
      <c r="G2224" s="10">
        <v>3.5734810352142701E-9</v>
      </c>
      <c r="H2224" s="10">
        <v>9.1255442524651004E-10</v>
      </c>
      <c r="I2224" s="10">
        <v>1.9978451335572899E-9</v>
      </c>
      <c r="J2224" s="10">
        <v>9.4884808441713994E-10</v>
      </c>
      <c r="K2224" s="10">
        <v>6.1858103830291699E-10</v>
      </c>
      <c r="L2224" s="10">
        <v>1.1564336335591501E-9</v>
      </c>
      <c r="M2224" s="10">
        <v>2.42618647067927E-9</v>
      </c>
      <c r="N2224" s="10">
        <v>4.0808044128251598E-10</v>
      </c>
      <c r="O2224" s="10">
        <v>2.0196817309526402E-9</v>
      </c>
      <c r="P2224" s="10">
        <v>3.3662762806149298E-9</v>
      </c>
    </row>
    <row r="2225" spans="1:16" x14ac:dyDescent="0.35">
      <c r="A2225" s="16" t="s">
        <v>3616</v>
      </c>
      <c r="B2225" s="16" t="s">
        <v>3597</v>
      </c>
      <c r="C2225" s="16" t="s">
        <v>2606</v>
      </c>
      <c r="D2225" s="16">
        <v>6.61709658860609E-8</v>
      </c>
      <c r="E2225" s="16">
        <v>1.2529758187361201E-8</v>
      </c>
      <c r="F2225" s="10">
        <v>9.0933697451357598E-10</v>
      </c>
      <c r="G2225" s="10">
        <v>3.8296921982836099E-8</v>
      </c>
      <c r="H2225" s="10">
        <v>9.8209123345398406E-9</v>
      </c>
      <c r="I2225" s="10">
        <v>2.20150079975874E-8</v>
      </c>
      <c r="J2225" s="10">
        <v>1.0150003977464E-8</v>
      </c>
      <c r="K2225" s="10">
        <v>6.6442562316827004E-9</v>
      </c>
      <c r="L2225" s="10">
        <v>1.2732725412503501E-8</v>
      </c>
      <c r="M2225" s="10">
        <v>2.6015944665860701E-8</v>
      </c>
      <c r="N2225" s="10">
        <v>4.3911740130163804E-9</v>
      </c>
      <c r="O2225" s="10">
        <v>2.22347674751696E-8</v>
      </c>
      <c r="P2225" s="10">
        <v>3.62913429631743E-8</v>
      </c>
    </row>
    <row r="2226" spans="1:16" x14ac:dyDescent="0.35">
      <c r="A2226" s="16" t="s">
        <v>3617</v>
      </c>
      <c r="B2226" s="16" t="s">
        <v>3597</v>
      </c>
      <c r="C2226" s="16" t="s">
        <v>3618</v>
      </c>
      <c r="D2226" s="16">
        <v>7.3966113532303299E-8</v>
      </c>
      <c r="E2226" s="16">
        <v>1.4077858795413901E-8</v>
      </c>
      <c r="F2226" s="10">
        <v>9.8783591115671195E-10</v>
      </c>
      <c r="G2226" s="10">
        <v>4.4663506998469597E-8</v>
      </c>
      <c r="H2226" s="10">
        <v>1.14024785437227E-8</v>
      </c>
      <c r="I2226" s="10">
        <v>2.51224680174763E-8</v>
      </c>
      <c r="J2226" s="10">
        <v>1.2010169381376301E-8</v>
      </c>
      <c r="K2226" s="10">
        <v>7.8425219408186394E-9</v>
      </c>
      <c r="L2226" s="10">
        <v>1.45473150608846E-8</v>
      </c>
      <c r="M2226" s="10">
        <v>3.03206292115062E-8</v>
      </c>
      <c r="N2226" s="10">
        <v>5.0715849592599899E-9</v>
      </c>
      <c r="O2226" s="10">
        <v>2.54815864467166E-8</v>
      </c>
      <c r="P2226" s="10">
        <v>4.2000201453384801E-8</v>
      </c>
    </row>
    <row r="2227" spans="1:16" x14ac:dyDescent="0.35">
      <c r="A2227" s="16" t="s">
        <v>3619</v>
      </c>
      <c r="B2227" s="16" t="s">
        <v>3597</v>
      </c>
      <c r="C2227" s="16" t="s">
        <v>3620</v>
      </c>
      <c r="D2227" s="16">
        <v>2.3545594845925701E-7</v>
      </c>
      <c r="E2227" s="16">
        <v>4.6939995411134497E-8</v>
      </c>
      <c r="F2227" s="10">
        <v>3.1422269321897299E-9</v>
      </c>
      <c r="G2227" s="10">
        <v>1.68835085374191E-7</v>
      </c>
      <c r="H2227" s="10">
        <v>4.31521900957433E-8</v>
      </c>
      <c r="I2227" s="10">
        <v>9.6172633069588802E-8</v>
      </c>
      <c r="J2227" s="10">
        <v>4.69541257177436E-8</v>
      </c>
      <c r="K2227" s="10">
        <v>3.1020438727702201E-8</v>
      </c>
      <c r="L2227" s="10">
        <v>5.5584210479226999E-8</v>
      </c>
      <c r="M2227" s="10">
        <v>1.16384270385523E-7</v>
      </c>
      <c r="N2227" s="10">
        <v>1.88913367921502E-8</v>
      </c>
      <c r="O2227" s="10">
        <v>1.0112088981524901E-7</v>
      </c>
      <c r="P2227" s="10">
        <v>1.62327196036556E-7</v>
      </c>
    </row>
    <row r="2228" spans="1:16" x14ac:dyDescent="0.35">
      <c r="A2228" s="16" t="s">
        <v>3621</v>
      </c>
      <c r="B2228" s="16" t="s">
        <v>3597</v>
      </c>
      <c r="C2228" s="16" t="s">
        <v>3622</v>
      </c>
      <c r="D2228" s="16">
        <v>3.8512190906431399E-8</v>
      </c>
      <c r="E2228" s="16">
        <v>7.3777750759359199E-9</v>
      </c>
      <c r="F2228" s="10">
        <v>5.0581917859246604E-10</v>
      </c>
      <c r="G2228" s="10">
        <v>2.35557500694254E-8</v>
      </c>
      <c r="H2228" s="10">
        <v>6.0135002800390801E-9</v>
      </c>
      <c r="I2228" s="10">
        <v>1.3029442204924999E-8</v>
      </c>
      <c r="J2228" s="10">
        <v>6.3573232027603603E-9</v>
      </c>
      <c r="K2228" s="10">
        <v>4.1623745247469797E-9</v>
      </c>
      <c r="L2228" s="10">
        <v>7.5509798249690898E-9</v>
      </c>
      <c r="M2228" s="10">
        <v>1.60038122535877E-8</v>
      </c>
      <c r="N2228" s="10">
        <v>2.6734651168522602E-9</v>
      </c>
      <c r="O2228" s="10">
        <v>1.32269799220193E-8</v>
      </c>
      <c r="P2228" s="10">
        <v>2.2125182305425099E-8</v>
      </c>
    </row>
    <row r="2229" spans="1:16" x14ac:dyDescent="0.35">
      <c r="A2229" s="16" t="s">
        <v>3623</v>
      </c>
      <c r="B2229" s="16" t="s">
        <v>3597</v>
      </c>
      <c r="C2229" s="16" t="s">
        <v>3624</v>
      </c>
      <c r="D2229" s="16">
        <v>8.1331069846576795E-8</v>
      </c>
      <c r="E2229" s="16">
        <v>1.5543710092611099E-8</v>
      </c>
      <c r="F2229" s="10">
        <v>1.0820004195360001E-9</v>
      </c>
      <c r="G2229" s="10">
        <v>4.95051145821873E-8</v>
      </c>
      <c r="H2229" s="10">
        <v>1.2653440793670699E-8</v>
      </c>
      <c r="I2229" s="10">
        <v>2.7715580332082599E-8</v>
      </c>
      <c r="J2229" s="10">
        <v>1.3324297973258E-8</v>
      </c>
      <c r="K2229" s="10">
        <v>8.7215663215061907E-9</v>
      </c>
      <c r="L2229" s="10">
        <v>1.6055735701621401E-8</v>
      </c>
      <c r="M2229" s="10">
        <v>3.3624283952293101E-8</v>
      </c>
      <c r="N2229" s="10">
        <v>5.6238219616657198E-9</v>
      </c>
      <c r="O2229" s="10">
        <v>2.81231281836162E-8</v>
      </c>
      <c r="P2229" s="10">
        <v>4.6595599380553901E-8</v>
      </c>
    </row>
    <row r="2230" spans="1:16" x14ac:dyDescent="0.35">
      <c r="A2230" s="16" t="s">
        <v>3625</v>
      </c>
      <c r="B2230" s="16" t="s">
        <v>3597</v>
      </c>
      <c r="C2230" s="16" t="s">
        <v>1063</v>
      </c>
      <c r="D2230" s="16">
        <v>3.7756807530916102E-8</v>
      </c>
      <c r="E2230" s="16">
        <v>7.1194163374849504E-9</v>
      </c>
      <c r="F2230" s="10">
        <v>5.0385288610736902E-10</v>
      </c>
      <c r="G2230" s="10">
        <v>2.2042316606588201E-8</v>
      </c>
      <c r="H2230" s="10">
        <v>5.6302174872273698E-9</v>
      </c>
      <c r="I2230" s="10">
        <v>1.24063083255861E-8</v>
      </c>
      <c r="J2230" s="10">
        <v>5.8635256040440502E-9</v>
      </c>
      <c r="K2230" s="10">
        <v>3.8342171271123198E-9</v>
      </c>
      <c r="L2230" s="10">
        <v>7.1812398705398503E-9</v>
      </c>
      <c r="M2230" s="10">
        <v>1.4966729056225799E-8</v>
      </c>
      <c r="N2230" s="10">
        <v>2.5151666171067E-9</v>
      </c>
      <c r="O2230" s="10">
        <v>1.25455448993106E-8</v>
      </c>
      <c r="P2230" s="10">
        <v>2.0788563862763102E-8</v>
      </c>
    </row>
    <row r="2231" spans="1:16" x14ac:dyDescent="0.35">
      <c r="A2231" s="16" t="s">
        <v>3626</v>
      </c>
      <c r="B2231" s="16" t="s">
        <v>3597</v>
      </c>
      <c r="C2231" s="16" t="s">
        <v>210</v>
      </c>
      <c r="D2231" s="16">
        <v>6.2159265225197397E-8</v>
      </c>
      <c r="E2231" s="16">
        <v>1.1746497514824501E-8</v>
      </c>
      <c r="F2231" s="10">
        <v>8.4399870179777302E-10</v>
      </c>
      <c r="G2231" s="10">
        <v>3.6033620669043699E-8</v>
      </c>
      <c r="H2231" s="10">
        <v>9.2249924759820292E-9</v>
      </c>
      <c r="I2231" s="10">
        <v>2.0532233595653599E-8</v>
      </c>
      <c r="J2231" s="10">
        <v>9.5506716723882299E-9</v>
      </c>
      <c r="K2231" s="10">
        <v>6.2487225088245103E-9</v>
      </c>
      <c r="L2231" s="10">
        <v>1.18755832467333E-8</v>
      </c>
      <c r="M2231" s="10">
        <v>2.4477026663234801E-8</v>
      </c>
      <c r="N2231" s="10">
        <v>4.12420551004586E-9</v>
      </c>
      <c r="O2231" s="10">
        <v>2.0750721459909299E-8</v>
      </c>
      <c r="P2231" s="10">
        <v>3.4096878557081802E-8</v>
      </c>
    </row>
    <row r="2232" spans="1:16" x14ac:dyDescent="0.35">
      <c r="A2232" s="16" t="s">
        <v>3627</v>
      </c>
      <c r="B2232" s="16" t="s">
        <v>3597</v>
      </c>
      <c r="C2232" s="16" t="s">
        <v>216</v>
      </c>
      <c r="D2232" s="16">
        <v>9.3322880548797394E-8</v>
      </c>
      <c r="E2232" s="16">
        <v>1.7664432599077701E-8</v>
      </c>
      <c r="F2232" s="10">
        <v>1.20925056274014E-9</v>
      </c>
      <c r="G2232" s="10">
        <v>5.5179457753759701E-8</v>
      </c>
      <c r="H2232" s="10">
        <v>1.40548465814029E-8</v>
      </c>
      <c r="I2232" s="10">
        <v>3.02388891647819E-8</v>
      </c>
      <c r="J2232" s="10">
        <v>1.47718298991107E-8</v>
      </c>
      <c r="K2232" s="10">
        <v>9.6372246257546995E-9</v>
      </c>
      <c r="L2232" s="10">
        <v>1.7522022712701598E-8</v>
      </c>
      <c r="M2232" s="10">
        <v>3.7479815151278701E-8</v>
      </c>
      <c r="N2232" s="10">
        <v>6.2765755748160802E-9</v>
      </c>
      <c r="O2232" s="10">
        <v>3.06221623865406E-8</v>
      </c>
      <c r="P2232" s="10">
        <v>5.1801764369963498E-8</v>
      </c>
    </row>
    <row r="2233" spans="1:16" x14ac:dyDescent="0.35">
      <c r="A2233" s="16" t="s">
        <v>3628</v>
      </c>
      <c r="B2233" s="16" t="s">
        <v>3597</v>
      </c>
      <c r="C2233" s="16" t="s">
        <v>1069</v>
      </c>
      <c r="D2233" s="16">
        <v>1.54429419329098E-7</v>
      </c>
      <c r="E2233" s="16">
        <v>2.99489901006298E-8</v>
      </c>
      <c r="F2233" s="10">
        <v>2.0879769648496699E-9</v>
      </c>
      <c r="G2233" s="10">
        <v>9.9271939740691806E-8</v>
      </c>
      <c r="H2233" s="10">
        <v>2.5392442901388202E-8</v>
      </c>
      <c r="I2233" s="10">
        <v>5.6265957485947598E-8</v>
      </c>
      <c r="J2233" s="10">
        <v>2.7097712189642699E-8</v>
      </c>
      <c r="K2233" s="10">
        <v>1.7821279846314399E-8</v>
      </c>
      <c r="L2233" s="10">
        <v>3.25851270939729E-8</v>
      </c>
      <c r="M2233" s="10">
        <v>6.7421040495877497E-8</v>
      </c>
      <c r="N2233" s="10">
        <v>1.1212172000361101E-8</v>
      </c>
      <c r="O2233" s="10">
        <v>5.7354877118248999E-8</v>
      </c>
      <c r="P2233" s="10">
        <v>9.3347899779914494E-8</v>
      </c>
    </row>
    <row r="2234" spans="1:16" x14ac:dyDescent="0.35">
      <c r="A2234" s="16" t="s">
        <v>3629</v>
      </c>
      <c r="B2234" s="16" t="s">
        <v>3597</v>
      </c>
      <c r="C2234" s="16" t="s">
        <v>3630</v>
      </c>
      <c r="D2234" s="16">
        <v>1.88054822916855E-7</v>
      </c>
      <c r="E2234" s="16">
        <v>3.6097953243780799E-8</v>
      </c>
      <c r="F2234" s="10">
        <v>2.55471601896285E-9</v>
      </c>
      <c r="G2234" s="10">
        <v>1.16417185232928E-7</v>
      </c>
      <c r="H2234" s="10">
        <v>2.9785346344868399E-8</v>
      </c>
      <c r="I2234" s="10">
        <v>6.6271001299030306E-8</v>
      </c>
      <c r="J2234" s="10">
        <v>3.1455279410252301E-8</v>
      </c>
      <c r="K2234" s="10">
        <v>2.0645116077786398E-8</v>
      </c>
      <c r="L2234" s="10">
        <v>3.83694737396582E-8</v>
      </c>
      <c r="M2234" s="10">
        <v>7.9044039911008802E-8</v>
      </c>
      <c r="N2234" s="10">
        <v>1.3207307846232001E-8</v>
      </c>
      <c r="O2234" s="10">
        <v>6.7322560966013196E-8</v>
      </c>
      <c r="P2234" s="10">
        <v>1.09693051378863E-7</v>
      </c>
    </row>
    <row r="2235" spans="1:16" x14ac:dyDescent="0.35">
      <c r="A2235" s="16" t="s">
        <v>3631</v>
      </c>
      <c r="B2235" s="16" t="s">
        <v>3597</v>
      </c>
      <c r="C2235" s="16" t="s">
        <v>571</v>
      </c>
      <c r="D2235" s="16">
        <v>2.6275242904079598E-7</v>
      </c>
      <c r="E2235" s="16">
        <v>5.2592861326620297E-8</v>
      </c>
      <c r="F2235" s="10">
        <v>3.5425933433479402E-9</v>
      </c>
      <c r="G2235" s="10">
        <v>1.88067393846756E-7</v>
      </c>
      <c r="H2235" s="10">
        <v>4.8223340008731497E-8</v>
      </c>
      <c r="I2235" s="10">
        <v>1.07839640838004E-7</v>
      </c>
      <c r="J2235" s="10">
        <v>5.2285336135502603E-8</v>
      </c>
      <c r="K2235" s="10">
        <v>3.4618377124520703E-8</v>
      </c>
      <c r="L2235" s="10">
        <v>6.2311383803398794E-8</v>
      </c>
      <c r="M2235" s="10">
        <v>1.2974415169509601E-7</v>
      </c>
      <c r="N2235" s="10">
        <v>2.11175369428143E-8</v>
      </c>
      <c r="O2235" s="10">
        <v>1.13350879696145E-7</v>
      </c>
      <c r="P2235" s="10">
        <v>1.8148102754880199E-7</v>
      </c>
    </row>
    <row r="2236" spans="1:16" x14ac:dyDescent="0.35">
      <c r="A2236" s="16" t="s">
        <v>3632</v>
      </c>
      <c r="B2236" s="16" t="s">
        <v>3597</v>
      </c>
      <c r="C2236" s="16" t="s">
        <v>1513</v>
      </c>
      <c r="D2236" s="16">
        <v>3.9046634253287198E-8</v>
      </c>
      <c r="E2236" s="16">
        <v>7.36811315947485E-9</v>
      </c>
      <c r="F2236" s="10">
        <v>5.1634115894890304E-10</v>
      </c>
      <c r="G2236" s="10">
        <v>2.2922164414661801E-8</v>
      </c>
      <c r="H2236" s="10">
        <v>5.8462565404285597E-9</v>
      </c>
      <c r="I2236" s="10">
        <v>1.27696191913846E-8</v>
      </c>
      <c r="J2236" s="10">
        <v>6.1006681836035899E-9</v>
      </c>
      <c r="K2236" s="10">
        <v>3.9983121974067696E-9</v>
      </c>
      <c r="L2236" s="10">
        <v>7.3941694224595304E-9</v>
      </c>
      <c r="M2236" s="10">
        <v>1.5570966468534399E-8</v>
      </c>
      <c r="N2236" s="10">
        <v>2.6114355636581801E-9</v>
      </c>
      <c r="O2236" s="10">
        <v>1.29181826055825E-8</v>
      </c>
      <c r="P2236" s="10">
        <v>2.1574842042427701E-8</v>
      </c>
    </row>
    <row r="2237" spans="1:16" x14ac:dyDescent="0.35">
      <c r="A2237" s="16" t="s">
        <v>3633</v>
      </c>
      <c r="B2237" s="16" t="s">
        <v>3597</v>
      </c>
      <c r="C2237" s="16" t="s">
        <v>2986</v>
      </c>
      <c r="D2237" s="16">
        <v>3.5857780579489601E-7</v>
      </c>
      <c r="E2237" s="16">
        <v>6.6719904408830299E-8</v>
      </c>
      <c r="F2237" s="10">
        <v>4.6343397603978202E-9</v>
      </c>
      <c r="G2237" s="10">
        <v>2.0273282682870201E-7</v>
      </c>
      <c r="H2237" s="10">
        <v>5.15436790804787E-8</v>
      </c>
      <c r="I2237" s="10">
        <v>1.11020311030744E-7</v>
      </c>
      <c r="J2237" s="10">
        <v>5.3530010765303499E-8</v>
      </c>
      <c r="K2237" s="10">
        <v>3.4855887902789803E-8</v>
      </c>
      <c r="L2237" s="10">
        <v>6.4301789803664799E-8</v>
      </c>
      <c r="M2237" s="10">
        <v>1.37708142543019E-7</v>
      </c>
      <c r="N2237" s="10">
        <v>2.3137833474903602E-8</v>
      </c>
      <c r="O2237" s="10">
        <v>1.11968540189139E-7</v>
      </c>
      <c r="P2237" s="10">
        <v>1.9046380957938499E-7</v>
      </c>
    </row>
    <row r="2238" spans="1:16" x14ac:dyDescent="0.35">
      <c r="A2238" s="16" t="s">
        <v>3634</v>
      </c>
      <c r="B2238" s="16" t="s">
        <v>3597</v>
      </c>
      <c r="C2238" s="16" t="s">
        <v>78</v>
      </c>
      <c r="D2238" s="16">
        <v>1.10458045623125E-7</v>
      </c>
      <c r="E2238" s="16">
        <v>2.1974585416181201E-8</v>
      </c>
      <c r="F2238" s="10">
        <v>1.46139463419499E-9</v>
      </c>
      <c r="G2238" s="10">
        <v>7.7882441854754096E-8</v>
      </c>
      <c r="H2238" s="10">
        <v>1.9882416172817299E-8</v>
      </c>
      <c r="I2238" s="10">
        <v>4.3173017694223103E-8</v>
      </c>
      <c r="J2238" s="10">
        <v>2.1790759672937599E-8</v>
      </c>
      <c r="K2238" s="10">
        <v>1.43388084648077E-8</v>
      </c>
      <c r="L2238" s="10">
        <v>2.5054767968001799E-8</v>
      </c>
      <c r="M2238" s="10">
        <v>5.2859312740164498E-8</v>
      </c>
      <c r="N2238" s="10">
        <v>8.69467731114642E-9</v>
      </c>
      <c r="O2238" s="10">
        <v>4.4288387399959799E-8</v>
      </c>
      <c r="P2238" s="10">
        <v>7.2752141700180804E-8</v>
      </c>
    </row>
    <row r="2239" spans="1:16" x14ac:dyDescent="0.35">
      <c r="A2239" s="16" t="s">
        <v>3635</v>
      </c>
      <c r="B2239" s="16" t="s">
        <v>3597</v>
      </c>
      <c r="C2239" s="16" t="s">
        <v>3636</v>
      </c>
      <c r="D2239" s="16">
        <v>9.2445529154975505E-9</v>
      </c>
      <c r="E2239" s="16">
        <v>1.7451754984155101E-9</v>
      </c>
      <c r="F2239" s="10">
        <v>1.21201021235838E-10</v>
      </c>
      <c r="G2239" s="10">
        <v>5.4486199644975398E-9</v>
      </c>
      <c r="H2239" s="10">
        <v>1.38954699740759E-9</v>
      </c>
      <c r="I2239" s="10">
        <v>3.0169127190342598E-9</v>
      </c>
      <c r="J2239" s="10">
        <v>1.45640589550496E-9</v>
      </c>
      <c r="K2239" s="10">
        <v>9.5277526563163593E-10</v>
      </c>
      <c r="L2239" s="10">
        <v>1.7475390930300801E-9</v>
      </c>
      <c r="M2239" s="10">
        <v>3.7008753415009702E-9</v>
      </c>
      <c r="N2239" s="10">
        <v>6.2045386282304397E-10</v>
      </c>
      <c r="O2239" s="10">
        <v>3.0541958549545199E-9</v>
      </c>
      <c r="P2239" s="10">
        <v>5.1237798524689697E-9</v>
      </c>
    </row>
    <row r="2240" spans="1:16" x14ac:dyDescent="0.35">
      <c r="A2240" s="16" t="s">
        <v>3637</v>
      </c>
      <c r="B2240" s="16" t="s">
        <v>3597</v>
      </c>
      <c r="C2240" s="16" t="s">
        <v>80</v>
      </c>
      <c r="D2240" s="16">
        <v>1.0301354266723599E-7</v>
      </c>
      <c r="E2240" s="16">
        <v>2.0226069678140398E-8</v>
      </c>
      <c r="F2240" s="10">
        <v>1.39111004763557E-9</v>
      </c>
      <c r="G2240" s="10">
        <v>6.8702399954975405E-8</v>
      </c>
      <c r="H2240" s="10">
        <v>1.7577932479026899E-8</v>
      </c>
      <c r="I2240" s="10">
        <v>3.8826719447609698E-8</v>
      </c>
      <c r="J2240" s="10">
        <v>1.8887922374487101E-8</v>
      </c>
      <c r="K2240" s="10">
        <v>1.24596531254492E-8</v>
      </c>
      <c r="L2240" s="10">
        <v>2.2503802876618399E-8</v>
      </c>
      <c r="M2240" s="10">
        <v>4.6655819754254599E-8</v>
      </c>
      <c r="N2240" s="10">
        <v>7.7312197924498201E-9</v>
      </c>
      <c r="O2240" s="10">
        <v>3.9680157081653098E-8</v>
      </c>
      <c r="P2240" s="10">
        <v>6.4507281341443094E-8</v>
      </c>
    </row>
    <row r="2241" spans="1:16" x14ac:dyDescent="0.35">
      <c r="A2241" s="16" t="s">
        <v>3638</v>
      </c>
      <c r="B2241" s="16" t="s">
        <v>3597</v>
      </c>
      <c r="C2241" s="16" t="s">
        <v>230</v>
      </c>
      <c r="D2241" s="16">
        <v>1.12206447430003E-8</v>
      </c>
      <c r="E2241" s="16">
        <v>2.2035893519527001E-9</v>
      </c>
      <c r="F2241" s="10">
        <v>1.5059053253326201E-10</v>
      </c>
      <c r="G2241" s="10">
        <v>7.5497443175360993E-9</v>
      </c>
      <c r="H2241" s="10">
        <v>1.9297125910548399E-9</v>
      </c>
      <c r="I2241" s="10">
        <v>4.2495015580764599E-9</v>
      </c>
      <c r="J2241" s="10">
        <v>2.0826305897195302E-9</v>
      </c>
      <c r="K2241" s="10">
        <v>1.3718502238226199E-9</v>
      </c>
      <c r="L2241" s="10">
        <v>2.46346657776155E-9</v>
      </c>
      <c r="M2241" s="10">
        <v>5.1250804213984697E-9</v>
      </c>
      <c r="N2241" s="10">
        <v>8.4775348464630595E-10</v>
      </c>
      <c r="O2241" s="10">
        <v>4.3454834822724099E-9</v>
      </c>
      <c r="P2241" s="10">
        <v>7.0798393270914799E-9</v>
      </c>
    </row>
    <row r="2242" spans="1:16" x14ac:dyDescent="0.35">
      <c r="A2242" s="16" t="s">
        <v>3639</v>
      </c>
      <c r="B2242" s="16" t="s">
        <v>3597</v>
      </c>
      <c r="C2242" s="16" t="s">
        <v>84</v>
      </c>
      <c r="D2242" s="16">
        <v>2.1484975357098601E-8</v>
      </c>
      <c r="E2242" s="16">
        <v>4.2819716143269601E-9</v>
      </c>
      <c r="F2242" s="10">
        <v>2.8137961568890999E-10</v>
      </c>
      <c r="G2242" s="10">
        <v>1.5428345942736399E-8</v>
      </c>
      <c r="H2242" s="10">
        <v>3.9257610560667798E-9</v>
      </c>
      <c r="I2242" s="10">
        <v>8.4909257910684306E-9</v>
      </c>
      <c r="J2242" s="10">
        <v>4.3362813162696296E-9</v>
      </c>
      <c r="K2242" s="10">
        <v>2.8552204286696198E-9</v>
      </c>
      <c r="L2242" s="10">
        <v>4.92815207505081E-9</v>
      </c>
      <c r="M2242" s="10">
        <v>1.04730867405296E-8</v>
      </c>
      <c r="N2242" s="10">
        <v>1.71404855445775E-9</v>
      </c>
      <c r="O2242" s="10">
        <v>8.7245815913419892E-9</v>
      </c>
      <c r="P2242" s="10">
        <v>1.43495968190878E-8</v>
      </c>
    </row>
    <row r="2243" spans="1:16" x14ac:dyDescent="0.35">
      <c r="A2243" s="16" t="s">
        <v>3640</v>
      </c>
      <c r="B2243" s="16" t="s">
        <v>3597</v>
      </c>
      <c r="C2243" s="16" t="s">
        <v>3641</v>
      </c>
      <c r="D2243" s="16">
        <v>3.3916149007350203E-8</v>
      </c>
      <c r="E2243" s="16">
        <v>6.5526688322309696E-9</v>
      </c>
      <c r="F2243" s="10">
        <v>4.5358897765912001E-10</v>
      </c>
      <c r="G2243" s="10">
        <v>2.1585457527647201E-8</v>
      </c>
      <c r="H2243" s="10">
        <v>5.5220228292639597E-9</v>
      </c>
      <c r="I2243" s="10">
        <v>1.21431731234861E-8</v>
      </c>
      <c r="J2243" s="10">
        <v>5.8782271396503503E-9</v>
      </c>
      <c r="K2243" s="10">
        <v>3.8699075587271297E-9</v>
      </c>
      <c r="L2243" s="10">
        <v>7.0361680954950701E-9</v>
      </c>
      <c r="M2243" s="10">
        <v>1.4658960479370301E-8</v>
      </c>
      <c r="N2243" s="10">
        <v>2.4414648280173301E-9</v>
      </c>
      <c r="O2243" s="10">
        <v>1.2371176108703701E-8</v>
      </c>
      <c r="P2243" s="10">
        <v>2.02952869253401E-8</v>
      </c>
    </row>
    <row r="2244" spans="1:16" x14ac:dyDescent="0.35">
      <c r="A2244" s="16" t="s">
        <v>3642</v>
      </c>
      <c r="B2244" s="16" t="s">
        <v>3597</v>
      </c>
      <c r="C2244" s="16" t="s">
        <v>1199</v>
      </c>
      <c r="D2244" s="16">
        <v>6.8161466408614299E-8</v>
      </c>
      <c r="E2244" s="16">
        <v>1.31951964876843E-8</v>
      </c>
      <c r="F2244" s="10">
        <v>9.0240246789868905E-10</v>
      </c>
      <c r="G2244" s="10">
        <v>4.3689156538369203E-8</v>
      </c>
      <c r="H2244" s="10">
        <v>1.11527689622351E-8</v>
      </c>
      <c r="I2244" s="10">
        <v>2.4300481172901699E-8</v>
      </c>
      <c r="J2244" s="10">
        <v>1.1930022191553399E-8</v>
      </c>
      <c r="K2244" s="10">
        <v>7.8242418660370895E-9</v>
      </c>
      <c r="L2244" s="10">
        <v>1.40881423410922E-8</v>
      </c>
      <c r="M2244" s="10">
        <v>2.9658357497912699E-8</v>
      </c>
      <c r="N2244" s="10">
        <v>4.9291093999068197E-9</v>
      </c>
      <c r="O2244" s="10">
        <v>2.47582215551692E-8</v>
      </c>
      <c r="P2244" s="10">
        <v>4.09922105674184E-8</v>
      </c>
    </row>
    <row r="2245" spans="1:16" x14ac:dyDescent="0.35">
      <c r="A2245" s="16" t="s">
        <v>3643</v>
      </c>
      <c r="B2245" s="16" t="s">
        <v>3597</v>
      </c>
      <c r="C2245" s="16" t="s">
        <v>94</v>
      </c>
      <c r="D2245" s="16">
        <v>4.9086265459126502E-8</v>
      </c>
      <c r="E2245" s="16">
        <v>9.3181443142906907E-9</v>
      </c>
      <c r="F2245" s="10">
        <v>6.45878595069968E-10</v>
      </c>
      <c r="G2245" s="10">
        <v>2.98417998751638E-8</v>
      </c>
      <c r="H2245" s="10">
        <v>7.6001174067283992E-9</v>
      </c>
      <c r="I2245" s="10">
        <v>1.6566125867496301E-8</v>
      </c>
      <c r="J2245" s="10">
        <v>8.0359077402337394E-9</v>
      </c>
      <c r="K2245" s="10">
        <v>5.2621079798418599E-9</v>
      </c>
      <c r="L2245" s="10">
        <v>9.5974157193916894E-9</v>
      </c>
      <c r="M2245" s="10">
        <v>2.0259744083052701E-8</v>
      </c>
      <c r="N2245" s="10">
        <v>3.3795648263655198E-9</v>
      </c>
      <c r="O2245" s="10">
        <v>1.6812138587080699E-8</v>
      </c>
      <c r="P2245" s="10">
        <v>2.8012699113300001E-8</v>
      </c>
    </row>
    <row r="2246" spans="1:16" x14ac:dyDescent="0.35">
      <c r="A2246" s="16" t="s">
        <v>3644</v>
      </c>
      <c r="B2246" s="16" t="s">
        <v>3597</v>
      </c>
      <c r="C2246" s="16" t="s">
        <v>3645</v>
      </c>
      <c r="D2246" s="16">
        <v>1.9651764258251499E-8</v>
      </c>
      <c r="E2246" s="16">
        <v>3.7890068739586501E-9</v>
      </c>
      <c r="F2246" s="10">
        <v>2.6582621878665799E-10</v>
      </c>
      <c r="G2246" s="10">
        <v>1.22550166917262E-8</v>
      </c>
      <c r="H2246" s="10">
        <v>3.1334063104367201E-9</v>
      </c>
      <c r="I2246" s="10">
        <v>6.9334603575433804E-9</v>
      </c>
      <c r="J2246" s="10">
        <v>3.3161184569004001E-9</v>
      </c>
      <c r="K2246" s="10">
        <v>2.1711454745025101E-9</v>
      </c>
      <c r="L2246" s="10">
        <v>4.0147509409569802E-9</v>
      </c>
      <c r="M2246" s="10">
        <v>8.3250571425753601E-9</v>
      </c>
      <c r="N2246" s="10">
        <v>1.38870485488852E-9</v>
      </c>
      <c r="O2246" s="10">
        <v>7.0475180824013701E-9</v>
      </c>
      <c r="P2246" s="10">
        <v>1.1537818016148601E-8</v>
      </c>
    </row>
    <row r="2247" spans="1:16" x14ac:dyDescent="0.35">
      <c r="A2247" s="16" t="s">
        <v>3646</v>
      </c>
      <c r="B2247" s="16" t="s">
        <v>3597</v>
      </c>
      <c r="C2247" s="16" t="s">
        <v>3647</v>
      </c>
      <c r="D2247" s="16">
        <v>2.3931752682752401E-7</v>
      </c>
      <c r="E2247" s="16">
        <v>4.4641328894158599E-8</v>
      </c>
      <c r="F2247" s="10">
        <v>3.2686898735973401E-9</v>
      </c>
      <c r="G2247" s="10">
        <v>1.3183391970404001E-7</v>
      </c>
      <c r="H2247" s="10">
        <v>3.3782939089278797E-8</v>
      </c>
      <c r="I2247" s="10">
        <v>7.5634678297517595E-8</v>
      </c>
      <c r="J2247" s="10">
        <v>3.4407773174348798E-8</v>
      </c>
      <c r="K2247" s="10">
        <v>2.2475203100772499E-8</v>
      </c>
      <c r="L2247" s="10">
        <v>4.3710453624564602E-8</v>
      </c>
      <c r="M2247" s="10">
        <v>8.9518260922434998E-8</v>
      </c>
      <c r="N2247" s="10">
        <v>1.52000454980287E-8</v>
      </c>
      <c r="O2247" s="10">
        <v>7.6093132849731205E-8</v>
      </c>
      <c r="P2247" s="10">
        <v>1.25212742965844E-7</v>
      </c>
    </row>
    <row r="2248" spans="1:16" x14ac:dyDescent="0.35">
      <c r="A2248" s="16" t="s">
        <v>3648</v>
      </c>
      <c r="B2248" s="16" t="s">
        <v>3597</v>
      </c>
      <c r="C2248" s="16" t="s">
        <v>2771</v>
      </c>
      <c r="D2248" s="16">
        <v>3.3675545078374102E-7</v>
      </c>
      <c r="E2248" s="16">
        <v>6.5409382692066201E-8</v>
      </c>
      <c r="F2248" s="10">
        <v>4.6222141899996904E-9</v>
      </c>
      <c r="G2248" s="10">
        <v>2.1407857746188799E-7</v>
      </c>
      <c r="H2248" s="10">
        <v>5.4883658329539902E-8</v>
      </c>
      <c r="I2248" s="10">
        <v>1.2266354962012899E-7</v>
      </c>
      <c r="J2248" s="10">
        <v>5.8145744635141403E-8</v>
      </c>
      <c r="K2248" s="10">
        <v>3.8280105363588601E-8</v>
      </c>
      <c r="L2248" s="10">
        <v>7.1008668341878496E-8</v>
      </c>
      <c r="M2248" s="10">
        <v>1.45410439389652E-7</v>
      </c>
      <c r="N2248" s="10">
        <v>2.4264681457663499E-8</v>
      </c>
      <c r="O2248" s="10">
        <v>1.2489082842511E-7</v>
      </c>
      <c r="P2248" s="10">
        <v>2.0190293470245099E-7</v>
      </c>
    </row>
    <row r="2249" spans="1:16" x14ac:dyDescent="0.35">
      <c r="A2249" s="16" t="s">
        <v>3649</v>
      </c>
      <c r="B2249" s="16" t="s">
        <v>3597</v>
      </c>
      <c r="C2249" s="16" t="s">
        <v>100</v>
      </c>
      <c r="D2249" s="16">
        <v>8.3719927413922301E-8</v>
      </c>
      <c r="E2249" s="16">
        <v>1.6008755131275799E-8</v>
      </c>
      <c r="F2249" s="10">
        <v>1.0823806734091699E-9</v>
      </c>
      <c r="G2249" s="10">
        <v>5.3240004650045397E-8</v>
      </c>
      <c r="H2249" s="10">
        <v>1.35138067254472E-8</v>
      </c>
      <c r="I2249" s="10">
        <v>2.9130902423018699E-8</v>
      </c>
      <c r="J2249" s="10">
        <v>1.45168180036819E-8</v>
      </c>
      <c r="K2249" s="10">
        <v>9.4968334474486801E-9</v>
      </c>
      <c r="L2249" s="10">
        <v>1.68960842191581E-8</v>
      </c>
      <c r="M2249" s="10">
        <v>3.6141865663433302E-8</v>
      </c>
      <c r="N2249" s="10">
        <v>5.9768267091702596E-9</v>
      </c>
      <c r="O2249" s="10">
        <v>2.96683317916513E-8</v>
      </c>
      <c r="P2249" s="10">
        <v>4.9710660335864199E-8</v>
      </c>
    </row>
    <row r="2250" spans="1:16" x14ac:dyDescent="0.35">
      <c r="A2250" s="16" t="s">
        <v>3650</v>
      </c>
      <c r="B2250" s="16" t="s">
        <v>3597</v>
      </c>
      <c r="C2250" s="16" t="s">
        <v>3651</v>
      </c>
      <c r="D2250" s="16">
        <v>1.1145812838069299E-7</v>
      </c>
      <c r="E2250" s="16">
        <v>2.14374077338947E-8</v>
      </c>
      <c r="F2250" s="10">
        <v>1.52069218650851E-9</v>
      </c>
      <c r="G2250" s="10">
        <v>6.8932433596624604E-8</v>
      </c>
      <c r="H2250" s="10">
        <v>1.7644413226497201E-8</v>
      </c>
      <c r="I2250" s="10">
        <v>3.9343264384143102E-8</v>
      </c>
      <c r="J2250" s="10">
        <v>1.8573919250671899E-8</v>
      </c>
      <c r="K2250" s="10">
        <v>1.22061994097353E-8</v>
      </c>
      <c r="L2250" s="10">
        <v>2.2778615674450201E-8</v>
      </c>
      <c r="M2250" s="10">
        <v>4.6810444358253997E-8</v>
      </c>
      <c r="N2250" s="10">
        <v>7.8255131235535299E-9</v>
      </c>
      <c r="O2250" s="10">
        <v>3.9958593560091901E-8</v>
      </c>
      <c r="P2250" s="10">
        <v>6.4989815939060899E-8</v>
      </c>
    </row>
    <row r="2251" spans="1:16" x14ac:dyDescent="0.35">
      <c r="A2251" s="16" t="s">
        <v>3652</v>
      </c>
      <c r="B2251" s="16" t="s">
        <v>3597</v>
      </c>
      <c r="C2251" s="16" t="s">
        <v>3653</v>
      </c>
      <c r="D2251" s="16">
        <v>2.18720322119666E-7</v>
      </c>
      <c r="E2251" s="16">
        <v>4.3015798378731897E-8</v>
      </c>
      <c r="F2251" s="10">
        <v>2.9282300071562E-9</v>
      </c>
      <c r="G2251" s="10">
        <v>1.4777412687696499E-7</v>
      </c>
      <c r="H2251" s="10">
        <v>3.7819587976286801E-8</v>
      </c>
      <c r="I2251" s="10">
        <v>8.4272207710527604E-8</v>
      </c>
      <c r="J2251" s="10">
        <v>4.0458288571278502E-8</v>
      </c>
      <c r="K2251" s="10">
        <v>2.6716364805024401E-8</v>
      </c>
      <c r="L2251" s="10">
        <v>4.86654516700697E-8</v>
      </c>
      <c r="M2251" s="10">
        <v>1.0210277698507401E-7</v>
      </c>
      <c r="N2251" s="10">
        <v>1.6676281380017001E-8</v>
      </c>
      <c r="O2251" s="10">
        <v>8.8370810579555206E-8</v>
      </c>
      <c r="P2251" s="10">
        <v>1.4298463636303701E-7</v>
      </c>
    </row>
    <row r="2252" spans="1:16" x14ac:dyDescent="0.35">
      <c r="A2252" s="16" t="s">
        <v>3654</v>
      </c>
      <c r="B2252" s="16" t="s">
        <v>3597</v>
      </c>
      <c r="C2252" s="16" t="s">
        <v>3655</v>
      </c>
      <c r="D2252" s="16">
        <v>3.6119932089456399E-7</v>
      </c>
      <c r="E2252" s="16">
        <v>6.7964818321234997E-8</v>
      </c>
      <c r="F2252" s="10">
        <v>4.92891896008956E-9</v>
      </c>
      <c r="G2252" s="10">
        <v>2.0536499115253201E-7</v>
      </c>
      <c r="H2252" s="10">
        <v>5.2584782388155502E-8</v>
      </c>
      <c r="I2252" s="10">
        <v>1.17526228950936E-7</v>
      </c>
      <c r="J2252" s="10">
        <v>5.4174697898584497E-8</v>
      </c>
      <c r="K2252" s="10">
        <v>3.5394160077443101E-8</v>
      </c>
      <c r="L2252" s="10">
        <v>6.7953965655634795E-8</v>
      </c>
      <c r="M2252" s="10">
        <v>1.39413342300133E-7</v>
      </c>
      <c r="N2252" s="10">
        <v>2.35665633508282E-8</v>
      </c>
      <c r="O2252" s="10">
        <v>1.18555423405354E-7</v>
      </c>
      <c r="P2252" s="10">
        <v>1.9432873462593099E-7</v>
      </c>
    </row>
    <row r="2253" spans="1:16" x14ac:dyDescent="0.35">
      <c r="A2253" s="16" t="s">
        <v>3656</v>
      </c>
      <c r="B2253" s="16" t="s">
        <v>3597</v>
      </c>
      <c r="C2253" s="16" t="s">
        <v>3657</v>
      </c>
      <c r="D2253" s="16">
        <v>1.2580148385212399E-7</v>
      </c>
      <c r="E2253" s="16">
        <v>2.3659340833827501E-8</v>
      </c>
      <c r="F2253" s="10">
        <v>1.6934669167782699E-9</v>
      </c>
      <c r="G2253" s="10">
        <v>7.1964191482899597E-8</v>
      </c>
      <c r="H2253" s="10">
        <v>1.83990232795852E-8</v>
      </c>
      <c r="I2253" s="10">
        <v>4.0732321044614003E-8</v>
      </c>
      <c r="J2253" s="10">
        <v>1.9009615932845901E-8</v>
      </c>
      <c r="K2253" s="10">
        <v>1.24238175498173E-8</v>
      </c>
      <c r="L2253" s="10">
        <v>2.3563197791739401E-8</v>
      </c>
      <c r="M2253" s="10">
        <v>4.8878616581533098E-8</v>
      </c>
      <c r="N2253" s="10">
        <v>8.2407518589705093E-9</v>
      </c>
      <c r="O2253" s="10">
        <v>4.1115206492929402E-8</v>
      </c>
      <c r="P2253" s="10">
        <v>6.7980720996387694E-8</v>
      </c>
    </row>
    <row r="2254" spans="1:16" x14ac:dyDescent="0.35">
      <c r="A2254" s="16" t="s">
        <v>3658</v>
      </c>
      <c r="B2254" s="16" t="s">
        <v>3597</v>
      </c>
      <c r="C2254" s="16" t="s">
        <v>3659</v>
      </c>
      <c r="D2254" s="16">
        <v>5.9506924461618597E-8</v>
      </c>
      <c r="E2254" s="16">
        <v>1.1195668864682099E-8</v>
      </c>
      <c r="F2254" s="10">
        <v>7.8640994650753898E-10</v>
      </c>
      <c r="G2254" s="10">
        <v>3.3658042437627298E-8</v>
      </c>
      <c r="H2254" s="10">
        <v>8.6112005785996708E-9</v>
      </c>
      <c r="I2254" s="10">
        <v>1.8760344667241199E-8</v>
      </c>
      <c r="J2254" s="10">
        <v>8.87691429235586E-9</v>
      </c>
      <c r="K2254" s="10">
        <v>5.8012605591148699E-9</v>
      </c>
      <c r="L2254" s="10">
        <v>1.08602023849794E-8</v>
      </c>
      <c r="M2254" s="10">
        <v>2.2874124850188099E-8</v>
      </c>
      <c r="N2254" s="10">
        <v>3.8663794863371897E-9</v>
      </c>
      <c r="O2254" s="10">
        <v>1.89176966425955E-8</v>
      </c>
      <c r="P2254" s="10">
        <v>3.1818808970328102E-8</v>
      </c>
    </row>
    <row r="2255" spans="1:16" x14ac:dyDescent="0.35">
      <c r="A2255" s="16" t="s">
        <v>3660</v>
      </c>
      <c r="B2255" s="16" t="s">
        <v>3597</v>
      </c>
      <c r="C2255" s="16" t="s">
        <v>1143</v>
      </c>
      <c r="D2255" s="16">
        <v>1.1117741740578199E-7</v>
      </c>
      <c r="E2255" s="16">
        <v>2.1150028381300001E-8</v>
      </c>
      <c r="F2255" s="10">
        <v>1.4380721790551E-9</v>
      </c>
      <c r="G2255" s="10">
        <v>6.8334505886515403E-8</v>
      </c>
      <c r="H2255" s="10">
        <v>1.7388207106191002E-8</v>
      </c>
      <c r="I2255" s="10">
        <v>3.7431536862300397E-8</v>
      </c>
      <c r="J2255" s="10">
        <v>1.8484729192299401E-8</v>
      </c>
      <c r="K2255" s="10">
        <v>1.20547465765729E-8</v>
      </c>
      <c r="L2255" s="10">
        <v>2.1699243474893101E-8</v>
      </c>
      <c r="M2255" s="10">
        <v>4.6407562349657702E-8</v>
      </c>
      <c r="N2255" s="10">
        <v>7.7201769612431695E-9</v>
      </c>
      <c r="O2255" s="10">
        <v>3.8027818449148699E-8</v>
      </c>
      <c r="P2255" s="10">
        <v>6.3991985850027705E-8</v>
      </c>
    </row>
    <row r="2256" spans="1:16" x14ac:dyDescent="0.35">
      <c r="A2256" s="16" t="s">
        <v>3661</v>
      </c>
      <c r="B2256" s="16" t="s">
        <v>3597</v>
      </c>
      <c r="C2256" s="16" t="s">
        <v>3662</v>
      </c>
      <c r="D2256" s="16">
        <v>4.0987653901225997E-8</v>
      </c>
      <c r="E2256" s="16">
        <v>7.85502073068332E-9</v>
      </c>
      <c r="F2256" s="10">
        <v>5.4991633803137604E-10</v>
      </c>
      <c r="G2256" s="10">
        <v>2.5408197292990799E-8</v>
      </c>
      <c r="H2256" s="10">
        <v>6.4862550962196402E-9</v>
      </c>
      <c r="I2256" s="10">
        <v>1.43223891090144E-8</v>
      </c>
      <c r="J2256" s="10">
        <v>6.8766192223948798E-9</v>
      </c>
      <c r="K2256" s="10">
        <v>4.4953864657824099E-9</v>
      </c>
      <c r="L2256" s="10">
        <v>8.2962515387792903E-9</v>
      </c>
      <c r="M2256" s="10">
        <v>1.7243573432256899E-8</v>
      </c>
      <c r="N2256" s="10">
        <v>2.8757635047620501E-9</v>
      </c>
      <c r="O2256" s="10">
        <v>1.45533168927684E-8</v>
      </c>
      <c r="P2256" s="10">
        <v>2.38876426988092E-8</v>
      </c>
    </row>
    <row r="2257" spans="1:16" x14ac:dyDescent="0.35">
      <c r="A2257" s="16" t="s">
        <v>3663</v>
      </c>
      <c r="B2257" s="16" t="s">
        <v>3597</v>
      </c>
      <c r="C2257" s="16" t="s">
        <v>120</v>
      </c>
      <c r="D2257" s="16">
        <v>8.2875369506310299E-8</v>
      </c>
      <c r="E2257" s="16">
        <v>1.60555681629139E-8</v>
      </c>
      <c r="F2257" s="10">
        <v>1.1060835147640501E-9</v>
      </c>
      <c r="G2257" s="10">
        <v>5.3391699059205101E-8</v>
      </c>
      <c r="H2257" s="10">
        <v>1.3669829145033901E-8</v>
      </c>
      <c r="I2257" s="10">
        <v>3.0469368252516997E-8</v>
      </c>
      <c r="J2257" s="10">
        <v>1.4485139769219299E-8</v>
      </c>
      <c r="K2257" s="10">
        <v>9.5263950744665398E-9</v>
      </c>
      <c r="L2257" s="10">
        <v>1.7582683179698802E-8</v>
      </c>
      <c r="M2257" s="10">
        <v>3.6916373317120699E-8</v>
      </c>
      <c r="N2257" s="10">
        <v>6.0603694795407799E-9</v>
      </c>
      <c r="O2257" s="10">
        <v>3.1897754248404303E-8</v>
      </c>
      <c r="P2257" s="10">
        <v>5.1888151615150597E-8</v>
      </c>
    </row>
    <row r="2258" spans="1:16" x14ac:dyDescent="0.35">
      <c r="A2258" s="16" t="s">
        <v>3664</v>
      </c>
      <c r="B2258" s="16" t="s">
        <v>3597</v>
      </c>
      <c r="C2258" s="16" t="s">
        <v>122</v>
      </c>
      <c r="D2258" s="16">
        <v>4.0054584432835897E-7</v>
      </c>
      <c r="E2258" s="16">
        <v>7.9491320057586001E-8</v>
      </c>
      <c r="F2258" s="10">
        <v>5.3828242540306298E-9</v>
      </c>
      <c r="G2258" s="10">
        <v>2.7903113058258201E-7</v>
      </c>
      <c r="H2258" s="10">
        <v>7.1476299747509405E-8</v>
      </c>
      <c r="I2258" s="10">
        <v>1.5962817869165501E-7</v>
      </c>
      <c r="J2258" s="10">
        <v>7.7219424602367495E-8</v>
      </c>
      <c r="K2258" s="10">
        <v>5.0940833558674201E-8</v>
      </c>
      <c r="L2258" s="10">
        <v>9.2213600995141501E-8</v>
      </c>
      <c r="M2258" s="10">
        <v>1.92637385125808E-7</v>
      </c>
      <c r="N2258" s="10">
        <v>3.14011981971263E-8</v>
      </c>
      <c r="O2258" s="10">
        <v>1.6759982948496499E-7</v>
      </c>
      <c r="P2258" s="10">
        <v>2.6955822728582302E-7</v>
      </c>
    </row>
    <row r="2259" spans="1:16" x14ac:dyDescent="0.35">
      <c r="A2259" s="16" t="s">
        <v>3665</v>
      </c>
      <c r="B2259" s="16" t="s">
        <v>3597</v>
      </c>
      <c r="C2259" s="16" t="s">
        <v>3666</v>
      </c>
      <c r="D2259" s="16">
        <v>1.5920143514617702E-8</v>
      </c>
      <c r="E2259" s="16">
        <v>3.01988181671862E-9</v>
      </c>
      <c r="F2259" s="10">
        <v>2.16179594026706E-10</v>
      </c>
      <c r="G2259" s="10">
        <v>9.3001109639728908E-9</v>
      </c>
      <c r="H2259" s="10">
        <v>2.3836106655798199E-9</v>
      </c>
      <c r="I2259" s="10">
        <v>5.2959263036789201E-9</v>
      </c>
      <c r="J2259" s="10">
        <v>2.46973342426127E-9</v>
      </c>
      <c r="K2259" s="10">
        <v>1.6194270210895601E-9</v>
      </c>
      <c r="L2259" s="10">
        <v>3.0635665512901099E-9</v>
      </c>
      <c r="M2259" s="10">
        <v>6.3176803295181798E-9</v>
      </c>
      <c r="N2259" s="10">
        <v>1.0647406025523001E-9</v>
      </c>
      <c r="O2259" s="10">
        <v>5.35512011639166E-9</v>
      </c>
      <c r="P2259" s="10">
        <v>8.8035212529422295E-9</v>
      </c>
    </row>
    <row r="2260" spans="1:16" x14ac:dyDescent="0.35">
      <c r="A2260" s="16" t="s">
        <v>3667</v>
      </c>
      <c r="B2260" s="16" t="s">
        <v>3597</v>
      </c>
      <c r="C2260" s="16" t="s">
        <v>3162</v>
      </c>
      <c r="D2260" s="16">
        <v>1.8168731207262799E-7</v>
      </c>
      <c r="E2260" s="16">
        <v>3.5373622969972198E-8</v>
      </c>
      <c r="F2260" s="10">
        <v>2.4207338521308402E-9</v>
      </c>
      <c r="G2260" s="10">
        <v>1.20054766831563E-7</v>
      </c>
      <c r="H2260" s="10">
        <v>3.0692772677700198E-8</v>
      </c>
      <c r="I2260" s="10">
        <v>6.8437864495285301E-8</v>
      </c>
      <c r="J2260" s="10">
        <v>3.2695766286042598E-8</v>
      </c>
      <c r="K2260" s="10">
        <v>2.1555126634251201E-8</v>
      </c>
      <c r="L2260" s="10">
        <v>3.9501760403338297E-8</v>
      </c>
      <c r="M2260" s="10">
        <v>8.2949445209634206E-8</v>
      </c>
      <c r="N2260" s="10">
        <v>1.3562723230073499E-8</v>
      </c>
      <c r="O2260" s="10">
        <v>7.1755491374871402E-8</v>
      </c>
      <c r="P2260" s="10">
        <v>1.1624111559142E-7</v>
      </c>
    </row>
    <row r="2261" spans="1:16" x14ac:dyDescent="0.35">
      <c r="A2261" s="16" t="s">
        <v>3668</v>
      </c>
      <c r="B2261" s="16" t="s">
        <v>3597</v>
      </c>
      <c r="C2261" s="16" t="s">
        <v>3669</v>
      </c>
      <c r="D2261" s="16">
        <v>9.8306602573743796E-8</v>
      </c>
      <c r="E2261" s="16">
        <v>1.8692479191368301E-8</v>
      </c>
      <c r="F2261" s="10">
        <v>1.33327499190725E-9</v>
      </c>
      <c r="G2261" s="10">
        <v>5.8408665148668999E-8</v>
      </c>
      <c r="H2261" s="10">
        <v>1.4944727730695902E-8</v>
      </c>
      <c r="I2261" s="10">
        <v>3.3219411229428499E-8</v>
      </c>
      <c r="J2261" s="10">
        <v>1.5607099367164001E-8</v>
      </c>
      <c r="K2261" s="10">
        <v>1.02127261451077E-8</v>
      </c>
      <c r="L2261" s="10">
        <v>1.9221187230625599E-8</v>
      </c>
      <c r="M2261" s="10">
        <v>3.9663961495721203E-8</v>
      </c>
      <c r="N2261" s="10">
        <v>6.6612042207660002E-9</v>
      </c>
      <c r="O2261" s="10">
        <v>3.3639016680633701E-8</v>
      </c>
      <c r="P2261" s="10">
        <v>5.5135846044043399E-8</v>
      </c>
    </row>
    <row r="2262" spans="1:16" x14ac:dyDescent="0.35">
      <c r="A2262" s="16" t="s">
        <v>3670</v>
      </c>
      <c r="B2262" s="16" t="s">
        <v>3597</v>
      </c>
      <c r="C2262" s="16" t="s">
        <v>126</v>
      </c>
      <c r="D2262" s="16">
        <v>3.2137808803445603E-8</v>
      </c>
      <c r="E2262" s="16">
        <v>6.1821117453970902E-9</v>
      </c>
      <c r="F2262" s="10">
        <v>4.3323701005082499E-10</v>
      </c>
      <c r="G2262" s="10">
        <v>2.0127940778176399E-8</v>
      </c>
      <c r="H2262" s="10">
        <v>5.1486004494842698E-9</v>
      </c>
      <c r="I2262" s="10">
        <v>1.1405211431377999E-8</v>
      </c>
      <c r="J2262" s="10">
        <v>5.4510816176401996E-9</v>
      </c>
      <c r="K2262" s="10">
        <v>3.583097341653E-9</v>
      </c>
      <c r="L2262" s="10">
        <v>6.6037305434634898E-9</v>
      </c>
      <c r="M2262" s="10">
        <v>1.36633230361054E-8</v>
      </c>
      <c r="N2262" s="10">
        <v>2.2796154883125999E-9</v>
      </c>
      <c r="O2262" s="10">
        <v>1.1605370802758801E-8</v>
      </c>
      <c r="P2262" s="10">
        <v>1.89469597213735E-8</v>
      </c>
    </row>
    <row r="2263" spans="1:16" x14ac:dyDescent="0.35">
      <c r="A2263" s="16" t="s">
        <v>3671</v>
      </c>
      <c r="B2263" s="16" t="s">
        <v>3597</v>
      </c>
      <c r="C2263" s="16" t="s">
        <v>3672</v>
      </c>
      <c r="D2263" s="16">
        <v>5.0945253857252497E-7</v>
      </c>
      <c r="E2263" s="16">
        <v>1.0133071626206099E-7</v>
      </c>
      <c r="F2263" s="10">
        <v>6.8674199781470598E-9</v>
      </c>
      <c r="G2263" s="10">
        <v>3.5907961758095898E-7</v>
      </c>
      <c r="H2263" s="10">
        <v>9.1942421168696004E-8</v>
      </c>
      <c r="I2263" s="10">
        <v>2.0593796564749801E-7</v>
      </c>
      <c r="J2263" s="10">
        <v>9.9650132851915799E-8</v>
      </c>
      <c r="K2263" s="10">
        <v>6.5715043021520897E-8</v>
      </c>
      <c r="L2263" s="10">
        <v>1.18928479956063E-7</v>
      </c>
      <c r="M2263" s="10">
        <v>2.4767144612209202E-7</v>
      </c>
      <c r="N2263" s="10">
        <v>4.0327956579418302E-8</v>
      </c>
      <c r="O2263" s="10">
        <v>2.1635093299992599E-7</v>
      </c>
      <c r="P2263" s="10">
        <v>3.4639060830795598E-7</v>
      </c>
    </row>
    <row r="2264" spans="1:16" x14ac:dyDescent="0.35">
      <c r="A2264" s="16" t="s">
        <v>3673</v>
      </c>
      <c r="B2264" s="16" t="s">
        <v>3597</v>
      </c>
      <c r="C2264" s="16" t="s">
        <v>130</v>
      </c>
      <c r="D2264" s="16">
        <v>3.0827712931384602E-8</v>
      </c>
      <c r="E2264" s="16">
        <v>5.9314723101509002E-9</v>
      </c>
      <c r="F2264" s="10">
        <v>4.1218979625348398E-10</v>
      </c>
      <c r="G2264" s="10">
        <v>1.92917053059282E-8</v>
      </c>
      <c r="H2264" s="10">
        <v>4.93912508726467E-9</v>
      </c>
      <c r="I2264" s="10">
        <v>1.1022068206953999E-8</v>
      </c>
      <c r="J2264" s="10">
        <v>5.1876156613284798E-9</v>
      </c>
      <c r="K2264" s="10">
        <v>3.4084969829570199E-9</v>
      </c>
      <c r="L2264" s="10">
        <v>6.35635196858962E-9</v>
      </c>
      <c r="M2264" s="10">
        <v>1.3352965165616599E-8</v>
      </c>
      <c r="N2264" s="10">
        <v>2.19753804333407E-9</v>
      </c>
      <c r="O2264" s="10">
        <v>1.15240099375722E-8</v>
      </c>
      <c r="P2264" s="10">
        <v>1.8782726469916299E-8</v>
      </c>
    </row>
    <row r="2265" spans="1:16" x14ac:dyDescent="0.35">
      <c r="A2265" s="16" t="s">
        <v>3674</v>
      </c>
      <c r="B2265" s="16" t="s">
        <v>3597</v>
      </c>
      <c r="C2265" s="16" t="s">
        <v>3675</v>
      </c>
      <c r="D2265" s="16">
        <v>2.34204460294902E-8</v>
      </c>
      <c r="E2265" s="16">
        <v>4.3682889704943196E-9</v>
      </c>
      <c r="F2265" s="10">
        <v>3.1214308982046198E-10</v>
      </c>
      <c r="G2265" s="10">
        <v>1.3151914565600799E-8</v>
      </c>
      <c r="H2265" s="10">
        <v>3.3569072642095299E-9</v>
      </c>
      <c r="I2265" s="10">
        <v>7.38295788435455E-9</v>
      </c>
      <c r="J2265" s="10">
        <v>3.45776448224763E-9</v>
      </c>
      <c r="K2265" s="10">
        <v>2.2548112045901902E-9</v>
      </c>
      <c r="L2265" s="10">
        <v>4.2714317554379004E-9</v>
      </c>
      <c r="M2265" s="10">
        <v>8.9311495145975495E-9</v>
      </c>
      <c r="N2265" s="10">
        <v>1.5072868378470001E-9</v>
      </c>
      <c r="O2265" s="10">
        <v>7.4395769741785802E-9</v>
      </c>
      <c r="P2265" s="10">
        <v>1.24324378388125E-8</v>
      </c>
    </row>
    <row r="2266" spans="1:16" x14ac:dyDescent="0.35">
      <c r="A2266" s="16" t="s">
        <v>3676</v>
      </c>
      <c r="B2266" s="16" t="s">
        <v>3597</v>
      </c>
      <c r="C2266" s="16" t="s">
        <v>3677</v>
      </c>
      <c r="D2266" s="16">
        <v>1.6398948620987101E-7</v>
      </c>
      <c r="E2266" s="16">
        <v>3.1180435101717098E-8</v>
      </c>
      <c r="F2266" s="10">
        <v>2.2384676681837299E-9</v>
      </c>
      <c r="G2266" s="10">
        <v>9.7652660653563599E-8</v>
      </c>
      <c r="H2266" s="10">
        <v>2.4985666918722E-8</v>
      </c>
      <c r="I2266" s="10">
        <v>5.5821050418904402E-8</v>
      </c>
      <c r="J2266" s="10">
        <v>2.6038729464671401E-8</v>
      </c>
      <c r="K2266" s="10">
        <v>1.7080054275965801E-8</v>
      </c>
      <c r="L2266" s="10">
        <v>3.2302944742152603E-8</v>
      </c>
      <c r="M2266" s="10">
        <v>6.6293584912570994E-8</v>
      </c>
      <c r="N2266" s="10">
        <v>1.11311899558366E-8</v>
      </c>
      <c r="O2266" s="10">
        <v>5.6515958137944498E-8</v>
      </c>
      <c r="P2266" s="10">
        <v>9.2193420188270303E-8</v>
      </c>
    </row>
    <row r="2267" spans="1:16" x14ac:dyDescent="0.35">
      <c r="A2267" s="16" t="s">
        <v>3678</v>
      </c>
      <c r="B2267" s="16" t="s">
        <v>3597</v>
      </c>
      <c r="C2267" s="16" t="s">
        <v>3679</v>
      </c>
      <c r="D2267" s="16">
        <v>2.8494955818257002E-8</v>
      </c>
      <c r="E2267" s="16">
        <v>5.4479287094406403E-9</v>
      </c>
      <c r="F2267" s="10">
        <v>3.8580163576490202E-10</v>
      </c>
      <c r="G2267" s="10">
        <v>1.7232778330889399E-8</v>
      </c>
      <c r="H2267" s="10">
        <v>4.4075797149395102E-9</v>
      </c>
      <c r="I2267" s="10">
        <v>9.7690901900417995E-9</v>
      </c>
      <c r="J2267" s="10">
        <v>4.6292866109347503E-9</v>
      </c>
      <c r="K2267" s="10">
        <v>3.0300497483089399E-9</v>
      </c>
      <c r="L2267" s="10">
        <v>5.6560651119896798E-9</v>
      </c>
      <c r="M2267" s="10">
        <v>1.17045089700648E-8</v>
      </c>
      <c r="N2267" s="10">
        <v>1.96089467569502E-9</v>
      </c>
      <c r="O2267" s="10">
        <v>9.9048783790647892E-9</v>
      </c>
      <c r="P2267" s="10">
        <v>1.6248709419637501E-8</v>
      </c>
    </row>
    <row r="2268" spans="1:16" x14ac:dyDescent="0.35">
      <c r="A2268" s="16" t="s">
        <v>3680</v>
      </c>
      <c r="B2268" s="16" t="s">
        <v>3597</v>
      </c>
      <c r="C2268" s="16" t="s">
        <v>1957</v>
      </c>
      <c r="D2268" s="16">
        <v>7.3353761319204395E-8</v>
      </c>
      <c r="E2268" s="16">
        <v>1.4416654052790499E-8</v>
      </c>
      <c r="F2268" s="10">
        <v>9.703039698930151E-10</v>
      </c>
      <c r="G2268" s="10">
        <v>5.0300070277370901E-8</v>
      </c>
      <c r="H2268" s="10">
        <v>1.2812345930436601E-8</v>
      </c>
      <c r="I2268" s="10">
        <v>2.8003166677047301E-8</v>
      </c>
      <c r="J2268" s="10">
        <v>1.39826241541852E-8</v>
      </c>
      <c r="K2268" s="10">
        <v>9.1762452198116698E-9</v>
      </c>
      <c r="L2268" s="10">
        <v>1.62439582956967E-8</v>
      </c>
      <c r="M2268" s="10">
        <v>3.4131723014452498E-8</v>
      </c>
      <c r="N2268" s="10">
        <v>5.61733547399334E-9</v>
      </c>
      <c r="O2268" s="10">
        <v>2.8682988858326099E-8</v>
      </c>
      <c r="P2268" s="10">
        <v>4.69388777396535E-8</v>
      </c>
    </row>
    <row r="2269" spans="1:16" x14ac:dyDescent="0.35">
      <c r="A2269" s="16" t="s">
        <v>3681</v>
      </c>
      <c r="B2269" s="16" t="s">
        <v>3597</v>
      </c>
      <c r="C2269" s="16" t="s">
        <v>1306</v>
      </c>
      <c r="D2269" s="16">
        <v>1.1173139711380401E-8</v>
      </c>
      <c r="E2269" s="16">
        <v>2.0947572007236799E-9</v>
      </c>
      <c r="F2269" s="10">
        <v>1.5144150014292599E-10</v>
      </c>
      <c r="G2269" s="10">
        <v>6.2616596498829498E-9</v>
      </c>
      <c r="H2269" s="10">
        <v>1.6039958238099501E-9</v>
      </c>
      <c r="I2269" s="10">
        <v>3.5677677257870699E-9</v>
      </c>
      <c r="J2269" s="10">
        <v>1.6416511681902201E-9</v>
      </c>
      <c r="K2269" s="10">
        <v>1.07485270819374E-9</v>
      </c>
      <c r="L2269" s="10">
        <v>2.0634753807189102E-9</v>
      </c>
      <c r="M2269" s="10">
        <v>4.2542337923485997E-9</v>
      </c>
      <c r="N2269" s="10">
        <v>7.2023168650674801E-10</v>
      </c>
      <c r="O2269" s="10">
        <v>3.5939882176112999E-9</v>
      </c>
      <c r="P2269" s="10">
        <v>5.9307284559298897E-9</v>
      </c>
    </row>
    <row r="2270" spans="1:16" x14ac:dyDescent="0.35">
      <c r="A2270" s="16" t="s">
        <v>3682</v>
      </c>
      <c r="B2270" s="16" t="s">
        <v>3597</v>
      </c>
      <c r="C2270" s="16" t="s">
        <v>3683</v>
      </c>
      <c r="D2270" s="16">
        <v>4.6047100770850103E-8</v>
      </c>
      <c r="E2270" s="16">
        <v>8.5053462625959799E-9</v>
      </c>
      <c r="F2270" s="10">
        <v>6.26709724612335E-10</v>
      </c>
      <c r="G2270" s="10">
        <v>2.4652117504731298E-8</v>
      </c>
      <c r="H2270" s="10">
        <v>6.3076855895321203E-9</v>
      </c>
      <c r="I2270" s="10">
        <v>1.4109750450636401E-8</v>
      </c>
      <c r="J2270" s="10">
        <v>6.3695854905618299E-9</v>
      </c>
      <c r="K2270" s="10">
        <v>4.1560750158502199E-9</v>
      </c>
      <c r="L2270" s="10">
        <v>8.1530094556966994E-9</v>
      </c>
      <c r="M2270" s="10">
        <v>1.6742959389250302E-8</v>
      </c>
      <c r="N2270" s="10">
        <v>2.8482521934022001E-9</v>
      </c>
      <c r="O2270" s="10">
        <v>1.41552650837465E-8</v>
      </c>
      <c r="P2270" s="10">
        <v>2.3399340615032799E-8</v>
      </c>
    </row>
    <row r="2271" spans="1:16" x14ac:dyDescent="0.35">
      <c r="A2271" s="16" t="s">
        <v>3684</v>
      </c>
      <c r="B2271" s="16" t="s">
        <v>3597</v>
      </c>
      <c r="C2271" s="16" t="s">
        <v>3039</v>
      </c>
      <c r="D2271" s="16">
        <v>4.6617469217432901E-8</v>
      </c>
      <c r="E2271" s="16">
        <v>8.7399658352466505E-9</v>
      </c>
      <c r="F2271" s="10">
        <v>6.2556676334516904E-10</v>
      </c>
      <c r="G2271" s="10">
        <v>2.5794599861521801E-8</v>
      </c>
      <c r="H2271" s="10">
        <v>6.6120150332129499E-9</v>
      </c>
      <c r="I2271" s="10">
        <v>1.4573052046231499E-8</v>
      </c>
      <c r="J2271" s="10">
        <v>6.7497065819920001E-9</v>
      </c>
      <c r="K2271" s="10">
        <v>4.40696532146838E-9</v>
      </c>
      <c r="L2271" s="10">
        <v>8.42603328283311E-9</v>
      </c>
      <c r="M2271" s="10">
        <v>1.7523600158649301E-8</v>
      </c>
      <c r="N2271" s="10">
        <v>2.97593433878599E-9</v>
      </c>
      <c r="O2271" s="10">
        <v>1.46692689782691E-8</v>
      </c>
      <c r="P2271" s="10">
        <v>2.44771278420586E-8</v>
      </c>
    </row>
    <row r="2272" spans="1:16" x14ac:dyDescent="0.35">
      <c r="A2272" s="16" t="s">
        <v>3685</v>
      </c>
      <c r="B2272" s="16" t="s">
        <v>3597</v>
      </c>
      <c r="C2272" s="16" t="s">
        <v>308</v>
      </c>
      <c r="D2272" s="16">
        <v>3.23947852901041E-8</v>
      </c>
      <c r="E2272" s="16">
        <v>6.1566750727630798E-9</v>
      </c>
      <c r="F2272" s="10">
        <v>4.3748567879674999E-10</v>
      </c>
      <c r="G2272" s="10">
        <v>1.91923933720618E-8</v>
      </c>
      <c r="H2272" s="10">
        <v>4.9149175286381797E-9</v>
      </c>
      <c r="I2272" s="10">
        <v>1.0889806314778E-8</v>
      </c>
      <c r="J2272" s="10">
        <v>5.1210230509301496E-9</v>
      </c>
      <c r="K2272" s="10">
        <v>3.3583127370170998E-9</v>
      </c>
      <c r="L2272" s="10">
        <v>6.3018956514702802E-9</v>
      </c>
      <c r="M2272" s="10">
        <v>1.30324178316009E-8</v>
      </c>
      <c r="N2272" s="10">
        <v>2.1917711146388702E-9</v>
      </c>
      <c r="O2272" s="10">
        <v>1.1025212344804599E-8</v>
      </c>
      <c r="P2272" s="10">
        <v>1.81428446441325E-8</v>
      </c>
    </row>
    <row r="2273" spans="1:16" x14ac:dyDescent="0.35">
      <c r="A2273" s="16" t="s">
        <v>3686</v>
      </c>
      <c r="B2273" s="16" t="s">
        <v>3597</v>
      </c>
      <c r="C2273" s="16" t="s">
        <v>3687</v>
      </c>
      <c r="D2273" s="16">
        <v>5.88483258483657E-8</v>
      </c>
      <c r="E2273" s="16">
        <v>1.12159428324989E-8</v>
      </c>
      <c r="F2273" s="10">
        <v>7.6893686429116001E-10</v>
      </c>
      <c r="G2273" s="10">
        <v>3.5496935091987102E-8</v>
      </c>
      <c r="H2273" s="10">
        <v>9.0582372186383101E-9</v>
      </c>
      <c r="I2273" s="10">
        <v>1.9559822340105901E-8</v>
      </c>
      <c r="J2273" s="10">
        <v>9.5476937002850999E-9</v>
      </c>
      <c r="K2273" s="10">
        <v>6.2417773206599499E-9</v>
      </c>
      <c r="L2273" s="10">
        <v>1.1331978404979E-8</v>
      </c>
      <c r="M2273" s="10">
        <v>2.4124863689707399E-8</v>
      </c>
      <c r="N2273" s="10">
        <v>4.03373597296183E-9</v>
      </c>
      <c r="O2273" s="10">
        <v>1.9831108533520899E-8</v>
      </c>
      <c r="P2273" s="10">
        <v>3.3380639398696397E-8</v>
      </c>
    </row>
    <row r="2274" spans="1:16" x14ac:dyDescent="0.35">
      <c r="A2274" s="16" t="s">
        <v>3688</v>
      </c>
      <c r="B2274" s="16" t="s">
        <v>3597</v>
      </c>
      <c r="C2274" s="16" t="s">
        <v>946</v>
      </c>
      <c r="D2274" s="16">
        <v>5.8961724870235099E-8</v>
      </c>
      <c r="E2274" s="16">
        <v>1.1079199997447099E-8</v>
      </c>
      <c r="F2274" s="10">
        <v>7.7160519876899096E-10</v>
      </c>
      <c r="G2274" s="10">
        <v>3.3796865576989197E-8</v>
      </c>
      <c r="H2274" s="10">
        <v>8.6260789053523806E-9</v>
      </c>
      <c r="I2274" s="10">
        <v>1.8686002265775301E-8</v>
      </c>
      <c r="J2274" s="10">
        <v>8.9554551869175804E-9</v>
      </c>
      <c r="K2274" s="10">
        <v>5.85648229642558E-9</v>
      </c>
      <c r="L2274" s="10">
        <v>1.0819325133093E-8</v>
      </c>
      <c r="M2274" s="10">
        <v>2.29604556473577E-8</v>
      </c>
      <c r="N2274" s="10">
        <v>3.8663940574556398E-9</v>
      </c>
      <c r="O2274" s="10">
        <v>1.8869286103470501E-8</v>
      </c>
      <c r="P2274" s="10">
        <v>3.1831649082639897E-8</v>
      </c>
    </row>
    <row r="2275" spans="1:16" x14ac:dyDescent="0.35">
      <c r="A2275" s="16" t="s">
        <v>3689</v>
      </c>
      <c r="B2275" s="16" t="s">
        <v>3597</v>
      </c>
      <c r="C2275" s="16" t="s">
        <v>150</v>
      </c>
      <c r="D2275" s="16">
        <v>1.55292169937464E-7</v>
      </c>
      <c r="E2275" s="16">
        <v>3.0531883251263302E-8</v>
      </c>
      <c r="F2275" s="10">
        <v>2.0218707285118999E-9</v>
      </c>
      <c r="G2275" s="10">
        <v>1.07674252592225E-7</v>
      </c>
      <c r="H2275" s="10">
        <v>2.73846096071412E-8</v>
      </c>
      <c r="I2275" s="10">
        <v>5.9105553749002502E-8</v>
      </c>
      <c r="J2275" s="10">
        <v>3.0011523107096802E-8</v>
      </c>
      <c r="K2275" s="10">
        <v>1.9741564481769999E-8</v>
      </c>
      <c r="L2275" s="10">
        <v>3.4297048065450502E-8</v>
      </c>
      <c r="M2275" s="10">
        <v>7.3074099122933E-8</v>
      </c>
      <c r="N2275" s="10">
        <v>1.19957321674276E-8</v>
      </c>
      <c r="O2275" s="10">
        <v>6.0584871644820102E-8</v>
      </c>
      <c r="P2275" s="10">
        <v>1.00268902841349E-7</v>
      </c>
    </row>
    <row r="2276" spans="1:16" x14ac:dyDescent="0.35">
      <c r="A2276" s="16" t="s">
        <v>3690</v>
      </c>
      <c r="B2276" s="16" t="s">
        <v>3597</v>
      </c>
      <c r="C2276" s="16" t="s">
        <v>949</v>
      </c>
      <c r="D2276" s="16">
        <v>5.8441686518121902E-8</v>
      </c>
      <c r="E2276" s="16">
        <v>1.0889728390003199E-8</v>
      </c>
      <c r="F2276" s="10">
        <v>8.0325081531768596E-10</v>
      </c>
      <c r="G2276" s="10">
        <v>3.1544172721564097E-8</v>
      </c>
      <c r="H2276" s="10">
        <v>8.0966586579895696E-9</v>
      </c>
      <c r="I2276" s="10">
        <v>1.81718918745282E-8</v>
      </c>
      <c r="J2276" s="10">
        <v>8.1688820353180204E-9</v>
      </c>
      <c r="K2276" s="10">
        <v>5.3368895251033901E-9</v>
      </c>
      <c r="L2276" s="10">
        <v>1.05013655586203E-8</v>
      </c>
      <c r="M2276" s="10">
        <v>2.1436503856524599E-8</v>
      </c>
      <c r="N2276" s="10">
        <v>3.6532631302549899E-9</v>
      </c>
      <c r="O2276" s="10">
        <v>1.8238925548096499E-8</v>
      </c>
      <c r="P2276" s="10">
        <v>3.0013930904515003E-8</v>
      </c>
    </row>
    <row r="2277" spans="1:16" x14ac:dyDescent="0.35">
      <c r="A2277" s="16" t="s">
        <v>3691</v>
      </c>
      <c r="B2277" s="16" t="s">
        <v>3597</v>
      </c>
      <c r="C2277" s="16" t="s">
        <v>3692</v>
      </c>
      <c r="D2277" s="16">
        <v>2.9754930477197299E-7</v>
      </c>
      <c r="E2277" s="16">
        <v>5.8088557046600397E-8</v>
      </c>
      <c r="F2277" s="10">
        <v>3.9107122341841002E-9</v>
      </c>
      <c r="G2277" s="10">
        <v>1.9911621203548001E-7</v>
      </c>
      <c r="H2277" s="10">
        <v>5.0684329222583399E-8</v>
      </c>
      <c r="I2277" s="10">
        <v>1.1036167640264701E-7</v>
      </c>
      <c r="J2277" s="10">
        <v>5.4958569600752997E-8</v>
      </c>
      <c r="K2277" s="10">
        <v>3.6003462839569002E-8</v>
      </c>
      <c r="L2277" s="10">
        <v>6.4012344351099903E-8</v>
      </c>
      <c r="M2277" s="10">
        <v>1.3515044789224499E-7</v>
      </c>
      <c r="N2277" s="10">
        <v>2.2281541170633599E-8</v>
      </c>
      <c r="O2277" s="10">
        <v>1.12839540938392E-7</v>
      </c>
      <c r="P2277" s="10">
        <v>1.8592793753055701E-7</v>
      </c>
    </row>
    <row r="2278" spans="1:16" x14ac:dyDescent="0.35">
      <c r="A2278" s="16" t="s">
        <v>3693</v>
      </c>
      <c r="B2278" s="16" t="s">
        <v>3597</v>
      </c>
      <c r="C2278" s="16" t="s">
        <v>3050</v>
      </c>
      <c r="D2278" s="16">
        <v>3.06071807271644E-8</v>
      </c>
      <c r="E2278" s="16">
        <v>5.7052510469439997E-9</v>
      </c>
      <c r="F2278" s="10">
        <v>4.1629512032444497E-10</v>
      </c>
      <c r="G2278" s="10">
        <v>1.6886495140970398E-8</v>
      </c>
      <c r="H2278" s="10">
        <v>4.3198698462210699E-9</v>
      </c>
      <c r="I2278" s="10">
        <v>9.6469895970527094E-9</v>
      </c>
      <c r="J2278" s="10">
        <v>4.4097439331493901E-9</v>
      </c>
      <c r="K2278" s="10">
        <v>2.8774148182980501E-9</v>
      </c>
      <c r="L2278" s="10">
        <v>5.5770068448618797E-9</v>
      </c>
      <c r="M2278" s="10">
        <v>1.14659255935546E-8</v>
      </c>
      <c r="N2278" s="10">
        <v>1.9433981979863698E-9</v>
      </c>
      <c r="O2278" s="10">
        <v>9.7060575700224298E-9</v>
      </c>
      <c r="P2278" s="10">
        <v>1.59920863814627E-8</v>
      </c>
    </row>
    <row r="2279" spans="1:16" x14ac:dyDescent="0.35">
      <c r="A2279" s="16" t="s">
        <v>3694</v>
      </c>
      <c r="B2279" s="16" t="s">
        <v>3597</v>
      </c>
      <c r="C2279" s="16" t="s">
        <v>1962</v>
      </c>
      <c r="D2279" s="16">
        <v>2.6087192775184998E-7</v>
      </c>
      <c r="E2279" s="16">
        <v>5.0896957754589398E-8</v>
      </c>
      <c r="F2279" s="10">
        <v>3.5600738431157299E-9</v>
      </c>
      <c r="G2279" s="10">
        <v>1.6957409202151299E-7</v>
      </c>
      <c r="H2279" s="10">
        <v>4.3444109514303602E-8</v>
      </c>
      <c r="I2279" s="10">
        <v>9.6778499135493897E-8</v>
      </c>
      <c r="J2279" s="10">
        <v>4.6366359033202902E-8</v>
      </c>
      <c r="K2279" s="10">
        <v>3.0525720621318402E-8</v>
      </c>
      <c r="L2279" s="10">
        <v>5.6060932931822401E-8</v>
      </c>
      <c r="M2279" s="10">
        <v>1.15082367050524E-7</v>
      </c>
      <c r="N2279" s="10">
        <v>1.9156079494666201E-8</v>
      </c>
      <c r="O2279" s="10">
        <v>9.8721328039383194E-8</v>
      </c>
      <c r="P2279" s="10">
        <v>1.5967580575156001E-7</v>
      </c>
    </row>
    <row r="2280" spans="1:16" x14ac:dyDescent="0.35">
      <c r="A2280" s="16" t="s">
        <v>3695</v>
      </c>
      <c r="B2280" s="16" t="s">
        <v>3696</v>
      </c>
      <c r="C2280" s="16" t="s">
        <v>2011</v>
      </c>
      <c r="D2280" s="16">
        <v>3.04046007222326E-8</v>
      </c>
      <c r="E2280" s="16">
        <v>0</v>
      </c>
      <c r="F2280" s="10">
        <v>2.94002284896781E-10</v>
      </c>
      <c r="G2280" s="10">
        <v>1.5644523956047E-8</v>
      </c>
      <c r="H2280" s="10">
        <v>0</v>
      </c>
      <c r="I2280" s="10">
        <v>6.3309266724018298E-9</v>
      </c>
      <c r="J2280" s="10">
        <v>3.9136003757920096E-9</v>
      </c>
      <c r="K2280" s="10">
        <v>0</v>
      </c>
      <c r="L2280" s="10">
        <v>3.6097205437741999E-9</v>
      </c>
      <c r="M2280" s="10">
        <v>1.05329514241282E-8</v>
      </c>
      <c r="N2280" s="10">
        <v>0</v>
      </c>
      <c r="O2280" s="10">
        <v>6.2113502490189201E-9</v>
      </c>
      <c r="P2280" s="10">
        <v>0</v>
      </c>
    </row>
    <row r="2281" spans="1:16" x14ac:dyDescent="0.35">
      <c r="A2281" s="16" t="s">
        <v>3697</v>
      </c>
      <c r="B2281" s="16" t="s">
        <v>3696</v>
      </c>
      <c r="C2281" s="16" t="s">
        <v>572</v>
      </c>
      <c r="D2281" s="16">
        <v>8.6692253061914506E-8</v>
      </c>
      <c r="E2281" s="16">
        <v>1.6399403490311599E-8</v>
      </c>
      <c r="F2281" s="10">
        <v>1.20233795885352E-9</v>
      </c>
      <c r="G2281" s="10">
        <v>4.7600583320129399E-8</v>
      </c>
      <c r="H2281" s="10">
        <v>1.2281807740813199E-8</v>
      </c>
      <c r="I2281" s="10">
        <v>2.80533759173204E-8</v>
      </c>
      <c r="J2281" s="10">
        <v>1.28672906411943E-8</v>
      </c>
      <c r="K2281" s="10">
        <v>8.4818550919904693E-9</v>
      </c>
      <c r="L2281" s="10">
        <v>1.66570473386373E-8</v>
      </c>
      <c r="M2281" s="10">
        <v>3.1890975155852798E-8</v>
      </c>
      <c r="N2281" s="10">
        <v>5.61914566614875E-9</v>
      </c>
      <c r="O2281" s="10">
        <v>2.7180445618426701E-8</v>
      </c>
      <c r="P2281" s="10">
        <v>4.5109633967671003E-8</v>
      </c>
    </row>
    <row r="2282" spans="1:16" x14ac:dyDescent="0.35">
      <c r="A2282" s="16" t="s">
        <v>3698</v>
      </c>
      <c r="B2282" s="16" t="s">
        <v>3696</v>
      </c>
      <c r="C2282" s="16" t="s">
        <v>3699</v>
      </c>
      <c r="D2282" s="16">
        <v>4.6978987115390199E-8</v>
      </c>
      <c r="E2282" s="16">
        <v>0</v>
      </c>
      <c r="F2282" s="10">
        <v>4.5588074442195997E-10</v>
      </c>
      <c r="G2282" s="10">
        <v>2.4006115647284199E-8</v>
      </c>
      <c r="H2282" s="10">
        <v>0</v>
      </c>
      <c r="I2282" s="10">
        <v>9.6814191692215098E-9</v>
      </c>
      <c r="J2282" s="10">
        <v>6.1646510310821698E-9</v>
      </c>
      <c r="K2282" s="10">
        <v>0</v>
      </c>
      <c r="L2282" s="10">
        <v>5.6112909634960297E-9</v>
      </c>
      <c r="M2282" s="10">
        <v>1.6305615580934801E-8</v>
      </c>
      <c r="N2282" s="10">
        <v>0</v>
      </c>
      <c r="O2282" s="10">
        <v>9.6488039069598096E-9</v>
      </c>
      <c r="P2282" s="10">
        <v>0</v>
      </c>
    </row>
    <row r="2283" spans="1:16" x14ac:dyDescent="0.35">
      <c r="A2283" s="16" t="s">
        <v>3700</v>
      </c>
      <c r="B2283" s="16" t="s">
        <v>3696</v>
      </c>
      <c r="C2283" s="16" t="s">
        <v>3701</v>
      </c>
      <c r="D2283" s="16">
        <v>2.9217836169426002E-7</v>
      </c>
      <c r="E2283" s="16">
        <v>5.4845454710449697E-8</v>
      </c>
      <c r="F2283" s="10">
        <v>4.0306956123450904E-9</v>
      </c>
      <c r="G2283" s="10">
        <v>1.5777683556448799E-7</v>
      </c>
      <c r="H2283" s="10">
        <v>4.0601764222940203E-8</v>
      </c>
      <c r="I2283" s="10">
        <v>9.2626722956343195E-8</v>
      </c>
      <c r="J2283" s="10">
        <v>4.2605963823669803E-8</v>
      </c>
      <c r="K2283" s="10">
        <v>2.7907674291989799E-8</v>
      </c>
      <c r="L2283" s="10">
        <v>5.5002768276143598E-8</v>
      </c>
      <c r="M2283" s="10">
        <v>1.05660213808554E-7</v>
      </c>
      <c r="N2283" s="10">
        <v>1.8617503089596401E-8</v>
      </c>
      <c r="O2283" s="10">
        <v>8.9579546801958294E-8</v>
      </c>
      <c r="P2283" s="10">
        <v>1.4922863936879201E-7</v>
      </c>
    </row>
    <row r="2284" spans="1:16" x14ac:dyDescent="0.35">
      <c r="A2284" s="16" t="s">
        <v>3702</v>
      </c>
      <c r="B2284" s="16" t="s">
        <v>3696</v>
      </c>
      <c r="C2284" s="16" t="s">
        <v>150</v>
      </c>
      <c r="D2284" s="16">
        <v>6.8085798143564395E-8</v>
      </c>
      <c r="E2284" s="16">
        <v>0</v>
      </c>
      <c r="F2284" s="10">
        <v>6.5761086065969202E-10</v>
      </c>
      <c r="G2284" s="10">
        <v>3.7042265353714497E-8</v>
      </c>
      <c r="H2284" s="10">
        <v>0</v>
      </c>
      <c r="I2284" s="10">
        <v>1.5045077182532898E-8</v>
      </c>
      <c r="J2284" s="10">
        <v>1.0269532284129801E-8</v>
      </c>
      <c r="K2284" s="10">
        <v>0</v>
      </c>
      <c r="L2284" s="10">
        <v>8.9561459998218E-9</v>
      </c>
      <c r="M2284" s="10">
        <v>2.48554880085227E-8</v>
      </c>
      <c r="N2284" s="10">
        <v>0</v>
      </c>
      <c r="O2284" s="10">
        <v>1.46475739669188E-8</v>
      </c>
      <c r="P2284" s="10">
        <v>0</v>
      </c>
    </row>
    <row r="2285" spans="1:16" x14ac:dyDescent="0.35">
      <c r="A2285" s="16" t="s">
        <v>3703</v>
      </c>
      <c r="B2285" s="16" t="s">
        <v>3704</v>
      </c>
      <c r="C2285" s="16" t="s">
        <v>3705</v>
      </c>
      <c r="D2285" s="16">
        <v>9.9567757846408896E-9</v>
      </c>
      <c r="E2285" s="16">
        <v>2.3920204256258398E-9</v>
      </c>
      <c r="F2285" s="10">
        <v>1.33382665068108E-10</v>
      </c>
      <c r="G2285" s="10">
        <v>1.21631935544425E-8</v>
      </c>
      <c r="H2285" s="10">
        <v>3.0964976594112299E-9</v>
      </c>
      <c r="I2285" s="10">
        <v>6.7809012760732503E-9</v>
      </c>
      <c r="J2285" s="10">
        <v>3.7253544348846904E-9</v>
      </c>
      <c r="K2285" s="10">
        <v>2.4901792290046799E-9</v>
      </c>
      <c r="L2285" s="10">
        <v>3.9588048888427604E-9</v>
      </c>
      <c r="M2285" s="10">
        <v>8.2442926208001694E-9</v>
      </c>
      <c r="N2285" s="10">
        <v>1.2930605729917501E-9</v>
      </c>
      <c r="O2285" s="10">
        <v>7.15758722354398E-9</v>
      </c>
      <c r="P2285" s="10">
        <v>1.1146874300387101E-8</v>
      </c>
    </row>
    <row r="2286" spans="1:16" x14ac:dyDescent="0.35">
      <c r="A2286" s="16" t="s">
        <v>3706</v>
      </c>
      <c r="B2286" s="16" t="s">
        <v>3704</v>
      </c>
      <c r="C2286" s="16" t="s">
        <v>3707</v>
      </c>
      <c r="D2286" s="16">
        <v>6.5009533422141499E-8</v>
      </c>
      <c r="E2286" s="16">
        <v>1.5912328712914699E-8</v>
      </c>
      <c r="F2286" s="10">
        <v>8.8903694747159003E-10</v>
      </c>
      <c r="G2286" s="10">
        <v>8.2002316616875994E-8</v>
      </c>
      <c r="H2286" s="10">
        <v>2.0926194648991099E-8</v>
      </c>
      <c r="I2286" s="10">
        <v>4.6336175908171201E-8</v>
      </c>
      <c r="J2286" s="10">
        <v>2.51540946176295E-8</v>
      </c>
      <c r="K2286" s="10">
        <v>1.6839967533217501E-8</v>
      </c>
      <c r="L2286" s="10">
        <v>2.7020515066887199E-8</v>
      </c>
      <c r="M2286" s="10">
        <v>5.5595053983316303E-8</v>
      </c>
      <c r="N2286" s="10">
        <v>8.71646206824988E-9</v>
      </c>
      <c r="O2286" s="10">
        <v>4.8982990920540802E-8</v>
      </c>
      <c r="P2286" s="10">
        <v>7.5319417127668199E-8</v>
      </c>
    </row>
    <row r="2287" spans="1:16" x14ac:dyDescent="0.35">
      <c r="A2287" s="16" t="s">
        <v>3708</v>
      </c>
      <c r="B2287" s="16" t="s">
        <v>3704</v>
      </c>
      <c r="C2287" s="16" t="s">
        <v>3709</v>
      </c>
      <c r="D2287" s="16">
        <v>4.3819194132694998E-9</v>
      </c>
      <c r="E2287" s="16">
        <v>1.09162742063783E-9</v>
      </c>
      <c r="F2287" s="10">
        <v>6.0433399721295299E-11</v>
      </c>
      <c r="G2287" s="10">
        <v>5.7427716020499402E-9</v>
      </c>
      <c r="H2287" s="10">
        <v>1.46824857735714E-9</v>
      </c>
      <c r="I2287" s="10">
        <v>3.2652642837271402E-9</v>
      </c>
      <c r="J2287" s="10">
        <v>1.76803073668581E-9</v>
      </c>
      <c r="K2287" s="10">
        <v>1.18552719132361E-9</v>
      </c>
      <c r="L2287" s="10">
        <v>1.9034686420455899E-9</v>
      </c>
      <c r="M2287" s="10">
        <v>3.8940494352939397E-9</v>
      </c>
      <c r="N2287" s="10">
        <v>6.0978505841938403E-10</v>
      </c>
      <c r="O2287" s="10">
        <v>3.4569686718282999E-9</v>
      </c>
      <c r="P2287" s="10">
        <v>5.28538039418534E-9</v>
      </c>
    </row>
    <row r="2288" spans="1:16" x14ac:dyDescent="0.35">
      <c r="A2288" s="16" t="s">
        <v>3710</v>
      </c>
      <c r="B2288" s="16" t="s">
        <v>3704</v>
      </c>
      <c r="C2288" s="16" t="s">
        <v>1478</v>
      </c>
      <c r="D2288" s="16">
        <v>6.9747125775442106E-8</v>
      </c>
      <c r="E2288" s="16">
        <v>1.66633597544693E-8</v>
      </c>
      <c r="F2288" s="10">
        <v>9.3344804923798893E-10</v>
      </c>
      <c r="G2288" s="10">
        <v>8.3692614703816997E-8</v>
      </c>
      <c r="H2288" s="10">
        <v>2.12645276236801E-8</v>
      </c>
      <c r="I2288" s="10">
        <v>4.6491523472438702E-8</v>
      </c>
      <c r="J2288" s="10">
        <v>2.5620149921705799E-8</v>
      </c>
      <c r="K2288" s="10">
        <v>1.7024649134972602E-8</v>
      </c>
      <c r="L2288" s="10">
        <v>2.71337228127895E-8</v>
      </c>
      <c r="M2288" s="10">
        <v>5.67191525500835E-8</v>
      </c>
      <c r="N2288" s="10">
        <v>8.8935293807669694E-9</v>
      </c>
      <c r="O2288" s="10">
        <v>4.9027578112235901E-8</v>
      </c>
      <c r="P2288" s="10">
        <v>7.6552580604299294E-8</v>
      </c>
    </row>
    <row r="2289" spans="1:16" x14ac:dyDescent="0.35">
      <c r="A2289" s="16" t="s">
        <v>3711</v>
      </c>
      <c r="B2289" s="16" t="s">
        <v>3704</v>
      </c>
      <c r="C2289" s="16" t="s">
        <v>3712</v>
      </c>
      <c r="D2289" s="16">
        <v>6.6457086396539402E-9</v>
      </c>
      <c r="E2289" s="16">
        <v>1.6339503721695499E-9</v>
      </c>
      <c r="F2289" s="10">
        <v>9.16153491775009E-11</v>
      </c>
      <c r="G2289" s="10">
        <v>8.4474902018269907E-9</v>
      </c>
      <c r="H2289" s="10">
        <v>2.1612858205922701E-9</v>
      </c>
      <c r="I2289" s="10">
        <v>4.8051156262294997E-9</v>
      </c>
      <c r="J2289" s="10">
        <v>2.5902442067795802E-9</v>
      </c>
      <c r="K2289" s="10">
        <v>1.7391673175559999E-9</v>
      </c>
      <c r="L2289" s="10">
        <v>2.8014988835306102E-9</v>
      </c>
      <c r="M2289" s="10">
        <v>5.7289297871336997E-9</v>
      </c>
      <c r="N2289" s="10">
        <v>8.99425091839869E-10</v>
      </c>
      <c r="O2289" s="10">
        <v>5.0820331812306096E-9</v>
      </c>
      <c r="P2289" s="10">
        <v>7.7848814071997802E-9</v>
      </c>
    </row>
    <row r="2290" spans="1:16" x14ac:dyDescent="0.35">
      <c r="A2290" s="16" t="s">
        <v>3713</v>
      </c>
      <c r="B2290" s="16" t="s">
        <v>3704</v>
      </c>
      <c r="C2290" s="16" t="s">
        <v>3714</v>
      </c>
      <c r="D2290" s="16">
        <v>9.9209916391093597E-9</v>
      </c>
      <c r="E2290" s="16">
        <v>2.4534473637937401E-9</v>
      </c>
      <c r="F2290" s="10">
        <v>1.36672107007983E-10</v>
      </c>
      <c r="G2290" s="10">
        <v>1.27681034825529E-8</v>
      </c>
      <c r="H2290" s="10">
        <v>3.25993482380782E-9</v>
      </c>
      <c r="I2290" s="10">
        <v>7.23477459306765E-9</v>
      </c>
      <c r="J2290" s="10">
        <v>3.9192557114543602E-9</v>
      </c>
      <c r="K2290" s="10">
        <v>2.6270331425605799E-9</v>
      </c>
      <c r="L2290" s="10">
        <v>4.2179818882003804E-9</v>
      </c>
      <c r="M2290" s="10">
        <v>8.6578118929547903E-9</v>
      </c>
      <c r="N2290" s="10">
        <v>1.3564706620542301E-9</v>
      </c>
      <c r="O2290" s="10">
        <v>7.6536379924470294E-9</v>
      </c>
      <c r="P2290" s="10">
        <v>1.17364121176431E-8</v>
      </c>
    </row>
    <row r="2291" spans="1:16" x14ac:dyDescent="0.35">
      <c r="A2291" s="16" t="s">
        <v>3715</v>
      </c>
      <c r="B2291" s="16" t="s">
        <v>3704</v>
      </c>
      <c r="C2291" s="16" t="s">
        <v>3066</v>
      </c>
      <c r="D2291" s="16">
        <v>5.4068514307007399E-8</v>
      </c>
      <c r="E2291" s="16">
        <v>1.51571277157943E-8</v>
      </c>
      <c r="F2291" s="10">
        <v>7.2542216208218397E-10</v>
      </c>
      <c r="G2291" s="10">
        <v>9.2214675542865303E-8</v>
      </c>
      <c r="H2291" s="10">
        <v>2.3504323508651001E-8</v>
      </c>
      <c r="I2291" s="10">
        <v>5.2577149614916498E-8</v>
      </c>
      <c r="J2291" s="10">
        <v>2.89982399422946E-8</v>
      </c>
      <c r="K2291" s="10">
        <v>1.9440094746891499E-8</v>
      </c>
      <c r="L2291" s="10">
        <v>3.0604711166282797E-8</v>
      </c>
      <c r="M2291" s="10">
        <v>6.3166233374820996E-8</v>
      </c>
      <c r="N2291" s="10">
        <v>9.6488677890792904E-9</v>
      </c>
      <c r="O2291" s="10">
        <v>5.6994228306230601E-8</v>
      </c>
      <c r="P2291" s="10">
        <v>8.5751497564926905E-8</v>
      </c>
    </row>
    <row r="2292" spans="1:16" x14ac:dyDescent="0.35">
      <c r="A2292" s="16" t="s">
        <v>3716</v>
      </c>
      <c r="B2292" s="16" t="s">
        <v>3704</v>
      </c>
      <c r="C2292" s="16" t="s">
        <v>3717</v>
      </c>
      <c r="D2292" s="16">
        <v>3.9199873831597601E-8</v>
      </c>
      <c r="E2292" s="16">
        <v>1.03832558315744E-8</v>
      </c>
      <c r="F2292" s="10">
        <v>5.25811913448103E-10</v>
      </c>
      <c r="G2292" s="10">
        <v>5.9360397729217097E-8</v>
      </c>
      <c r="H2292" s="10">
        <v>1.5172877517147301E-8</v>
      </c>
      <c r="I2292" s="10">
        <v>3.3856426983054301E-8</v>
      </c>
      <c r="J2292" s="10">
        <v>1.84971164604652E-8</v>
      </c>
      <c r="K2292" s="10">
        <v>1.24404587189105E-8</v>
      </c>
      <c r="L2292" s="10">
        <v>1.9715853810373999E-8</v>
      </c>
      <c r="M2292" s="10">
        <v>4.0663646616983503E-8</v>
      </c>
      <c r="N2292" s="10">
        <v>6.2678840827806297E-9</v>
      </c>
      <c r="O2292" s="10">
        <v>3.6579186040076397E-8</v>
      </c>
      <c r="P2292" s="10">
        <v>5.5464624097368601E-8</v>
      </c>
    </row>
    <row r="2293" spans="1:16" x14ac:dyDescent="0.35">
      <c r="A2293" s="16" t="s">
        <v>3718</v>
      </c>
      <c r="B2293" s="16" t="s">
        <v>3704</v>
      </c>
      <c r="C2293" s="16" t="s">
        <v>36</v>
      </c>
      <c r="D2293" s="16">
        <v>6.9820972985532699E-9</v>
      </c>
      <c r="E2293" s="16">
        <v>1.6808671691600101E-9</v>
      </c>
      <c r="F2293" s="10">
        <v>9.6065470579863206E-11</v>
      </c>
      <c r="G2293" s="10">
        <v>8.4522889908078095E-9</v>
      </c>
      <c r="H2293" s="10">
        <v>2.15773234478491E-9</v>
      </c>
      <c r="I2293" s="10">
        <v>4.8037112755451002E-9</v>
      </c>
      <c r="J2293" s="10">
        <v>2.57928227430126E-9</v>
      </c>
      <c r="K2293" s="10">
        <v>1.72364694582668E-9</v>
      </c>
      <c r="L2293" s="10">
        <v>2.8005034635943298E-9</v>
      </c>
      <c r="M2293" s="10">
        <v>5.7328482296041997E-9</v>
      </c>
      <c r="N2293" s="10">
        <v>9.00842608747458E-10</v>
      </c>
      <c r="O2293" s="10">
        <v>5.0707366722273299E-9</v>
      </c>
      <c r="P2293" s="10">
        <v>7.7770848320138796E-9</v>
      </c>
    </row>
    <row r="2294" spans="1:16" x14ac:dyDescent="0.35">
      <c r="A2294" s="16" t="s">
        <v>3719</v>
      </c>
      <c r="B2294" s="16" t="s">
        <v>3704</v>
      </c>
      <c r="C2294" s="16" t="s">
        <v>3720</v>
      </c>
      <c r="D2294" s="16">
        <v>9.8981063778451398E-8</v>
      </c>
      <c r="E2294" s="16">
        <v>2.66023868987401E-8</v>
      </c>
      <c r="F2294" s="10">
        <v>1.3308471519732399E-9</v>
      </c>
      <c r="G2294" s="10">
        <v>1.5518440256522101E-7</v>
      </c>
      <c r="H2294" s="10">
        <v>3.9594089070320499E-8</v>
      </c>
      <c r="I2294" s="10">
        <v>8.8723143464882594E-8</v>
      </c>
      <c r="J2294" s="10">
        <v>4.85225485310327E-8</v>
      </c>
      <c r="K2294" s="10">
        <v>3.2545451211770598E-8</v>
      </c>
      <c r="L2294" s="10">
        <v>5.1645187291261603E-8</v>
      </c>
      <c r="M2294" s="10">
        <v>1.06299336815187E-7</v>
      </c>
      <c r="N2294" s="10">
        <v>1.6326444696655101E-8</v>
      </c>
      <c r="O2294" s="10">
        <v>9.5960318003295404E-8</v>
      </c>
      <c r="P2294" s="10">
        <v>1.4473309352488101E-7</v>
      </c>
    </row>
    <row r="2295" spans="1:16" x14ac:dyDescent="0.35">
      <c r="A2295" s="16" t="s">
        <v>3721</v>
      </c>
      <c r="B2295" s="16" t="s">
        <v>3704</v>
      </c>
      <c r="C2295" s="16" t="s">
        <v>40</v>
      </c>
      <c r="D2295" s="16">
        <v>2.3299499647330698E-8</v>
      </c>
      <c r="E2295" s="16">
        <v>5.41577640096364E-9</v>
      </c>
      <c r="F2295" s="10">
        <v>3.1420629221996402E-10</v>
      </c>
      <c r="G2295" s="10">
        <v>2.5825482547802901E-8</v>
      </c>
      <c r="H2295" s="10">
        <v>6.5887401433983999E-9</v>
      </c>
      <c r="I2295" s="10">
        <v>1.4440608765507499E-8</v>
      </c>
      <c r="J2295" s="10">
        <v>7.8383028031253292E-9</v>
      </c>
      <c r="K2295" s="10">
        <v>5.2340766436659302E-9</v>
      </c>
      <c r="L2295" s="10">
        <v>8.4313620411227092E-9</v>
      </c>
      <c r="M2295" s="10">
        <v>1.7506483855838702E-8</v>
      </c>
      <c r="N2295" s="10">
        <v>2.7727711831971102E-9</v>
      </c>
      <c r="O2295" s="10">
        <v>1.5176862759444599E-8</v>
      </c>
      <c r="P2295" s="10">
        <v>2.3744294075828701E-8</v>
      </c>
    </row>
    <row r="2296" spans="1:16" x14ac:dyDescent="0.35">
      <c r="A2296" s="16" t="s">
        <v>3722</v>
      </c>
      <c r="B2296" s="16" t="s">
        <v>3704</v>
      </c>
      <c r="C2296" s="16" t="s">
        <v>3620</v>
      </c>
      <c r="D2296" s="16">
        <v>1.60517017051177E-8</v>
      </c>
      <c r="E2296" s="16">
        <v>3.7451666169932701E-9</v>
      </c>
      <c r="F2296" s="10">
        <v>2.17954852063731E-10</v>
      </c>
      <c r="G2296" s="10">
        <v>1.8033853719503601E-8</v>
      </c>
      <c r="H2296" s="10">
        <v>4.5983379682060098E-9</v>
      </c>
      <c r="I2296" s="10">
        <v>1.01482726423547E-8</v>
      </c>
      <c r="J2296" s="10">
        <v>5.4657910021291202E-9</v>
      </c>
      <c r="K2296" s="10">
        <v>3.6562927061141998E-9</v>
      </c>
      <c r="L2296" s="10">
        <v>5.92407837470719E-9</v>
      </c>
      <c r="M2296" s="10">
        <v>1.2225302332326001E-8</v>
      </c>
      <c r="N2296" s="10">
        <v>1.9324845063613999E-9</v>
      </c>
      <c r="O2296" s="10">
        <v>1.06719646637783E-8</v>
      </c>
      <c r="P2296" s="10">
        <v>1.65799420331369E-8</v>
      </c>
    </row>
    <row r="2297" spans="1:16" x14ac:dyDescent="0.35">
      <c r="A2297" s="16" t="s">
        <v>3723</v>
      </c>
      <c r="B2297" s="16" t="s">
        <v>3704</v>
      </c>
      <c r="C2297" s="16" t="s">
        <v>3724</v>
      </c>
      <c r="D2297" s="16">
        <v>2.07889689740508E-8</v>
      </c>
      <c r="E2297" s="16">
        <v>4.7870010617620497E-9</v>
      </c>
      <c r="F2297" s="10">
        <v>2.84129572373432E-10</v>
      </c>
      <c r="G2297" s="10">
        <v>2.26538604091166E-8</v>
      </c>
      <c r="H2297" s="10">
        <v>5.7766802566808202E-9</v>
      </c>
      <c r="I2297" s="10">
        <v>1.2851506608779299E-8</v>
      </c>
      <c r="J2297" s="10">
        <v>6.8507831974892297E-9</v>
      </c>
      <c r="K2297" s="10">
        <v>4.5743696686662004E-9</v>
      </c>
      <c r="L2297" s="10">
        <v>7.4962464022703599E-9</v>
      </c>
      <c r="M2297" s="10">
        <v>1.5356038921323399E-8</v>
      </c>
      <c r="N2297" s="10">
        <v>2.4322190074442101E-9</v>
      </c>
      <c r="O2297" s="10">
        <v>1.35009289961263E-8</v>
      </c>
      <c r="P2297" s="10">
        <v>2.08349653597424E-8</v>
      </c>
    </row>
    <row r="2298" spans="1:16" x14ac:dyDescent="0.35">
      <c r="A2298" s="16" t="s">
        <v>3725</v>
      </c>
      <c r="B2298" s="16" t="s">
        <v>3704</v>
      </c>
      <c r="C2298" s="16" t="s">
        <v>3726</v>
      </c>
      <c r="D2298" s="16">
        <v>1.5976419598312699E-8</v>
      </c>
      <c r="E2298" s="16">
        <v>3.8302475640421202E-9</v>
      </c>
      <c r="F2298" s="10">
        <v>2.21960593352774E-10</v>
      </c>
      <c r="G2298" s="10">
        <v>1.90117548672054E-8</v>
      </c>
      <c r="H2298" s="10">
        <v>4.86240384915824E-9</v>
      </c>
      <c r="I2298" s="10">
        <v>1.08548128560068E-8</v>
      </c>
      <c r="J2298" s="10">
        <v>5.7911776180985901E-9</v>
      </c>
      <c r="K2298" s="10">
        <v>3.8803138632946302E-9</v>
      </c>
      <c r="L2298" s="10">
        <v>6.3289072391930501E-9</v>
      </c>
      <c r="M2298" s="10">
        <v>1.2892774742422E-8</v>
      </c>
      <c r="N2298" s="10">
        <v>2.0338336126171299E-9</v>
      </c>
      <c r="O2298" s="10">
        <v>1.1445419515960901E-8</v>
      </c>
      <c r="P2298" s="10">
        <v>1.7529792409331202E-8</v>
      </c>
    </row>
    <row r="2299" spans="1:16" x14ac:dyDescent="0.35">
      <c r="A2299" s="16" t="s">
        <v>3727</v>
      </c>
      <c r="B2299" s="16" t="s">
        <v>3704</v>
      </c>
      <c r="C2299" s="16" t="s">
        <v>3728</v>
      </c>
      <c r="D2299" s="16">
        <v>1.6204330982564098E-8</v>
      </c>
      <c r="E2299" s="16">
        <v>4.4226955109465797E-9</v>
      </c>
      <c r="F2299" s="10">
        <v>2.1631540419771601E-10</v>
      </c>
      <c r="G2299" s="10">
        <v>2.6267506288619699E-8</v>
      </c>
      <c r="H2299" s="10">
        <v>6.7035523039896397E-9</v>
      </c>
      <c r="I2299" s="10">
        <v>1.49277538814515E-8</v>
      </c>
      <c r="J2299" s="10">
        <v>8.2359132939858003E-9</v>
      </c>
      <c r="K2299" s="10">
        <v>5.5230112783735204E-9</v>
      </c>
      <c r="L2299" s="10">
        <v>8.6929044727511005E-9</v>
      </c>
      <c r="M2299" s="10">
        <v>1.7989196580817099E-8</v>
      </c>
      <c r="N2299" s="10">
        <v>2.7578750070643301E-9</v>
      </c>
      <c r="O2299" s="10">
        <v>1.6158772405285899E-8</v>
      </c>
      <c r="P2299" s="10">
        <v>2.4501379436805101E-8</v>
      </c>
    </row>
    <row r="2300" spans="1:16" x14ac:dyDescent="0.35">
      <c r="A2300" s="16" t="s">
        <v>3729</v>
      </c>
      <c r="B2300" s="16" t="s">
        <v>3704</v>
      </c>
      <c r="C2300" s="16" t="s">
        <v>3730</v>
      </c>
      <c r="D2300" s="16">
        <v>3.49324741522357E-8</v>
      </c>
      <c r="E2300" s="16">
        <v>8.18625339789322E-9</v>
      </c>
      <c r="F2300" s="10">
        <v>4.8387251953498901E-10</v>
      </c>
      <c r="G2300" s="10">
        <v>3.90678746600127E-8</v>
      </c>
      <c r="H2300" s="10">
        <v>9.9957582347717494E-9</v>
      </c>
      <c r="I2300" s="10">
        <v>2.2283593093377599E-8</v>
      </c>
      <c r="J2300" s="10">
        <v>1.18240307845816E-8</v>
      </c>
      <c r="K2300" s="10">
        <v>7.9086399016623196E-9</v>
      </c>
      <c r="L2300" s="10">
        <v>1.2997291571196E-8</v>
      </c>
      <c r="M2300" s="10">
        <v>2.6497966650617901E-8</v>
      </c>
      <c r="N2300" s="10">
        <v>4.1995080420471397E-9</v>
      </c>
      <c r="O2300" s="10">
        <v>2.3427494487485699E-8</v>
      </c>
      <c r="P2300" s="10">
        <v>3.60509183515756E-8</v>
      </c>
    </row>
    <row r="2301" spans="1:16" x14ac:dyDescent="0.35">
      <c r="A2301" s="16" t="s">
        <v>3731</v>
      </c>
      <c r="B2301" s="16" t="s">
        <v>3704</v>
      </c>
      <c r="C2301" s="16" t="s">
        <v>3732</v>
      </c>
      <c r="D2301" s="16">
        <v>1.2756023429369901E-8</v>
      </c>
      <c r="E2301" s="16">
        <v>3.17564666420907E-9</v>
      </c>
      <c r="F2301" s="10">
        <v>1.70980599656222E-10</v>
      </c>
      <c r="G2301" s="10">
        <v>1.68232788621308E-8</v>
      </c>
      <c r="H2301" s="10">
        <v>4.2945751216697597E-9</v>
      </c>
      <c r="I2301" s="10">
        <v>9.5671456154120795E-9</v>
      </c>
      <c r="J2301" s="10">
        <v>5.1853302676571198E-9</v>
      </c>
      <c r="K2301" s="10">
        <v>3.4652808003216898E-9</v>
      </c>
      <c r="L2301" s="10">
        <v>5.57415534575701E-9</v>
      </c>
      <c r="M2301" s="10">
        <v>1.15315872229451E-8</v>
      </c>
      <c r="N2301" s="10">
        <v>1.7892782573110701E-9</v>
      </c>
      <c r="O2301" s="10">
        <v>1.02897371162059E-8</v>
      </c>
      <c r="P2301" s="10">
        <v>1.5749592400585099E-8</v>
      </c>
    </row>
    <row r="2302" spans="1:16" x14ac:dyDescent="0.35">
      <c r="A2302" s="16" t="s">
        <v>3733</v>
      </c>
      <c r="B2302" s="16" t="s">
        <v>3704</v>
      </c>
      <c r="C2302" s="16" t="s">
        <v>1980</v>
      </c>
      <c r="D2302" s="16">
        <v>2.9789493790197799E-8</v>
      </c>
      <c r="E2302" s="16">
        <v>8.0018402199493893E-9</v>
      </c>
      <c r="F2302" s="10">
        <v>3.9849196996916402E-10</v>
      </c>
      <c r="G2302" s="10">
        <v>4.6596231318463398E-8</v>
      </c>
      <c r="H2302" s="10">
        <v>1.18928597016295E-8</v>
      </c>
      <c r="I2302" s="10">
        <v>2.6507891395064901E-8</v>
      </c>
      <c r="J2302" s="10">
        <v>1.45524315480943E-8</v>
      </c>
      <c r="K2302" s="10">
        <v>9.7957548327062202E-9</v>
      </c>
      <c r="L2302" s="10">
        <v>1.5437476140247402E-8</v>
      </c>
      <c r="M2302" s="10">
        <v>3.1930278611280601E-8</v>
      </c>
      <c r="N2302" s="10">
        <v>4.9078046782075601E-9</v>
      </c>
      <c r="O2302" s="10">
        <v>2.86608225130049E-8</v>
      </c>
      <c r="P2302" s="10">
        <v>4.3445902362441103E-8</v>
      </c>
    </row>
    <row r="2303" spans="1:16" x14ac:dyDescent="0.35">
      <c r="A2303" s="16" t="s">
        <v>3734</v>
      </c>
      <c r="B2303" s="16" t="s">
        <v>3704</v>
      </c>
      <c r="C2303" s="16" t="s">
        <v>3735</v>
      </c>
      <c r="D2303" s="16">
        <v>8.0967025549140699E-9</v>
      </c>
      <c r="E2303" s="16">
        <v>1.96424162045593E-9</v>
      </c>
      <c r="F2303" s="10">
        <v>1.09561720823591E-10</v>
      </c>
      <c r="G2303" s="10">
        <v>1.01065356606803E-8</v>
      </c>
      <c r="H2303" s="10">
        <v>2.57165423766326E-9</v>
      </c>
      <c r="I2303" s="10">
        <v>5.6766476214117103E-9</v>
      </c>
      <c r="J2303" s="10">
        <v>3.10057639129634E-9</v>
      </c>
      <c r="K2303" s="10">
        <v>2.06603552696719E-9</v>
      </c>
      <c r="L2303" s="10">
        <v>3.3118304785748201E-9</v>
      </c>
      <c r="M2303" s="10">
        <v>6.8497906626863702E-9</v>
      </c>
      <c r="N2303" s="10">
        <v>1.0715014448479499E-9</v>
      </c>
      <c r="O2303" s="10">
        <v>5.9978695897392703E-9</v>
      </c>
      <c r="P2303" s="10">
        <v>9.26030083088991E-9</v>
      </c>
    </row>
    <row r="2304" spans="1:16" x14ac:dyDescent="0.35">
      <c r="A2304" s="16" t="s">
        <v>3736</v>
      </c>
      <c r="B2304" s="16" t="s">
        <v>3704</v>
      </c>
      <c r="C2304" s="16" t="s">
        <v>555</v>
      </c>
      <c r="D2304" s="16">
        <v>1.22580190147151E-8</v>
      </c>
      <c r="E2304" s="16">
        <v>2.8938464969981698E-9</v>
      </c>
      <c r="F2304" s="10">
        <v>1.6714310256853299E-10</v>
      </c>
      <c r="G2304" s="10">
        <v>1.4123790203892501E-8</v>
      </c>
      <c r="H2304" s="10">
        <v>3.60374259692787E-9</v>
      </c>
      <c r="I2304" s="10">
        <v>7.9650421626853208E-9</v>
      </c>
      <c r="J2304" s="10">
        <v>4.29251476604323E-9</v>
      </c>
      <c r="K2304" s="10">
        <v>2.8644710307094699E-9</v>
      </c>
      <c r="L2304" s="10">
        <v>4.6467366808863299E-9</v>
      </c>
      <c r="M2304" s="10">
        <v>9.5752137890090593E-9</v>
      </c>
      <c r="N2304" s="10">
        <v>1.51082313921249E-9</v>
      </c>
      <c r="O2304" s="10">
        <v>8.3879828649588507E-9</v>
      </c>
      <c r="P2304" s="10">
        <v>1.29931978193382E-8</v>
      </c>
    </row>
    <row r="2305" spans="1:16" x14ac:dyDescent="0.35">
      <c r="A2305" s="16" t="s">
        <v>3737</v>
      </c>
      <c r="B2305" s="16" t="s">
        <v>3704</v>
      </c>
      <c r="C2305" s="16" t="s">
        <v>3738</v>
      </c>
      <c r="D2305" s="16">
        <v>4.9984396700027997E-8</v>
      </c>
      <c r="E2305" s="16">
        <v>1.27147966065575E-8</v>
      </c>
      <c r="F2305" s="10">
        <v>6.6725388605449603E-10</v>
      </c>
      <c r="G2305" s="10">
        <v>6.9091994782595299E-8</v>
      </c>
      <c r="H2305" s="10">
        <v>1.7646127208250401E-8</v>
      </c>
      <c r="I2305" s="10">
        <v>3.9296126532559198E-8</v>
      </c>
      <c r="J2305" s="10">
        <v>2.1380028332251101E-8</v>
      </c>
      <c r="K2305" s="10">
        <v>1.43534577443955E-8</v>
      </c>
      <c r="L2305" s="10">
        <v>2.28920751676124E-8</v>
      </c>
      <c r="M2305" s="10">
        <v>4.7341192335929199E-8</v>
      </c>
      <c r="N2305" s="10">
        <v>7.3349095503606798E-9</v>
      </c>
      <c r="O2305" s="10">
        <v>4.2341845786624903E-8</v>
      </c>
      <c r="P2305" s="10">
        <v>6.4542599886720397E-8</v>
      </c>
    </row>
    <row r="2306" spans="1:16" x14ac:dyDescent="0.35">
      <c r="A2306" s="16" t="s">
        <v>3739</v>
      </c>
      <c r="B2306" s="16" t="s">
        <v>3704</v>
      </c>
      <c r="C2306" s="16" t="s">
        <v>3740</v>
      </c>
      <c r="D2306" s="16">
        <v>2.5900052324230002E-8</v>
      </c>
      <c r="E2306" s="16">
        <v>6.70471653035767E-9</v>
      </c>
      <c r="F2306" s="10">
        <v>3.4879124096495203E-10</v>
      </c>
      <c r="G2306" s="10">
        <v>3.7400431183649898E-8</v>
      </c>
      <c r="H2306" s="10">
        <v>9.5513535642420103E-9</v>
      </c>
      <c r="I2306" s="10">
        <v>2.1399307153073899E-8</v>
      </c>
      <c r="J2306" s="10">
        <v>1.1599959019396399E-8</v>
      </c>
      <c r="K2306" s="10">
        <v>7.7771583579584196E-9</v>
      </c>
      <c r="L2306" s="10">
        <v>1.24598588999617E-8</v>
      </c>
      <c r="M2306" s="10">
        <v>2.56289440352886E-8</v>
      </c>
      <c r="N2306" s="10">
        <v>3.9547052712498398E-9</v>
      </c>
      <c r="O2306" s="10">
        <v>2.3093386384228E-8</v>
      </c>
      <c r="P2306" s="10">
        <v>3.4987741199436398E-8</v>
      </c>
    </row>
    <row r="2307" spans="1:16" x14ac:dyDescent="0.35">
      <c r="A2307" s="16" t="s">
        <v>3741</v>
      </c>
      <c r="B2307" s="16" t="s">
        <v>3704</v>
      </c>
      <c r="C2307" s="16" t="s">
        <v>3742</v>
      </c>
      <c r="D2307" s="16">
        <v>1.4117683875003501E-7</v>
      </c>
      <c r="E2307" s="16">
        <v>3.32138759637343E-8</v>
      </c>
      <c r="F2307" s="10">
        <v>1.8886812972922902E-9</v>
      </c>
      <c r="G2307" s="10">
        <v>1.62567662602611E-7</v>
      </c>
      <c r="H2307" s="10">
        <v>4.1417342296297799E-8</v>
      </c>
      <c r="I2307" s="10">
        <v>9.0388481682847005E-8</v>
      </c>
      <c r="J2307" s="10">
        <v>4.9541920220866199E-8</v>
      </c>
      <c r="K2307" s="10">
        <v>3.3054242949909099E-8</v>
      </c>
      <c r="L2307" s="10">
        <v>5.2788410234590203E-8</v>
      </c>
      <c r="M2307" s="10">
        <v>1.10234948936556E-7</v>
      </c>
      <c r="N2307" s="10">
        <v>1.7371227440501202E-8</v>
      </c>
      <c r="O2307" s="10">
        <v>9.5147772932240206E-8</v>
      </c>
      <c r="P2307" s="10">
        <v>1.4919654149691499E-7</v>
      </c>
    </row>
    <row r="2308" spans="1:16" x14ac:dyDescent="0.35">
      <c r="A2308" s="16" t="s">
        <v>3743</v>
      </c>
      <c r="B2308" s="16" t="s">
        <v>3704</v>
      </c>
      <c r="C2308" s="16" t="s">
        <v>1533</v>
      </c>
      <c r="D2308" s="16">
        <v>2.5622381497859101E-8</v>
      </c>
      <c r="E2308" s="16">
        <v>6.18621288397177E-9</v>
      </c>
      <c r="F2308" s="10">
        <v>3.4737590059563402E-10</v>
      </c>
      <c r="G2308" s="10">
        <v>3.1297757017730602E-8</v>
      </c>
      <c r="H2308" s="10">
        <v>7.9774713246600198E-9</v>
      </c>
      <c r="I2308" s="10">
        <v>1.75423206548923E-8</v>
      </c>
      <c r="J2308" s="10">
        <v>9.5927692624297092E-9</v>
      </c>
      <c r="K2308" s="10">
        <v>6.4077867644918901E-9</v>
      </c>
      <c r="L2308" s="10">
        <v>1.02376872311523E-8</v>
      </c>
      <c r="M2308" s="10">
        <v>2.1216875917407899E-8</v>
      </c>
      <c r="N2308" s="10">
        <v>3.3317244671613899E-9</v>
      </c>
      <c r="O2308" s="10">
        <v>1.8515135501747299E-8</v>
      </c>
      <c r="P2308" s="10">
        <v>2.8730421857066799E-8</v>
      </c>
    </row>
    <row r="2309" spans="1:16" x14ac:dyDescent="0.35">
      <c r="A2309" s="16" t="s">
        <v>3744</v>
      </c>
      <c r="B2309" s="16" t="s">
        <v>3704</v>
      </c>
      <c r="C2309" s="16" t="s">
        <v>3745</v>
      </c>
      <c r="D2309" s="16">
        <v>8.5655838832382703E-9</v>
      </c>
      <c r="E2309" s="16">
        <v>2.1385943741487099E-9</v>
      </c>
      <c r="F2309" s="10">
        <v>1.1865585857754501E-10</v>
      </c>
      <c r="G2309" s="10">
        <v>1.1338530732089999E-8</v>
      </c>
      <c r="H2309" s="10">
        <v>2.8953043645558499E-9</v>
      </c>
      <c r="I2309" s="10">
        <v>6.4627890971903101E-9</v>
      </c>
      <c r="J2309" s="10">
        <v>3.48868507270732E-9</v>
      </c>
      <c r="K2309" s="10">
        <v>2.3348836171203702E-9</v>
      </c>
      <c r="L2309" s="10">
        <v>3.7667150182546197E-9</v>
      </c>
      <c r="M2309" s="10">
        <v>7.6883418518743695E-9</v>
      </c>
      <c r="N2309" s="10">
        <v>1.2007567226992601E-9</v>
      </c>
      <c r="O2309" s="10">
        <v>6.8467472857155898E-9</v>
      </c>
      <c r="P2309" s="10">
        <v>1.04314219055542E-8</v>
      </c>
    </row>
    <row r="2310" spans="1:16" x14ac:dyDescent="0.35">
      <c r="A2310" s="16" t="s">
        <v>3746</v>
      </c>
      <c r="B2310" s="16" t="s">
        <v>3704</v>
      </c>
      <c r="C2310" s="16" t="s">
        <v>3747</v>
      </c>
      <c r="D2310" s="16">
        <v>1.0811150083853999E-7</v>
      </c>
      <c r="E2310" s="16">
        <v>2.7280800380924101E-8</v>
      </c>
      <c r="F2310" s="10">
        <v>1.45852270120139E-9</v>
      </c>
      <c r="G2310" s="10">
        <v>1.4704852772496601E-7</v>
      </c>
      <c r="H2310" s="10">
        <v>3.7614493494456598E-8</v>
      </c>
      <c r="I2310" s="10">
        <v>8.4192326294042202E-8</v>
      </c>
      <c r="J2310" s="10">
        <v>4.54675025055357E-8</v>
      </c>
      <c r="K2310" s="10">
        <v>3.0536324668390602E-8</v>
      </c>
      <c r="L2310" s="10">
        <v>4.9035353887829097E-8</v>
      </c>
      <c r="M2310" s="10">
        <v>1.0082187610856001E-7</v>
      </c>
      <c r="N2310" s="10">
        <v>1.56417593375768E-8</v>
      </c>
      <c r="O2310" s="10">
        <v>9.0657796034562496E-8</v>
      </c>
      <c r="P2310" s="10">
        <v>1.37857294247775E-7</v>
      </c>
    </row>
    <row r="2311" spans="1:16" x14ac:dyDescent="0.35">
      <c r="A2311" s="16" t="s">
        <v>3748</v>
      </c>
      <c r="B2311" s="16" t="s">
        <v>3704</v>
      </c>
      <c r="C2311" s="16" t="s">
        <v>833</v>
      </c>
      <c r="D2311" s="16">
        <v>6.9237609731845197E-9</v>
      </c>
      <c r="E2311" s="16">
        <v>1.9437579685916102E-9</v>
      </c>
      <c r="F2311" s="10">
        <v>9.2250581788868305E-11</v>
      </c>
      <c r="G2311" s="10">
        <v>1.1898196191184299E-8</v>
      </c>
      <c r="H2311" s="10">
        <v>3.0375551034349999E-9</v>
      </c>
      <c r="I2311" s="10">
        <v>6.7714656340182901E-9</v>
      </c>
      <c r="J2311" s="10">
        <v>3.7396966617487399E-9</v>
      </c>
      <c r="K2311" s="10">
        <v>2.5183317105499699E-9</v>
      </c>
      <c r="L2311" s="10">
        <v>3.9423204248258303E-9</v>
      </c>
      <c r="M2311" s="10">
        <v>8.1491107128274401E-9</v>
      </c>
      <c r="N2311" s="10">
        <v>1.24609247400964E-9</v>
      </c>
      <c r="O2311" s="10">
        <v>7.3426004489632102E-9</v>
      </c>
      <c r="P2311" s="10">
        <v>1.10915767550339E-8</v>
      </c>
    </row>
    <row r="2312" spans="1:16" x14ac:dyDescent="0.35">
      <c r="A2312" s="16" t="s">
        <v>3749</v>
      </c>
      <c r="B2312" s="16" t="s">
        <v>3704</v>
      </c>
      <c r="C2312" s="16" t="s">
        <v>3750</v>
      </c>
      <c r="D2312" s="16">
        <v>2.91823210575677E-8</v>
      </c>
      <c r="E2312" s="16">
        <v>6.8371054427071001E-9</v>
      </c>
      <c r="F2312" s="10">
        <v>3.9918635261505599E-10</v>
      </c>
      <c r="G2312" s="10">
        <v>3.3081227519402403E-8</v>
      </c>
      <c r="H2312" s="10">
        <v>8.4442801823344705E-9</v>
      </c>
      <c r="I2312" s="10">
        <v>1.8741957962459801E-8</v>
      </c>
      <c r="J2312" s="10">
        <v>1.0055082514715601E-8</v>
      </c>
      <c r="K2312" s="10">
        <v>6.7050006065898796E-9</v>
      </c>
      <c r="L2312" s="10">
        <v>1.09328088114349E-8</v>
      </c>
      <c r="M2312" s="10">
        <v>2.2430010595480401E-8</v>
      </c>
      <c r="N2312" s="10">
        <v>3.54461156954777E-9</v>
      </c>
      <c r="O2312" s="10">
        <v>1.9719745359304499E-8</v>
      </c>
      <c r="P2312" s="10">
        <v>3.0443816437698398E-8</v>
      </c>
    </row>
    <row r="2313" spans="1:16" x14ac:dyDescent="0.35">
      <c r="A2313" s="16" t="s">
        <v>3751</v>
      </c>
      <c r="B2313" s="16" t="s">
        <v>3704</v>
      </c>
      <c r="C2313" s="16" t="s">
        <v>2771</v>
      </c>
      <c r="D2313" s="16">
        <v>3.3755932901572697E-8</v>
      </c>
      <c r="E2313" s="16">
        <v>7.8423670116940305E-9</v>
      </c>
      <c r="F2313" s="10">
        <v>4.6122303102273701E-10</v>
      </c>
      <c r="G2313" s="10">
        <v>3.7448277311754299E-8</v>
      </c>
      <c r="H2313" s="10">
        <v>9.5401482885714798E-9</v>
      </c>
      <c r="I2313" s="10">
        <v>2.1139257631516499E-8</v>
      </c>
      <c r="J2313" s="10">
        <v>1.1349001209128199E-8</v>
      </c>
      <c r="K2313" s="10">
        <v>7.5615369338808693E-9</v>
      </c>
      <c r="L2313" s="10">
        <v>1.23360421277815E-8</v>
      </c>
      <c r="M2313" s="10">
        <v>2.5389323486555601E-8</v>
      </c>
      <c r="N2313" s="10">
        <v>4.0115769179902401E-9</v>
      </c>
      <c r="O2313" s="10">
        <v>2.2216691962313E-8</v>
      </c>
      <c r="P2313" s="10">
        <v>3.4411728244572502E-8</v>
      </c>
    </row>
    <row r="2314" spans="1:16" x14ac:dyDescent="0.35">
      <c r="A2314" s="16" t="s">
        <v>3752</v>
      </c>
      <c r="B2314" s="16" t="s">
        <v>3704</v>
      </c>
      <c r="C2314" s="16" t="s">
        <v>846</v>
      </c>
      <c r="D2314" s="16">
        <v>3.0913157675962197E-8</v>
      </c>
      <c r="E2314" s="16">
        <v>7.3661534403676701E-9</v>
      </c>
      <c r="F2314" s="10">
        <v>4.1872565960326698E-10</v>
      </c>
      <c r="G2314" s="10">
        <v>3.6543830933511601E-8</v>
      </c>
      <c r="H2314" s="10">
        <v>9.3109015038584003E-9</v>
      </c>
      <c r="I2314" s="10">
        <v>2.0448054558013702E-8</v>
      </c>
      <c r="J2314" s="10">
        <v>1.1149306542688E-8</v>
      </c>
      <c r="K2314" s="10">
        <v>7.4517975548715598E-9</v>
      </c>
      <c r="L2314" s="10">
        <v>1.19358651286638E-8</v>
      </c>
      <c r="M2314" s="10">
        <v>2.4773557086105801E-8</v>
      </c>
      <c r="N2314" s="10">
        <v>3.8999405311892398E-9</v>
      </c>
      <c r="O2314" s="10">
        <v>2.1547185677190001E-8</v>
      </c>
      <c r="P2314" s="10">
        <v>3.3536222318184401E-8</v>
      </c>
    </row>
    <row r="2315" spans="1:16" x14ac:dyDescent="0.35">
      <c r="A2315" s="16" t="s">
        <v>3753</v>
      </c>
      <c r="B2315" s="16" t="s">
        <v>3704</v>
      </c>
      <c r="C2315" s="16" t="s">
        <v>102</v>
      </c>
      <c r="D2315" s="16">
        <v>8.7960616645199302E-9</v>
      </c>
      <c r="E2315" s="16">
        <v>2.0748821679604701E-9</v>
      </c>
      <c r="F2315" s="10">
        <v>1.21900163281807E-10</v>
      </c>
      <c r="G2315" s="10">
        <v>1.0071523325942699E-8</v>
      </c>
      <c r="H2315" s="10">
        <v>2.5723227245500999E-9</v>
      </c>
      <c r="I2315" s="10">
        <v>5.7390520446640003E-9</v>
      </c>
      <c r="J2315" s="10">
        <v>3.0566752542043001E-9</v>
      </c>
      <c r="K2315" s="10">
        <v>2.0475597175697201E-9</v>
      </c>
      <c r="L2315" s="10">
        <v>3.3470957059101699E-9</v>
      </c>
      <c r="M2315" s="10">
        <v>6.8291318355159204E-9</v>
      </c>
      <c r="N2315" s="10">
        <v>1.0795233895645899E-9</v>
      </c>
      <c r="O2315" s="10">
        <v>6.0391213337456099E-9</v>
      </c>
      <c r="P2315" s="10">
        <v>9.2770705376577897E-9</v>
      </c>
    </row>
    <row r="2316" spans="1:16" x14ac:dyDescent="0.35">
      <c r="A2316" s="16" t="s">
        <v>3754</v>
      </c>
      <c r="B2316" s="16" t="s">
        <v>3704</v>
      </c>
      <c r="C2316" s="16" t="s">
        <v>3755</v>
      </c>
      <c r="D2316" s="16">
        <v>9.2282869936311101E-8</v>
      </c>
      <c r="E2316" s="16">
        <v>2.2150374736938301E-8</v>
      </c>
      <c r="F2316" s="10">
        <v>1.26026969250104E-9</v>
      </c>
      <c r="G2316" s="10">
        <v>1.1121880036321701E-7</v>
      </c>
      <c r="H2316" s="10">
        <v>2.8392816940231399E-8</v>
      </c>
      <c r="I2316" s="10">
        <v>6.2851357306119503E-8</v>
      </c>
      <c r="J2316" s="10">
        <v>3.3984047745812702E-8</v>
      </c>
      <c r="K2316" s="10">
        <v>2.2723224597166E-8</v>
      </c>
      <c r="L2316" s="10">
        <v>3.6667795298540103E-8</v>
      </c>
      <c r="M2316" s="10">
        <v>7.5417305372171905E-8</v>
      </c>
      <c r="N2316" s="10">
        <v>1.18623155018858E-8</v>
      </c>
      <c r="O2316" s="10">
        <v>6.6309533018947203E-8</v>
      </c>
      <c r="P2316" s="10">
        <v>1.02262887265392E-7</v>
      </c>
    </row>
    <row r="2317" spans="1:16" x14ac:dyDescent="0.35">
      <c r="A2317" s="16" t="s">
        <v>3756</v>
      </c>
      <c r="B2317" s="16" t="s">
        <v>3704</v>
      </c>
      <c r="C2317" s="16" t="s">
        <v>3757</v>
      </c>
      <c r="D2317" s="16">
        <v>4.5223098427972498E-9</v>
      </c>
      <c r="E2317" s="16">
        <v>1.10527795675387E-9</v>
      </c>
      <c r="F2317" s="10">
        <v>6.1349669275755595E-11</v>
      </c>
      <c r="G2317" s="10">
        <v>5.68118194459767E-9</v>
      </c>
      <c r="H2317" s="10">
        <v>1.4478811334310699E-9</v>
      </c>
      <c r="I2317" s="10">
        <v>3.18329543380739E-9</v>
      </c>
      <c r="J2317" s="10">
        <v>1.7444720581514599E-9</v>
      </c>
      <c r="K2317" s="10">
        <v>1.16451511383287E-9</v>
      </c>
      <c r="L2317" s="10">
        <v>1.8578531922186399E-9</v>
      </c>
      <c r="M2317" s="10">
        <v>3.8508782265066397E-9</v>
      </c>
      <c r="N2317" s="10">
        <v>6.0357077928510996E-10</v>
      </c>
      <c r="O2317" s="10">
        <v>3.3632351713341098E-9</v>
      </c>
      <c r="P2317" s="10">
        <v>5.2127830073819198E-9</v>
      </c>
    </row>
    <row r="2318" spans="1:16" x14ac:dyDescent="0.35">
      <c r="A2318" s="16" t="s">
        <v>3758</v>
      </c>
      <c r="B2318" s="16" t="s">
        <v>3704</v>
      </c>
      <c r="C2318" s="16" t="s">
        <v>114</v>
      </c>
      <c r="D2318" s="16">
        <v>1.39308724959578E-8</v>
      </c>
      <c r="E2318" s="16">
        <v>3.5119829927394402E-9</v>
      </c>
      <c r="F2318" s="10">
        <v>1.8701692016115799E-10</v>
      </c>
      <c r="G2318" s="10">
        <v>1.88949693326478E-8</v>
      </c>
      <c r="H2318" s="10">
        <v>4.8308398282223699E-9</v>
      </c>
      <c r="I2318" s="10">
        <v>1.0770564785072999E-8</v>
      </c>
      <c r="J2318" s="10">
        <v>5.8363787310442299E-9</v>
      </c>
      <c r="K2318" s="10">
        <v>3.9130458459649598E-9</v>
      </c>
      <c r="L2318" s="10">
        <v>6.2745071056407001E-9</v>
      </c>
      <c r="M2318" s="10">
        <v>1.2951667006442401E-8</v>
      </c>
      <c r="N2318" s="10">
        <v>2.0089910068534102E-9</v>
      </c>
      <c r="O2318" s="10">
        <v>1.15946515645079E-8</v>
      </c>
      <c r="P2318" s="10">
        <v>1.7702115395551901E-8</v>
      </c>
    </row>
    <row r="2319" spans="1:16" x14ac:dyDescent="0.35">
      <c r="A2319" s="16" t="s">
        <v>3759</v>
      </c>
      <c r="B2319" s="16" t="s">
        <v>3704</v>
      </c>
      <c r="C2319" s="16" t="s">
        <v>3760</v>
      </c>
      <c r="D2319" s="16">
        <v>1.46002414000944E-8</v>
      </c>
      <c r="E2319" s="16">
        <v>3.37687661970163E-9</v>
      </c>
      <c r="F2319" s="10">
        <v>2.02053775992077E-10</v>
      </c>
      <c r="G2319" s="10">
        <v>1.5803223759013599E-8</v>
      </c>
      <c r="H2319" s="10">
        <v>4.0443486153830803E-9</v>
      </c>
      <c r="I2319" s="10">
        <v>9.0214496285106902E-9</v>
      </c>
      <c r="J2319" s="10">
        <v>4.7704968360167899E-9</v>
      </c>
      <c r="K2319" s="10">
        <v>3.1856001095171099E-9</v>
      </c>
      <c r="L2319" s="10">
        <v>5.2624989780314797E-9</v>
      </c>
      <c r="M2319" s="10">
        <v>1.07197072249862E-8</v>
      </c>
      <c r="N2319" s="10">
        <v>1.70336681878425E-9</v>
      </c>
      <c r="O2319" s="10">
        <v>9.4725779920552406E-9</v>
      </c>
      <c r="P2319" s="10">
        <v>1.45948128513913E-8</v>
      </c>
    </row>
    <row r="2320" spans="1:16" x14ac:dyDescent="0.35">
      <c r="A2320" s="16" t="s">
        <v>3761</v>
      </c>
      <c r="B2320" s="16" t="s">
        <v>3704</v>
      </c>
      <c r="C2320" s="16" t="s">
        <v>3762</v>
      </c>
      <c r="D2320" s="16">
        <v>1.6113696735895502E-8</v>
      </c>
      <c r="E2320" s="16">
        <v>3.8279036579888197E-9</v>
      </c>
      <c r="F2320" s="10">
        <v>2.1843938149860601E-10</v>
      </c>
      <c r="G2320" s="10">
        <v>1.9009440672142001E-8</v>
      </c>
      <c r="H2320" s="10">
        <v>4.8452016456103604E-9</v>
      </c>
      <c r="I2320" s="10">
        <v>1.0687032969308099E-8</v>
      </c>
      <c r="J2320" s="10">
        <v>5.79499579658825E-9</v>
      </c>
      <c r="K2320" s="10">
        <v>3.8784367267122398E-9</v>
      </c>
      <c r="L2320" s="10">
        <v>6.2374682763859898E-9</v>
      </c>
      <c r="M2320" s="10">
        <v>1.2884794819359899E-8</v>
      </c>
      <c r="N2320" s="10">
        <v>2.0285282146459099E-9</v>
      </c>
      <c r="O2320" s="10">
        <v>1.1263470226040599E-8</v>
      </c>
      <c r="P2320" s="10">
        <v>1.7456188768022301E-8</v>
      </c>
    </row>
    <row r="2321" spans="1:16" x14ac:dyDescent="0.35">
      <c r="A2321" s="16" t="s">
        <v>3763</v>
      </c>
      <c r="B2321" s="16" t="s">
        <v>3704</v>
      </c>
      <c r="C2321" s="16" t="s">
        <v>876</v>
      </c>
      <c r="D2321" s="16">
        <v>2.80527820977626E-8</v>
      </c>
      <c r="E2321" s="16">
        <v>6.6859057692029797E-9</v>
      </c>
      <c r="F2321" s="10">
        <v>3.72168952444174E-10</v>
      </c>
      <c r="G2321" s="10">
        <v>3.3493016490843701E-8</v>
      </c>
      <c r="H2321" s="10">
        <v>8.5168974068962493E-9</v>
      </c>
      <c r="I2321" s="10">
        <v>1.8498787144777301E-8</v>
      </c>
      <c r="J2321" s="10">
        <v>1.02495727544786E-8</v>
      </c>
      <c r="K2321" s="10">
        <v>6.8339772668599199E-9</v>
      </c>
      <c r="L2321" s="10">
        <v>1.0815587995522E-8</v>
      </c>
      <c r="M2321" s="10">
        <v>2.2700912953283299E-8</v>
      </c>
      <c r="N2321" s="10">
        <v>3.56446306859634E-9</v>
      </c>
      <c r="O2321" s="10">
        <v>1.9509414920451899E-8</v>
      </c>
      <c r="P2321" s="10">
        <v>3.0659357910683101E-8</v>
      </c>
    </row>
    <row r="2322" spans="1:16" x14ac:dyDescent="0.35">
      <c r="A2322" s="16" t="s">
        <v>3764</v>
      </c>
      <c r="B2322" s="16" t="s">
        <v>3704</v>
      </c>
      <c r="C2322" s="16" t="s">
        <v>3765</v>
      </c>
      <c r="D2322" s="16">
        <v>4.2500773287346499E-8</v>
      </c>
      <c r="E2322" s="16">
        <v>1.0317784295155901E-8</v>
      </c>
      <c r="F2322" s="10">
        <v>5.8703977016716998E-10</v>
      </c>
      <c r="G2322" s="10">
        <v>5.2519553572839703E-8</v>
      </c>
      <c r="H2322" s="10">
        <v>1.3407015514605901E-8</v>
      </c>
      <c r="I2322" s="10">
        <v>2.98891942769152E-8</v>
      </c>
      <c r="J2322" s="10">
        <v>1.6084222070023001E-8</v>
      </c>
      <c r="K2322" s="10">
        <v>1.0748407294718001E-8</v>
      </c>
      <c r="L2322" s="10">
        <v>1.74271172713152E-8</v>
      </c>
      <c r="M2322" s="10">
        <v>3.5597691083402798E-8</v>
      </c>
      <c r="N2322" s="10">
        <v>5.5911842285336997E-9</v>
      </c>
      <c r="O2322" s="10">
        <v>3.1565667316738702E-8</v>
      </c>
      <c r="P2322" s="10">
        <v>4.83156144226296E-8</v>
      </c>
    </row>
    <row r="2323" spans="1:16" x14ac:dyDescent="0.35">
      <c r="A2323" s="16" t="s">
        <v>3766</v>
      </c>
      <c r="B2323" s="16" t="s">
        <v>3704</v>
      </c>
      <c r="C2323" s="16" t="s">
        <v>128</v>
      </c>
      <c r="D2323" s="16">
        <v>4.2027573043975499E-8</v>
      </c>
      <c r="E2323" s="16">
        <v>9.8955598413596196E-9</v>
      </c>
      <c r="F2323" s="10">
        <v>5.5900268623601205E-10</v>
      </c>
      <c r="G2323" s="10">
        <v>4.8882966468866099E-8</v>
      </c>
      <c r="H2323" s="10">
        <v>1.2419827393181999E-8</v>
      </c>
      <c r="I2323" s="10">
        <v>2.7102336020916501E-8</v>
      </c>
      <c r="J2323" s="10">
        <v>1.4912575275467201E-8</v>
      </c>
      <c r="K2323" s="10">
        <v>9.9311204941707806E-9</v>
      </c>
      <c r="L2323" s="10">
        <v>1.58422708273711E-8</v>
      </c>
      <c r="M2323" s="10">
        <v>3.3126095088018703E-8</v>
      </c>
      <c r="N2323" s="10">
        <v>5.2069416479853796E-9</v>
      </c>
      <c r="O2323" s="10">
        <v>2.8537962678724501E-8</v>
      </c>
      <c r="P2323" s="10">
        <v>4.4716712713376902E-8</v>
      </c>
    </row>
    <row r="2324" spans="1:16" x14ac:dyDescent="0.35">
      <c r="A2324" s="16" t="s">
        <v>3767</v>
      </c>
      <c r="B2324" s="16" t="s">
        <v>3704</v>
      </c>
      <c r="C2324" s="16" t="s">
        <v>1162</v>
      </c>
      <c r="D2324" s="16">
        <v>1.1532629691751E-7</v>
      </c>
      <c r="E2324" s="16">
        <v>2.7535542231528901E-8</v>
      </c>
      <c r="F2324" s="10">
        <v>1.5844074040195E-9</v>
      </c>
      <c r="G2324" s="10">
        <v>1.3641349989426999E-7</v>
      </c>
      <c r="H2324" s="10">
        <v>3.4847018908905898E-8</v>
      </c>
      <c r="I2324" s="10">
        <v>7.7304496812851106E-8</v>
      </c>
      <c r="J2324" s="10">
        <v>4.1616217236288E-8</v>
      </c>
      <c r="K2324" s="10">
        <v>2.77311071621506E-8</v>
      </c>
      <c r="L2324" s="10">
        <v>4.5098598865289899E-8</v>
      </c>
      <c r="M2324" s="10">
        <v>9.2510167367660894E-8</v>
      </c>
      <c r="N2324" s="10">
        <v>1.4571244661233801E-8</v>
      </c>
      <c r="O2324" s="10">
        <v>8.1484282872408804E-8</v>
      </c>
      <c r="P2324" s="10">
        <v>1.25696541696203E-7</v>
      </c>
    </row>
    <row r="2325" spans="1:16" x14ac:dyDescent="0.35">
      <c r="A2325" s="16" t="s">
        <v>3768</v>
      </c>
      <c r="B2325" s="16" t="s">
        <v>3704</v>
      </c>
      <c r="C2325" s="16" t="s">
        <v>3769</v>
      </c>
      <c r="D2325" s="16">
        <v>8.2741684229014408E-9</v>
      </c>
      <c r="E2325" s="16">
        <v>1.9986863360838202E-9</v>
      </c>
      <c r="F2325" s="10">
        <v>1.1294031731781099E-10</v>
      </c>
      <c r="G2325" s="10">
        <v>1.01005165682802E-8</v>
      </c>
      <c r="H2325" s="10">
        <v>2.57351086851331E-9</v>
      </c>
      <c r="I2325" s="10">
        <v>5.6824957986155901E-9</v>
      </c>
      <c r="J2325" s="10">
        <v>3.0914186417321098E-9</v>
      </c>
      <c r="K2325" s="10">
        <v>2.06805828846093E-9</v>
      </c>
      <c r="L2325" s="10">
        <v>3.3152151404593999E-9</v>
      </c>
      <c r="M2325" s="10">
        <v>6.8474285268022799E-9</v>
      </c>
      <c r="N2325" s="10">
        <v>1.0752652618451799E-9</v>
      </c>
      <c r="O2325" s="10">
        <v>5.9972995653397504E-9</v>
      </c>
      <c r="P2325" s="10">
        <v>9.2665644712489403E-9</v>
      </c>
    </row>
    <row r="2326" spans="1:16" x14ac:dyDescent="0.35">
      <c r="A2326" s="16" t="s">
        <v>3770</v>
      </c>
      <c r="B2326" s="16" t="s">
        <v>3704</v>
      </c>
      <c r="C2326" s="16" t="s">
        <v>3771</v>
      </c>
      <c r="D2326" s="16">
        <v>1.0846377413843601E-7</v>
      </c>
      <c r="E2326" s="16">
        <v>2.53361481749142E-8</v>
      </c>
      <c r="F2326" s="10">
        <v>1.4550938595537001E-9</v>
      </c>
      <c r="G2326" s="10">
        <v>1.2256403783025001E-7</v>
      </c>
      <c r="H2326" s="10">
        <v>3.1226583687848201E-8</v>
      </c>
      <c r="I2326" s="10">
        <v>6.8348318470582799E-8</v>
      </c>
      <c r="J2326" s="10">
        <v>3.7228845858507202E-8</v>
      </c>
      <c r="K2326" s="10">
        <v>2.48160868510366E-8</v>
      </c>
      <c r="L2326" s="10">
        <v>3.9912685643906198E-8</v>
      </c>
      <c r="M2326" s="10">
        <v>8.3042071833816602E-8</v>
      </c>
      <c r="N2326" s="10">
        <v>1.3118075336615399E-8</v>
      </c>
      <c r="O2326" s="10">
        <v>7.1882983971081995E-8</v>
      </c>
      <c r="P2326" s="10">
        <v>1.12515806344554E-7</v>
      </c>
    </row>
    <row r="2327" spans="1:16" x14ac:dyDescent="0.35">
      <c r="A2327" s="16" t="s">
        <v>3772</v>
      </c>
      <c r="B2327" s="16" t="s">
        <v>3704</v>
      </c>
      <c r="C2327" s="16" t="s">
        <v>140</v>
      </c>
      <c r="D2327" s="16">
        <v>4.3934380737607702E-8</v>
      </c>
      <c r="E2327" s="16">
        <v>1.0384222564697399E-8</v>
      </c>
      <c r="F2327" s="10">
        <v>6.0377312269544797E-10</v>
      </c>
      <c r="G2327" s="10">
        <v>5.1167119790472202E-8</v>
      </c>
      <c r="H2327" s="10">
        <v>1.30580405189984E-8</v>
      </c>
      <c r="I2327" s="10">
        <v>2.9137840132892701E-8</v>
      </c>
      <c r="J2327" s="10">
        <v>1.5561866439952699E-8</v>
      </c>
      <c r="K2327" s="10">
        <v>1.0385669305406701E-8</v>
      </c>
      <c r="L2327" s="10">
        <v>1.6991246260774801E-8</v>
      </c>
      <c r="M2327" s="10">
        <v>3.46834383952221E-8</v>
      </c>
      <c r="N2327" s="10">
        <v>5.4660275233159397E-9</v>
      </c>
      <c r="O2327" s="10">
        <v>3.0702249086586E-8</v>
      </c>
      <c r="P2327" s="10">
        <v>4.7097197051663697E-8</v>
      </c>
    </row>
    <row r="2328" spans="1:16" x14ac:dyDescent="0.35">
      <c r="A2328" s="16" t="s">
        <v>3773</v>
      </c>
      <c r="B2328" s="16" t="s">
        <v>3704</v>
      </c>
      <c r="C2328" s="16" t="s">
        <v>308</v>
      </c>
      <c r="D2328" s="16">
        <v>1.44460105943782E-8</v>
      </c>
      <c r="E2328" s="16">
        <v>3.38458575799575E-9</v>
      </c>
      <c r="F2328" s="10">
        <v>1.95028191200253E-10</v>
      </c>
      <c r="G2328" s="10">
        <v>1.64623046927368E-8</v>
      </c>
      <c r="H2328" s="10">
        <v>4.1957276885188001E-9</v>
      </c>
      <c r="I2328" s="10">
        <v>9.2236558826351396E-9</v>
      </c>
      <c r="J2328" s="10">
        <v>5.0096201268066699E-9</v>
      </c>
      <c r="K2328" s="10">
        <v>3.3444455353027101E-9</v>
      </c>
      <c r="L2328" s="10">
        <v>5.3839470429270401E-9</v>
      </c>
      <c r="M2328" s="10">
        <v>1.11559735407986E-8</v>
      </c>
      <c r="N2328" s="10">
        <v>1.76178617674376E-9</v>
      </c>
      <c r="O2328" s="10">
        <v>9.7061980886282002E-9</v>
      </c>
      <c r="P2328" s="10">
        <v>1.5119713090027201E-8</v>
      </c>
    </row>
    <row r="2329" spans="1:16" x14ac:dyDescent="0.35">
      <c r="A2329" s="16" t="s">
        <v>3774</v>
      </c>
      <c r="B2329" s="16" t="s">
        <v>3704</v>
      </c>
      <c r="C2329" s="16" t="s">
        <v>3775</v>
      </c>
      <c r="D2329" s="16">
        <v>1.35603689374044E-8</v>
      </c>
      <c r="E2329" s="16">
        <v>3.50583112781885E-9</v>
      </c>
      <c r="F2329" s="10">
        <v>1.81408032121111E-10</v>
      </c>
      <c r="G2329" s="10">
        <v>1.95212301455073E-8</v>
      </c>
      <c r="H2329" s="10">
        <v>4.9845009892221297E-9</v>
      </c>
      <c r="I2329" s="10">
        <v>1.11225029207972E-8</v>
      </c>
      <c r="J2329" s="10">
        <v>6.0555006310286303E-9</v>
      </c>
      <c r="K2329" s="10">
        <v>4.0646589026697196E-9</v>
      </c>
      <c r="L2329" s="10">
        <v>6.4773952127886003E-9</v>
      </c>
      <c r="M2329" s="10">
        <v>1.3383228213932199E-8</v>
      </c>
      <c r="N2329" s="10">
        <v>2.0651877279318098E-9</v>
      </c>
      <c r="O2329" s="10">
        <v>1.20000512371844E-8</v>
      </c>
      <c r="P2329" s="10">
        <v>1.8240847892658799E-8</v>
      </c>
    </row>
    <row r="2330" spans="1:16" x14ac:dyDescent="0.35">
      <c r="A2330" s="16" t="s">
        <v>3776</v>
      </c>
      <c r="B2330" s="16" t="s">
        <v>3704</v>
      </c>
      <c r="C2330" s="16" t="s">
        <v>1962</v>
      </c>
      <c r="D2330" s="16">
        <v>8.0668377765349705E-8</v>
      </c>
      <c r="E2330" s="16">
        <v>1.8590674448780501E-8</v>
      </c>
      <c r="F2330" s="10">
        <v>1.08850830273544E-9</v>
      </c>
      <c r="G2330" s="10">
        <v>8.8291676462857696E-8</v>
      </c>
      <c r="H2330" s="10">
        <v>2.2515008720626901E-8</v>
      </c>
      <c r="I2330" s="10">
        <v>4.95935230403509E-8</v>
      </c>
      <c r="J2330" s="10">
        <v>2.6723626947827001E-8</v>
      </c>
      <c r="K2330" s="10">
        <v>1.7826193746472801E-8</v>
      </c>
      <c r="L2330" s="10">
        <v>2.8954881939516599E-8</v>
      </c>
      <c r="M2330" s="10">
        <v>5.9839434740454706E-8</v>
      </c>
      <c r="N2330" s="10">
        <v>9.4748849856661993E-9</v>
      </c>
      <c r="O2330" s="10">
        <v>5.2099710541494402E-8</v>
      </c>
      <c r="P2330" s="10">
        <v>8.1211229199832498E-8</v>
      </c>
    </row>
    <row r="2331" spans="1:16" x14ac:dyDescent="0.35">
      <c r="A2331" s="16" t="s">
        <v>3777</v>
      </c>
      <c r="B2331" s="16" t="s">
        <v>3778</v>
      </c>
      <c r="C2331" s="16" t="s">
        <v>3779</v>
      </c>
      <c r="D2331" s="16">
        <v>1.9265253554857901E-8</v>
      </c>
      <c r="E2331" s="16">
        <v>3.7484364573659301E-9</v>
      </c>
      <c r="F2331" s="10">
        <v>1.05028177635157E-8</v>
      </c>
      <c r="G2331" s="10">
        <v>1.14130322747805E-8</v>
      </c>
      <c r="H2331" s="10">
        <v>2.6107298408815002E-9</v>
      </c>
      <c r="I2331" s="10">
        <v>7.4701721078342395E-9</v>
      </c>
      <c r="J2331" s="10">
        <v>3.4923117357173499E-9</v>
      </c>
      <c r="K2331" s="10">
        <v>1.8706314613047799E-9</v>
      </c>
      <c r="L2331" s="10">
        <v>5.51630672567279E-9</v>
      </c>
      <c r="M2331" s="10">
        <v>9.5500726812640096E-9</v>
      </c>
      <c r="N2331" s="10">
        <v>1.6924989352877999E-9</v>
      </c>
      <c r="O2331" s="10">
        <v>8.2920155614313895E-9</v>
      </c>
      <c r="P2331" s="10">
        <v>7.4808462783336201E-9</v>
      </c>
    </row>
    <row r="2332" spans="1:16" x14ac:dyDescent="0.35">
      <c r="A2332" s="16" t="s">
        <v>3780</v>
      </c>
      <c r="B2332" s="16" t="s">
        <v>3778</v>
      </c>
      <c r="C2332" s="16" t="s">
        <v>3781</v>
      </c>
      <c r="D2332" s="16">
        <v>1.41113076973485E-7</v>
      </c>
      <c r="E2332" s="16">
        <v>2.6940648572209299E-8</v>
      </c>
      <c r="F2332" s="10">
        <v>7.4986261398881699E-8</v>
      </c>
      <c r="G2332" s="10">
        <v>7.76134805436994E-8</v>
      </c>
      <c r="H2332" s="10">
        <v>1.77032879989386E-8</v>
      </c>
      <c r="I2332" s="10">
        <v>5.1968821918879201E-8</v>
      </c>
      <c r="J2332" s="10">
        <v>2.36184420670597E-8</v>
      </c>
      <c r="K2332" s="10">
        <v>1.25086435397477E-8</v>
      </c>
      <c r="L2332" s="10">
        <v>3.9058676717926897E-8</v>
      </c>
      <c r="M2332" s="10">
        <v>6.6028960128556099E-8</v>
      </c>
      <c r="N2332" s="10">
        <v>1.19209463903483E-8</v>
      </c>
      <c r="O2332" s="10">
        <v>5.75743221651434E-8</v>
      </c>
      <c r="P2332" s="10">
        <v>4.94773988771884E-8</v>
      </c>
    </row>
    <row r="2333" spans="1:16" x14ac:dyDescent="0.35">
      <c r="A2333" s="16" t="s">
        <v>3782</v>
      </c>
      <c r="B2333" s="16" t="s">
        <v>3778</v>
      </c>
      <c r="C2333" s="16" t="s">
        <v>3783</v>
      </c>
      <c r="D2333" s="16">
        <v>1.9189495375974999E-8</v>
      </c>
      <c r="E2333" s="16">
        <v>3.7567374503164801E-9</v>
      </c>
      <c r="F2333" s="10">
        <v>1.18687480325289E-8</v>
      </c>
      <c r="G2333" s="10">
        <v>1.2578783519460101E-8</v>
      </c>
      <c r="H2333" s="10">
        <v>2.7725569458809802E-9</v>
      </c>
      <c r="I2333" s="10">
        <v>8.7676972991148793E-9</v>
      </c>
      <c r="J2333" s="10">
        <v>5.0200441749745502E-9</v>
      </c>
      <c r="K2333" s="10">
        <v>2.1886071364614198E-9</v>
      </c>
      <c r="L2333" s="10">
        <v>7.4648336457971897E-9</v>
      </c>
      <c r="M2333" s="10">
        <v>1.06671182455548E-8</v>
      </c>
      <c r="N2333" s="10">
        <v>2.0026277809984299E-9</v>
      </c>
      <c r="O2333" s="10">
        <v>8.8132544360543306E-9</v>
      </c>
      <c r="P2333" s="10">
        <v>6.8112879246224203E-9</v>
      </c>
    </row>
    <row r="2334" spans="1:16" x14ac:dyDescent="0.35">
      <c r="A2334" s="16" t="s">
        <v>3784</v>
      </c>
      <c r="B2334" s="16" t="s">
        <v>3778</v>
      </c>
      <c r="C2334" s="16" t="s">
        <v>3785</v>
      </c>
      <c r="D2334" s="16">
        <v>4.6825663965984597E-8</v>
      </c>
      <c r="E2334" s="16">
        <v>9.3158324387402695E-9</v>
      </c>
      <c r="F2334" s="10">
        <v>2.6576220124872701E-8</v>
      </c>
      <c r="G2334" s="10">
        <v>2.2659501102236899E-8</v>
      </c>
      <c r="H2334" s="10">
        <v>5.4579190593674803E-9</v>
      </c>
      <c r="I2334" s="10">
        <v>1.16782265382667E-8</v>
      </c>
      <c r="J2334" s="10">
        <v>6.3030728756801401E-9</v>
      </c>
      <c r="K2334" s="10">
        <v>3.9085330583455399E-9</v>
      </c>
      <c r="L2334" s="10">
        <v>6.8463713949990197E-9</v>
      </c>
      <c r="M2334" s="10">
        <v>1.5206274609222298E-8</v>
      </c>
      <c r="N2334" s="10">
        <v>2.49798374603886E-9</v>
      </c>
      <c r="O2334" s="10">
        <v>1.1156888278056501E-8</v>
      </c>
      <c r="P2334" s="10">
        <v>1.8824060672846901E-8</v>
      </c>
    </row>
    <row r="2335" spans="1:16" x14ac:dyDescent="0.35">
      <c r="A2335" s="16" t="s">
        <v>3786</v>
      </c>
      <c r="B2335" s="16" t="s">
        <v>3778</v>
      </c>
      <c r="C2335" s="16" t="s">
        <v>3787</v>
      </c>
      <c r="D2335" s="16">
        <v>1.07451117422492E-7</v>
      </c>
      <c r="E2335" s="16">
        <v>2.0388309507494E-8</v>
      </c>
      <c r="F2335" s="10">
        <v>4.7929691586211198E-8</v>
      </c>
      <c r="G2335" s="10">
        <v>4.2747941179645098E-8</v>
      </c>
      <c r="H2335" s="10">
        <v>1.0338100075845301E-8</v>
      </c>
      <c r="I2335" s="10">
        <v>2.06664054024416E-8</v>
      </c>
      <c r="J2335" s="10">
        <v>1.12144255122499E-8</v>
      </c>
      <c r="K2335" s="10">
        <v>6.9030487088125197E-9</v>
      </c>
      <c r="L2335" s="10">
        <v>1.19270989659856E-8</v>
      </c>
      <c r="M2335" s="10">
        <v>2.8836397896898301E-8</v>
      </c>
      <c r="N2335" s="10">
        <v>4.6631442094833203E-9</v>
      </c>
      <c r="O2335" s="10">
        <v>2.0447827840251601E-8</v>
      </c>
      <c r="P2335" s="10">
        <v>3.7579500384498697E-8</v>
      </c>
    </row>
    <row r="2336" spans="1:16" x14ac:dyDescent="0.35">
      <c r="A2336" s="16" t="s">
        <v>3788</v>
      </c>
      <c r="B2336" s="16" t="s">
        <v>3778</v>
      </c>
      <c r="C2336" s="16" t="s">
        <v>1049</v>
      </c>
      <c r="D2336" s="16">
        <v>4.0967882961111499E-7</v>
      </c>
      <c r="E2336" s="16">
        <v>7.5324051633230098E-8</v>
      </c>
      <c r="F2336" s="10">
        <v>2.00459274444628E-7</v>
      </c>
      <c r="G2336" s="10">
        <v>2.1009385688210401E-7</v>
      </c>
      <c r="H2336" s="10">
        <v>4.70898459094354E-8</v>
      </c>
      <c r="I2336" s="10">
        <v>1.49709819572875E-7</v>
      </c>
      <c r="J2336" s="10">
        <v>6.5044755106222904E-8</v>
      </c>
      <c r="K2336" s="10">
        <v>3.3001174538442799E-8</v>
      </c>
      <c r="L2336" s="10">
        <v>1.2534274154939499E-7</v>
      </c>
      <c r="M2336" s="10">
        <v>1.8676659723490801E-7</v>
      </c>
      <c r="N2336" s="10">
        <v>3.6372019219113797E-8</v>
      </c>
      <c r="O2336" s="10">
        <v>1.5983854933114701E-7</v>
      </c>
      <c r="P2336" s="10">
        <v>1.2435569273212999E-7</v>
      </c>
    </row>
    <row r="2337" spans="1:16" x14ac:dyDescent="0.35">
      <c r="A2337" s="16" t="s">
        <v>3789</v>
      </c>
      <c r="B2337" s="16" t="s">
        <v>3778</v>
      </c>
      <c r="C2337" s="16" t="s">
        <v>3790</v>
      </c>
      <c r="D2337" s="16">
        <v>4.2375108035856303E-8</v>
      </c>
      <c r="E2337" s="16">
        <v>8.3107981508658994E-9</v>
      </c>
      <c r="F2337" s="10">
        <v>2.22591209733891E-8</v>
      </c>
      <c r="G2337" s="10">
        <v>2.7271421306054701E-8</v>
      </c>
      <c r="H2337" s="10">
        <v>6.1871110851029504E-9</v>
      </c>
      <c r="I2337" s="10">
        <v>1.8943389358465301E-8</v>
      </c>
      <c r="J2337" s="10">
        <v>9.1466436512899804E-9</v>
      </c>
      <c r="K2337" s="10">
        <v>4.6520058724567198E-9</v>
      </c>
      <c r="L2337" s="10">
        <v>1.5693832979225999E-8</v>
      </c>
      <c r="M2337" s="10">
        <v>2.2649685866219401E-8</v>
      </c>
      <c r="N2337" s="10">
        <v>4.3082838381744803E-9</v>
      </c>
      <c r="O2337" s="10">
        <v>1.9154608297348801E-8</v>
      </c>
      <c r="P2337" s="10">
        <v>1.6210706975569999E-8</v>
      </c>
    </row>
    <row r="2338" spans="1:16" x14ac:dyDescent="0.35">
      <c r="A2338" s="16" t="s">
        <v>3791</v>
      </c>
      <c r="B2338" s="16" t="s">
        <v>3778</v>
      </c>
      <c r="C2338" s="16" t="s">
        <v>2705</v>
      </c>
      <c r="D2338" s="16">
        <v>5.2015702040652101E-9</v>
      </c>
      <c r="E2338" s="16">
        <v>1.00610640875551E-9</v>
      </c>
      <c r="F2338" s="10">
        <v>2.6795025015632999E-9</v>
      </c>
      <c r="G2338" s="10">
        <v>3.3179032738076602E-9</v>
      </c>
      <c r="H2338" s="10">
        <v>7.5090922124980103E-10</v>
      </c>
      <c r="I2338" s="10">
        <v>2.3464488329848501E-9</v>
      </c>
      <c r="J2338" s="10">
        <v>1.1346607919148101E-9</v>
      </c>
      <c r="K2338" s="10">
        <v>5.5960690956116195E-10</v>
      </c>
      <c r="L2338" s="10">
        <v>1.9571848354171701E-9</v>
      </c>
      <c r="M2338" s="10">
        <v>2.77910283763662E-9</v>
      </c>
      <c r="N2338" s="10">
        <v>5.3527888320239201E-10</v>
      </c>
      <c r="O2338" s="10">
        <v>2.3472771838037698E-9</v>
      </c>
      <c r="P2338" s="10">
        <v>1.9228925274981501E-9</v>
      </c>
    </row>
    <row r="2339" spans="1:16" x14ac:dyDescent="0.35">
      <c r="A2339" s="16" t="s">
        <v>3792</v>
      </c>
      <c r="B2339" s="16" t="s">
        <v>3778</v>
      </c>
      <c r="C2339" s="16" t="s">
        <v>326</v>
      </c>
      <c r="D2339" s="16">
        <v>1.6271025078785601E-7</v>
      </c>
      <c r="E2339" s="16">
        <v>2.9501612644715201E-8</v>
      </c>
      <c r="F2339" s="10">
        <v>9.0820407920175006E-8</v>
      </c>
      <c r="G2339" s="10">
        <v>1.01485953667903E-7</v>
      </c>
      <c r="H2339" s="10">
        <v>2.13370049925967E-8</v>
      </c>
      <c r="I2339" s="10">
        <v>7.4050460380819203E-8</v>
      </c>
      <c r="J2339" s="10">
        <v>4.1985782580890702E-8</v>
      </c>
      <c r="K2339" s="10">
        <v>1.6803096106994299E-8</v>
      </c>
      <c r="L2339" s="10">
        <v>6.6406876590338204E-8</v>
      </c>
      <c r="M2339" s="10">
        <v>9.1877533883171698E-8</v>
      </c>
      <c r="N2339" s="10">
        <v>1.75329064692798E-8</v>
      </c>
      <c r="O2339" s="10">
        <v>7.4791367385149897E-8</v>
      </c>
      <c r="P2339" s="10">
        <v>4.53272618617427E-8</v>
      </c>
    </row>
    <row r="2340" spans="1:16" x14ac:dyDescent="0.35">
      <c r="A2340" s="16" t="s">
        <v>3793</v>
      </c>
      <c r="B2340" s="16" t="s">
        <v>3778</v>
      </c>
      <c r="C2340" s="16" t="s">
        <v>1680</v>
      </c>
      <c r="D2340" s="16">
        <v>1.6334781813515301E-8</v>
      </c>
      <c r="E2340" s="16">
        <v>2.99870235419859E-9</v>
      </c>
      <c r="F2340" s="10">
        <v>9.5431837635508493E-9</v>
      </c>
      <c r="G2340" s="10">
        <v>8.5555112166332492E-9</v>
      </c>
      <c r="H2340" s="10">
        <v>1.8792048349296599E-9</v>
      </c>
      <c r="I2340" s="10">
        <v>6.2834587670055096E-9</v>
      </c>
      <c r="J2340" s="10">
        <v>3.01564339599426E-9</v>
      </c>
      <c r="K2340" s="10">
        <v>1.4098864734797E-9</v>
      </c>
      <c r="L2340" s="10">
        <v>5.4220408209331498E-9</v>
      </c>
      <c r="M2340" s="10">
        <v>7.6083273304096999E-9</v>
      </c>
      <c r="N2340" s="10">
        <v>1.46542464090102E-9</v>
      </c>
      <c r="O2340" s="10">
        <v>6.4557110861102699E-9</v>
      </c>
      <c r="P2340" s="10">
        <v>4.5219552382034099E-9</v>
      </c>
    </row>
    <row r="2341" spans="1:16" x14ac:dyDescent="0.35">
      <c r="A2341" s="16" t="s">
        <v>3794</v>
      </c>
      <c r="B2341" s="16" t="s">
        <v>3778</v>
      </c>
      <c r="C2341" s="16" t="s">
        <v>3795</v>
      </c>
      <c r="D2341" s="16">
        <v>5.24121468063062E-8</v>
      </c>
      <c r="E2341" s="16">
        <v>1.0366565927296701E-8</v>
      </c>
      <c r="F2341" s="10">
        <v>2.9174798763431599E-8</v>
      </c>
      <c r="G2341" s="10">
        <v>3.24075184708739E-8</v>
      </c>
      <c r="H2341" s="10">
        <v>7.4400309501272203E-9</v>
      </c>
      <c r="I2341" s="10">
        <v>2.09398710464028E-8</v>
      </c>
      <c r="J2341" s="10">
        <v>9.9457987197414202E-9</v>
      </c>
      <c r="K2341" s="10">
        <v>5.3591980076955396E-9</v>
      </c>
      <c r="L2341" s="10">
        <v>1.5308262264893799E-8</v>
      </c>
      <c r="M2341" s="10">
        <v>2.6822457129356801E-8</v>
      </c>
      <c r="N2341" s="10">
        <v>4.7131808821945902E-9</v>
      </c>
      <c r="O2341" s="10">
        <v>2.3218638858660699E-8</v>
      </c>
      <c r="P2341" s="10">
        <v>2.1607411852489102E-8</v>
      </c>
    </row>
    <row r="2342" spans="1:16" x14ac:dyDescent="0.35">
      <c r="A2342" s="16" t="s">
        <v>3796</v>
      </c>
      <c r="B2342" s="16" t="s">
        <v>3778</v>
      </c>
      <c r="C2342" s="16" t="s">
        <v>204</v>
      </c>
      <c r="D2342" s="16">
        <v>3.4564504704075702E-8</v>
      </c>
      <c r="E2342" s="16">
        <v>6.50099209525295E-9</v>
      </c>
      <c r="F2342" s="10">
        <v>1.8094810996153399E-8</v>
      </c>
      <c r="G2342" s="10">
        <v>1.44776386410445E-8</v>
      </c>
      <c r="H2342" s="10">
        <v>3.4214537884026201E-9</v>
      </c>
      <c r="I2342" s="10">
        <v>8.2044323307774805E-9</v>
      </c>
      <c r="J2342" s="10">
        <v>3.8102959438435304E-9</v>
      </c>
      <c r="K2342" s="10">
        <v>2.3556085206415902E-9</v>
      </c>
      <c r="L2342" s="10">
        <v>5.3635037284369804E-9</v>
      </c>
      <c r="M2342" s="10">
        <v>1.03877264206388E-8</v>
      </c>
      <c r="N2342" s="10">
        <v>1.8543929655123701E-9</v>
      </c>
      <c r="O2342" s="10">
        <v>7.8488315471470803E-9</v>
      </c>
      <c r="P2342" s="10">
        <v>1.1171962310886101E-8</v>
      </c>
    </row>
    <row r="2343" spans="1:16" x14ac:dyDescent="0.35">
      <c r="A2343" s="16" t="s">
        <v>3797</v>
      </c>
      <c r="B2343" s="16" t="s">
        <v>3778</v>
      </c>
      <c r="C2343" s="16" t="s">
        <v>48</v>
      </c>
      <c r="D2343" s="16">
        <v>5.0384614121241702E-8</v>
      </c>
      <c r="E2343" s="16">
        <v>9.8066705839266902E-9</v>
      </c>
      <c r="F2343" s="10">
        <v>2.29350155564614E-8</v>
      </c>
      <c r="G2343" s="10">
        <v>2.4041713140231799E-8</v>
      </c>
      <c r="H2343" s="10">
        <v>5.8086219889197002E-9</v>
      </c>
      <c r="I2343" s="10">
        <v>1.15247063927115E-8</v>
      </c>
      <c r="J2343" s="10">
        <v>6.7045368947291703E-9</v>
      </c>
      <c r="K2343" s="10">
        <v>4.1648759200321602E-9</v>
      </c>
      <c r="L2343" s="10">
        <v>6.7210142504483698E-9</v>
      </c>
      <c r="M2343" s="10">
        <v>1.6292587433791301E-8</v>
      </c>
      <c r="N2343" s="10">
        <v>2.5536124320466501E-9</v>
      </c>
      <c r="O2343" s="10">
        <v>1.1738109395149299E-8</v>
      </c>
      <c r="P2343" s="10">
        <v>2.1148497213376601E-8</v>
      </c>
    </row>
    <row r="2344" spans="1:16" x14ac:dyDescent="0.35">
      <c r="A2344" s="16" t="s">
        <v>3798</v>
      </c>
      <c r="B2344" s="16" t="s">
        <v>3778</v>
      </c>
      <c r="C2344" s="16" t="s">
        <v>3799</v>
      </c>
      <c r="D2344" s="16">
        <v>1.8107378742608001E-7</v>
      </c>
      <c r="E2344" s="16">
        <v>3.4106826921102597E-8</v>
      </c>
      <c r="F2344" s="10">
        <v>9.5177048383823406E-8</v>
      </c>
      <c r="G2344" s="10">
        <v>6.9225135577619599E-8</v>
      </c>
      <c r="H2344" s="10">
        <v>1.66817850645275E-8</v>
      </c>
      <c r="I2344" s="10">
        <v>3.6468191738848401E-8</v>
      </c>
      <c r="J2344" s="10">
        <v>1.7921476960941E-8</v>
      </c>
      <c r="K2344" s="10">
        <v>1.09950878264464E-8</v>
      </c>
      <c r="L2344" s="10">
        <v>2.1381359771234599E-8</v>
      </c>
      <c r="M2344" s="10">
        <v>4.6521974233430597E-8</v>
      </c>
      <c r="N2344" s="10">
        <v>7.9361739365939292E-9</v>
      </c>
      <c r="O2344" s="10">
        <v>3.3761418881787498E-8</v>
      </c>
      <c r="P2344" s="10">
        <v>5.75014612213342E-8</v>
      </c>
    </row>
    <row r="2345" spans="1:16" x14ac:dyDescent="0.35">
      <c r="A2345" s="16" t="s">
        <v>3800</v>
      </c>
      <c r="B2345" s="16" t="s">
        <v>3778</v>
      </c>
      <c r="C2345" s="16" t="s">
        <v>3801</v>
      </c>
      <c r="D2345" s="16">
        <v>5.04921596350638E-8</v>
      </c>
      <c r="E2345" s="16">
        <v>9.1316691158144499E-9</v>
      </c>
      <c r="F2345" s="10">
        <v>2.69919349961303E-8</v>
      </c>
      <c r="G2345" s="10">
        <v>2.6448509423450402E-8</v>
      </c>
      <c r="H2345" s="10">
        <v>5.7592705074319099E-9</v>
      </c>
      <c r="I2345" s="10">
        <v>1.91988012768725E-8</v>
      </c>
      <c r="J2345" s="10">
        <v>9.7441662765492207E-9</v>
      </c>
      <c r="K2345" s="10">
        <v>4.2923529679847003E-9</v>
      </c>
      <c r="L2345" s="10">
        <v>1.6642646050138499E-8</v>
      </c>
      <c r="M2345" s="10">
        <v>2.3130256923868499E-8</v>
      </c>
      <c r="N2345" s="10">
        <v>4.4743594034346297E-9</v>
      </c>
      <c r="O2345" s="10">
        <v>1.9079811826324999E-8</v>
      </c>
      <c r="P2345" s="10">
        <v>1.34906994561587E-8</v>
      </c>
    </row>
    <row r="2346" spans="1:16" x14ac:dyDescent="0.35">
      <c r="A2346" s="16" t="s">
        <v>3802</v>
      </c>
      <c r="B2346" s="16" t="s">
        <v>3778</v>
      </c>
      <c r="C2346" s="16" t="s">
        <v>463</v>
      </c>
      <c r="D2346" s="16">
        <v>6.5311621595029605E-8</v>
      </c>
      <c r="E2346" s="16">
        <v>1.2451547350952901E-8</v>
      </c>
      <c r="F2346" s="10">
        <v>4.0203824663092401E-8</v>
      </c>
      <c r="G2346" s="10">
        <v>4.5848201388023903E-8</v>
      </c>
      <c r="H2346" s="10">
        <v>9.7524810370491894E-9</v>
      </c>
      <c r="I2346" s="10">
        <v>3.2824885798289898E-8</v>
      </c>
      <c r="J2346" s="10">
        <v>1.9033762593139801E-8</v>
      </c>
      <c r="K2346" s="10">
        <v>7.6985682832288896E-9</v>
      </c>
      <c r="L2346" s="10">
        <v>2.8309607461926401E-8</v>
      </c>
      <c r="M2346" s="10">
        <v>4.0757669756915097E-8</v>
      </c>
      <c r="N2346" s="10">
        <v>7.5612969074524103E-9</v>
      </c>
      <c r="O2346" s="10">
        <v>3.3792775455259002E-8</v>
      </c>
      <c r="P2346" s="10">
        <v>2.1452351603048801E-8</v>
      </c>
    </row>
    <row r="2347" spans="1:16" x14ac:dyDescent="0.35">
      <c r="A2347" s="16" t="s">
        <v>3803</v>
      </c>
      <c r="B2347" s="16" t="s">
        <v>3778</v>
      </c>
      <c r="C2347" s="16" t="s">
        <v>3804</v>
      </c>
      <c r="D2347" s="16">
        <v>1.3657807158461E-7</v>
      </c>
      <c r="E2347" s="16">
        <v>2.6599784583597499E-8</v>
      </c>
      <c r="F2347" s="10">
        <v>7.50468875606249E-8</v>
      </c>
      <c r="G2347" s="10">
        <v>6.5627026002944403E-8</v>
      </c>
      <c r="H2347" s="10">
        <v>1.5560325380642402E-8</v>
      </c>
      <c r="I2347" s="10">
        <v>3.6484637130926398E-8</v>
      </c>
      <c r="J2347" s="10">
        <v>1.8372846899725499E-8</v>
      </c>
      <c r="K2347" s="10">
        <v>1.12921266158383E-8</v>
      </c>
      <c r="L2347" s="10">
        <v>2.3650772703068899E-8</v>
      </c>
      <c r="M2347" s="10">
        <v>4.6675037680068699E-8</v>
      </c>
      <c r="N2347" s="10">
        <v>8.1424324290129794E-9</v>
      </c>
      <c r="O2347" s="10">
        <v>3.5362974799419798E-8</v>
      </c>
      <c r="P2347" s="10">
        <v>5.1058847928514302E-8</v>
      </c>
    </row>
    <row r="2348" spans="1:16" x14ac:dyDescent="0.35">
      <c r="A2348" s="16" t="s">
        <v>3805</v>
      </c>
      <c r="B2348" s="16" t="s">
        <v>3778</v>
      </c>
      <c r="C2348" s="16" t="s">
        <v>3806</v>
      </c>
      <c r="D2348" s="16">
        <v>5.9492629345525299E-8</v>
      </c>
      <c r="E2348" s="16">
        <v>1.1030288220306499E-8</v>
      </c>
      <c r="F2348" s="10">
        <v>3.0515052254099001E-8</v>
      </c>
      <c r="G2348" s="10">
        <v>2.3580410027885398E-8</v>
      </c>
      <c r="H2348" s="10">
        <v>5.5656085090227398E-9</v>
      </c>
      <c r="I2348" s="10">
        <v>1.34352858755374E-8</v>
      </c>
      <c r="J2348" s="10">
        <v>6.0636230626568596E-9</v>
      </c>
      <c r="K2348" s="10">
        <v>3.7407892648736099E-9</v>
      </c>
      <c r="L2348" s="10">
        <v>8.8092692545424295E-9</v>
      </c>
      <c r="M2348" s="10">
        <v>1.6991700899926199E-8</v>
      </c>
      <c r="N2348" s="10">
        <v>3.0609319972695801E-9</v>
      </c>
      <c r="O2348" s="10">
        <v>1.2797784210935001E-8</v>
      </c>
      <c r="P2348" s="10">
        <v>1.8138751385846101E-8</v>
      </c>
    </row>
    <row r="2349" spans="1:16" x14ac:dyDescent="0.35">
      <c r="A2349" s="16" t="s">
        <v>3807</v>
      </c>
      <c r="B2349" s="16" t="s">
        <v>3778</v>
      </c>
      <c r="C2349" s="16" t="s">
        <v>2726</v>
      </c>
      <c r="D2349" s="16">
        <v>2.3303838922974198E-8</v>
      </c>
      <c r="E2349" s="16">
        <v>4.3614386323797098E-9</v>
      </c>
      <c r="F2349" s="10">
        <v>1.0390482416151299E-8</v>
      </c>
      <c r="G2349" s="10">
        <v>8.75639746802133E-9</v>
      </c>
      <c r="H2349" s="10">
        <v>2.1145956550030199E-9</v>
      </c>
      <c r="I2349" s="10">
        <v>4.2302169755810701E-9</v>
      </c>
      <c r="J2349" s="10">
        <v>2.2522708359065099E-9</v>
      </c>
      <c r="K2349" s="10">
        <v>1.38093616151356E-9</v>
      </c>
      <c r="L2349" s="10">
        <v>2.44067561768484E-9</v>
      </c>
      <c r="M2349" s="10">
        <v>5.9105022580200803E-9</v>
      </c>
      <c r="N2349" s="10">
        <v>9.6021358864709793E-10</v>
      </c>
      <c r="O2349" s="10">
        <v>4.1673972282819498E-9</v>
      </c>
      <c r="P2349" s="10">
        <v>7.7168173325770098E-9</v>
      </c>
    </row>
    <row r="2350" spans="1:16" x14ac:dyDescent="0.35">
      <c r="A2350" s="16" t="s">
        <v>3808</v>
      </c>
      <c r="B2350" s="16" t="s">
        <v>3778</v>
      </c>
      <c r="C2350" s="16" t="s">
        <v>3459</v>
      </c>
      <c r="D2350" s="16">
        <v>7.8676948566384098E-8</v>
      </c>
      <c r="E2350" s="16">
        <v>1.4655850870455399E-8</v>
      </c>
      <c r="F2350" s="10">
        <v>4.6737405242868298E-8</v>
      </c>
      <c r="G2350" s="10">
        <v>4.4152360783243498E-8</v>
      </c>
      <c r="H2350" s="10">
        <v>9.6407024038818407E-9</v>
      </c>
      <c r="I2350" s="10">
        <v>3.2082576512136701E-8</v>
      </c>
      <c r="J2350" s="10">
        <v>1.6450276891001799E-8</v>
      </c>
      <c r="K2350" s="10">
        <v>7.38693741109905E-9</v>
      </c>
      <c r="L2350" s="10">
        <v>2.7819231724221299E-8</v>
      </c>
      <c r="M2350" s="10">
        <v>3.8785503329894198E-8</v>
      </c>
      <c r="N2350" s="10">
        <v>7.4559119306418693E-9</v>
      </c>
      <c r="O2350" s="10">
        <v>3.2359271062820002E-8</v>
      </c>
      <c r="P2350" s="10">
        <v>2.2923766527123799E-8</v>
      </c>
    </row>
    <row r="2351" spans="1:16" x14ac:dyDescent="0.35">
      <c r="A2351" s="16" t="s">
        <v>3809</v>
      </c>
      <c r="B2351" s="16" t="s">
        <v>3778</v>
      </c>
      <c r="C2351" s="16" t="s">
        <v>471</v>
      </c>
      <c r="D2351" s="16">
        <v>2.69356332917624E-8</v>
      </c>
      <c r="E2351" s="16">
        <v>5.2754677078314998E-9</v>
      </c>
      <c r="F2351" s="10">
        <v>1.4902543840684301E-8</v>
      </c>
      <c r="G2351" s="10">
        <v>1.49998707709598E-8</v>
      </c>
      <c r="H2351" s="10">
        <v>3.4470404848144602E-9</v>
      </c>
      <c r="I2351" s="10">
        <v>9.2836975626594692E-9</v>
      </c>
      <c r="J2351" s="10">
        <v>4.2174209236938301E-9</v>
      </c>
      <c r="K2351" s="10">
        <v>2.5217522136633001E-9</v>
      </c>
      <c r="L2351" s="10">
        <v>6.5755722926777002E-9</v>
      </c>
      <c r="M2351" s="10">
        <v>1.27054559460565E-8</v>
      </c>
      <c r="N2351" s="10">
        <v>2.1719706764805198E-9</v>
      </c>
      <c r="O2351" s="10">
        <v>1.1044989814195199E-8</v>
      </c>
      <c r="P2351" s="10">
        <v>1.04862187321434E-8</v>
      </c>
    </row>
    <row r="2352" spans="1:16" x14ac:dyDescent="0.35">
      <c r="A2352" s="16" t="s">
        <v>3810</v>
      </c>
      <c r="B2352" s="16" t="s">
        <v>3778</v>
      </c>
      <c r="C2352" s="16" t="s">
        <v>3811</v>
      </c>
      <c r="D2352" s="16">
        <v>5.13344079765533E-8</v>
      </c>
      <c r="E2352" s="16">
        <v>9.4864447606709393E-9</v>
      </c>
      <c r="F2352" s="10">
        <v>2.4759358968944399E-8</v>
      </c>
      <c r="G2352" s="10">
        <v>2.9504442201191599E-8</v>
      </c>
      <c r="H2352" s="10">
        <v>6.6077068532596702E-9</v>
      </c>
      <c r="I2352" s="10">
        <v>2.15214432140962E-8</v>
      </c>
      <c r="J2352" s="10">
        <v>1.05219364211682E-8</v>
      </c>
      <c r="K2352" s="10">
        <v>4.8465832326288604E-9</v>
      </c>
      <c r="L2352" s="10">
        <v>1.8493892867877401E-8</v>
      </c>
      <c r="M2352" s="10">
        <v>2.5315853975977302E-8</v>
      </c>
      <c r="N2352" s="10">
        <v>4.9478603764941798E-9</v>
      </c>
      <c r="O2352" s="10">
        <v>2.1444658001380198E-8</v>
      </c>
      <c r="P2352" s="10">
        <v>1.6133084647340801E-8</v>
      </c>
    </row>
    <row r="2353" spans="1:16" x14ac:dyDescent="0.35">
      <c r="A2353" s="16" t="s">
        <v>3812</v>
      </c>
      <c r="B2353" s="16" t="s">
        <v>3778</v>
      </c>
      <c r="C2353" s="16" t="s">
        <v>3813</v>
      </c>
      <c r="D2353" s="16">
        <v>1.0181531957607E-7</v>
      </c>
      <c r="E2353" s="16">
        <v>1.96311425514735E-8</v>
      </c>
      <c r="F2353" s="10">
        <v>6.4568685618559001E-8</v>
      </c>
      <c r="G2353" s="10">
        <v>7.4883096799378795E-8</v>
      </c>
      <c r="H2353" s="10">
        <v>1.5944322455264401E-8</v>
      </c>
      <c r="I2353" s="10">
        <v>5.33439718822359E-8</v>
      </c>
      <c r="J2353" s="10">
        <v>3.1424940136462202E-8</v>
      </c>
      <c r="K2353" s="10">
        <v>1.27161276722332E-8</v>
      </c>
      <c r="L2353" s="10">
        <v>4.59854647986825E-8</v>
      </c>
      <c r="M2353" s="10">
        <v>6.6061678661481205E-8</v>
      </c>
      <c r="N2353" s="10">
        <v>1.22367107833975E-8</v>
      </c>
      <c r="O2353" s="10">
        <v>5.4712768158666298E-8</v>
      </c>
      <c r="P2353" s="10">
        <v>3.5242773477764901E-8</v>
      </c>
    </row>
    <row r="2354" spans="1:16" x14ac:dyDescent="0.35">
      <c r="A2354" s="16" t="s">
        <v>3814</v>
      </c>
      <c r="B2354" s="16" t="s">
        <v>3778</v>
      </c>
      <c r="C2354" s="16" t="s">
        <v>3815</v>
      </c>
      <c r="D2354" s="16">
        <v>3.0266273335987297E-8</v>
      </c>
      <c r="E2354" s="16">
        <v>5.6618957703123997E-9</v>
      </c>
      <c r="F2354" s="10">
        <v>1.48720300629224E-8</v>
      </c>
      <c r="G2354" s="10">
        <v>1.7908248293571201E-8</v>
      </c>
      <c r="H2354" s="10">
        <v>4.0233858786089799E-9</v>
      </c>
      <c r="I2354" s="10">
        <v>1.3002082615946999E-8</v>
      </c>
      <c r="J2354" s="10">
        <v>6.4168039667471698E-9</v>
      </c>
      <c r="K2354" s="10">
        <v>2.9767536854725901E-9</v>
      </c>
      <c r="L2354" s="10">
        <v>1.1115198486346799E-8</v>
      </c>
      <c r="M2354" s="10">
        <v>1.52675026559274E-8</v>
      </c>
      <c r="N2354" s="10">
        <v>2.9725037091191701E-9</v>
      </c>
      <c r="O2354" s="10">
        <v>1.2961128298359601E-8</v>
      </c>
      <c r="P2354" s="10">
        <v>9.9149208670916808E-9</v>
      </c>
    </row>
    <row r="2355" spans="1:16" x14ac:dyDescent="0.35">
      <c r="A2355" s="16" t="s">
        <v>3816</v>
      </c>
      <c r="B2355" s="16" t="s">
        <v>3778</v>
      </c>
      <c r="C2355" s="16" t="s">
        <v>234</v>
      </c>
      <c r="D2355" s="16">
        <v>5.4567864618171903E-8</v>
      </c>
      <c r="E2355" s="16">
        <v>1.0091783449487399E-8</v>
      </c>
      <c r="F2355" s="10">
        <v>2.4174758299923301E-8</v>
      </c>
      <c r="G2355" s="10">
        <v>1.9751065490866102E-8</v>
      </c>
      <c r="H2355" s="10">
        <v>4.76293846148797E-9</v>
      </c>
      <c r="I2355" s="10">
        <v>9.6859708121625598E-9</v>
      </c>
      <c r="J2355" s="10">
        <v>4.9029479854330501E-9</v>
      </c>
      <c r="K2355" s="10">
        <v>2.9946040355982098E-9</v>
      </c>
      <c r="L2355" s="10">
        <v>5.4217133885135303E-9</v>
      </c>
      <c r="M2355" s="10">
        <v>1.3183110069479199E-8</v>
      </c>
      <c r="N2355" s="10">
        <v>2.1513318440684698E-9</v>
      </c>
      <c r="O2355" s="10">
        <v>9.2604417970017797E-9</v>
      </c>
      <c r="P2355" s="10">
        <v>1.7243037644238999E-8</v>
      </c>
    </row>
    <row r="2356" spans="1:16" x14ac:dyDescent="0.35">
      <c r="A2356" s="16" t="s">
        <v>3817</v>
      </c>
      <c r="B2356" s="16" t="s">
        <v>3778</v>
      </c>
      <c r="C2356" s="16" t="s">
        <v>3818</v>
      </c>
      <c r="D2356" s="16">
        <v>4.38282046091415E-8</v>
      </c>
      <c r="E2356" s="16">
        <v>8.7104390065227104E-9</v>
      </c>
      <c r="F2356" s="10">
        <v>2.3492612214019199E-8</v>
      </c>
      <c r="G2356" s="10">
        <v>2.9106376526627498E-8</v>
      </c>
      <c r="H2356" s="10">
        <v>6.6220296080070496E-9</v>
      </c>
      <c r="I2356" s="10">
        <v>1.9791855631491699E-8</v>
      </c>
      <c r="J2356" s="10">
        <v>9.7390669276992696E-9</v>
      </c>
      <c r="K2356" s="10">
        <v>4.9894459259750999E-9</v>
      </c>
      <c r="L2356" s="10">
        <v>1.5947313405137001E-8</v>
      </c>
      <c r="M2356" s="10">
        <v>2.3934886203643101E-8</v>
      </c>
      <c r="N2356" s="10">
        <v>4.4891531677892699E-9</v>
      </c>
      <c r="O2356" s="10">
        <v>2.0127733850361599E-8</v>
      </c>
      <c r="P2356" s="10">
        <v>1.7766075671793099E-8</v>
      </c>
    </row>
    <row r="2357" spans="1:16" x14ac:dyDescent="0.35">
      <c r="A2357" s="16" t="s">
        <v>3819</v>
      </c>
      <c r="B2357" s="16" t="s">
        <v>3778</v>
      </c>
      <c r="C2357" s="16" t="s">
        <v>3820</v>
      </c>
      <c r="D2357" s="16">
        <v>3.0428987165111497E-8</v>
      </c>
      <c r="E2357" s="16">
        <v>5.7631901082932196E-9</v>
      </c>
      <c r="F2357" s="10">
        <v>1.7974133312514701E-8</v>
      </c>
      <c r="G2357" s="10">
        <v>1.8110260890422599E-8</v>
      </c>
      <c r="H2357" s="10">
        <v>3.97574849799632E-9</v>
      </c>
      <c r="I2357" s="10">
        <v>1.29115947807538E-8</v>
      </c>
      <c r="J2357" s="10">
        <v>7.2915505968847302E-9</v>
      </c>
      <c r="K2357" s="10">
        <v>3.1167620381614098E-9</v>
      </c>
      <c r="L2357" s="10">
        <v>1.11148672633454E-8</v>
      </c>
      <c r="M2357" s="10">
        <v>1.55244469332674E-8</v>
      </c>
      <c r="N2357" s="10">
        <v>2.9562150509085401E-9</v>
      </c>
      <c r="O2357" s="10">
        <v>1.28336042523462E-8</v>
      </c>
      <c r="P2357" s="10">
        <v>9.4815581550305708E-9</v>
      </c>
    </row>
    <row r="2358" spans="1:16" x14ac:dyDescent="0.35">
      <c r="A2358" s="16" t="s">
        <v>3821</v>
      </c>
      <c r="B2358" s="16" t="s">
        <v>3778</v>
      </c>
      <c r="C2358" s="16" t="s">
        <v>3822</v>
      </c>
      <c r="D2358" s="16">
        <v>4.1501410106733398E-8</v>
      </c>
      <c r="E2358" s="16">
        <v>7.8094283989091306E-9</v>
      </c>
      <c r="F2358" s="10">
        <v>1.8264903185207301E-8</v>
      </c>
      <c r="G2358" s="10">
        <v>1.78185534619661E-8</v>
      </c>
      <c r="H2358" s="10">
        <v>4.2967142978552996E-9</v>
      </c>
      <c r="I2358" s="10">
        <v>9.3775659620643592E-9</v>
      </c>
      <c r="J2358" s="10">
        <v>4.6759119047063897E-9</v>
      </c>
      <c r="K2358" s="10">
        <v>2.88363929306433E-9</v>
      </c>
      <c r="L2358" s="10">
        <v>5.48600479857091E-9</v>
      </c>
      <c r="M2358" s="10">
        <v>1.19727986508504E-8</v>
      </c>
      <c r="N2358" s="10">
        <v>2.0351084424281702E-9</v>
      </c>
      <c r="O2358" s="10">
        <v>8.7123241154471393E-9</v>
      </c>
      <c r="P2358" s="10">
        <v>1.4792151147062E-8</v>
      </c>
    </row>
    <row r="2359" spans="1:16" x14ac:dyDescent="0.35">
      <c r="A2359" s="16" t="s">
        <v>3823</v>
      </c>
      <c r="B2359" s="16" t="s">
        <v>3778</v>
      </c>
      <c r="C2359" s="16" t="s">
        <v>3824</v>
      </c>
      <c r="D2359" s="16">
        <v>4.0049192952418403E-8</v>
      </c>
      <c r="E2359" s="16">
        <v>7.6421231468453898E-9</v>
      </c>
      <c r="F2359" s="10">
        <v>2.0273304322125899E-8</v>
      </c>
      <c r="G2359" s="10">
        <v>2.4197143504018899E-8</v>
      </c>
      <c r="H2359" s="10">
        <v>5.4586946004731503E-9</v>
      </c>
      <c r="I2359" s="10">
        <v>1.7261215903143798E-8</v>
      </c>
      <c r="J2359" s="10">
        <v>8.0229486918998606E-9</v>
      </c>
      <c r="K2359" s="10">
        <v>4.0128555997808E-9</v>
      </c>
      <c r="L2359" s="10">
        <v>1.44503181443878E-8</v>
      </c>
      <c r="M2359" s="10">
        <v>2.0493709301441501E-8</v>
      </c>
      <c r="N2359" s="10">
        <v>3.9557980065892299E-9</v>
      </c>
      <c r="O2359" s="10">
        <v>1.7434052349042699E-8</v>
      </c>
      <c r="P2359" s="10">
        <v>1.38831825101178E-8</v>
      </c>
    </row>
    <row r="2360" spans="1:16" x14ac:dyDescent="0.35">
      <c r="A2360" s="16" t="s">
        <v>3825</v>
      </c>
      <c r="B2360" s="16" t="s">
        <v>3778</v>
      </c>
      <c r="C2360" s="16" t="s">
        <v>3826</v>
      </c>
      <c r="D2360" s="16">
        <v>1.27099625850092E-8</v>
      </c>
      <c r="E2360" s="16">
        <v>2.4818454608028699E-9</v>
      </c>
      <c r="F2360" s="10">
        <v>7.0311892265573401E-9</v>
      </c>
      <c r="G2360" s="10">
        <v>5.70367068196942E-9</v>
      </c>
      <c r="H2360" s="10">
        <v>1.3732313796395701E-9</v>
      </c>
      <c r="I2360" s="10">
        <v>2.9606843812015802E-9</v>
      </c>
      <c r="J2360" s="10">
        <v>1.5688989176416001E-9</v>
      </c>
      <c r="K2360" s="10">
        <v>9.7046377091922991E-10</v>
      </c>
      <c r="L2360" s="10">
        <v>1.7457745542877301E-9</v>
      </c>
      <c r="M2360" s="10">
        <v>3.8265128044652197E-9</v>
      </c>
      <c r="N2360" s="10">
        <v>6.3715614917105802E-10</v>
      </c>
      <c r="O2360" s="10">
        <v>2.79530613657232E-9</v>
      </c>
      <c r="P2360" s="10">
        <v>4.7234477482889703E-9</v>
      </c>
    </row>
    <row r="2361" spans="1:16" x14ac:dyDescent="0.35">
      <c r="A2361" s="16" t="s">
        <v>3827</v>
      </c>
      <c r="B2361" s="16" t="s">
        <v>3778</v>
      </c>
      <c r="C2361" s="16" t="s">
        <v>2925</v>
      </c>
      <c r="D2361" s="16">
        <v>1.2776449944591499E-8</v>
      </c>
      <c r="E2361" s="16">
        <v>2.25690489876889E-9</v>
      </c>
      <c r="F2361" s="10">
        <v>6.8670917907668097E-9</v>
      </c>
      <c r="G2361" s="10">
        <v>7.4154688881354502E-9</v>
      </c>
      <c r="H2361" s="10">
        <v>1.55060999274423E-9</v>
      </c>
      <c r="I2361" s="10">
        <v>5.4149217720127302E-9</v>
      </c>
      <c r="J2361" s="10">
        <v>3.0973236122603202E-9</v>
      </c>
      <c r="K2361" s="10">
        <v>1.20931095513296E-9</v>
      </c>
      <c r="L2361" s="10">
        <v>4.8798904697812298E-9</v>
      </c>
      <c r="M2361" s="10">
        <v>6.7474861949113696E-9</v>
      </c>
      <c r="N2361" s="10">
        <v>1.2873339971259101E-9</v>
      </c>
      <c r="O2361" s="12">
        <v>5.4515868671036297E-9</v>
      </c>
      <c r="P2361" s="10">
        <v>3.2717237487134098E-9</v>
      </c>
    </row>
    <row r="2362" spans="1:16" x14ac:dyDescent="0.35">
      <c r="A2362" s="16" t="s">
        <v>3828</v>
      </c>
      <c r="B2362" s="16" t="s">
        <v>3778</v>
      </c>
      <c r="C2362" s="16" t="s">
        <v>3473</v>
      </c>
      <c r="D2362" s="16">
        <v>1.35156103499064E-7</v>
      </c>
      <c r="E2362" s="16">
        <v>2.6059507351856201E-8</v>
      </c>
      <c r="F2362" s="10">
        <v>8.7788283049194601E-8</v>
      </c>
      <c r="G2362" s="10">
        <v>7.5394640209386504E-8</v>
      </c>
      <c r="H2362" s="10">
        <v>1.68981771879362E-8</v>
      </c>
      <c r="I2362" s="10">
        <v>5.3238424123236702E-8</v>
      </c>
      <c r="J2362" s="10">
        <v>2.7231363747983301E-8</v>
      </c>
      <c r="K2362" s="10">
        <v>1.3029432384647899E-8</v>
      </c>
      <c r="L2362" s="10">
        <v>4.4625737069287498E-8</v>
      </c>
      <c r="M2362" s="10">
        <v>6.3391840562197305E-8</v>
      </c>
      <c r="N2362" s="10">
        <v>1.2058490135763999E-8</v>
      </c>
      <c r="O2362" s="10">
        <v>5.2977382607834398E-8</v>
      </c>
      <c r="P2362" s="10">
        <v>4.2996912675151198E-8</v>
      </c>
    </row>
    <row r="2363" spans="1:16" x14ac:dyDescent="0.35">
      <c r="A2363" s="16" t="s">
        <v>3829</v>
      </c>
      <c r="B2363" s="16" t="s">
        <v>3778</v>
      </c>
      <c r="C2363" s="16" t="s">
        <v>3830</v>
      </c>
      <c r="D2363" s="16">
        <v>6.7393130295187404E-8</v>
      </c>
      <c r="E2363" s="16">
        <v>1.32892924478199E-8</v>
      </c>
      <c r="F2363" s="10">
        <v>3.7760468991730003E-8</v>
      </c>
      <c r="G2363" s="10">
        <v>3.1365401081538299E-8</v>
      </c>
      <c r="H2363" s="10">
        <v>7.55927691321433E-9</v>
      </c>
      <c r="I2363" s="10">
        <v>1.6270622353617501E-8</v>
      </c>
      <c r="J2363" s="10">
        <v>8.6681793041052406E-9</v>
      </c>
      <c r="K2363" s="10">
        <v>5.3709079676803398E-9</v>
      </c>
      <c r="L2363" s="10">
        <v>9.56141963122628E-9</v>
      </c>
      <c r="M2363" s="10">
        <v>2.1043202386306201E-8</v>
      </c>
      <c r="N2363" s="10">
        <v>3.4840756818438001E-9</v>
      </c>
      <c r="O2363" s="10">
        <v>1.5439096111984999E-8</v>
      </c>
      <c r="P2363" s="10">
        <v>2.6024314362037101E-8</v>
      </c>
    </row>
    <row r="2364" spans="1:16" x14ac:dyDescent="0.35">
      <c r="A2364" s="16" t="s">
        <v>3831</v>
      </c>
      <c r="B2364" s="16" t="s">
        <v>3778</v>
      </c>
      <c r="C2364" s="16" t="s">
        <v>3135</v>
      </c>
      <c r="D2364" s="16">
        <v>1.6082294233252501E-8</v>
      </c>
      <c r="E2364" s="16">
        <v>3.0500230041077598E-9</v>
      </c>
      <c r="F2364" s="10">
        <v>8.0454585591358194E-9</v>
      </c>
      <c r="G2364" s="10">
        <v>1.00360193086716E-8</v>
      </c>
      <c r="H2364" s="10">
        <v>2.2572683140502499E-9</v>
      </c>
      <c r="I2364" s="10">
        <v>7.1748894126164102E-9</v>
      </c>
      <c r="J2364" s="10">
        <v>3.61520748505952E-9</v>
      </c>
      <c r="K2364" s="10">
        <v>1.6886024219479499E-9</v>
      </c>
      <c r="L2364" s="10">
        <v>6.0663294263270896E-9</v>
      </c>
      <c r="M2364" s="10">
        <v>8.4661074372705902E-9</v>
      </c>
      <c r="N2364" s="10">
        <v>1.63416259266853E-9</v>
      </c>
      <c r="O2364" s="10">
        <v>7.1385725903093397E-9</v>
      </c>
      <c r="P2364" s="10">
        <v>5.6153667014962502E-9</v>
      </c>
    </row>
    <row r="2365" spans="1:16" x14ac:dyDescent="0.35">
      <c r="A2365" s="16" t="s">
        <v>3832</v>
      </c>
      <c r="B2365" s="16" t="s">
        <v>3778</v>
      </c>
      <c r="C2365" s="16" t="s">
        <v>92</v>
      </c>
      <c r="D2365" s="16">
        <v>2.22584151238546E-8</v>
      </c>
      <c r="E2365" s="16">
        <v>4.2875138536542397E-9</v>
      </c>
      <c r="F2365" s="10">
        <v>1.34378996061073E-8</v>
      </c>
      <c r="G2365" s="10">
        <v>1.39954361299151E-8</v>
      </c>
      <c r="H2365" s="10">
        <v>3.07993223472684E-9</v>
      </c>
      <c r="I2365" s="10">
        <v>9.8600089809315395E-9</v>
      </c>
      <c r="J2365" s="10">
        <v>5.5383221413557498E-9</v>
      </c>
      <c r="K2365" s="10">
        <v>2.4059403818046199E-9</v>
      </c>
      <c r="L2365" s="10">
        <v>8.39390738178913E-9</v>
      </c>
      <c r="M2365" s="10">
        <v>1.1886698054997699E-8</v>
      </c>
      <c r="N2365" s="10">
        <v>2.2467425692748998E-9</v>
      </c>
      <c r="O2365" s="10">
        <v>9.8202357788125399E-9</v>
      </c>
      <c r="P2365" s="10">
        <v>7.4508834761646195E-9</v>
      </c>
    </row>
    <row r="2366" spans="1:16" x14ac:dyDescent="0.35">
      <c r="A2366" s="16" t="s">
        <v>3833</v>
      </c>
      <c r="B2366" s="16" t="s">
        <v>3778</v>
      </c>
      <c r="C2366" s="16" t="s">
        <v>3834</v>
      </c>
      <c r="D2366" s="16">
        <v>2.0081527431196199E-8</v>
      </c>
      <c r="E2366" s="16">
        <v>3.8685392347524897E-9</v>
      </c>
      <c r="F2366" s="10">
        <v>1.08052227402459E-8</v>
      </c>
      <c r="G2366" s="10">
        <v>1.1583174057356999E-8</v>
      </c>
      <c r="H2366" s="10">
        <v>2.6422917030436699E-9</v>
      </c>
      <c r="I2366" s="10">
        <v>7.6342274373739396E-9</v>
      </c>
      <c r="J2366" s="10">
        <v>3.5270521961264402E-9</v>
      </c>
      <c r="K2366" s="10">
        <v>1.87738040582508E-9</v>
      </c>
      <c r="L2366" s="10">
        <v>5.6688693926843401E-9</v>
      </c>
      <c r="M2366" s="10">
        <v>9.76302282635771E-9</v>
      </c>
      <c r="N2366" s="10">
        <v>1.7386389651260699E-9</v>
      </c>
      <c r="O2366" s="10">
        <v>8.4783198237251704E-9</v>
      </c>
      <c r="P2366" s="10">
        <v>7.5073664989698607E-9</v>
      </c>
    </row>
    <row r="2367" spans="1:16" x14ac:dyDescent="0.35">
      <c r="A2367" s="16" t="s">
        <v>3835</v>
      </c>
      <c r="B2367" s="16" t="s">
        <v>3778</v>
      </c>
      <c r="C2367" s="16" t="s">
        <v>841</v>
      </c>
      <c r="D2367" s="16">
        <v>6.9311899686427604E-9</v>
      </c>
      <c r="E2367" s="16">
        <v>1.3507892778432901E-9</v>
      </c>
      <c r="F2367" s="10">
        <v>4.5190135087590899E-9</v>
      </c>
      <c r="G2367" s="10">
        <v>4.2314413534073398E-9</v>
      </c>
      <c r="H2367" s="10">
        <v>9.3605888651168091E-10</v>
      </c>
      <c r="I2367" s="10">
        <v>3.0090519922061201E-9</v>
      </c>
      <c r="J2367" s="10">
        <v>1.5790141656253301E-9</v>
      </c>
      <c r="K2367" s="10">
        <v>7.2802669474670797E-10</v>
      </c>
      <c r="L2367" s="10">
        <v>2.53020490393898E-9</v>
      </c>
      <c r="M2367" s="10">
        <v>3.6593451334256599E-9</v>
      </c>
      <c r="N2367" s="10">
        <v>6.8700779217061795E-10</v>
      </c>
      <c r="O2367" s="12">
        <v>3.10054901476465E-9</v>
      </c>
      <c r="P2367" s="10">
        <v>2.31804041341038E-9</v>
      </c>
    </row>
    <row r="2368" spans="1:16" x14ac:dyDescent="0.35">
      <c r="A2368" s="16" t="s">
        <v>3836</v>
      </c>
      <c r="B2368" s="16" t="s">
        <v>3778</v>
      </c>
      <c r="C2368" s="16" t="s">
        <v>3837</v>
      </c>
      <c r="D2368" s="16">
        <v>4.4961315914174502E-8</v>
      </c>
      <c r="E2368" s="16">
        <v>8.6167202991257897E-9</v>
      </c>
      <c r="F2368" s="10">
        <v>2.4226283353296899E-8</v>
      </c>
      <c r="G2368" s="10">
        <v>1.8493793133016201E-8</v>
      </c>
      <c r="H2368" s="10">
        <v>4.4582847017276898E-9</v>
      </c>
      <c r="I2368" s="10">
        <v>9.6890787281109095E-9</v>
      </c>
      <c r="J2368" s="10">
        <v>4.93565224664192E-9</v>
      </c>
      <c r="K2368" s="10">
        <v>3.0406178623890301E-9</v>
      </c>
      <c r="L2368" s="10">
        <v>5.6919026216084203E-9</v>
      </c>
      <c r="M2368" s="10">
        <v>1.2418983279898399E-8</v>
      </c>
      <c r="N2368" s="10">
        <v>2.09659753995673E-9</v>
      </c>
      <c r="O2368" s="10">
        <v>9.0490917985311092E-9</v>
      </c>
      <c r="P2368" s="10">
        <v>1.53425606147464E-8</v>
      </c>
    </row>
    <row r="2369" spans="1:16" x14ac:dyDescent="0.35">
      <c r="A2369" s="16" t="s">
        <v>3838</v>
      </c>
      <c r="B2369" s="16" t="s">
        <v>3778</v>
      </c>
      <c r="C2369" s="16" t="s">
        <v>352</v>
      </c>
      <c r="D2369" s="16">
        <v>6.4511230039740193E-8</v>
      </c>
      <c r="E2369" s="16">
        <v>1.23395254550048E-8</v>
      </c>
      <c r="F2369" s="10">
        <v>2.87152620554267E-8</v>
      </c>
      <c r="G2369" s="10">
        <v>2.8933607292552299E-8</v>
      </c>
      <c r="H2369" s="10">
        <v>7.01367696064669E-9</v>
      </c>
      <c r="I2369" s="10">
        <v>1.4580896060954499E-8</v>
      </c>
      <c r="J2369" s="10">
        <v>8.0149726081521897E-9</v>
      </c>
      <c r="K2369" s="10">
        <v>4.9888294451132099E-9</v>
      </c>
      <c r="L2369" s="10">
        <v>8.5398549831405098E-9</v>
      </c>
      <c r="M2369" s="10">
        <v>1.9244524379766899E-8</v>
      </c>
      <c r="N2369" s="10">
        <v>3.11011809567696E-9</v>
      </c>
      <c r="O2369" s="10">
        <v>1.4017722574400601E-8</v>
      </c>
      <c r="P2369" s="10">
        <v>2.5145208099619301E-8</v>
      </c>
    </row>
    <row r="2370" spans="1:16" x14ac:dyDescent="0.35">
      <c r="A2370" s="16" t="s">
        <v>3839</v>
      </c>
      <c r="B2370" s="16" t="s">
        <v>3778</v>
      </c>
      <c r="C2370" s="16" t="s">
        <v>100</v>
      </c>
      <c r="D2370" s="16">
        <v>2.0800330270206201E-7</v>
      </c>
      <c r="E2370" s="16">
        <v>3.8204570737389302E-8</v>
      </c>
      <c r="F2370" s="10">
        <v>1.18657896977829E-7</v>
      </c>
      <c r="G2370" s="10">
        <v>1.39536748979545E-7</v>
      </c>
      <c r="H2370" s="10">
        <v>2.9361380471564301E-8</v>
      </c>
      <c r="I2370" s="10">
        <v>1.01203006616425E-7</v>
      </c>
      <c r="J2370" s="10">
        <v>6.2001549843333895E-8</v>
      </c>
      <c r="K2370" s="10">
        <v>2.3703906880117702E-8</v>
      </c>
      <c r="L2370" s="10">
        <v>9.1086537363483597E-8</v>
      </c>
      <c r="M2370" s="10">
        <v>1.2531397298748799E-7</v>
      </c>
      <c r="N2370" s="10">
        <v>2.3828095459849899E-8</v>
      </c>
      <c r="O2370" s="10">
        <v>1.01670914635736E-7</v>
      </c>
      <c r="P2370" s="10">
        <v>6.2206020830828798E-8</v>
      </c>
    </row>
    <row r="2371" spans="1:16" x14ac:dyDescent="0.35">
      <c r="A2371" s="16" t="s">
        <v>3840</v>
      </c>
      <c r="B2371" s="16" t="s">
        <v>3778</v>
      </c>
      <c r="C2371" s="16" t="s">
        <v>255</v>
      </c>
      <c r="D2371" s="16">
        <v>1.06864454919671E-7</v>
      </c>
      <c r="E2371" s="16">
        <v>2.0625829753038899E-8</v>
      </c>
      <c r="F2371" s="10">
        <v>4.8392870312391998E-8</v>
      </c>
      <c r="G2371" s="10">
        <v>4.8470993854610602E-8</v>
      </c>
      <c r="H2371" s="10">
        <v>1.17371877010912E-8</v>
      </c>
      <c r="I2371" s="10">
        <v>2.3390178823410701E-8</v>
      </c>
      <c r="J2371" s="10">
        <v>1.34107222379471E-8</v>
      </c>
      <c r="K2371" s="10">
        <v>8.3380362659003593E-9</v>
      </c>
      <c r="L2371" s="10">
        <v>1.36918309539155E-8</v>
      </c>
      <c r="M2371" s="10">
        <v>3.2834285090648198E-8</v>
      </c>
      <c r="N2371" s="10">
        <v>5.1962358276823302E-9</v>
      </c>
      <c r="O2371" s="10">
        <v>2.36646314913169E-8</v>
      </c>
      <c r="P2371" s="10">
        <v>4.2763894192084299E-8</v>
      </c>
    </row>
    <row r="2372" spans="1:16" x14ac:dyDescent="0.35">
      <c r="A2372" s="16" t="s">
        <v>3841</v>
      </c>
      <c r="B2372" s="16" t="s">
        <v>3778</v>
      </c>
      <c r="C2372" s="16" t="s">
        <v>3842</v>
      </c>
      <c r="D2372" s="16">
        <v>2.6600765606619601E-8</v>
      </c>
      <c r="E2372" s="16">
        <v>5.2042438736996301E-9</v>
      </c>
      <c r="F2372" s="10">
        <v>1.7723643478135999E-8</v>
      </c>
      <c r="G2372" s="10">
        <v>1.5315169722488299E-8</v>
      </c>
      <c r="H2372" s="10">
        <v>3.4547176850025901E-9</v>
      </c>
      <c r="I2372" s="10">
        <v>1.07396525773742E-8</v>
      </c>
      <c r="J2372" s="10">
        <v>5.5456733247845899E-9</v>
      </c>
      <c r="K2372" s="10">
        <v>2.6796765058737402E-9</v>
      </c>
      <c r="L2372" s="10">
        <v>8.9166110228024195E-9</v>
      </c>
      <c r="M2372" s="10">
        <v>1.27480552510201E-8</v>
      </c>
      <c r="N2372" s="10">
        <v>2.41450297484338E-9</v>
      </c>
      <c r="O2372" s="10">
        <v>1.06969684460229E-8</v>
      </c>
      <c r="P2372" s="10">
        <v>8.9116406540853105E-9</v>
      </c>
    </row>
    <row r="2373" spans="1:16" x14ac:dyDescent="0.35">
      <c r="A2373" s="16" t="s">
        <v>3843</v>
      </c>
      <c r="B2373" s="16" t="s">
        <v>3778</v>
      </c>
      <c r="C2373" s="16" t="s">
        <v>3844</v>
      </c>
      <c r="D2373" s="16">
        <v>4.1822633913265202E-8</v>
      </c>
      <c r="E2373" s="16">
        <v>8.1211375824886208E-9</v>
      </c>
      <c r="F2373" s="10">
        <v>1.8496492504293701E-8</v>
      </c>
      <c r="G2373" s="10">
        <v>2.0524039231175201E-8</v>
      </c>
      <c r="H2373" s="10">
        <v>4.9539683230334603E-9</v>
      </c>
      <c r="I2373" s="10">
        <v>1.06666763129897E-8</v>
      </c>
      <c r="J2373" s="10">
        <v>5.6436769412216098E-9</v>
      </c>
      <c r="K2373" s="10">
        <v>3.50543644498387E-9</v>
      </c>
      <c r="L2373" s="10">
        <v>6.2360332230615401E-9</v>
      </c>
      <c r="M2373" s="10">
        <v>1.3765968106263601E-8</v>
      </c>
      <c r="N2373" s="10">
        <v>2.3041724794519099E-9</v>
      </c>
      <c r="O2373" s="10">
        <v>1.00682846209795E-8</v>
      </c>
      <c r="P2373" s="10">
        <v>1.7153688975044801E-8</v>
      </c>
    </row>
    <row r="2374" spans="1:16" x14ac:dyDescent="0.35">
      <c r="A2374" s="16" t="s">
        <v>3845</v>
      </c>
      <c r="B2374" s="16" t="s">
        <v>3778</v>
      </c>
      <c r="C2374" s="16" t="s">
        <v>1564</v>
      </c>
      <c r="D2374" s="16">
        <v>3.8533633267485697E-8</v>
      </c>
      <c r="E2374" s="16">
        <v>7.0378337041798998E-9</v>
      </c>
      <c r="F2374" s="10">
        <v>1.8283896651801799E-8</v>
      </c>
      <c r="G2374" s="10">
        <v>2.15555595613575E-8</v>
      </c>
      <c r="H2374" s="10">
        <v>4.8093410008335902E-9</v>
      </c>
      <c r="I2374" s="10">
        <v>1.5804098562171001E-8</v>
      </c>
      <c r="J2374" s="10">
        <v>7.6369673307108507E-9</v>
      </c>
      <c r="K2374" s="10">
        <v>3.4907305565002001E-9</v>
      </c>
      <c r="L2374" s="10">
        <v>1.36405696626961E-8</v>
      </c>
      <c r="M2374" s="10">
        <v>1.85942066192812E-8</v>
      </c>
      <c r="N2374" s="10">
        <v>3.6471767051531201E-9</v>
      </c>
      <c r="O2374" s="10">
        <v>1.5740127962078998E-8</v>
      </c>
      <c r="P2374" s="10">
        <v>1.16218498742587E-8</v>
      </c>
    </row>
    <row r="2375" spans="1:16" x14ac:dyDescent="0.35">
      <c r="A2375" s="16" t="s">
        <v>3846</v>
      </c>
      <c r="B2375" s="16" t="s">
        <v>3778</v>
      </c>
      <c r="C2375" s="16" t="s">
        <v>116</v>
      </c>
      <c r="D2375" s="16">
        <v>4.3707652774255001E-8</v>
      </c>
      <c r="E2375" s="16">
        <v>8.0318647853538395E-9</v>
      </c>
      <c r="F2375" s="10">
        <v>2.2051396354587199E-8</v>
      </c>
      <c r="G2375" s="10">
        <v>1.6673650135888201E-8</v>
      </c>
      <c r="H2375" s="10">
        <v>3.9277409356632699E-9</v>
      </c>
      <c r="I2375" s="10">
        <v>9.5353736261269503E-9</v>
      </c>
      <c r="J2375" s="10">
        <v>4.2111087506925201E-9</v>
      </c>
      <c r="K2375" s="10">
        <v>2.5880527245493901E-9</v>
      </c>
      <c r="L2375" s="10">
        <v>6.2671914951144999E-9</v>
      </c>
      <c r="M2375" s="10">
        <v>1.2050096375965499E-8</v>
      </c>
      <c r="N2375" s="10">
        <v>2.1835049603993801E-9</v>
      </c>
      <c r="O2375" s="10">
        <v>9.0424900108900907E-9</v>
      </c>
      <c r="P2375" s="10">
        <v>1.27865061492659E-8</v>
      </c>
    </row>
    <row r="2376" spans="1:16" x14ac:dyDescent="0.35">
      <c r="A2376" s="16" t="s">
        <v>3847</v>
      </c>
      <c r="B2376" s="16" t="s">
        <v>3778</v>
      </c>
      <c r="C2376" s="16" t="s">
        <v>1568</v>
      </c>
      <c r="D2376" s="16">
        <v>2.4959872401014501E-7</v>
      </c>
      <c r="E2376" s="16">
        <v>4.6372470170716901E-8</v>
      </c>
      <c r="F2376" s="10">
        <v>1.4789300026892199E-7</v>
      </c>
      <c r="G2376" s="10">
        <v>1.52879021129816E-7</v>
      </c>
      <c r="H2376" s="10">
        <v>3.2602966497150398E-8</v>
      </c>
      <c r="I2376" s="10">
        <v>1.1052560481739199E-7</v>
      </c>
      <c r="J2376" s="10">
        <v>6.1867170348297303E-8</v>
      </c>
      <c r="K2376" s="10">
        <v>2.56442680023716E-8</v>
      </c>
      <c r="L2376" s="10">
        <v>9.5965036529867096E-8</v>
      </c>
      <c r="M2376" s="10">
        <v>1.3907812564535401E-7</v>
      </c>
      <c r="N2376" s="10">
        <v>2.60547971155621E-8</v>
      </c>
      <c r="O2376" s="10">
        <v>1.16719308334273E-7</v>
      </c>
      <c r="P2376" s="10">
        <v>7.3046804519720394E-8</v>
      </c>
    </row>
    <row r="2377" spans="1:16" x14ac:dyDescent="0.35">
      <c r="A2377" s="16" t="s">
        <v>3848</v>
      </c>
      <c r="B2377" s="16" t="s">
        <v>3778</v>
      </c>
      <c r="C2377" s="16" t="s">
        <v>3849</v>
      </c>
      <c r="D2377" s="16">
        <v>1.0693632516201399E-8</v>
      </c>
      <c r="E2377" s="16">
        <v>2.1090525692251501E-9</v>
      </c>
      <c r="F2377" s="10">
        <v>7.0717068018252298E-9</v>
      </c>
      <c r="G2377" s="10">
        <v>6.7541425942373003E-9</v>
      </c>
      <c r="H2377" s="10">
        <v>1.49848319780219E-9</v>
      </c>
      <c r="I2377" s="10">
        <v>4.7657552912358602E-9</v>
      </c>
      <c r="J2377" s="10">
        <v>2.52443837714113E-9</v>
      </c>
      <c r="K2377" s="10">
        <v>1.1664809762354999E-9</v>
      </c>
      <c r="L2377" s="10">
        <v>3.97968864544511E-9</v>
      </c>
      <c r="M2377" s="10">
        <v>5.8090114532014798E-9</v>
      </c>
      <c r="N2377" s="10">
        <v>1.0847046178260001E-9</v>
      </c>
      <c r="O2377" s="10">
        <v>4.9251322195757803E-9</v>
      </c>
      <c r="P2377" s="10">
        <v>3.7472444312143202E-9</v>
      </c>
    </row>
    <row r="2378" spans="1:16" x14ac:dyDescent="0.35">
      <c r="A2378" s="16" t="s">
        <v>3850</v>
      </c>
      <c r="B2378" s="16" t="s">
        <v>3778</v>
      </c>
      <c r="C2378" s="16" t="s">
        <v>3851</v>
      </c>
      <c r="D2378" s="16">
        <v>1.8564582213822599E-8</v>
      </c>
      <c r="E2378" s="16">
        <v>3.5986476134315299E-9</v>
      </c>
      <c r="F2378" s="10">
        <v>1.01617501624317E-8</v>
      </c>
      <c r="G2378" s="10">
        <v>7.9894101050302206E-9</v>
      </c>
      <c r="H2378" s="10">
        <v>1.92697855697922E-9</v>
      </c>
      <c r="I2378" s="10">
        <v>4.1786755479731599E-9</v>
      </c>
      <c r="J2378" s="10">
        <v>2.1682589839470698E-9</v>
      </c>
      <c r="K2378" s="10">
        <v>1.33950649897864E-9</v>
      </c>
      <c r="L2378" s="10">
        <v>2.4598992436470799E-9</v>
      </c>
      <c r="M2378" s="10">
        <v>5.3620456998433502E-9</v>
      </c>
      <c r="N2378" s="10">
        <v>8.9994113469949902E-10</v>
      </c>
      <c r="O2378" s="10">
        <v>3.9201871060185899E-9</v>
      </c>
      <c r="P2378" s="10">
        <v>6.6290686521001104E-9</v>
      </c>
    </row>
    <row r="2379" spans="1:16" x14ac:dyDescent="0.35">
      <c r="A2379" s="16" t="s">
        <v>3852</v>
      </c>
      <c r="B2379" s="16" t="s">
        <v>3778</v>
      </c>
      <c r="C2379" s="16" t="s">
        <v>3853</v>
      </c>
      <c r="D2379" s="16">
        <v>6.5455099066539196E-7</v>
      </c>
      <c r="E2379" s="16">
        <v>1.24978390396347E-7</v>
      </c>
      <c r="F2379" s="10">
        <v>2.9347373254671199E-7</v>
      </c>
      <c r="G2379" s="10">
        <v>2.8338399751599599E-7</v>
      </c>
      <c r="H2379" s="10">
        <v>6.8541638221968004E-8</v>
      </c>
      <c r="I2379" s="10">
        <v>1.3635661048251099E-7</v>
      </c>
      <c r="J2379" s="10">
        <v>7.7767237818797405E-8</v>
      </c>
      <c r="K2379" s="10">
        <v>4.82220774481329E-8</v>
      </c>
      <c r="L2379" s="10">
        <v>7.9890150922134195E-8</v>
      </c>
      <c r="M2379" s="10">
        <v>1.9212378147640299E-7</v>
      </c>
      <c r="N2379" s="10">
        <v>3.05356978194845E-8</v>
      </c>
      <c r="O2379" s="10">
        <v>1.37537333451496E-7</v>
      </c>
      <c r="P2379" s="10">
        <v>2.5033569558861098E-7</v>
      </c>
    </row>
    <row r="2380" spans="1:16" x14ac:dyDescent="0.35">
      <c r="A2380" s="16" t="s">
        <v>3854</v>
      </c>
      <c r="B2380" s="16" t="s">
        <v>3778</v>
      </c>
      <c r="C2380" s="16" t="s">
        <v>3855</v>
      </c>
      <c r="D2380" s="16">
        <v>2.9140630151413E-8</v>
      </c>
      <c r="E2380" s="16">
        <v>5.5146816469906097E-9</v>
      </c>
      <c r="F2380" s="10">
        <v>1.3085242299422101E-8</v>
      </c>
      <c r="G2380" s="10">
        <v>1.1962389800283801E-8</v>
      </c>
      <c r="H2380" s="10">
        <v>2.8948400657401898E-9</v>
      </c>
      <c r="I2380" s="10">
        <v>5.7656451197259104E-9</v>
      </c>
      <c r="J2380" s="10">
        <v>3.2333289312803499E-9</v>
      </c>
      <c r="K2380" s="10">
        <v>2.0002695782447301E-9</v>
      </c>
      <c r="L2380" s="10">
        <v>3.3776781518752698E-9</v>
      </c>
      <c r="M2380" s="10">
        <v>8.1164716694127795E-9</v>
      </c>
      <c r="N2380" s="10">
        <v>1.29737198448813E-9</v>
      </c>
      <c r="O2380" s="10">
        <v>5.7915143823774404E-9</v>
      </c>
      <c r="P2380" s="10">
        <v>1.05991492335822E-8</v>
      </c>
    </row>
    <row r="2381" spans="1:16" x14ac:dyDescent="0.35">
      <c r="A2381" s="16" t="s">
        <v>3856</v>
      </c>
      <c r="B2381" s="16" t="s">
        <v>3778</v>
      </c>
      <c r="C2381" s="16" t="s">
        <v>3857</v>
      </c>
      <c r="D2381" s="16">
        <v>4.4500691493505899E-8</v>
      </c>
      <c r="E2381" s="16">
        <v>8.6120583835186695E-9</v>
      </c>
      <c r="F2381" s="10">
        <v>2.8584978036990899E-8</v>
      </c>
      <c r="G2381" s="10">
        <v>2.8561848138451899E-8</v>
      </c>
      <c r="H2381" s="10">
        <v>6.22577713516494E-9</v>
      </c>
      <c r="I2381" s="10">
        <v>1.9667589296267299E-8</v>
      </c>
      <c r="J2381" s="10">
        <v>1.17409966116724E-8</v>
      </c>
      <c r="K2381" s="10">
        <v>4.9044914914282201E-9</v>
      </c>
      <c r="L2381" s="10">
        <v>1.6577141102861202E-8</v>
      </c>
      <c r="M2381" s="10">
        <v>2.41286325341734E-8</v>
      </c>
      <c r="N2381" s="10">
        <v>4.4804508260646398E-9</v>
      </c>
      <c r="O2381" s="10">
        <v>1.9564732442560501E-8</v>
      </c>
      <c r="P2381" s="10">
        <v>1.49484397111643E-8</v>
      </c>
    </row>
    <row r="2382" spans="1:16" x14ac:dyDescent="0.35">
      <c r="A2382" s="16" t="s">
        <v>3858</v>
      </c>
      <c r="B2382" s="16" t="s">
        <v>3778</v>
      </c>
      <c r="C2382" s="16" t="s">
        <v>2272</v>
      </c>
      <c r="D2382" s="16">
        <v>9.3817741718380795E-7</v>
      </c>
      <c r="E2382" s="16">
        <v>1.77136729425805E-7</v>
      </c>
      <c r="F2382" s="10">
        <v>5.7286634629363101E-7</v>
      </c>
      <c r="G2382" s="10">
        <v>6.0635376200340297E-7</v>
      </c>
      <c r="H2382" s="10">
        <v>1.29547785063939E-7</v>
      </c>
      <c r="I2382" s="10">
        <v>4.3507161876192301E-7</v>
      </c>
      <c r="J2382" s="10">
        <v>2.4572524560900099E-7</v>
      </c>
      <c r="K2382" s="10">
        <v>1.0241687155655E-7</v>
      </c>
      <c r="L2382" s="10">
        <v>3.75621606394362E-7</v>
      </c>
      <c r="M2382" s="10">
        <v>5.4937267287763197E-7</v>
      </c>
      <c r="N2382" s="10">
        <v>1.0225527606225001E-7</v>
      </c>
      <c r="O2382" s="10">
        <v>4.6207973620403898E-7</v>
      </c>
      <c r="P2382" s="10">
        <v>2.9277368090372201E-7</v>
      </c>
    </row>
    <row r="2383" spans="1:16" x14ac:dyDescent="0.35">
      <c r="A2383" s="16" t="s">
        <v>3859</v>
      </c>
      <c r="B2383" s="16" t="s">
        <v>3778</v>
      </c>
      <c r="C2383" s="16" t="s">
        <v>2791</v>
      </c>
      <c r="D2383" s="16">
        <v>5.7226836237041298E-8</v>
      </c>
      <c r="E2383" s="16">
        <v>1.02895187083964E-8</v>
      </c>
      <c r="F2383" s="10">
        <v>3.2190963871913003E-8</v>
      </c>
      <c r="G2383" s="10">
        <v>3.1690160573547303E-8</v>
      </c>
      <c r="H2383" s="10">
        <v>6.72682176791341E-9</v>
      </c>
      <c r="I2383" s="10">
        <v>2.3113769692209499E-8</v>
      </c>
      <c r="J2383" s="10">
        <v>1.25271281109065E-8</v>
      </c>
      <c r="K2383" s="10">
        <v>5.1734876938204903E-9</v>
      </c>
      <c r="L2383" s="10">
        <v>2.0241579205692599E-8</v>
      </c>
      <c r="M2383" s="10">
        <v>2.9033770662576898E-8</v>
      </c>
      <c r="N2383" s="10">
        <v>5.4881717519341404E-9</v>
      </c>
      <c r="O2383" s="10">
        <v>2.4227585420394301E-8</v>
      </c>
      <c r="P2383" s="10">
        <v>1.4902758980640801E-8</v>
      </c>
    </row>
    <row r="2384" spans="1:16" x14ac:dyDescent="0.35">
      <c r="A2384" s="16" t="s">
        <v>3860</v>
      </c>
      <c r="B2384" s="16" t="s">
        <v>3778</v>
      </c>
      <c r="C2384" s="16" t="s">
        <v>3675</v>
      </c>
      <c r="D2384" s="16">
        <v>4.9562601277109999E-8</v>
      </c>
      <c r="E2384" s="16">
        <v>9.3241738121556594E-9</v>
      </c>
      <c r="F2384" s="10">
        <v>3.0554940691643799E-8</v>
      </c>
      <c r="G2384" s="10">
        <v>2.6636003694389999E-8</v>
      </c>
      <c r="H2384" s="10">
        <v>5.92882689119956E-9</v>
      </c>
      <c r="I2384" s="10">
        <v>1.9177293059469E-8</v>
      </c>
      <c r="J2384" s="10">
        <v>9.5169469696459306E-9</v>
      </c>
      <c r="K2384" s="10">
        <v>4.5176305471589299E-9</v>
      </c>
      <c r="L2384" s="10">
        <v>1.6312679986869198E-8</v>
      </c>
      <c r="M2384" s="10">
        <v>2.28051929806655E-8</v>
      </c>
      <c r="N2384" s="10">
        <v>4.3971053305999198E-9</v>
      </c>
      <c r="O2384" s="10">
        <v>1.9116743909848301E-8</v>
      </c>
      <c r="P2384" s="10">
        <v>1.47198954783819E-8</v>
      </c>
    </row>
    <row r="2385" spans="1:16" x14ac:dyDescent="0.35">
      <c r="A2385" s="16" t="s">
        <v>3861</v>
      </c>
      <c r="B2385" s="16" t="s">
        <v>3778</v>
      </c>
      <c r="C2385" s="16" t="s">
        <v>3862</v>
      </c>
      <c r="D2385" s="16">
        <v>7.2813286620474699E-8</v>
      </c>
      <c r="E2385" s="16">
        <v>1.32907530403939E-8</v>
      </c>
      <c r="F2385" s="10">
        <v>3.2083511675800801E-8</v>
      </c>
      <c r="G2385" s="10">
        <v>2.58382184903325E-8</v>
      </c>
      <c r="H2385" s="10">
        <v>6.2273066302554298E-9</v>
      </c>
      <c r="I2385" s="10">
        <v>1.29407203262921E-8</v>
      </c>
      <c r="J2385" s="10">
        <v>6.6969115882966098E-9</v>
      </c>
      <c r="K2385" s="10">
        <v>4.1134534288941996E-9</v>
      </c>
      <c r="L2385" s="10">
        <v>7.5851307336860008E-9</v>
      </c>
      <c r="M2385" s="10">
        <v>1.7215582677069201E-8</v>
      </c>
      <c r="N2385" s="10">
        <v>2.8432612079451698E-9</v>
      </c>
      <c r="O2385" s="10">
        <v>1.21805347754374E-8</v>
      </c>
      <c r="P2385" s="10">
        <v>2.2072323696418701E-8</v>
      </c>
    </row>
    <row r="2386" spans="1:16" x14ac:dyDescent="0.35">
      <c r="A2386" s="16" t="s">
        <v>3863</v>
      </c>
      <c r="B2386" s="16" t="s">
        <v>3778</v>
      </c>
      <c r="C2386" s="16" t="s">
        <v>3864</v>
      </c>
      <c r="D2386" s="16">
        <v>2.7504268863668901E-8</v>
      </c>
      <c r="E2386" s="16">
        <v>5.3067590474536602E-9</v>
      </c>
      <c r="F2386" s="10">
        <v>1.4948005498213901E-8</v>
      </c>
      <c r="G2386" s="10">
        <v>1.4321675909655899E-8</v>
      </c>
      <c r="H2386" s="10">
        <v>3.28549460000955E-9</v>
      </c>
      <c r="I2386" s="10">
        <v>9.0662420960538796E-9</v>
      </c>
      <c r="J2386" s="10">
        <v>3.9855257102584304E-9</v>
      </c>
      <c r="K2386" s="10">
        <v>2.3881374943104702E-9</v>
      </c>
      <c r="L2386" s="10">
        <v>6.5253333139897997E-9</v>
      </c>
      <c r="M2386" s="10">
        <v>1.22724862679304E-8</v>
      </c>
      <c r="N2386" s="10">
        <v>2.1443641409043198E-9</v>
      </c>
      <c r="O2386" s="10">
        <v>1.07088646532007E-8</v>
      </c>
      <c r="P2386" s="10">
        <v>9.8892352524714004E-9</v>
      </c>
    </row>
    <row r="2387" spans="1:16" x14ac:dyDescent="0.35">
      <c r="A2387" s="16" t="s">
        <v>3865</v>
      </c>
      <c r="B2387" s="16" t="s">
        <v>3778</v>
      </c>
      <c r="C2387" s="16" t="s">
        <v>3866</v>
      </c>
      <c r="D2387" s="16">
        <v>6.7294162644112294E-8</v>
      </c>
      <c r="E2387" s="16">
        <v>1.2593601695742901E-8</v>
      </c>
      <c r="F2387" s="10">
        <v>3.4762276776305497E-8</v>
      </c>
      <c r="G2387" s="10">
        <v>3.54833169075105E-8</v>
      </c>
      <c r="H2387" s="10">
        <v>8.0539247139806193E-9</v>
      </c>
      <c r="I2387" s="10">
        <v>2.3897352336978402E-8</v>
      </c>
      <c r="J2387" s="10">
        <v>1.0567846203625499E-8</v>
      </c>
      <c r="K2387" s="10">
        <v>5.5314103385818198E-9</v>
      </c>
      <c r="L2387" s="10">
        <v>1.7947870387482601E-8</v>
      </c>
      <c r="M2387" s="10">
        <v>3.0438877185171801E-8</v>
      </c>
      <c r="N2387" s="10">
        <v>5.4912697815418899E-9</v>
      </c>
      <c r="O2387" s="10">
        <v>2.6593474188465698E-8</v>
      </c>
      <c r="P2387" s="10">
        <v>2.2517968956712401E-8</v>
      </c>
    </row>
    <row r="2388" spans="1:16" x14ac:dyDescent="0.35">
      <c r="A2388" s="16" t="s">
        <v>3867</v>
      </c>
      <c r="B2388" s="16" t="s">
        <v>3778</v>
      </c>
      <c r="C2388" s="16" t="s">
        <v>3868</v>
      </c>
      <c r="D2388" s="16">
        <v>1.8288049823600701E-8</v>
      </c>
      <c r="E2388" s="16">
        <v>3.51216566957223E-9</v>
      </c>
      <c r="F2388" s="10">
        <v>1.1688612519986001E-8</v>
      </c>
      <c r="G2388" s="10">
        <v>1.07610881767022E-8</v>
      </c>
      <c r="H2388" s="10">
        <v>2.3725592580819E-9</v>
      </c>
      <c r="I2388" s="10">
        <v>7.6985726237504194E-9</v>
      </c>
      <c r="J2388" s="10">
        <v>4.0087995133122704E-9</v>
      </c>
      <c r="K2388" s="10">
        <v>1.8372689892995001E-9</v>
      </c>
      <c r="L2388" s="10">
        <v>6.5177853847478304E-9</v>
      </c>
      <c r="M2388" s="10">
        <v>9.3714570407124799E-9</v>
      </c>
      <c r="N2388" s="10">
        <v>1.7685818530855899E-9</v>
      </c>
      <c r="O2388" s="10">
        <v>7.9149655325964705E-9</v>
      </c>
      <c r="P2388" s="10">
        <v>5.8137109859687599E-9</v>
      </c>
    </row>
    <row r="2389" spans="1:16" x14ac:dyDescent="0.35">
      <c r="A2389" s="16" t="s">
        <v>3869</v>
      </c>
      <c r="B2389" s="16" t="s">
        <v>3778</v>
      </c>
      <c r="C2389" s="16" t="s">
        <v>3870</v>
      </c>
      <c r="D2389" s="16">
        <v>1.09440596312374E-8</v>
      </c>
      <c r="E2389" s="16">
        <v>2.0829386875383899E-9</v>
      </c>
      <c r="F2389" s="10">
        <v>6.8963190428470402E-9</v>
      </c>
      <c r="G2389" s="10">
        <v>6.0402629197977003E-9</v>
      </c>
      <c r="H2389" s="10">
        <v>1.3447635340992999E-9</v>
      </c>
      <c r="I2389" s="10">
        <v>4.3043758182277403E-9</v>
      </c>
      <c r="J2389" s="10">
        <v>2.22665718183732E-9</v>
      </c>
      <c r="K2389" s="10">
        <v>1.03394348194859E-9</v>
      </c>
      <c r="L2389" s="10">
        <v>3.6379423743625898E-9</v>
      </c>
      <c r="M2389" s="10">
        <v>5.1440688670384301E-9</v>
      </c>
      <c r="N2389" s="10">
        <v>9.8361665770218591E-10</v>
      </c>
      <c r="O2389" s="10">
        <v>4.3028478297460104E-9</v>
      </c>
      <c r="P2389" s="10">
        <v>3.3646698159437302E-9</v>
      </c>
    </row>
    <row r="2390" spans="1:16" x14ac:dyDescent="0.35">
      <c r="A2390" s="16" t="s">
        <v>3871</v>
      </c>
      <c r="B2390" s="16" t="s">
        <v>3778</v>
      </c>
      <c r="C2390" s="16" t="s">
        <v>1810</v>
      </c>
      <c r="D2390" s="16">
        <v>6.8082797364283903E-8</v>
      </c>
      <c r="E2390" s="16">
        <v>1.34625162828674E-8</v>
      </c>
      <c r="F2390" s="10">
        <v>4.5726824641816101E-8</v>
      </c>
      <c r="G2390" s="10">
        <v>4.3671337848978899E-8</v>
      </c>
      <c r="H2390" s="10">
        <v>9.7060142060441597E-9</v>
      </c>
      <c r="I2390" s="10">
        <v>3.0315747312462699E-8</v>
      </c>
      <c r="J2390" s="10">
        <v>1.6160979335139201E-8</v>
      </c>
      <c r="K2390" s="10">
        <v>7.6167357611268405E-9</v>
      </c>
      <c r="L2390" s="10">
        <v>2.5139917942451098E-8</v>
      </c>
      <c r="M2390" s="10">
        <v>3.7575031666889101E-8</v>
      </c>
      <c r="N2390" s="10">
        <v>6.9334237602181201E-9</v>
      </c>
      <c r="O2390" s="10">
        <v>3.1923898851712297E-8</v>
      </c>
      <c r="P2390" s="10">
        <v>2.4831897782424501E-8</v>
      </c>
    </row>
    <row r="2391" spans="1:16" x14ac:dyDescent="0.35">
      <c r="A2391" s="16" t="s">
        <v>3872</v>
      </c>
      <c r="B2391" s="16" t="s">
        <v>3778</v>
      </c>
      <c r="C2391" s="16" t="s">
        <v>3873</v>
      </c>
      <c r="D2391" s="16">
        <v>4.7810985775968798E-8</v>
      </c>
      <c r="E2391" s="16">
        <v>9.4102861991117799E-9</v>
      </c>
      <c r="F2391" s="10">
        <v>2.5083647344756599E-8</v>
      </c>
      <c r="G2391" s="10">
        <v>3.3411046393654203E-8</v>
      </c>
      <c r="H2391" s="10">
        <v>7.5543733309559002E-9</v>
      </c>
      <c r="I2391" s="10">
        <v>2.3049416301290698E-8</v>
      </c>
      <c r="J2391" s="10">
        <v>1.2165690305186399E-8</v>
      </c>
      <c r="K2391" s="10">
        <v>5.8936695808467399E-9</v>
      </c>
      <c r="L2391" s="10">
        <v>1.8936777902586001E-8</v>
      </c>
      <c r="M2391" s="10">
        <v>2.7383638181324902E-8</v>
      </c>
      <c r="N2391" s="10">
        <v>5.1626397346782301E-9</v>
      </c>
      <c r="O2391" s="10">
        <v>2.2823800499413801E-8</v>
      </c>
      <c r="P2391" s="10">
        <v>1.94090821148289E-8</v>
      </c>
    </row>
    <row r="2392" spans="1:16" x14ac:dyDescent="0.35">
      <c r="A2392" s="16" t="s">
        <v>3874</v>
      </c>
      <c r="B2392" s="16" t="s">
        <v>3778</v>
      </c>
      <c r="C2392" s="16" t="s">
        <v>935</v>
      </c>
      <c r="D2392" s="16">
        <v>5.39359156938877E-8</v>
      </c>
      <c r="E2392" s="16">
        <v>1.0527336559363001E-8</v>
      </c>
      <c r="F2392" s="10">
        <v>2.4177053555434701E-8</v>
      </c>
      <c r="G2392" s="10">
        <v>2.5561038026828801E-8</v>
      </c>
      <c r="H2392" s="10">
        <v>6.1887733304241998E-9</v>
      </c>
      <c r="I2392" s="10">
        <v>1.2474645385308401E-8</v>
      </c>
      <c r="J2392" s="10">
        <v>6.88738750139105E-9</v>
      </c>
      <c r="K2392" s="10">
        <v>4.2619281238890503E-9</v>
      </c>
      <c r="L2392" s="10">
        <v>7.1829143556379304E-9</v>
      </c>
      <c r="M2392" s="10">
        <v>1.7202063368703298E-8</v>
      </c>
      <c r="N2392" s="10">
        <v>2.7276855032299802E-9</v>
      </c>
      <c r="O2392" s="10">
        <v>1.24626661204627E-8</v>
      </c>
      <c r="P2392" s="10">
        <v>2.2604688821312599E-8</v>
      </c>
    </row>
    <row r="2393" spans="1:16" x14ac:dyDescent="0.35">
      <c r="A2393" s="16" t="s">
        <v>3875</v>
      </c>
      <c r="B2393" s="16" t="s">
        <v>3778</v>
      </c>
      <c r="C2393" s="16" t="s">
        <v>308</v>
      </c>
      <c r="D2393" s="16">
        <v>5.76919768217801E-8</v>
      </c>
      <c r="E2393" s="16">
        <v>1.12851077915673E-8</v>
      </c>
      <c r="F2393" s="10">
        <v>2.64711382314011E-8</v>
      </c>
      <c r="G2393" s="10">
        <v>2.75979979340703E-8</v>
      </c>
      <c r="H2393" s="10">
        <v>6.6932492139130397E-9</v>
      </c>
      <c r="I2393" s="10">
        <v>1.32709230737062E-8</v>
      </c>
      <c r="J2393" s="10">
        <v>7.7268683300149397E-9</v>
      </c>
      <c r="K2393" s="10">
        <v>4.8141036507307298E-9</v>
      </c>
      <c r="L2393" s="10">
        <v>7.8030044426971808E-9</v>
      </c>
      <c r="M2393" s="10">
        <v>1.8720267094231599E-8</v>
      </c>
      <c r="N2393" s="10">
        <v>2.9512144057037498E-9</v>
      </c>
      <c r="O2393" s="10">
        <v>1.35285645125748E-8</v>
      </c>
      <c r="P2393" s="10">
        <v>2.4347356283874401E-8</v>
      </c>
    </row>
    <row r="2394" spans="1:16" x14ac:dyDescent="0.35">
      <c r="A2394" s="16" t="s">
        <v>3876</v>
      </c>
      <c r="B2394" s="16" t="s">
        <v>3778</v>
      </c>
      <c r="C2394" s="16" t="s">
        <v>3877</v>
      </c>
      <c r="D2394" s="16">
        <v>9.7115499656006494E-8</v>
      </c>
      <c r="E2394" s="16">
        <v>1.8029083043930899E-8</v>
      </c>
      <c r="F2394" s="10">
        <v>5.8122331109388699E-8</v>
      </c>
      <c r="G2394" s="10">
        <v>5.2043793020096898E-8</v>
      </c>
      <c r="H2394" s="10">
        <v>1.14648613898569E-8</v>
      </c>
      <c r="I2394" s="10">
        <v>3.8087553465227502E-8</v>
      </c>
      <c r="J2394" s="10">
        <v>1.8428003291513399E-8</v>
      </c>
      <c r="K2394" s="10">
        <v>8.6713727666267994E-9</v>
      </c>
      <c r="L2394" s="10">
        <v>3.2722021035760901E-8</v>
      </c>
      <c r="M2394" s="10">
        <v>4.6101607781544398E-8</v>
      </c>
      <c r="N2394" s="10">
        <v>8.8490502286485897E-9</v>
      </c>
      <c r="O2394" s="10">
        <v>3.9233898182210101E-8</v>
      </c>
      <c r="P2394" s="10">
        <v>2.77867971919578E-8</v>
      </c>
    </row>
    <row r="2395" spans="1:16" x14ac:dyDescent="0.35">
      <c r="A2395" s="16" t="s">
        <v>3878</v>
      </c>
      <c r="B2395" s="16" t="s">
        <v>3778</v>
      </c>
      <c r="C2395" s="16" t="s">
        <v>3879</v>
      </c>
      <c r="D2395" s="16">
        <v>1.12015096507232E-7</v>
      </c>
      <c r="E2395" s="16">
        <v>2.2049981343946499E-8</v>
      </c>
      <c r="F2395" s="10">
        <v>5.0500764367879003E-8</v>
      </c>
      <c r="G2395" s="10">
        <v>5.6548062443465699E-8</v>
      </c>
      <c r="H2395" s="10">
        <v>1.3680123843352799E-8</v>
      </c>
      <c r="I2395" s="10">
        <v>2.8031943338972601E-8</v>
      </c>
      <c r="J2395" s="10">
        <v>1.51024811012294E-8</v>
      </c>
      <c r="K2395" s="10">
        <v>9.3397126830804299E-9</v>
      </c>
      <c r="L2395" s="10">
        <v>1.58253009026507E-8</v>
      </c>
      <c r="M2395" s="10">
        <v>3.77325808739101E-8</v>
      </c>
      <c r="N2395" s="10">
        <v>5.9251627742862898E-9</v>
      </c>
      <c r="O2395" s="10">
        <v>2.76222225724577E-8</v>
      </c>
      <c r="P2395" s="10">
        <v>4.9295563481694902E-8</v>
      </c>
    </row>
    <row r="2396" spans="1:16" x14ac:dyDescent="0.35">
      <c r="A2396" s="16" t="s">
        <v>3880</v>
      </c>
      <c r="B2396" s="16" t="s">
        <v>3778</v>
      </c>
      <c r="C2396" s="16" t="s">
        <v>3881</v>
      </c>
      <c r="D2396" s="16">
        <v>1.14985542954914E-8</v>
      </c>
      <c r="E2396" s="16">
        <v>2.1253474115801699E-9</v>
      </c>
      <c r="F2396" s="10">
        <v>6.4383646346178303E-9</v>
      </c>
      <c r="G2396" s="10">
        <v>6.5164059655749198E-9</v>
      </c>
      <c r="H2396" s="10">
        <v>1.4202878571064501E-9</v>
      </c>
      <c r="I2396" s="10">
        <v>4.6746561509481501E-9</v>
      </c>
      <c r="J2396" s="10">
        <v>2.5904900050476201E-9</v>
      </c>
      <c r="K2396" s="10">
        <v>1.0902881713394001E-9</v>
      </c>
      <c r="L2396" s="10">
        <v>4.0324158591157598E-9</v>
      </c>
      <c r="M2396" s="10">
        <v>5.6247104533118999E-9</v>
      </c>
      <c r="N2396" s="10">
        <v>1.08013636168372E-9</v>
      </c>
      <c r="O2396" s="10">
        <v>4.6129774141969297E-9</v>
      </c>
      <c r="P2396" s="10">
        <v>3.31799119436271E-9</v>
      </c>
    </row>
    <row r="2397" spans="1:16" x14ac:dyDescent="0.35">
      <c r="A2397" s="16" t="s">
        <v>3882</v>
      </c>
      <c r="B2397" s="16" t="s">
        <v>3883</v>
      </c>
      <c r="C2397" s="16" t="s">
        <v>1478</v>
      </c>
      <c r="D2397" s="16">
        <v>4.9722332081485E-8</v>
      </c>
      <c r="E2397" s="16">
        <v>1.13836043265066E-8</v>
      </c>
      <c r="F2397" s="10">
        <v>6.4063478335283804E-10</v>
      </c>
      <c r="G2397" s="10">
        <v>5.4439130149590601E-8</v>
      </c>
      <c r="H2397" s="10">
        <v>1.37890275026881E-8</v>
      </c>
      <c r="I2397" s="10">
        <v>2.9439325873348799E-8</v>
      </c>
      <c r="J2397" s="10">
        <v>1.6521959998165599E-8</v>
      </c>
      <c r="K2397" s="10">
        <v>1.09562931808575E-8</v>
      </c>
      <c r="L2397" s="10">
        <v>1.7214155370299601E-8</v>
      </c>
      <c r="M2397" s="10">
        <v>3.7025371126584903E-8</v>
      </c>
      <c r="N2397" s="10">
        <v>5.8163884786341898E-9</v>
      </c>
      <c r="O2397" s="10">
        <v>3.10543008816075E-8</v>
      </c>
      <c r="P2397" s="10">
        <v>4.99515886049923E-8</v>
      </c>
    </row>
    <row r="2398" spans="1:16" x14ac:dyDescent="0.35">
      <c r="A2398" s="16" t="s">
        <v>3884</v>
      </c>
      <c r="B2398" s="16" t="s">
        <v>3883</v>
      </c>
      <c r="C2398" s="16" t="s">
        <v>3604</v>
      </c>
      <c r="D2398" s="16">
        <v>2.2222305072715998E-8</v>
      </c>
      <c r="E2398" s="16">
        <v>5.3051284403587002E-9</v>
      </c>
      <c r="F2398" s="10">
        <v>2.8489604205580599E-10</v>
      </c>
      <c r="G2398" s="10">
        <v>2.6917917362096999E-8</v>
      </c>
      <c r="H2398" s="10">
        <v>6.8027464508314398E-9</v>
      </c>
      <c r="I2398" s="10">
        <v>1.4307491645813501E-8</v>
      </c>
      <c r="J2398" s="10">
        <v>8.2718127882441202E-9</v>
      </c>
      <c r="K2398" s="10">
        <v>5.4801626099877698E-9</v>
      </c>
      <c r="L2398" s="10">
        <v>8.3717436439543195E-9</v>
      </c>
      <c r="M2398" s="10">
        <v>1.8235415653387502E-8</v>
      </c>
      <c r="N2398" s="10">
        <v>2.8476155953776899E-9</v>
      </c>
      <c r="O2398" s="10">
        <v>1.5082938534430101E-8</v>
      </c>
      <c r="P2398" s="10">
        <v>2.44438528225884E-8</v>
      </c>
    </row>
    <row r="2399" spans="1:16" x14ac:dyDescent="0.35">
      <c r="A2399" s="16" t="s">
        <v>3885</v>
      </c>
      <c r="B2399" s="16" t="s">
        <v>3883</v>
      </c>
      <c r="C2399" s="16" t="s">
        <v>193</v>
      </c>
      <c r="D2399" s="16">
        <v>1.24820567055415E-8</v>
      </c>
      <c r="E2399" s="16">
        <v>3.1528732226810201E-9</v>
      </c>
      <c r="F2399" s="10">
        <v>1.55676982434734E-10</v>
      </c>
      <c r="G2399" s="10">
        <v>1.6871396294742799E-8</v>
      </c>
      <c r="H2399" s="10">
        <v>4.2635494937421699E-9</v>
      </c>
      <c r="I2399" s="10">
        <v>9.0914694816480196E-9</v>
      </c>
      <c r="J2399" s="10">
        <v>5.3878157355907296E-9</v>
      </c>
      <c r="K2399" s="10">
        <v>3.5792447451903501E-9</v>
      </c>
      <c r="L2399" s="10">
        <v>5.4734988440919003E-9</v>
      </c>
      <c r="M2399" s="10">
        <v>1.1242386199567201E-8</v>
      </c>
      <c r="N2399" s="10">
        <v>1.8061955077017801E-9</v>
      </c>
      <c r="O2399" s="10">
        <v>9.1938914566068392E-9</v>
      </c>
      <c r="P2399" s="10">
        <v>1.5220656794341E-8</v>
      </c>
    </row>
    <row r="2400" spans="1:16" x14ac:dyDescent="0.35">
      <c r="A2400" s="16" t="s">
        <v>3886</v>
      </c>
      <c r="B2400" s="16" t="s">
        <v>3883</v>
      </c>
      <c r="C2400" s="16" t="s">
        <v>3887</v>
      </c>
      <c r="D2400" s="16">
        <v>6.3809594807599598E-9</v>
      </c>
      <c r="E2400" s="16">
        <v>1.5197124754237701E-9</v>
      </c>
      <c r="F2400" s="10">
        <v>8.2159656680231394E-11</v>
      </c>
      <c r="G2400" s="10">
        <v>7.64956246146126E-9</v>
      </c>
      <c r="H2400" s="10">
        <v>1.9391929926032698E-9</v>
      </c>
      <c r="I2400" s="10">
        <v>4.1132243306999801E-9</v>
      </c>
      <c r="J2400" s="10">
        <v>2.3469042595499002E-9</v>
      </c>
      <c r="K2400" s="10">
        <v>1.55817155541968E-9</v>
      </c>
      <c r="L2400" s="10">
        <v>2.4048179744935799E-9</v>
      </c>
      <c r="M2400" s="10">
        <v>5.1969600447653999E-9</v>
      </c>
      <c r="N2400" s="10">
        <v>8.1281786375976798E-10</v>
      </c>
      <c r="O2400" s="10">
        <v>4.3505387206413101E-9</v>
      </c>
      <c r="P2400" s="10">
        <v>7.00968183199749E-9</v>
      </c>
    </row>
    <row r="2401" spans="1:16" x14ac:dyDescent="0.35">
      <c r="A2401" s="16" t="s">
        <v>3888</v>
      </c>
      <c r="B2401" s="16" t="s">
        <v>3883</v>
      </c>
      <c r="C2401" s="16" t="s">
        <v>30</v>
      </c>
      <c r="D2401" s="16">
        <v>5.4256372355942897E-8</v>
      </c>
      <c r="E2401" s="16">
        <v>1.26200495761479E-8</v>
      </c>
      <c r="F2401" s="10">
        <v>7.0590206461558199E-10</v>
      </c>
      <c r="G2401" s="10">
        <v>6.1396435061453199E-8</v>
      </c>
      <c r="H2401" s="10">
        <v>1.5564577732694701E-8</v>
      </c>
      <c r="I2401" s="10">
        <v>3.3406051418682497E-8</v>
      </c>
      <c r="J2401" s="10">
        <v>1.8684375422369301E-8</v>
      </c>
      <c r="K2401" s="10">
        <v>1.24068317771319E-8</v>
      </c>
      <c r="L2401" s="10">
        <v>1.9532744281802499E-8</v>
      </c>
      <c r="M2401" s="10">
        <v>4.1759172250721202E-8</v>
      </c>
      <c r="N2401" s="10">
        <v>6.5483270340330097E-9</v>
      </c>
      <c r="O2401" s="10">
        <v>3.5280953029939397E-8</v>
      </c>
      <c r="P2401" s="10">
        <v>5.6358963562529099E-8</v>
      </c>
    </row>
    <row r="2402" spans="1:16" x14ac:dyDescent="0.35">
      <c r="A2402" s="16" t="s">
        <v>3889</v>
      </c>
      <c r="B2402" s="16" t="s">
        <v>3883</v>
      </c>
      <c r="C2402" s="16" t="s">
        <v>197</v>
      </c>
      <c r="D2402" s="16">
        <v>4.10791655011721E-8</v>
      </c>
      <c r="E2402" s="16">
        <v>9.9102175220725195E-9</v>
      </c>
      <c r="F2402" s="10">
        <v>5.34369922604022E-10</v>
      </c>
      <c r="G2402" s="10">
        <v>5.0757250128977101E-8</v>
      </c>
      <c r="H2402" s="10">
        <v>1.28743224489755E-8</v>
      </c>
      <c r="I2402" s="10">
        <v>2.7505890907556899E-8</v>
      </c>
      <c r="J2402" s="10">
        <v>1.56079194118708E-8</v>
      </c>
      <c r="K2402" s="10">
        <v>1.03775010382332E-8</v>
      </c>
      <c r="L2402" s="10">
        <v>1.6048739778085001E-8</v>
      </c>
      <c r="M2402" s="10">
        <v>3.44835735763467E-8</v>
      </c>
      <c r="N2402" s="10">
        <v>5.3836260838542504E-9</v>
      </c>
      <c r="O2402" s="10">
        <v>2.9139874350306501E-8</v>
      </c>
      <c r="P2402" s="10">
        <v>4.6526628130950001E-8</v>
      </c>
    </row>
    <row r="2403" spans="1:16" x14ac:dyDescent="0.35">
      <c r="A2403" s="16" t="s">
        <v>3890</v>
      </c>
      <c r="B2403" s="16" t="s">
        <v>3883</v>
      </c>
      <c r="C2403" s="16" t="s">
        <v>1680</v>
      </c>
      <c r="D2403" s="16">
        <v>2.7261098584465899E-8</v>
      </c>
      <c r="E2403" s="16">
        <v>6.18439070627502E-9</v>
      </c>
      <c r="F2403" s="10">
        <v>3.5039077362004401E-10</v>
      </c>
      <c r="G2403" s="10">
        <v>2.90748254303225E-8</v>
      </c>
      <c r="H2403" s="10">
        <v>7.3634937034071798E-9</v>
      </c>
      <c r="I2403" s="10">
        <v>1.5706327684646699E-8</v>
      </c>
      <c r="J2403" s="10">
        <v>8.8012952253393996E-9</v>
      </c>
      <c r="K2403" s="10">
        <v>5.8248436040105097E-9</v>
      </c>
      <c r="L2403" s="10">
        <v>9.1883113135373295E-9</v>
      </c>
      <c r="M2403" s="10">
        <v>1.9779733270058098E-8</v>
      </c>
      <c r="N2403" s="10">
        <v>3.1127648519937499E-9</v>
      </c>
      <c r="O2403" s="10">
        <v>1.65485809575627E-8</v>
      </c>
      <c r="P2403" s="10">
        <v>2.67043680104071E-8</v>
      </c>
    </row>
    <row r="2404" spans="1:16" x14ac:dyDescent="0.35">
      <c r="A2404" s="16" t="s">
        <v>3891</v>
      </c>
      <c r="B2404" s="16" t="s">
        <v>3883</v>
      </c>
      <c r="C2404" s="16" t="s">
        <v>3892</v>
      </c>
      <c r="D2404" s="16">
        <v>9.5735374482348107E-9</v>
      </c>
      <c r="E2404" s="16">
        <v>2.24180875568818E-9</v>
      </c>
      <c r="F2404" s="10">
        <v>1.2311301990692299E-10</v>
      </c>
      <c r="G2404" s="10">
        <v>1.1041550468073601E-8</v>
      </c>
      <c r="H2404" s="10">
        <v>2.7930184068056399E-9</v>
      </c>
      <c r="I2404" s="10">
        <v>5.8753946965132201E-9</v>
      </c>
      <c r="J2404" s="10">
        <v>3.3768890520822399E-9</v>
      </c>
      <c r="K2404" s="10">
        <v>2.2361706062649E-9</v>
      </c>
      <c r="L2404" s="10">
        <v>3.4321429164303801E-9</v>
      </c>
      <c r="M2404" s="10">
        <v>7.4790857549736604E-9</v>
      </c>
      <c r="N2404" s="10">
        <v>1.1733391674806E-9</v>
      </c>
      <c r="O2404" s="10">
        <v>6.1755858808070297E-9</v>
      </c>
      <c r="P2404" s="10">
        <v>1.0045088102500501E-8</v>
      </c>
    </row>
    <row r="2405" spans="1:16" x14ac:dyDescent="0.35">
      <c r="A2405" s="16" t="s">
        <v>3893</v>
      </c>
      <c r="B2405" s="16" t="s">
        <v>3883</v>
      </c>
      <c r="C2405" s="16" t="s">
        <v>200</v>
      </c>
      <c r="D2405" s="16">
        <v>2.08007239891716E-8</v>
      </c>
      <c r="E2405" s="16">
        <v>5.3020552759621599E-9</v>
      </c>
      <c r="F2405" s="10">
        <v>2.5755618739812098E-10</v>
      </c>
      <c r="G2405" s="10">
        <v>2.95322389604118E-8</v>
      </c>
      <c r="H2405" s="10">
        <v>7.4461655087460403E-9</v>
      </c>
      <c r="I2405" s="10">
        <v>1.5852403225132399E-8</v>
      </c>
      <c r="J2405" s="10">
        <v>9.2332992636116599E-9</v>
      </c>
      <c r="K2405" s="10">
        <v>6.1141677577650396E-9</v>
      </c>
      <c r="L2405" s="10">
        <v>9.3158793418788194E-9</v>
      </c>
      <c r="M2405" s="10">
        <v>1.9699085933073301E-8</v>
      </c>
      <c r="N2405" s="10">
        <v>3.0925653956080001E-9</v>
      </c>
      <c r="O2405" s="10">
        <v>1.6316004362449001E-8</v>
      </c>
      <c r="P2405" s="10">
        <v>2.6946861133833901E-8</v>
      </c>
    </row>
    <row r="2406" spans="1:16" x14ac:dyDescent="0.35">
      <c r="A2406" s="16" t="s">
        <v>3894</v>
      </c>
      <c r="B2406" s="16" t="s">
        <v>3883</v>
      </c>
      <c r="C2406" s="16" t="s">
        <v>1685</v>
      </c>
      <c r="D2406" s="16">
        <v>3.35136744213942E-8</v>
      </c>
      <c r="E2406" s="16">
        <v>7.5057760658592097E-9</v>
      </c>
      <c r="F2406" s="10">
        <v>4.4380015365348699E-10</v>
      </c>
      <c r="G2406" s="10">
        <v>3.3856748330062802E-8</v>
      </c>
      <c r="H2406" s="10">
        <v>8.6215618949801407E-9</v>
      </c>
      <c r="I2406" s="10">
        <v>1.8677955624127902E-8</v>
      </c>
      <c r="J2406" s="10">
        <v>1.01763741220681E-8</v>
      </c>
      <c r="K2406" s="10">
        <v>6.7808017022718103E-9</v>
      </c>
      <c r="L2406" s="10">
        <v>1.0920602633591E-8</v>
      </c>
      <c r="M2406" s="10">
        <v>2.2950785213910401E-8</v>
      </c>
      <c r="N2406" s="10">
        <v>3.65765160698425E-9</v>
      </c>
      <c r="O2406" s="10">
        <v>1.95348447698519E-8</v>
      </c>
      <c r="P2406" s="10">
        <v>3.1098472294412198E-8</v>
      </c>
    </row>
    <row r="2407" spans="1:16" x14ac:dyDescent="0.35">
      <c r="A2407" s="16" t="s">
        <v>3895</v>
      </c>
      <c r="B2407" s="16" t="s">
        <v>3883</v>
      </c>
      <c r="C2407" s="16" t="s">
        <v>3896</v>
      </c>
      <c r="D2407" s="16">
        <v>2.01981189464306E-8</v>
      </c>
      <c r="E2407" s="16">
        <v>4.96878684094553E-9</v>
      </c>
      <c r="F2407" s="10">
        <v>2.5438282506401E-10</v>
      </c>
      <c r="G2407" s="10">
        <v>2.4964030228543999E-8</v>
      </c>
      <c r="H2407" s="10">
        <v>6.3056106334048497E-9</v>
      </c>
      <c r="I2407" s="10">
        <v>1.34687997300937E-8</v>
      </c>
      <c r="J2407" s="10">
        <v>7.23493136036907E-9</v>
      </c>
      <c r="K2407" s="10">
        <v>4.7549616081696199E-9</v>
      </c>
      <c r="L2407" s="10">
        <v>7.6934161077468195E-9</v>
      </c>
      <c r="M2407" s="10">
        <v>1.6697113998312999E-8</v>
      </c>
      <c r="N2407" s="10">
        <v>2.6414993422194199E-9</v>
      </c>
      <c r="O2407" s="10">
        <v>1.3795275208404099E-8</v>
      </c>
      <c r="P2407" s="10">
        <v>2.2840581859957E-8</v>
      </c>
    </row>
    <row r="2408" spans="1:16" x14ac:dyDescent="0.35">
      <c r="A2408" s="16" t="s">
        <v>3897</v>
      </c>
      <c r="B2408" s="16" t="s">
        <v>3883</v>
      </c>
      <c r="C2408" s="16" t="s">
        <v>3620</v>
      </c>
      <c r="D2408" s="16">
        <v>8.3324727178969392E-9</v>
      </c>
      <c r="E2408" s="16">
        <v>2.1854480299100001E-9</v>
      </c>
      <c r="F2408" s="10">
        <v>1.0360897356621E-10</v>
      </c>
      <c r="G2408" s="10">
        <v>1.25974220963606E-8</v>
      </c>
      <c r="H2408" s="10">
        <v>3.1766361329240002E-9</v>
      </c>
      <c r="I2408" s="10">
        <v>6.7829253145957397E-9</v>
      </c>
      <c r="J2408" s="10">
        <v>3.95028508837369E-9</v>
      </c>
      <c r="K2408" s="10">
        <v>2.62436369442995E-9</v>
      </c>
      <c r="L2408" s="10">
        <v>3.9849978436723702E-9</v>
      </c>
      <c r="M2408" s="10">
        <v>8.40913189033546E-9</v>
      </c>
      <c r="N2408" s="10">
        <v>1.31445339346387E-9</v>
      </c>
      <c r="O2408" s="10">
        <v>7.0037284315273799E-9</v>
      </c>
      <c r="P2408" s="10">
        <v>1.14840556805418E-8</v>
      </c>
    </row>
    <row r="2409" spans="1:16" x14ac:dyDescent="0.35">
      <c r="A2409" s="16" t="s">
        <v>3898</v>
      </c>
      <c r="B2409" s="16" t="s">
        <v>3883</v>
      </c>
      <c r="C2409" s="16" t="s">
        <v>1850</v>
      </c>
      <c r="D2409" s="16">
        <v>2.5021689691528102E-8</v>
      </c>
      <c r="E2409" s="16">
        <v>5.61539259898681E-9</v>
      </c>
      <c r="F2409" s="10">
        <v>3.2317303564155198E-10</v>
      </c>
      <c r="G2409" s="10">
        <v>2.60053333201705E-8</v>
      </c>
      <c r="H2409" s="10">
        <v>6.5879952282582997E-9</v>
      </c>
      <c r="I2409" s="10">
        <v>1.41034344036763E-8</v>
      </c>
      <c r="J2409" s="10">
        <v>7.8416957334063894E-9</v>
      </c>
      <c r="K2409" s="10">
        <v>5.2006091091052204E-9</v>
      </c>
      <c r="L2409" s="10">
        <v>8.2484222778010592E-9</v>
      </c>
      <c r="M2409" s="10">
        <v>1.7695737937746699E-8</v>
      </c>
      <c r="N2409" s="10">
        <v>2.79098559774278E-9</v>
      </c>
      <c r="O2409" s="10">
        <v>1.4850740964702801E-8</v>
      </c>
      <c r="P2409" s="10">
        <v>2.39181865652101E-8</v>
      </c>
    </row>
    <row r="2410" spans="1:16" x14ac:dyDescent="0.35">
      <c r="A2410" s="16" t="s">
        <v>3899</v>
      </c>
      <c r="B2410" s="16" t="s">
        <v>3883</v>
      </c>
      <c r="C2410" s="16" t="s">
        <v>48</v>
      </c>
      <c r="D2410" s="16">
        <v>6.8235597121202903E-9</v>
      </c>
      <c r="E2410" s="16">
        <v>1.5312460107414899E-9</v>
      </c>
      <c r="F2410" s="10">
        <v>8.7249039752053798E-11</v>
      </c>
      <c r="G2410" s="10">
        <v>7.1086916030774397E-9</v>
      </c>
      <c r="H2410" s="10">
        <v>1.79636642136016E-9</v>
      </c>
      <c r="I2410" s="10">
        <v>3.7866844145179898E-9</v>
      </c>
      <c r="J2410" s="10">
        <v>2.1511453655612502E-9</v>
      </c>
      <c r="K2410" s="10">
        <v>1.4173149972048E-9</v>
      </c>
      <c r="L2410" s="10">
        <v>2.21630315135283E-9</v>
      </c>
      <c r="M2410" s="10">
        <v>4.8167303454512497E-9</v>
      </c>
      <c r="N2410" s="10">
        <v>7.5990362791025802E-10</v>
      </c>
      <c r="O2410" s="10">
        <v>3.9626535534132599E-9</v>
      </c>
      <c r="P2410" s="10">
        <v>6.4720779700028502E-9</v>
      </c>
    </row>
    <row r="2411" spans="1:16" x14ac:dyDescent="0.35">
      <c r="A2411" s="16" t="s">
        <v>3900</v>
      </c>
      <c r="B2411" s="16" t="s">
        <v>3883</v>
      </c>
      <c r="C2411" s="16" t="s">
        <v>3901</v>
      </c>
      <c r="D2411" s="16">
        <v>2.41509279600157E-8</v>
      </c>
      <c r="E2411" s="16">
        <v>5.5090955560889697E-9</v>
      </c>
      <c r="F2411" s="10">
        <v>3.16586509611876E-10</v>
      </c>
      <c r="G2411" s="10">
        <v>2.5943283885008601E-8</v>
      </c>
      <c r="H2411" s="10">
        <v>6.5829448562068199E-9</v>
      </c>
      <c r="I2411" s="10">
        <v>1.4195963223038701E-8</v>
      </c>
      <c r="J2411" s="10">
        <v>7.8664510041355099E-9</v>
      </c>
      <c r="K2411" s="10">
        <v>5.21573939876793E-9</v>
      </c>
      <c r="L2411" s="10">
        <v>8.2998896878334697E-9</v>
      </c>
      <c r="M2411" s="10">
        <v>1.75826917690785E-8</v>
      </c>
      <c r="N2411" s="10">
        <v>2.77736955630006E-9</v>
      </c>
      <c r="O2411" s="10">
        <v>1.4890072141236401E-8</v>
      </c>
      <c r="P2411" s="10">
        <v>2.3713987213158299E-8</v>
      </c>
    </row>
    <row r="2412" spans="1:16" x14ac:dyDescent="0.35">
      <c r="A2412" s="16" t="s">
        <v>3902</v>
      </c>
      <c r="B2412" s="16" t="s">
        <v>3883</v>
      </c>
      <c r="C2412" s="16" t="s">
        <v>52</v>
      </c>
      <c r="D2412" s="16">
        <v>3.2314679087744E-8</v>
      </c>
      <c r="E2412" s="16">
        <v>7.6224772995603604E-9</v>
      </c>
      <c r="F2412" s="10">
        <v>4.1436736030454098E-10</v>
      </c>
      <c r="G2412" s="10">
        <v>3.8384548477064597E-8</v>
      </c>
      <c r="H2412" s="10">
        <v>9.6973016090881499E-9</v>
      </c>
      <c r="I2412" s="10">
        <v>2.0498636801453499E-8</v>
      </c>
      <c r="J2412" s="10">
        <v>1.1759429009594401E-8</v>
      </c>
      <c r="K2412" s="10">
        <v>7.7849977350366898E-9</v>
      </c>
      <c r="L2412" s="10">
        <v>1.20035084136093E-8</v>
      </c>
      <c r="M2412" s="10">
        <v>2.59977427864035E-8</v>
      </c>
      <c r="N2412" s="10">
        <v>4.0613677575054701E-9</v>
      </c>
      <c r="O2412" s="10">
        <v>2.1556214635251599E-8</v>
      </c>
      <c r="P2412" s="10">
        <v>3.4878707833103702E-8</v>
      </c>
    </row>
    <row r="2413" spans="1:16" x14ac:dyDescent="0.35">
      <c r="A2413" s="16" t="s">
        <v>3903</v>
      </c>
      <c r="B2413" s="16" t="s">
        <v>3883</v>
      </c>
      <c r="C2413" s="16" t="s">
        <v>3904</v>
      </c>
      <c r="D2413" s="16">
        <v>8.2217403055189895E-9</v>
      </c>
      <c r="E2413" s="16">
        <v>2.1360972659948801E-9</v>
      </c>
      <c r="F2413" s="10">
        <v>1.00779378392043E-10</v>
      </c>
      <c r="G2413" s="10">
        <v>1.2425072152849301E-8</v>
      </c>
      <c r="H2413" s="10">
        <v>3.1247023467742501E-9</v>
      </c>
      <c r="I2413" s="10">
        <v>6.6298516828411403E-9</v>
      </c>
      <c r="J2413" s="10">
        <v>3.8531767019075198E-9</v>
      </c>
      <c r="K2413" s="10">
        <v>2.5490799394440302E-9</v>
      </c>
      <c r="L2413" s="10">
        <v>3.85627165402704E-9</v>
      </c>
      <c r="M2413" s="10">
        <v>8.4162580462311594E-9</v>
      </c>
      <c r="N2413" s="10">
        <v>1.2851014938299001E-9</v>
      </c>
      <c r="O2413" s="10">
        <v>7.0669362959211096E-9</v>
      </c>
      <c r="P2413" s="10">
        <v>1.12494545902476E-8</v>
      </c>
    </row>
    <row r="2414" spans="1:16" x14ac:dyDescent="0.35">
      <c r="A2414" s="16" t="s">
        <v>3905</v>
      </c>
      <c r="B2414" s="16" t="s">
        <v>3883</v>
      </c>
      <c r="C2414" s="16" t="s">
        <v>1069</v>
      </c>
      <c r="D2414" s="16">
        <v>3.92163351843384E-8</v>
      </c>
      <c r="E2414" s="16">
        <v>9.1733897260786495E-9</v>
      </c>
      <c r="F2414" s="10">
        <v>5.0384005532852897E-10</v>
      </c>
      <c r="G2414" s="10">
        <v>4.50900148431701E-8</v>
      </c>
      <c r="H2414" s="10">
        <v>1.1407074364345E-8</v>
      </c>
      <c r="I2414" s="10">
        <v>2.4230057856906801E-8</v>
      </c>
      <c r="J2414" s="10">
        <v>1.37668601744716E-8</v>
      </c>
      <c r="K2414" s="10">
        <v>9.1220082038131701E-9</v>
      </c>
      <c r="L2414" s="10">
        <v>1.4174336349214401E-8</v>
      </c>
      <c r="M2414" s="10">
        <v>3.0663664360939401E-8</v>
      </c>
      <c r="N2414" s="10">
        <v>4.7969262197079697E-9</v>
      </c>
      <c r="O2414" s="10">
        <v>2.55921387237027E-8</v>
      </c>
      <c r="P2414" s="10">
        <v>4.1266137964533703E-8</v>
      </c>
    </row>
    <row r="2415" spans="1:16" x14ac:dyDescent="0.35">
      <c r="A2415" s="16" t="s">
        <v>3906</v>
      </c>
      <c r="B2415" s="16" t="s">
        <v>3883</v>
      </c>
      <c r="C2415" s="16" t="s">
        <v>3102</v>
      </c>
      <c r="D2415" s="16">
        <v>2.4100468808313301E-7</v>
      </c>
      <c r="E2415" s="16">
        <v>5.6029705053679398E-8</v>
      </c>
      <c r="F2415" s="10">
        <v>3.0519930226704601E-9</v>
      </c>
      <c r="G2415" s="10">
        <v>2.8788069764008601E-7</v>
      </c>
      <c r="H2415" s="10">
        <v>7.2924707207235394E-8</v>
      </c>
      <c r="I2415" s="10">
        <v>1.5500881883941E-7</v>
      </c>
      <c r="J2415" s="10">
        <v>8.5590535340599898E-8</v>
      </c>
      <c r="K2415" s="10">
        <v>5.6498978952788103E-8</v>
      </c>
      <c r="L2415" s="10">
        <v>9.0461392891932494E-8</v>
      </c>
      <c r="M2415" s="10">
        <v>1.94578542069364E-7</v>
      </c>
      <c r="N2415" s="10">
        <v>3.0443430588650399E-8</v>
      </c>
      <c r="O2415" s="10">
        <v>1.6147589271909801E-7</v>
      </c>
      <c r="P2415" s="10">
        <v>2.6833561101005502E-7</v>
      </c>
    </row>
    <row r="2416" spans="1:16" x14ac:dyDescent="0.35">
      <c r="A2416" s="16" t="s">
        <v>3907</v>
      </c>
      <c r="B2416" s="16" t="s">
        <v>3883</v>
      </c>
      <c r="C2416" s="16" t="s">
        <v>771</v>
      </c>
      <c r="D2416" s="16">
        <v>7.7450780772929799E-9</v>
      </c>
      <c r="E2416" s="16">
        <v>2.0017170188615E-9</v>
      </c>
      <c r="F2416" s="10">
        <v>9.7041452767883104E-11</v>
      </c>
      <c r="G2416" s="10">
        <v>1.10158794090258E-8</v>
      </c>
      <c r="H2416" s="10">
        <v>2.78349587432002E-9</v>
      </c>
      <c r="I2416" s="10">
        <v>5.96056444315062E-9</v>
      </c>
      <c r="J2416" s="10">
        <v>3.5245213546036701E-9</v>
      </c>
      <c r="K2416" s="10">
        <v>2.3389612859026499E-9</v>
      </c>
      <c r="L2416" s="10">
        <v>3.5847233702085301E-9</v>
      </c>
      <c r="M2416" s="10">
        <v>7.3454932511972098E-9</v>
      </c>
      <c r="N2416" s="10">
        <v>1.1740603539239499E-9</v>
      </c>
      <c r="O2416" s="10">
        <v>6.0486482233553102E-9</v>
      </c>
      <c r="P2416" s="10">
        <v>9.9392236567574203E-9</v>
      </c>
    </row>
    <row r="2417" spans="1:16" x14ac:dyDescent="0.35">
      <c r="A2417" s="16" t="s">
        <v>3908</v>
      </c>
      <c r="B2417" s="16" t="s">
        <v>3883</v>
      </c>
      <c r="C2417" s="16" t="s">
        <v>2483</v>
      </c>
      <c r="D2417" s="16">
        <v>1.40844926305954E-8</v>
      </c>
      <c r="E2417" s="16">
        <v>3.26586817531261E-9</v>
      </c>
      <c r="F2417" s="10">
        <v>1.81539464747391E-10</v>
      </c>
      <c r="G2417" s="10">
        <v>1.58209522217492E-8</v>
      </c>
      <c r="H2417" s="10">
        <v>4.0005112737368603E-9</v>
      </c>
      <c r="I2417" s="10">
        <v>8.4434273008941E-9</v>
      </c>
      <c r="J2417" s="10">
        <v>4.8180529284802603E-9</v>
      </c>
      <c r="K2417" s="10">
        <v>3.1866539992743099E-9</v>
      </c>
      <c r="L2417" s="10">
        <v>4.9451640481696197E-9</v>
      </c>
      <c r="M2417" s="10">
        <v>1.07193136595307E-8</v>
      </c>
      <c r="N2417" s="10">
        <v>1.6831477249688099E-9</v>
      </c>
      <c r="O2417" s="10">
        <v>8.8540682303780405E-9</v>
      </c>
      <c r="P2417" s="10">
        <v>1.4398390665735199E-8</v>
      </c>
    </row>
    <row r="2418" spans="1:16" x14ac:dyDescent="0.35">
      <c r="A2418" s="16" t="s">
        <v>3909</v>
      </c>
      <c r="B2418" s="16" t="s">
        <v>3883</v>
      </c>
      <c r="C2418" s="16" t="s">
        <v>3910</v>
      </c>
      <c r="D2418" s="16">
        <v>2.6239082882804598E-8</v>
      </c>
      <c r="E2418" s="16">
        <v>6.4945188052412704E-9</v>
      </c>
      <c r="F2418" s="10">
        <v>3.2895067625192798E-10</v>
      </c>
      <c r="G2418" s="10">
        <v>3.3067182211957997E-8</v>
      </c>
      <c r="H2418" s="10">
        <v>8.3545601026967492E-9</v>
      </c>
      <c r="I2418" s="10">
        <v>1.78203993900152E-8</v>
      </c>
      <c r="J2418" s="10">
        <v>9.6130684429104096E-9</v>
      </c>
      <c r="K2418" s="10">
        <v>6.32367742658263E-9</v>
      </c>
      <c r="L2418" s="10">
        <v>1.0173164263594099E-8</v>
      </c>
      <c r="M2418" s="10">
        <v>2.2123611297719E-8</v>
      </c>
      <c r="N2418" s="10">
        <v>3.4937987905223202E-9</v>
      </c>
      <c r="O2418" s="10">
        <v>1.8267874166366298E-8</v>
      </c>
      <c r="P2418" s="10">
        <v>3.0250035656963E-8</v>
      </c>
    </row>
    <row r="2419" spans="1:16" x14ac:dyDescent="0.35">
      <c r="A2419" s="16" t="s">
        <v>3911</v>
      </c>
      <c r="B2419" s="16" t="s">
        <v>3883</v>
      </c>
      <c r="C2419" s="16" t="s">
        <v>3912</v>
      </c>
      <c r="D2419" s="16">
        <v>2.18885810194833E-8</v>
      </c>
      <c r="E2419" s="16">
        <v>5.6323572970629804E-9</v>
      </c>
      <c r="F2419" s="10">
        <v>2.6640049685587298E-10</v>
      </c>
      <c r="G2419" s="10">
        <v>3.25864100329493E-8</v>
      </c>
      <c r="H2419" s="10">
        <v>8.1844528144234601E-9</v>
      </c>
      <c r="I2419" s="10">
        <v>1.7314390828271602E-8</v>
      </c>
      <c r="J2419" s="10">
        <v>1.00944449232694E-8</v>
      </c>
      <c r="K2419" s="10">
        <v>6.6679300874867597E-9</v>
      </c>
      <c r="L2419" s="10">
        <v>1.0072140278552601E-8</v>
      </c>
      <c r="M2419" s="10">
        <v>2.2069528656709799E-8</v>
      </c>
      <c r="N2419" s="10">
        <v>3.36877380746812E-9</v>
      </c>
      <c r="O2419" s="10">
        <v>1.8430685190051499E-8</v>
      </c>
      <c r="P2419" s="10">
        <v>2.94704221989385E-8</v>
      </c>
    </row>
    <row r="2420" spans="1:16" x14ac:dyDescent="0.35">
      <c r="A2420" s="16" t="s">
        <v>3913</v>
      </c>
      <c r="B2420" s="16" t="s">
        <v>3883</v>
      </c>
      <c r="C2420" s="16" t="s">
        <v>78</v>
      </c>
      <c r="D2420" s="16">
        <v>1.71259655871993E-8</v>
      </c>
      <c r="E2420" s="16">
        <v>4.6330054089696704E-9</v>
      </c>
      <c r="F2420" s="10">
        <v>2.1148566345526201E-10</v>
      </c>
      <c r="G2420" s="10">
        <v>2.8065319545430699E-8</v>
      </c>
      <c r="H2420" s="10">
        <v>7.0623791840455098E-9</v>
      </c>
      <c r="I2420" s="10">
        <v>1.4951721539294301E-8</v>
      </c>
      <c r="J2420" s="10">
        <v>8.7542644916875993E-9</v>
      </c>
      <c r="K2420" s="10">
        <v>5.7923281836179298E-9</v>
      </c>
      <c r="L2420" s="10">
        <v>8.6922531867290408E-9</v>
      </c>
      <c r="M2420" s="10">
        <v>1.90078206471262E-8</v>
      </c>
      <c r="N2420" s="10">
        <v>2.8910912347037602E-9</v>
      </c>
      <c r="O2420" s="10">
        <v>1.5975039265690699E-8</v>
      </c>
      <c r="P2420" s="10">
        <v>2.5407667200620202E-8</v>
      </c>
    </row>
    <row r="2421" spans="1:16" x14ac:dyDescent="0.35">
      <c r="A2421" s="16" t="s">
        <v>3914</v>
      </c>
      <c r="B2421" s="16" t="s">
        <v>3883</v>
      </c>
      <c r="C2421" s="16" t="s">
        <v>3915</v>
      </c>
      <c r="D2421" s="16">
        <v>1.4366782136356301E-8</v>
      </c>
      <c r="E2421" s="16">
        <v>3.2229801174141098E-9</v>
      </c>
      <c r="F2421" s="10">
        <v>1.85703079748572E-10</v>
      </c>
      <c r="G2421" s="10">
        <v>1.48954503633882E-8</v>
      </c>
      <c r="H2421" s="10">
        <v>3.76809951817756E-9</v>
      </c>
      <c r="I2421" s="10">
        <v>7.9929839991840995E-9</v>
      </c>
      <c r="J2421" s="10">
        <v>4.4915050288377603E-9</v>
      </c>
      <c r="K2421" s="10">
        <v>2.9668994741091699E-9</v>
      </c>
      <c r="L2421" s="10">
        <v>4.6768177417520201E-9</v>
      </c>
      <c r="M2421" s="10">
        <v>1.00915961004148E-8</v>
      </c>
      <c r="N2421" s="10">
        <v>1.5942581513069599E-9</v>
      </c>
      <c r="O2421" s="10">
        <v>8.3586461895478801E-9</v>
      </c>
      <c r="P2421" s="10">
        <v>1.35831485998317E-8</v>
      </c>
    </row>
    <row r="2422" spans="1:16" x14ac:dyDescent="0.35">
      <c r="A2422" s="16" t="s">
        <v>3916</v>
      </c>
      <c r="B2422" s="16" t="s">
        <v>3883</v>
      </c>
      <c r="C2422" s="16" t="s">
        <v>80</v>
      </c>
      <c r="D2422" s="16">
        <v>2.2627080804170099E-8</v>
      </c>
      <c r="E2422" s="16">
        <v>5.4277782150237401E-9</v>
      </c>
      <c r="F2422" s="10">
        <v>2.9143908691744099E-10</v>
      </c>
      <c r="G2422" s="10">
        <v>2.7890338820068598E-8</v>
      </c>
      <c r="H2422" s="10">
        <v>7.0509979011895601E-9</v>
      </c>
      <c r="I2422" s="10">
        <v>1.4924828190690699E-8</v>
      </c>
      <c r="J2422" s="10">
        <v>8.5801564608512605E-9</v>
      </c>
      <c r="K2422" s="10">
        <v>5.6922600541238899E-9</v>
      </c>
      <c r="L2422" s="10">
        <v>8.7277849939622695E-9</v>
      </c>
      <c r="M2422" s="10">
        <v>1.8886270960064701E-8</v>
      </c>
      <c r="N2422" s="10">
        <v>2.9466701487496199E-9</v>
      </c>
      <c r="O2422" s="10">
        <v>1.5752288432704799E-8</v>
      </c>
      <c r="P2422" s="10">
        <v>2.53407385189969E-8</v>
      </c>
    </row>
    <row r="2423" spans="1:16" x14ac:dyDescent="0.35">
      <c r="A2423" s="16" t="s">
        <v>3917</v>
      </c>
      <c r="B2423" s="16" t="s">
        <v>3883</v>
      </c>
      <c r="C2423" s="16" t="s">
        <v>1233</v>
      </c>
      <c r="D2423" s="16">
        <v>3.3879289223463198E-8</v>
      </c>
      <c r="E2423" s="16">
        <v>8.6925788551571297E-9</v>
      </c>
      <c r="F2423" s="10">
        <v>4.1667848053575698E-10</v>
      </c>
      <c r="G2423" s="10">
        <v>4.9751614973261897E-8</v>
      </c>
      <c r="H2423" s="10">
        <v>1.2517582187867801E-8</v>
      </c>
      <c r="I2423" s="10">
        <v>2.65928177425317E-8</v>
      </c>
      <c r="J2423" s="10">
        <v>1.5404839942274E-8</v>
      </c>
      <c r="K2423" s="10">
        <v>1.01988409027E-8</v>
      </c>
      <c r="L2423" s="10">
        <v>1.5467181116481701E-8</v>
      </c>
      <c r="M2423" s="10">
        <v>3.3701171582869798E-8</v>
      </c>
      <c r="N2423" s="10">
        <v>5.15854966810439E-9</v>
      </c>
      <c r="O2423" s="10">
        <v>2.83142809394473E-8</v>
      </c>
      <c r="P2423" s="10">
        <v>4.5068727004381603E-8</v>
      </c>
    </row>
    <row r="2424" spans="1:16" x14ac:dyDescent="0.35">
      <c r="A2424" s="16" t="s">
        <v>3918</v>
      </c>
      <c r="B2424" s="16" t="s">
        <v>3883</v>
      </c>
      <c r="C2424" s="16" t="s">
        <v>3919</v>
      </c>
      <c r="D2424" s="16">
        <v>1.62681302024153E-8</v>
      </c>
      <c r="E2424" s="16">
        <v>3.9789013995185797E-9</v>
      </c>
      <c r="F2424" s="10">
        <v>2.07420400184823E-10</v>
      </c>
      <c r="G2424" s="10">
        <v>2.0914167014608799E-8</v>
      </c>
      <c r="H2424" s="10">
        <v>5.2802535510137302E-9</v>
      </c>
      <c r="I2424" s="10">
        <v>1.1082865859539901E-8</v>
      </c>
      <c r="J2424" s="10">
        <v>6.45631821246436E-9</v>
      </c>
      <c r="K2424" s="10">
        <v>4.2759883366960498E-9</v>
      </c>
      <c r="L2424" s="10">
        <v>6.4865346071221601E-9</v>
      </c>
      <c r="M2424" s="10">
        <v>1.41660026488643E-8</v>
      </c>
      <c r="N2424" s="10">
        <v>2.2009654623638702E-9</v>
      </c>
      <c r="O2424" s="10">
        <v>1.1701442133916601E-8</v>
      </c>
      <c r="P2424" s="10">
        <v>1.89590270719271E-8</v>
      </c>
    </row>
    <row r="2425" spans="1:16" x14ac:dyDescent="0.35">
      <c r="A2425" s="16" t="s">
        <v>3920</v>
      </c>
      <c r="B2425" s="16" t="s">
        <v>3883</v>
      </c>
      <c r="C2425" s="16" t="s">
        <v>3921</v>
      </c>
      <c r="D2425" s="16">
        <v>1.57389323932705E-8</v>
      </c>
      <c r="E2425" s="16">
        <v>3.56150322931242E-9</v>
      </c>
      <c r="F2425" s="10">
        <v>2.0425756026481E-10</v>
      </c>
      <c r="G2425" s="10">
        <v>1.6602751490946401E-8</v>
      </c>
      <c r="H2425" s="10">
        <v>4.2123523589397699E-9</v>
      </c>
      <c r="I2425" s="10">
        <v>9.0381872985674801E-9</v>
      </c>
      <c r="J2425" s="10">
        <v>5.0167334746240102E-9</v>
      </c>
      <c r="K2425" s="10">
        <v>3.3218152107267898E-9</v>
      </c>
      <c r="L2425" s="10">
        <v>5.2864308977983002E-9</v>
      </c>
      <c r="M2425" s="10">
        <v>1.12937974056181E-8</v>
      </c>
      <c r="N2425" s="10">
        <v>1.7815905872576101E-9</v>
      </c>
      <c r="O2425" s="10">
        <v>9.5209837624983007E-9</v>
      </c>
      <c r="P2425" s="10">
        <v>1.52883395699627E-8</v>
      </c>
    </row>
    <row r="2426" spans="1:16" x14ac:dyDescent="0.35">
      <c r="A2426" s="16" t="s">
        <v>3922</v>
      </c>
      <c r="B2426" s="16" t="s">
        <v>3883</v>
      </c>
      <c r="C2426" s="16" t="s">
        <v>84</v>
      </c>
      <c r="D2426" s="16">
        <v>4.2811311839962997E-8</v>
      </c>
      <c r="E2426" s="16">
        <v>9.6622316107841308E-9</v>
      </c>
      <c r="F2426" s="10">
        <v>5.6113667283632202E-10</v>
      </c>
      <c r="G2426" s="10">
        <v>4.4565600213578301E-8</v>
      </c>
      <c r="H2426" s="10">
        <v>1.13262040748456E-8</v>
      </c>
      <c r="I2426" s="10">
        <v>2.44265267556216E-8</v>
      </c>
      <c r="J2426" s="10">
        <v>1.3458641234984001E-8</v>
      </c>
      <c r="K2426" s="10">
        <v>8.9165363401639903E-9</v>
      </c>
      <c r="L2426" s="10">
        <v>1.42836574348644E-8</v>
      </c>
      <c r="M2426" s="10">
        <v>3.0208512017468002E-8</v>
      </c>
      <c r="N2426" s="10">
        <v>4.78949195142379E-9</v>
      </c>
      <c r="O2426" s="10">
        <v>2.5586889854453999E-8</v>
      </c>
      <c r="P2426" s="10">
        <v>4.0846351790366797E-8</v>
      </c>
    </row>
    <row r="2427" spans="1:16" x14ac:dyDescent="0.35">
      <c r="A2427" s="16" t="s">
        <v>3923</v>
      </c>
      <c r="B2427" s="16" t="s">
        <v>3883</v>
      </c>
      <c r="C2427" s="16" t="s">
        <v>1090</v>
      </c>
      <c r="D2427" s="16">
        <v>9.7393421846410794E-9</v>
      </c>
      <c r="E2427" s="16">
        <v>2.2997883699536001E-9</v>
      </c>
      <c r="F2427" s="10">
        <v>1.2579226010896499E-10</v>
      </c>
      <c r="G2427" s="10">
        <v>1.15243986970695E-8</v>
      </c>
      <c r="H2427" s="10">
        <v>2.9144360219241199E-9</v>
      </c>
      <c r="I2427" s="10">
        <v>6.17971961883711E-9</v>
      </c>
      <c r="J2427" s="10">
        <v>3.5274052004461999E-9</v>
      </c>
      <c r="K2427" s="10">
        <v>2.3432421825635101E-9</v>
      </c>
      <c r="L2427" s="10">
        <v>3.6142662014035702E-9</v>
      </c>
      <c r="M2427" s="10">
        <v>7.8067665057987595E-9</v>
      </c>
      <c r="N2427" s="10">
        <v>1.2217421734230199E-9</v>
      </c>
      <c r="O2427" s="10">
        <v>6.50874703899611E-9</v>
      </c>
      <c r="P2427" s="10">
        <v>1.0476052155724E-8</v>
      </c>
    </row>
    <row r="2428" spans="1:16" x14ac:dyDescent="0.35">
      <c r="A2428" s="16" t="s">
        <v>3924</v>
      </c>
      <c r="B2428" s="16" t="s">
        <v>3883</v>
      </c>
      <c r="C2428" s="16" t="s">
        <v>3925</v>
      </c>
      <c r="D2428" s="16">
        <v>3.82251292159925E-8</v>
      </c>
      <c r="E2428" s="16">
        <v>8.6868026947775806E-9</v>
      </c>
      <c r="F2428" s="10">
        <v>4.9980693806787501E-10</v>
      </c>
      <c r="G2428" s="10">
        <v>4.0319223663011499E-8</v>
      </c>
      <c r="H2428" s="10">
        <v>1.0238048832963699E-8</v>
      </c>
      <c r="I2428" s="10">
        <v>2.2013465158029901E-8</v>
      </c>
      <c r="J2428" s="10">
        <v>1.2198275832950101E-8</v>
      </c>
      <c r="K2428" s="10">
        <v>8.0877370853535198E-9</v>
      </c>
      <c r="L2428" s="10">
        <v>1.2874640230686901E-8</v>
      </c>
      <c r="M2428" s="10">
        <v>2.7323891915118099E-8</v>
      </c>
      <c r="N2428" s="10">
        <v>4.3285564664514597E-9</v>
      </c>
      <c r="O2428" s="10">
        <v>2.30721071997863E-8</v>
      </c>
      <c r="P2428" s="10">
        <v>3.6890495364146601E-8</v>
      </c>
    </row>
    <row r="2429" spans="1:16" x14ac:dyDescent="0.35">
      <c r="A2429" s="16" t="s">
        <v>3926</v>
      </c>
      <c r="B2429" s="16" t="s">
        <v>3883</v>
      </c>
      <c r="C2429" s="16" t="s">
        <v>620</v>
      </c>
      <c r="D2429" s="16">
        <v>1.37906077084167E-7</v>
      </c>
      <c r="E2429" s="16">
        <v>3.3320208148631502E-8</v>
      </c>
      <c r="F2429" s="10">
        <v>1.7845923896993801E-9</v>
      </c>
      <c r="G2429" s="10">
        <v>1.71817240925577E-7</v>
      </c>
      <c r="H2429" s="10">
        <v>4.3463384166476001E-8</v>
      </c>
      <c r="I2429" s="10">
        <v>9.2700311648904602E-8</v>
      </c>
      <c r="J2429" s="10">
        <v>5.2877245817439502E-8</v>
      </c>
      <c r="K2429" s="10">
        <v>3.5087603414996003E-8</v>
      </c>
      <c r="L2429" s="10">
        <v>5.4145924507094303E-8</v>
      </c>
      <c r="M2429" s="10">
        <v>1.16737199946432E-7</v>
      </c>
      <c r="N2429" s="10">
        <v>1.8163288991263601E-8</v>
      </c>
      <c r="O2429" s="10">
        <v>9.8111933687401694E-8</v>
      </c>
      <c r="P2429" s="10">
        <v>1.56967524925963E-7</v>
      </c>
    </row>
    <row r="2430" spans="1:16" x14ac:dyDescent="0.35">
      <c r="A2430" s="16" t="s">
        <v>3927</v>
      </c>
      <c r="B2430" s="16" t="s">
        <v>3883</v>
      </c>
      <c r="C2430" s="16" t="s">
        <v>818</v>
      </c>
      <c r="D2430" s="16">
        <v>5.0586299799089397E-9</v>
      </c>
      <c r="E2430" s="16">
        <v>1.1308778546446701E-9</v>
      </c>
      <c r="F2430" s="10">
        <v>6.5655466468792401E-11</v>
      </c>
      <c r="G2430" s="10">
        <v>5.1669659178507097E-9</v>
      </c>
      <c r="H2430" s="10">
        <v>1.3106792818282201E-9</v>
      </c>
      <c r="I2430" s="10">
        <v>2.8106813589584298E-9</v>
      </c>
      <c r="J2430" s="10">
        <v>1.55701982913424E-9</v>
      </c>
      <c r="K2430" s="10">
        <v>1.0346700630997199E-9</v>
      </c>
      <c r="L2430" s="10">
        <v>1.64447944950771E-9</v>
      </c>
      <c r="M2430" s="10">
        <v>3.5011683239478599E-9</v>
      </c>
      <c r="N2430" s="10">
        <v>5.5572978280247102E-10</v>
      </c>
      <c r="O2430" s="10">
        <v>2.9407772681221998E-9</v>
      </c>
      <c r="P2430" s="10">
        <v>4.7233276010181697E-9</v>
      </c>
    </row>
    <row r="2431" spans="1:16" x14ac:dyDescent="0.35">
      <c r="A2431" s="16" t="s">
        <v>3928</v>
      </c>
      <c r="B2431" s="16" t="s">
        <v>3883</v>
      </c>
      <c r="C2431" s="16" t="s">
        <v>3929</v>
      </c>
      <c r="D2431" s="16">
        <v>1.1917388826264799E-8</v>
      </c>
      <c r="E2431" s="16">
        <v>3.1955197064204101E-9</v>
      </c>
      <c r="F2431" s="10">
        <v>1.4830438943486199E-10</v>
      </c>
      <c r="G2431" s="10">
        <v>1.8848859488741101E-8</v>
      </c>
      <c r="H2431" s="10">
        <v>4.7493852308084697E-9</v>
      </c>
      <c r="I2431" s="10">
        <v>1.01103375455068E-8</v>
      </c>
      <c r="J2431" s="10">
        <v>5.9277767183858098E-9</v>
      </c>
      <c r="K2431" s="10">
        <v>3.93905256057011E-9</v>
      </c>
      <c r="L2431" s="10">
        <v>5.9366372772461099E-9</v>
      </c>
      <c r="M2431" s="10">
        <v>1.2586329599796199E-8</v>
      </c>
      <c r="N2431" s="10">
        <v>1.9603829376313399E-9</v>
      </c>
      <c r="O2431" s="10">
        <v>1.04728035278205E-8</v>
      </c>
      <c r="P2431" s="10">
        <v>1.7158440812555601E-8</v>
      </c>
    </row>
    <row r="2432" spans="1:16" x14ac:dyDescent="0.35">
      <c r="A2432" s="16" t="s">
        <v>3930</v>
      </c>
      <c r="B2432" s="16" t="s">
        <v>3883</v>
      </c>
      <c r="C2432" s="16" t="s">
        <v>1094</v>
      </c>
      <c r="D2432" s="16">
        <v>1.6327880592712401E-8</v>
      </c>
      <c r="E2432" s="16">
        <v>4.2925667235392896E-9</v>
      </c>
      <c r="F2432" s="10">
        <v>2.0481168306251899E-10</v>
      </c>
      <c r="G2432" s="10">
        <v>2.3657824889431101E-8</v>
      </c>
      <c r="H2432" s="10">
        <v>5.9707154039493503E-9</v>
      </c>
      <c r="I2432" s="10">
        <v>1.2693113530859101E-8</v>
      </c>
      <c r="J2432" s="10">
        <v>7.0086398969854497E-9</v>
      </c>
      <c r="K2432" s="10">
        <v>4.6158141405331802E-9</v>
      </c>
      <c r="L2432" s="10">
        <v>7.2659130460846803E-9</v>
      </c>
      <c r="M2432" s="10">
        <v>1.58445992086166E-8</v>
      </c>
      <c r="N2432" s="10">
        <v>2.4735492917343499E-9</v>
      </c>
      <c r="O2432" s="10">
        <v>1.3106711250471701E-8</v>
      </c>
      <c r="P2432" s="10">
        <v>2.1572967368787002E-8</v>
      </c>
    </row>
    <row r="2433" spans="1:16" x14ac:dyDescent="0.35">
      <c r="A2433" s="16" t="s">
        <v>3931</v>
      </c>
      <c r="B2433" s="16" t="s">
        <v>3883</v>
      </c>
      <c r="C2433" s="16" t="s">
        <v>3932</v>
      </c>
      <c r="D2433" s="16">
        <v>3.3732835324178301E-8</v>
      </c>
      <c r="E2433" s="16">
        <v>7.5648504673680894E-9</v>
      </c>
      <c r="F2433" s="10">
        <v>4.4109868885782799E-10</v>
      </c>
      <c r="G2433" s="10">
        <v>3.4433216689861998E-8</v>
      </c>
      <c r="H2433" s="10">
        <v>8.74673408013898E-9</v>
      </c>
      <c r="I2433" s="10">
        <v>1.8825831167084E-8</v>
      </c>
      <c r="J2433" s="10">
        <v>1.0388645607867301E-8</v>
      </c>
      <c r="K2433" s="10">
        <v>6.8797397378655102E-9</v>
      </c>
      <c r="L2433" s="10">
        <v>1.10104468248688E-8</v>
      </c>
      <c r="M2433" s="10">
        <v>2.3335759052586099E-8</v>
      </c>
      <c r="N2433" s="10">
        <v>3.7077422786105699E-9</v>
      </c>
      <c r="O2433" s="10">
        <v>1.9697211844171301E-8</v>
      </c>
      <c r="P2433" s="10">
        <v>3.1532432091949601E-8</v>
      </c>
    </row>
    <row r="2434" spans="1:16" x14ac:dyDescent="0.35">
      <c r="A2434" s="16" t="s">
        <v>3933</v>
      </c>
      <c r="B2434" s="16" t="s">
        <v>3883</v>
      </c>
      <c r="C2434" s="16" t="s">
        <v>3128</v>
      </c>
      <c r="D2434" s="16">
        <v>8.7702589592292999E-9</v>
      </c>
      <c r="E2434" s="16">
        <v>2.3099176695557399E-9</v>
      </c>
      <c r="F2434" s="10">
        <v>1.07576190176364E-10</v>
      </c>
      <c r="G2434" s="10">
        <v>1.3667433153348501E-8</v>
      </c>
      <c r="H2434" s="10">
        <v>3.4355142307336202E-9</v>
      </c>
      <c r="I2434" s="10">
        <v>7.29432388757242E-9</v>
      </c>
      <c r="J2434" s="10">
        <v>4.2480841662254899E-9</v>
      </c>
      <c r="K2434" s="10">
        <v>2.8098456379677101E-9</v>
      </c>
      <c r="L2434" s="10">
        <v>4.2397071565812503E-9</v>
      </c>
      <c r="M2434" s="10">
        <v>9.2564674373565704E-9</v>
      </c>
      <c r="N2434" s="10">
        <v>1.4105003687725E-9</v>
      </c>
      <c r="O2434" s="10">
        <v>7.7839515533095702E-9</v>
      </c>
      <c r="P2434" s="10">
        <v>1.2367244324840299E-8</v>
      </c>
    </row>
    <row r="2435" spans="1:16" x14ac:dyDescent="0.35">
      <c r="A2435" s="16" t="s">
        <v>3934</v>
      </c>
      <c r="B2435" s="16" t="s">
        <v>3883</v>
      </c>
      <c r="C2435" s="16" t="s">
        <v>1096</v>
      </c>
      <c r="D2435" s="16">
        <v>1.5013986774181801E-8</v>
      </c>
      <c r="E2435" s="16">
        <v>3.86569117133951E-9</v>
      </c>
      <c r="F2435" s="10">
        <v>1.8647281627822401E-10</v>
      </c>
      <c r="G2435" s="10">
        <v>2.1908727747825901E-8</v>
      </c>
      <c r="H2435" s="10">
        <v>5.5220085394578602E-9</v>
      </c>
      <c r="I2435" s="10">
        <v>1.18046799161416E-8</v>
      </c>
      <c r="J2435" s="10">
        <v>6.8537900806574697E-9</v>
      </c>
      <c r="K2435" s="10">
        <v>4.5544705660550397E-9</v>
      </c>
      <c r="L2435" s="10">
        <v>6.9353993602521804E-9</v>
      </c>
      <c r="M2435" s="10">
        <v>1.46210044546998E-8</v>
      </c>
      <c r="N2435" s="10">
        <v>2.2896668041127402E-9</v>
      </c>
      <c r="O2435" s="10">
        <v>1.2170386015830801E-8</v>
      </c>
      <c r="P2435" s="10">
        <v>1.99766499913996E-8</v>
      </c>
    </row>
    <row r="2436" spans="1:16" x14ac:dyDescent="0.35">
      <c r="A2436" s="16" t="s">
        <v>3935</v>
      </c>
      <c r="B2436" s="16" t="s">
        <v>3883</v>
      </c>
      <c r="C2436" s="16" t="s">
        <v>88</v>
      </c>
      <c r="D2436" s="16">
        <v>2.67503607986633E-8</v>
      </c>
      <c r="E2436" s="16">
        <v>6.6932322138566297E-9</v>
      </c>
      <c r="F2436" s="10">
        <v>3.3110121634957702E-10</v>
      </c>
      <c r="G2436" s="10">
        <v>3.6946176032285099E-8</v>
      </c>
      <c r="H2436" s="10">
        <v>9.3151457674147794E-9</v>
      </c>
      <c r="I2436" s="10">
        <v>1.9886683078475398E-8</v>
      </c>
      <c r="J2436" s="10">
        <v>1.137739212334E-8</v>
      </c>
      <c r="K2436" s="10">
        <v>7.5395858677250093E-9</v>
      </c>
      <c r="L2436" s="10">
        <v>1.15744246554472E-8</v>
      </c>
      <c r="M2436" s="10">
        <v>2.50298298593005E-8</v>
      </c>
      <c r="N2436" s="10">
        <v>3.8535729802030596E-9</v>
      </c>
      <c r="O2436" s="10">
        <v>2.1135861087995901E-8</v>
      </c>
      <c r="P2436" s="10">
        <v>3.3571890869462098E-8</v>
      </c>
    </row>
    <row r="2437" spans="1:16" x14ac:dyDescent="0.35">
      <c r="A2437" s="16" t="s">
        <v>3936</v>
      </c>
      <c r="B2437" s="16" t="s">
        <v>3883</v>
      </c>
      <c r="C2437" s="16" t="s">
        <v>1728</v>
      </c>
      <c r="D2437" s="16">
        <v>1.29387015785468E-8</v>
      </c>
      <c r="E2437" s="16">
        <v>3.2662567755317701E-9</v>
      </c>
      <c r="F2437" s="10">
        <v>1.6305095960628401E-10</v>
      </c>
      <c r="G2437" s="10">
        <v>1.70409140770008E-8</v>
      </c>
      <c r="H2437" s="10">
        <v>4.2991206936495803E-9</v>
      </c>
      <c r="I2437" s="10">
        <v>9.1804237237595401E-9</v>
      </c>
      <c r="J2437" s="10">
        <v>4.9853688242143101E-9</v>
      </c>
      <c r="K2437" s="10">
        <v>3.27829074692909E-9</v>
      </c>
      <c r="L2437" s="10">
        <v>5.24176100237914E-9</v>
      </c>
      <c r="M2437" s="10">
        <v>1.14080801803002E-8</v>
      </c>
      <c r="N2437" s="10">
        <v>1.79318644256869E-9</v>
      </c>
      <c r="O2437" s="10">
        <v>9.4417417244134299E-9</v>
      </c>
      <c r="P2437" s="10">
        <v>1.5551445119801899E-8</v>
      </c>
    </row>
    <row r="2438" spans="1:16" x14ac:dyDescent="0.35">
      <c r="A2438" s="16" t="s">
        <v>3937</v>
      </c>
      <c r="B2438" s="16" t="s">
        <v>3883</v>
      </c>
      <c r="C2438" s="16" t="s">
        <v>90</v>
      </c>
      <c r="D2438" s="16">
        <v>5.2554154339957796E-9</v>
      </c>
      <c r="E2438" s="16">
        <v>1.2993329756886701E-9</v>
      </c>
      <c r="F2438" s="10">
        <v>6.5337886777487503E-11</v>
      </c>
      <c r="G2438" s="10">
        <v>6.8131300528499702E-9</v>
      </c>
      <c r="H2438" s="10">
        <v>1.71964741425056E-9</v>
      </c>
      <c r="I2438" s="10">
        <v>3.67983270452509E-9</v>
      </c>
      <c r="J2438" s="10">
        <v>2.1698556400563899E-9</v>
      </c>
      <c r="K2438" s="10">
        <v>1.43789603512886E-9</v>
      </c>
      <c r="L2438" s="10">
        <v>2.2164977380689301E-9</v>
      </c>
      <c r="M2438" s="10">
        <v>4.5377454488664496E-9</v>
      </c>
      <c r="N2438" s="10">
        <v>7.3049899643027002E-10</v>
      </c>
      <c r="O2438" s="10">
        <v>3.7128911435131102E-9</v>
      </c>
      <c r="P2438" s="10">
        <v>6.1416883266589703E-9</v>
      </c>
    </row>
    <row r="2439" spans="1:16" x14ac:dyDescent="0.35">
      <c r="A2439" s="16" t="s">
        <v>3938</v>
      </c>
      <c r="B2439" s="16" t="s">
        <v>3883</v>
      </c>
      <c r="C2439" s="16" t="s">
        <v>2362</v>
      </c>
      <c r="D2439" s="16">
        <v>1.1633549383826201E-8</v>
      </c>
      <c r="E2439" s="16">
        <v>2.91238721410017E-9</v>
      </c>
      <c r="F2439" s="10">
        <v>1.44800595749436E-10</v>
      </c>
      <c r="G2439" s="10">
        <v>1.5498495800665199E-8</v>
      </c>
      <c r="H2439" s="10">
        <v>3.9137501771416001E-9</v>
      </c>
      <c r="I2439" s="10">
        <v>8.3788378840388302E-9</v>
      </c>
      <c r="J2439" s="10">
        <v>4.9416894452983202E-9</v>
      </c>
      <c r="K2439" s="10">
        <v>3.2753819593215001E-9</v>
      </c>
      <c r="L2439" s="10">
        <v>5.0449880534636701E-9</v>
      </c>
      <c r="M2439" s="10">
        <v>1.03262099301745E-8</v>
      </c>
      <c r="N2439" s="10">
        <v>1.65884464474243E-9</v>
      </c>
      <c r="O2439" s="10">
        <v>8.4757474410754398E-9</v>
      </c>
      <c r="P2439" s="10">
        <v>1.3974519193194701E-8</v>
      </c>
    </row>
    <row r="2440" spans="1:16" x14ac:dyDescent="0.35">
      <c r="A2440" s="16" t="s">
        <v>3939</v>
      </c>
      <c r="B2440" s="16" t="s">
        <v>3883</v>
      </c>
      <c r="C2440" s="16" t="s">
        <v>92</v>
      </c>
      <c r="D2440" s="16">
        <v>9.3840713031418895E-9</v>
      </c>
      <c r="E2440" s="16">
        <v>2.1282354354039199E-9</v>
      </c>
      <c r="F2440" s="10">
        <v>1.2021339207192101E-10</v>
      </c>
      <c r="G2440" s="10">
        <v>1.0040678769504599E-8</v>
      </c>
      <c r="H2440" s="10">
        <v>2.5374868798296701E-9</v>
      </c>
      <c r="I2440" s="10">
        <v>5.3439703242423801E-9</v>
      </c>
      <c r="J2440" s="10">
        <v>3.0445294135199601E-9</v>
      </c>
      <c r="K2440" s="10">
        <v>2.0141339864110301E-9</v>
      </c>
      <c r="L2440" s="10">
        <v>3.1258680048450002E-9</v>
      </c>
      <c r="M2440" s="10">
        <v>6.8029835270449302E-9</v>
      </c>
      <c r="N2440" s="10">
        <v>1.07186425020911E-9</v>
      </c>
      <c r="O2440" s="10">
        <v>5.5993216205559603E-9</v>
      </c>
      <c r="P2440" s="10">
        <v>9.1393803726638501E-9</v>
      </c>
    </row>
    <row r="2441" spans="1:16" x14ac:dyDescent="0.35">
      <c r="A2441" s="16" t="s">
        <v>3940</v>
      </c>
      <c r="B2441" s="16" t="s">
        <v>3883</v>
      </c>
      <c r="C2441" s="16" t="s">
        <v>94</v>
      </c>
      <c r="D2441" s="16">
        <v>3.0522259112462497E-8</v>
      </c>
      <c r="E2441" s="16">
        <v>6.9722600923695001E-9</v>
      </c>
      <c r="F2441" s="10">
        <v>3.9814075518862601E-10</v>
      </c>
      <c r="G2441" s="10">
        <v>3.2839283741637499E-8</v>
      </c>
      <c r="H2441" s="10">
        <v>8.3363052432617204E-9</v>
      </c>
      <c r="I2441" s="10">
        <v>1.78828890940798E-8</v>
      </c>
      <c r="J2441" s="10">
        <v>9.9575162768561005E-9</v>
      </c>
      <c r="K2441" s="10">
        <v>6.61102863744435E-9</v>
      </c>
      <c r="L2441" s="10">
        <v>1.0457190919412099E-8</v>
      </c>
      <c r="M2441" s="10">
        <v>2.22579070177288E-8</v>
      </c>
      <c r="N2441" s="10">
        <v>3.5186422095937301E-9</v>
      </c>
      <c r="O2441" s="10">
        <v>1.8756986602124401E-8</v>
      </c>
      <c r="P2441" s="10">
        <v>3.0030979003901403E-8</v>
      </c>
    </row>
    <row r="2442" spans="1:16" x14ac:dyDescent="0.35">
      <c r="A2442" s="16" t="s">
        <v>3941</v>
      </c>
      <c r="B2442" s="16" t="s">
        <v>3883</v>
      </c>
      <c r="C2442" s="16" t="s">
        <v>249</v>
      </c>
      <c r="D2442" s="16">
        <v>1.10436054117477E-8</v>
      </c>
      <c r="E2442" s="16">
        <v>2.4532551966396701E-9</v>
      </c>
      <c r="F2442" s="10">
        <v>1.46562187499318E-10</v>
      </c>
      <c r="G2442" s="10">
        <v>1.0903333882347999E-8</v>
      </c>
      <c r="H2442" s="10">
        <v>2.7757021553609101E-9</v>
      </c>
      <c r="I2442" s="10">
        <v>6.0266533839283401E-9</v>
      </c>
      <c r="J2442" s="10">
        <v>3.2651559404053698E-9</v>
      </c>
      <c r="K2442" s="10">
        <v>2.1669795219914698E-9</v>
      </c>
      <c r="L2442" s="10">
        <v>3.5225148802406102E-9</v>
      </c>
      <c r="M2442" s="10">
        <v>7.3928422760559401E-9</v>
      </c>
      <c r="N2442" s="10">
        <v>1.1790925447764399E-9</v>
      </c>
      <c r="O2442" s="10">
        <v>6.2957819421436103E-9</v>
      </c>
      <c r="P2442" s="10">
        <v>1.0021474932780499E-8</v>
      </c>
    </row>
    <row r="2443" spans="1:16" x14ac:dyDescent="0.35">
      <c r="A2443" s="16" t="s">
        <v>3942</v>
      </c>
      <c r="B2443" s="16" t="s">
        <v>3883</v>
      </c>
      <c r="C2443" s="16" t="s">
        <v>1115</v>
      </c>
      <c r="D2443" s="16">
        <v>2.4461749957778802E-7</v>
      </c>
      <c r="E2443" s="16">
        <v>5.65052744763023E-8</v>
      </c>
      <c r="F2443" s="10">
        <v>3.1824228246837799E-9</v>
      </c>
      <c r="G2443" s="10">
        <v>2.70096340584458E-7</v>
      </c>
      <c r="H2443" s="10">
        <v>6.8581163225912494E-8</v>
      </c>
      <c r="I2443" s="10">
        <v>1.4668527191437601E-7</v>
      </c>
      <c r="J2443" s="10">
        <v>8.2005519733092804E-8</v>
      </c>
      <c r="K2443" s="10">
        <v>5.4487437442247198E-8</v>
      </c>
      <c r="L2443" s="10">
        <v>8.5751263504120803E-8</v>
      </c>
      <c r="M2443" s="10">
        <v>1.8376132480433299E-7</v>
      </c>
      <c r="N2443" s="10">
        <v>2.89249252760161E-8</v>
      </c>
      <c r="O2443" s="10">
        <v>1.5480915775543701E-7</v>
      </c>
      <c r="P2443" s="10">
        <v>2.48484858406317E-7</v>
      </c>
    </row>
    <row r="2444" spans="1:16" x14ac:dyDescent="0.35">
      <c r="A2444" s="16" t="s">
        <v>3943</v>
      </c>
      <c r="B2444" s="16" t="s">
        <v>3883</v>
      </c>
      <c r="C2444" s="16" t="s">
        <v>352</v>
      </c>
      <c r="D2444" s="16">
        <v>5.0116832746437796E-9</v>
      </c>
      <c r="E2444" s="16">
        <v>1.2763995490758301E-9</v>
      </c>
      <c r="F2444" s="10">
        <v>6.07196009756475E-11</v>
      </c>
      <c r="G2444" s="10">
        <v>7.2837762599032303E-9</v>
      </c>
      <c r="H2444" s="10">
        <v>1.8277991687465799E-9</v>
      </c>
      <c r="I2444" s="10">
        <v>3.8577408065639799E-9</v>
      </c>
      <c r="J2444" s="10">
        <v>2.2550590910411798E-9</v>
      </c>
      <c r="K2444" s="10">
        <v>1.48618649750316E-9</v>
      </c>
      <c r="L2444" s="10">
        <v>2.2428860885876301E-9</v>
      </c>
      <c r="M2444" s="10">
        <v>4.9337635951160101E-9</v>
      </c>
      <c r="N2444" s="10">
        <v>7.5364595395021904E-10</v>
      </c>
      <c r="O2444" s="10">
        <v>4.1082429167813398E-9</v>
      </c>
      <c r="P2444" s="10">
        <v>6.5803595208551998E-9</v>
      </c>
    </row>
    <row r="2445" spans="1:16" x14ac:dyDescent="0.35">
      <c r="A2445" s="16" t="s">
        <v>3944</v>
      </c>
      <c r="B2445" s="16" t="s">
        <v>3883</v>
      </c>
      <c r="C2445" s="16" t="s">
        <v>98</v>
      </c>
      <c r="D2445" s="16">
        <v>1.3575956081319901E-8</v>
      </c>
      <c r="E2445" s="16">
        <v>3.57799151512523E-9</v>
      </c>
      <c r="F2445" s="10">
        <v>1.6592313439639301E-10</v>
      </c>
      <c r="G2445" s="10">
        <v>2.1164153223547098E-8</v>
      </c>
      <c r="H2445" s="10">
        <v>5.3185565011951598E-9</v>
      </c>
      <c r="I2445" s="10">
        <v>1.12305543109975E-8</v>
      </c>
      <c r="J2445" s="10">
        <v>6.5818889852389504E-9</v>
      </c>
      <c r="K2445" s="10">
        <v>4.3530090840152498E-9</v>
      </c>
      <c r="L2445" s="10">
        <v>6.5338651950193197E-9</v>
      </c>
      <c r="M2445" s="10">
        <v>1.43360092618625E-8</v>
      </c>
      <c r="N2445" s="10">
        <v>2.18398673618135E-9</v>
      </c>
      <c r="O2445" s="10">
        <v>1.1970759327916099E-8</v>
      </c>
      <c r="P2445" s="10">
        <v>1.9134881983627499E-8</v>
      </c>
    </row>
    <row r="2446" spans="1:16" x14ac:dyDescent="0.35">
      <c r="A2446" s="16" t="s">
        <v>3945</v>
      </c>
      <c r="B2446" s="16" t="s">
        <v>3883</v>
      </c>
      <c r="C2446" s="16" t="s">
        <v>100</v>
      </c>
      <c r="D2446" s="16">
        <v>2.1995557185378598E-8</v>
      </c>
      <c r="E2446" s="16">
        <v>5.3860403230899104E-9</v>
      </c>
      <c r="F2446" s="10">
        <v>2.7838619733054499E-10</v>
      </c>
      <c r="G2446" s="10">
        <v>2.9807015274853203E-8</v>
      </c>
      <c r="H2446" s="10">
        <v>7.5391670846750804E-9</v>
      </c>
      <c r="I2446" s="10">
        <v>1.6007616599849801E-8</v>
      </c>
      <c r="J2446" s="10">
        <v>8.9959180995904599E-9</v>
      </c>
      <c r="K2446" s="10">
        <v>5.94890791028203E-9</v>
      </c>
      <c r="L2446" s="10">
        <v>9.3358422984361797E-9</v>
      </c>
      <c r="M2446" s="10">
        <v>2.0147424480826701E-8</v>
      </c>
      <c r="N2446" s="10">
        <v>3.1215590825725199E-9</v>
      </c>
      <c r="O2446" s="10">
        <v>1.6789090611472001E-8</v>
      </c>
      <c r="P2446" s="10">
        <v>2.7638533316699399E-8</v>
      </c>
    </row>
    <row r="2447" spans="1:16" x14ac:dyDescent="0.35">
      <c r="A2447" s="16" t="s">
        <v>3946</v>
      </c>
      <c r="B2447" s="16" t="s">
        <v>3883</v>
      </c>
      <c r="C2447" s="16" t="s">
        <v>1017</v>
      </c>
      <c r="D2447" s="16">
        <v>6.3378103605244797E-9</v>
      </c>
      <c r="E2447" s="16">
        <v>1.5309043476133601E-9</v>
      </c>
      <c r="F2447" s="10">
        <v>7.9913179947721706E-11</v>
      </c>
      <c r="G2447" s="10">
        <v>8.3443466161543905E-9</v>
      </c>
      <c r="H2447" s="10">
        <v>2.1073726499220502E-9</v>
      </c>
      <c r="I2447" s="10">
        <v>4.4709534342035304E-9</v>
      </c>
      <c r="J2447" s="10">
        <v>2.5091658595747399E-9</v>
      </c>
      <c r="K2447" s="10">
        <v>1.6576922771165701E-9</v>
      </c>
      <c r="L2447" s="10">
        <v>2.6092598172288599E-9</v>
      </c>
      <c r="M2447" s="10">
        <v>5.6395487024593201E-9</v>
      </c>
      <c r="N2447" s="10">
        <v>8.74387876877309E-10</v>
      </c>
      <c r="O2447" s="10">
        <v>4.6820079221228903E-9</v>
      </c>
      <c r="P2447" s="10">
        <v>7.7273817699532693E-9</v>
      </c>
    </row>
    <row r="2448" spans="1:16" x14ac:dyDescent="0.35">
      <c r="A2448" s="16" t="s">
        <v>3947</v>
      </c>
      <c r="B2448" s="16" t="s">
        <v>3883</v>
      </c>
      <c r="C2448" s="16" t="s">
        <v>255</v>
      </c>
      <c r="D2448" s="16">
        <v>1.88989238950588E-8</v>
      </c>
      <c r="E2448" s="16">
        <v>4.5842737008299503E-9</v>
      </c>
      <c r="F2448" s="10">
        <v>2.4220387399105503E-10</v>
      </c>
      <c r="G2448" s="10">
        <v>2.3908148669984502E-8</v>
      </c>
      <c r="H2448" s="10">
        <v>6.04223888809237E-9</v>
      </c>
      <c r="I2448" s="10">
        <v>1.27074049837273E-8</v>
      </c>
      <c r="J2448" s="10">
        <v>7.36870633955092E-9</v>
      </c>
      <c r="K2448" s="10">
        <v>4.8890347501063501E-9</v>
      </c>
      <c r="L2448" s="10">
        <v>7.4360966493699702E-9</v>
      </c>
      <c r="M2448" s="10">
        <v>1.6195742631234699E-8</v>
      </c>
      <c r="N2448" s="10">
        <v>2.5200692988489498E-9</v>
      </c>
      <c r="O2448" s="10">
        <v>1.3423347233239199E-8</v>
      </c>
      <c r="P2448" s="10">
        <v>2.1711808193676401E-8</v>
      </c>
    </row>
    <row r="2449" spans="1:16" x14ac:dyDescent="0.35">
      <c r="A2449" s="16" t="s">
        <v>3948</v>
      </c>
      <c r="B2449" s="16" t="s">
        <v>3883</v>
      </c>
      <c r="C2449" s="16" t="s">
        <v>3949</v>
      </c>
      <c r="D2449" s="16">
        <v>3.35425686227828E-8</v>
      </c>
      <c r="E2449" s="16">
        <v>7.8459662266494105E-9</v>
      </c>
      <c r="F2449" s="10">
        <v>4.3517919614483702E-10</v>
      </c>
      <c r="G2449" s="10">
        <v>3.8377739522030099E-8</v>
      </c>
      <c r="H2449" s="10">
        <v>9.7444834393193799E-9</v>
      </c>
      <c r="I2449" s="10">
        <v>2.0816915811918799E-8</v>
      </c>
      <c r="J2449" s="10">
        <v>1.1702559568428199E-8</v>
      </c>
      <c r="K2449" s="10">
        <v>7.7813417322659997E-9</v>
      </c>
      <c r="L2449" s="10">
        <v>1.21741188243566E-8</v>
      </c>
      <c r="M2449" s="10">
        <v>2.6096629551390301E-8</v>
      </c>
      <c r="N2449" s="10">
        <v>4.0972850453255801E-9</v>
      </c>
      <c r="O2449" s="10">
        <v>2.1991515885605001E-8</v>
      </c>
      <c r="P2449" s="10">
        <v>3.5266246645185001E-8</v>
      </c>
    </row>
    <row r="2450" spans="1:16" x14ac:dyDescent="0.35">
      <c r="A2450" s="16" t="s">
        <v>3950</v>
      </c>
      <c r="B2450" s="16" t="s">
        <v>3883</v>
      </c>
      <c r="C2450" s="16" t="s">
        <v>3951</v>
      </c>
      <c r="D2450" s="16">
        <v>3.0232888121190603E-8</v>
      </c>
      <c r="E2450" s="16">
        <v>7.17623098197332E-9</v>
      </c>
      <c r="F2450" s="10">
        <v>3.9229219062334499E-10</v>
      </c>
      <c r="G2450" s="10">
        <v>3.6024985091479901E-8</v>
      </c>
      <c r="H2450" s="10">
        <v>9.1281238328797201E-9</v>
      </c>
      <c r="I2450" s="10">
        <v>1.95002552773309E-8</v>
      </c>
      <c r="J2450" s="10">
        <v>1.1024459961274599E-8</v>
      </c>
      <c r="K2450" s="10">
        <v>7.3195981908989896E-9</v>
      </c>
      <c r="L2450" s="10">
        <v>1.13812575791822E-8</v>
      </c>
      <c r="M2450" s="10">
        <v>2.44870884196609E-8</v>
      </c>
      <c r="N2450" s="10">
        <v>3.8264692629842E-9</v>
      </c>
      <c r="O2450" s="10">
        <v>2.0637161873838499E-8</v>
      </c>
      <c r="P2450" s="10">
        <v>3.3019212079374902E-8</v>
      </c>
    </row>
    <row r="2451" spans="1:16" x14ac:dyDescent="0.35">
      <c r="A2451" s="16" t="s">
        <v>3952</v>
      </c>
      <c r="B2451" s="16" t="s">
        <v>3883</v>
      </c>
      <c r="C2451" s="16" t="s">
        <v>3953</v>
      </c>
      <c r="D2451" s="16">
        <v>1.4549315564635899E-8</v>
      </c>
      <c r="E2451" s="16">
        <v>3.8539412588522003E-9</v>
      </c>
      <c r="F2451" s="10">
        <v>1.8151387504944999E-10</v>
      </c>
      <c r="G2451" s="10">
        <v>2.2031870513313298E-8</v>
      </c>
      <c r="H2451" s="10">
        <v>5.5584761815121101E-9</v>
      </c>
      <c r="I2451" s="10">
        <v>1.18671727396472E-8</v>
      </c>
      <c r="J2451" s="10">
        <v>7.07111821662521E-9</v>
      </c>
      <c r="K2451" s="10">
        <v>4.6921851689452503E-9</v>
      </c>
      <c r="L2451" s="10">
        <v>7.1123173502025497E-9</v>
      </c>
      <c r="M2451" s="10">
        <v>1.4703416170035801E-8</v>
      </c>
      <c r="N2451" s="10">
        <v>2.3332178552297002E-9</v>
      </c>
      <c r="O2451" s="10">
        <v>1.21092176494141E-8</v>
      </c>
      <c r="P2451" s="10">
        <v>1.9841423501749801E-8</v>
      </c>
    </row>
    <row r="2452" spans="1:16" x14ac:dyDescent="0.35">
      <c r="A2452" s="16" t="s">
        <v>3954</v>
      </c>
      <c r="B2452" s="16" t="s">
        <v>3883</v>
      </c>
      <c r="C2452" s="16" t="s">
        <v>108</v>
      </c>
      <c r="D2452" s="16">
        <v>1.6866946811112101E-8</v>
      </c>
      <c r="E2452" s="16">
        <v>3.8250226234182798E-9</v>
      </c>
      <c r="F2452" s="10">
        <v>2.15183023764304E-10</v>
      </c>
      <c r="G2452" s="10">
        <v>1.79996079782075E-8</v>
      </c>
      <c r="H2452" s="10">
        <v>4.54351296472697E-9</v>
      </c>
      <c r="I2452" s="10">
        <v>9.5507240031257504E-9</v>
      </c>
      <c r="J2452" s="10">
        <v>5.4606144749943396E-9</v>
      </c>
      <c r="K2452" s="10">
        <v>3.60707762385304E-9</v>
      </c>
      <c r="L2452" s="10">
        <v>5.5943192126308398E-9</v>
      </c>
      <c r="M2452" s="10">
        <v>1.2192804945436E-8</v>
      </c>
      <c r="N2452" s="10">
        <v>1.9205147643141399E-9</v>
      </c>
      <c r="O2452" s="10">
        <v>9.9905686494257701E-9</v>
      </c>
      <c r="P2452" s="10">
        <v>1.6352717134718499E-8</v>
      </c>
    </row>
    <row r="2453" spans="1:16" x14ac:dyDescent="0.35">
      <c r="A2453" s="16" t="s">
        <v>3955</v>
      </c>
      <c r="B2453" s="16" t="s">
        <v>3883</v>
      </c>
      <c r="C2453" s="16" t="s">
        <v>110</v>
      </c>
      <c r="D2453" s="16">
        <v>4.0897032079041802E-8</v>
      </c>
      <c r="E2453" s="16">
        <v>1.06868319065938E-8</v>
      </c>
      <c r="F2453" s="10">
        <v>5.0654637907100398E-10</v>
      </c>
      <c r="G2453" s="10">
        <v>6.2300185173587403E-8</v>
      </c>
      <c r="H2453" s="10">
        <v>1.56880885386024E-8</v>
      </c>
      <c r="I2453" s="10">
        <v>3.3364298414714699E-8</v>
      </c>
      <c r="J2453" s="10">
        <v>1.93282370636771E-8</v>
      </c>
      <c r="K2453" s="10">
        <v>1.27910280749808E-8</v>
      </c>
      <c r="L2453" s="10">
        <v>1.9388052201750699E-8</v>
      </c>
      <c r="M2453" s="10">
        <v>4.2205854226121302E-8</v>
      </c>
      <c r="N2453" s="10">
        <v>6.4479045692646603E-9</v>
      </c>
      <c r="O2453" s="10">
        <v>3.5598582051219903E-8</v>
      </c>
      <c r="P2453" s="10">
        <v>5.6500417362679901E-8</v>
      </c>
    </row>
    <row r="2454" spans="1:16" x14ac:dyDescent="0.35">
      <c r="A2454" s="16" t="s">
        <v>3956</v>
      </c>
      <c r="B2454" s="16" t="s">
        <v>3883</v>
      </c>
      <c r="C2454" s="16" t="s">
        <v>114</v>
      </c>
      <c r="D2454" s="16">
        <v>1.5104548907328799E-8</v>
      </c>
      <c r="E2454" s="16">
        <v>3.6898350183369599E-9</v>
      </c>
      <c r="F2454" s="10">
        <v>1.9440059901708499E-10</v>
      </c>
      <c r="G2454" s="10">
        <v>1.9264459022782301E-8</v>
      </c>
      <c r="H2454" s="10">
        <v>4.8794714542983596E-9</v>
      </c>
      <c r="I2454" s="10">
        <v>1.0346659922263699E-8</v>
      </c>
      <c r="J2454" s="10">
        <v>5.9465402828558299E-9</v>
      </c>
      <c r="K2454" s="10">
        <v>3.9410452518641101E-9</v>
      </c>
      <c r="L2454" s="10">
        <v>6.0509649289494697E-9</v>
      </c>
      <c r="M2454" s="10">
        <v>1.3086985933746101E-8</v>
      </c>
      <c r="N2454" s="10">
        <v>2.0352133658076699E-9</v>
      </c>
      <c r="O2454" s="10">
        <v>1.0968200013124499E-8</v>
      </c>
      <c r="P2454" s="10">
        <v>1.7615419819886902E-8</v>
      </c>
    </row>
    <row r="2455" spans="1:16" x14ac:dyDescent="0.35">
      <c r="A2455" s="16" t="s">
        <v>3957</v>
      </c>
      <c r="B2455" s="16" t="s">
        <v>3883</v>
      </c>
      <c r="C2455" s="16" t="s">
        <v>116</v>
      </c>
      <c r="D2455" s="16">
        <v>1.4606342848321801E-8</v>
      </c>
      <c r="E2455" s="16">
        <v>3.50411230066394E-9</v>
      </c>
      <c r="F2455" s="10">
        <v>1.86358746241757E-10</v>
      </c>
      <c r="G2455" s="10">
        <v>1.7989817120017599E-8</v>
      </c>
      <c r="H2455" s="10">
        <v>4.5446326136637199E-9</v>
      </c>
      <c r="I2455" s="10">
        <v>9.5277034370846103E-9</v>
      </c>
      <c r="J2455" s="10">
        <v>5.53383675016214E-9</v>
      </c>
      <c r="K2455" s="10">
        <v>3.6683102149482999E-9</v>
      </c>
      <c r="L2455" s="10">
        <v>5.5739340054850698E-9</v>
      </c>
      <c r="M2455" s="10">
        <v>1.21847871887768E-8</v>
      </c>
      <c r="N2455" s="10">
        <v>1.89952956174848E-9</v>
      </c>
      <c r="O2455" s="10">
        <v>1.0053192164874501E-8</v>
      </c>
      <c r="P2455" s="10">
        <v>1.6328516501811201E-8</v>
      </c>
    </row>
    <row r="2456" spans="1:16" x14ac:dyDescent="0.35">
      <c r="A2456" s="16" t="s">
        <v>3958</v>
      </c>
      <c r="B2456" s="16" t="s">
        <v>3883</v>
      </c>
      <c r="C2456" s="16" t="s">
        <v>3959</v>
      </c>
      <c r="D2456" s="16">
        <v>3.9535379894553198E-8</v>
      </c>
      <c r="E2456" s="16">
        <v>9.4403431166455199E-9</v>
      </c>
      <c r="F2456" s="10">
        <v>4.9990733007664498E-10</v>
      </c>
      <c r="G2456" s="10">
        <v>4.8475623335092797E-8</v>
      </c>
      <c r="H2456" s="10">
        <v>1.2220127931677301E-8</v>
      </c>
      <c r="I2456" s="10">
        <v>2.55631719822417E-8</v>
      </c>
      <c r="J2456" s="10">
        <v>1.4935861518961699E-8</v>
      </c>
      <c r="K2456" s="10">
        <v>9.8652354953062595E-9</v>
      </c>
      <c r="L2456" s="10">
        <v>1.4973561340698901E-8</v>
      </c>
      <c r="M2456" s="10">
        <v>3.2833659542675297E-8</v>
      </c>
      <c r="N2456" s="10">
        <v>5.1106339977439097E-9</v>
      </c>
      <c r="O2456" s="10">
        <v>2.6938061399474399E-8</v>
      </c>
      <c r="P2456" s="10">
        <v>4.3909520946216502E-8</v>
      </c>
    </row>
    <row r="2457" spans="1:16" x14ac:dyDescent="0.35">
      <c r="A2457" s="16" t="s">
        <v>3960</v>
      </c>
      <c r="B2457" s="16" t="s">
        <v>3883</v>
      </c>
      <c r="C2457" s="16" t="s">
        <v>3376</v>
      </c>
      <c r="D2457" s="16">
        <v>6.8353286647563101E-9</v>
      </c>
      <c r="E2457" s="16">
        <v>1.61458134136617E-9</v>
      </c>
      <c r="F2457" s="10">
        <v>8.80085235805534E-11</v>
      </c>
      <c r="G2457" s="10">
        <v>8.1013272264504808E-9</v>
      </c>
      <c r="H2457" s="10">
        <v>2.0526869969652399E-9</v>
      </c>
      <c r="I2457" s="10">
        <v>4.3716534844437103E-9</v>
      </c>
      <c r="J2457" s="10">
        <v>2.47811435384923E-9</v>
      </c>
      <c r="K2457" s="10">
        <v>1.64691100308963E-9</v>
      </c>
      <c r="L2457" s="10">
        <v>2.5544658861111901E-9</v>
      </c>
      <c r="M2457" s="10">
        <v>5.5047764321044903E-9</v>
      </c>
      <c r="N2457" s="10">
        <v>8.6039865530072105E-10</v>
      </c>
      <c r="O2457" s="10">
        <v>4.62979773328142E-9</v>
      </c>
      <c r="P2457" s="10">
        <v>7.4217351978254598E-9</v>
      </c>
    </row>
    <row r="2458" spans="1:16" x14ac:dyDescent="0.35">
      <c r="A2458" s="16" t="s">
        <v>3961</v>
      </c>
      <c r="B2458" s="16" t="s">
        <v>3883</v>
      </c>
      <c r="C2458" s="16" t="s">
        <v>120</v>
      </c>
      <c r="D2458" s="16">
        <v>1.9733923141860699E-8</v>
      </c>
      <c r="E2458" s="16">
        <v>4.6404534536731802E-9</v>
      </c>
      <c r="F2458" s="10">
        <v>2.56032371981202E-10</v>
      </c>
      <c r="G2458" s="10">
        <v>2.3087579930986101E-8</v>
      </c>
      <c r="H2458" s="10">
        <v>5.8476324625193099E-9</v>
      </c>
      <c r="I2458" s="10">
        <v>1.25408470809062E-8</v>
      </c>
      <c r="J2458" s="10">
        <v>7.0542190780938397E-9</v>
      </c>
      <c r="K2458" s="10">
        <v>4.6777742297833499E-9</v>
      </c>
      <c r="L2458" s="10">
        <v>7.3196112637661603E-9</v>
      </c>
      <c r="M2458" s="10">
        <v>1.5691668413839102E-8</v>
      </c>
      <c r="N2458" s="10">
        <v>2.4534559736171901E-9</v>
      </c>
      <c r="O2458" s="10">
        <v>1.3260604905887999E-8</v>
      </c>
      <c r="P2458" s="10">
        <v>2.11681072523801E-8</v>
      </c>
    </row>
    <row r="2459" spans="1:16" x14ac:dyDescent="0.35">
      <c r="A2459" s="16" t="s">
        <v>3962</v>
      </c>
      <c r="B2459" s="16" t="s">
        <v>3883</v>
      </c>
      <c r="C2459" s="16" t="s">
        <v>122</v>
      </c>
      <c r="D2459" s="16">
        <v>6.5755396635608603E-8</v>
      </c>
      <c r="E2459" s="16">
        <v>1.6046376262234701E-8</v>
      </c>
      <c r="F2459" s="10">
        <v>8.2002716957326695E-10</v>
      </c>
      <c r="G2459" s="10">
        <v>8.2347339888610104E-8</v>
      </c>
      <c r="H2459" s="10">
        <v>2.0805319719755099E-8</v>
      </c>
      <c r="I2459" s="10">
        <v>4.4615514085109101E-8</v>
      </c>
      <c r="J2459" s="10">
        <v>2.61784452127438E-8</v>
      </c>
      <c r="K2459" s="10">
        <v>1.7341549718801998E-8</v>
      </c>
      <c r="L2459" s="10">
        <v>2.6937853827787401E-8</v>
      </c>
      <c r="M2459" s="10">
        <v>5.4814392421248698E-8</v>
      </c>
      <c r="N2459" s="10">
        <v>8.8634644774165007E-9</v>
      </c>
      <c r="O2459" s="10">
        <v>4.48817198224478E-8</v>
      </c>
      <c r="P2459" s="10">
        <v>7.4351107667911306E-8</v>
      </c>
    </row>
    <row r="2460" spans="1:16" x14ac:dyDescent="0.35">
      <c r="A2460" s="16" t="s">
        <v>3963</v>
      </c>
      <c r="B2460" s="16" t="s">
        <v>3883</v>
      </c>
      <c r="C2460" s="16" t="s">
        <v>3156</v>
      </c>
      <c r="D2460" s="16">
        <v>3.1145742657939E-9</v>
      </c>
      <c r="E2460" s="16">
        <v>7.4756146078882098E-10</v>
      </c>
      <c r="F2460" s="10">
        <v>3.9914889518086598E-11</v>
      </c>
      <c r="G2460" s="10">
        <v>3.8375157690780801E-9</v>
      </c>
      <c r="H2460" s="10">
        <v>9.6973964415607102E-10</v>
      </c>
      <c r="I2460" s="10">
        <v>2.0426058793440699E-9</v>
      </c>
      <c r="J2460" s="10">
        <v>1.1801827869980699E-9</v>
      </c>
      <c r="K2460" s="10">
        <v>7.8356992070924096E-10</v>
      </c>
      <c r="L2460" s="10">
        <v>1.1942490838961201E-9</v>
      </c>
      <c r="M2460" s="10">
        <v>2.59961863512094E-9</v>
      </c>
      <c r="N2460" s="10">
        <v>4.0543383634807898E-10</v>
      </c>
      <c r="O2460" s="10">
        <v>2.1560183515343701E-9</v>
      </c>
      <c r="P2460" s="10">
        <v>3.48272375190942E-9</v>
      </c>
    </row>
    <row r="2461" spans="1:16" x14ac:dyDescent="0.35">
      <c r="A2461" s="16" t="s">
        <v>3964</v>
      </c>
      <c r="B2461" s="16" t="s">
        <v>3883</v>
      </c>
      <c r="C2461" s="16" t="s">
        <v>124</v>
      </c>
      <c r="D2461" s="16">
        <v>1.11496036229904E-8</v>
      </c>
      <c r="E2461" s="16">
        <v>2.5666875260325402E-9</v>
      </c>
      <c r="F2461" s="10">
        <v>1.42904684179454E-10</v>
      </c>
      <c r="G2461" s="10">
        <v>1.2403124494996501E-8</v>
      </c>
      <c r="H2461" s="10">
        <v>3.1412379142348399E-9</v>
      </c>
      <c r="I2461" s="10">
        <v>6.6642834572564803E-9</v>
      </c>
      <c r="J2461" s="10">
        <v>3.7753807817032997E-9</v>
      </c>
      <c r="K2461" s="10">
        <v>2.5052294503671502E-9</v>
      </c>
      <c r="L2461" s="10">
        <v>3.8952053732868196E-9</v>
      </c>
      <c r="M2461" s="10">
        <v>8.4338282932839001E-9</v>
      </c>
      <c r="N2461" s="10">
        <v>1.32382720487912E-9</v>
      </c>
      <c r="O2461" s="10">
        <v>7.0378291591325E-9</v>
      </c>
      <c r="P2461" s="10">
        <v>1.13805111544583E-8</v>
      </c>
    </row>
    <row r="2462" spans="1:16" x14ac:dyDescent="0.35">
      <c r="A2462" s="16" t="s">
        <v>3965</v>
      </c>
      <c r="B2462" s="16" t="s">
        <v>3883</v>
      </c>
      <c r="C2462" s="16" t="s">
        <v>3966</v>
      </c>
      <c r="D2462" s="16">
        <v>2.261629424282E-8</v>
      </c>
      <c r="E2462" s="16">
        <v>5.7165855875869599E-9</v>
      </c>
      <c r="F2462" s="10">
        <v>2.75801784051898E-10</v>
      </c>
      <c r="G2462" s="10">
        <v>3.22794024449827E-8</v>
      </c>
      <c r="H2462" s="10">
        <v>8.1130473807345895E-9</v>
      </c>
      <c r="I2462" s="10">
        <v>1.71561495193449E-8</v>
      </c>
      <c r="J2462" s="10">
        <v>9.9721523204513E-9</v>
      </c>
      <c r="K2462" s="10">
        <v>6.5927585399690502E-9</v>
      </c>
      <c r="L2462" s="10">
        <v>9.9758053242135902E-9</v>
      </c>
      <c r="M2462" s="10">
        <v>2.18661499202364E-8</v>
      </c>
      <c r="N2462" s="10">
        <v>3.3494391496315999E-9</v>
      </c>
      <c r="O2462" s="10">
        <v>1.8251776672745699E-8</v>
      </c>
      <c r="P2462" s="10">
        <v>2.9227043826318199E-8</v>
      </c>
    </row>
    <row r="2463" spans="1:16" x14ac:dyDescent="0.35">
      <c r="A2463" s="16" t="s">
        <v>3967</v>
      </c>
      <c r="B2463" s="16" t="s">
        <v>3883</v>
      </c>
      <c r="C2463" s="16" t="s">
        <v>3968</v>
      </c>
      <c r="D2463" s="16">
        <v>1.7271064014802401E-8</v>
      </c>
      <c r="E2463" s="16">
        <v>3.9000550259874302E-9</v>
      </c>
      <c r="F2463" s="10">
        <v>2.2221149451456799E-10</v>
      </c>
      <c r="G2463" s="10">
        <v>1.8235805220457999E-8</v>
      </c>
      <c r="H2463" s="10">
        <v>4.6116319194618504E-9</v>
      </c>
      <c r="I2463" s="10">
        <v>9.74743426211561E-9</v>
      </c>
      <c r="J2463" s="10">
        <v>5.5181169486357801E-9</v>
      </c>
      <c r="K2463" s="10">
        <v>3.6561495260777302E-9</v>
      </c>
      <c r="L2463" s="10">
        <v>5.7020767077807504E-9</v>
      </c>
      <c r="M2463" s="10">
        <v>1.23530802995271E-8</v>
      </c>
      <c r="N2463" s="10">
        <v>1.9505681735643098E-9</v>
      </c>
      <c r="O2463" s="10">
        <v>1.02055765131236E-8</v>
      </c>
      <c r="P2463" s="10">
        <v>1.6609633389250699E-8</v>
      </c>
    </row>
    <row r="2464" spans="1:16" x14ac:dyDescent="0.35">
      <c r="A2464" s="16" t="s">
        <v>3969</v>
      </c>
      <c r="B2464" s="16" t="s">
        <v>3883</v>
      </c>
      <c r="C2464" s="16" t="s">
        <v>126</v>
      </c>
      <c r="D2464" s="16">
        <v>4.9204951118602904E-9</v>
      </c>
      <c r="E2464" s="16">
        <v>1.2584187646091599E-9</v>
      </c>
      <c r="F2464" s="10">
        <v>6.1678779120145503E-11</v>
      </c>
      <c r="G2464" s="10">
        <v>6.6969665723477703E-9</v>
      </c>
      <c r="H2464" s="10">
        <v>1.68972877987198E-9</v>
      </c>
      <c r="I2464" s="10">
        <v>3.60432146660384E-9</v>
      </c>
      <c r="J2464" s="10">
        <v>1.9688160587535898E-9</v>
      </c>
      <c r="K2464" s="10">
        <v>1.29530341025397E-9</v>
      </c>
      <c r="L2464" s="10">
        <v>2.0625972322547601E-9</v>
      </c>
      <c r="M2464" s="10">
        <v>4.4829804321372703E-9</v>
      </c>
      <c r="N2464" s="10">
        <v>7.0306450887329303E-10</v>
      </c>
      <c r="O2464" s="10">
        <v>3.7115174680090699E-9</v>
      </c>
      <c r="P2464" s="10">
        <v>6.1080384603035502E-9</v>
      </c>
    </row>
    <row r="2465" spans="1:16" x14ac:dyDescent="0.35">
      <c r="A2465" s="16" t="s">
        <v>3970</v>
      </c>
      <c r="B2465" s="16" t="s">
        <v>3883</v>
      </c>
      <c r="C2465" s="16" t="s">
        <v>3971</v>
      </c>
      <c r="D2465" s="16">
        <v>3.7941540489096902E-9</v>
      </c>
      <c r="E2465" s="16">
        <v>8.4709712105882695E-10</v>
      </c>
      <c r="F2465" s="10">
        <v>4.88399539185798E-11</v>
      </c>
      <c r="G2465" s="10">
        <v>3.8822146849676097E-9</v>
      </c>
      <c r="H2465" s="10">
        <v>9.8184603182155508E-10</v>
      </c>
      <c r="I2465" s="10">
        <v>2.07649701065946E-9</v>
      </c>
      <c r="J2465" s="10">
        <v>1.1710672332683399E-9</v>
      </c>
      <c r="K2465" s="10">
        <v>7.7305404223182505E-10</v>
      </c>
      <c r="L2465" s="10">
        <v>1.2147969490542001E-9</v>
      </c>
      <c r="M2465" s="10">
        <v>2.6307917257671499E-9</v>
      </c>
      <c r="N2465" s="10">
        <v>4.1609678913464398E-10</v>
      </c>
      <c r="O2465" s="10">
        <v>2.1704905857259598E-9</v>
      </c>
      <c r="P2465" s="10">
        <v>3.5375979450082599E-9</v>
      </c>
    </row>
    <row r="2466" spans="1:16" x14ac:dyDescent="0.35">
      <c r="A2466" s="16" t="s">
        <v>3972</v>
      </c>
      <c r="B2466" s="16" t="s">
        <v>3883</v>
      </c>
      <c r="C2466" s="16" t="s">
        <v>283</v>
      </c>
      <c r="D2466" s="16">
        <v>8.3481762567250798E-9</v>
      </c>
      <c r="E2466" s="16">
        <v>2.0069585286138502E-9</v>
      </c>
      <c r="F2466" s="10">
        <v>1.08866473631432E-10</v>
      </c>
      <c r="G2466" s="10">
        <v>1.0216202850999001E-8</v>
      </c>
      <c r="H2466" s="10">
        <v>2.5889871850704902E-9</v>
      </c>
      <c r="I2466" s="10">
        <v>5.5560055689985399E-9</v>
      </c>
      <c r="J2466" s="10">
        <v>3.1345913578261498E-9</v>
      </c>
      <c r="K2466" s="10">
        <v>2.08199499992523E-9</v>
      </c>
      <c r="L2466" s="10">
        <v>3.2494607491624899E-9</v>
      </c>
      <c r="M2466" s="10">
        <v>6.94227258136141E-9</v>
      </c>
      <c r="N2466" s="10">
        <v>1.08306879608093E-9</v>
      </c>
      <c r="O2466" s="10">
        <v>5.8799087641440203E-9</v>
      </c>
      <c r="P2466" s="10">
        <v>9.3598205065543705E-9</v>
      </c>
    </row>
    <row r="2467" spans="1:16" x14ac:dyDescent="0.35">
      <c r="A2467" s="16" t="s">
        <v>3973</v>
      </c>
      <c r="B2467" s="16" t="s">
        <v>3883</v>
      </c>
      <c r="C2467" s="16" t="s">
        <v>672</v>
      </c>
      <c r="D2467" s="16">
        <v>4.1743573045867098E-8</v>
      </c>
      <c r="E2467" s="16">
        <v>9.5624888502516608E-9</v>
      </c>
      <c r="F2467" s="10">
        <v>5.3823803590533401E-10</v>
      </c>
      <c r="G2467" s="10">
        <v>4.5452266812266302E-8</v>
      </c>
      <c r="H2467" s="10">
        <v>1.15073028117386E-8</v>
      </c>
      <c r="I2467" s="10">
        <v>2.4309261631823501E-8</v>
      </c>
      <c r="J2467" s="10">
        <v>1.38043084866793E-8</v>
      </c>
      <c r="K2467" s="10">
        <v>9.1411003201059593E-9</v>
      </c>
      <c r="L2467" s="10">
        <v>1.4222045469770001E-8</v>
      </c>
      <c r="M2467" s="10">
        <v>3.0805728997353903E-8</v>
      </c>
      <c r="N2467" s="10">
        <v>4.8530886134327297E-9</v>
      </c>
      <c r="O2467" s="10">
        <v>2.54912674135233E-8</v>
      </c>
      <c r="P2467" s="10">
        <v>4.1416211852387297E-8</v>
      </c>
    </row>
    <row r="2468" spans="1:16" x14ac:dyDescent="0.35">
      <c r="A2468" s="16" t="s">
        <v>3974</v>
      </c>
      <c r="B2468" s="16" t="s">
        <v>3883</v>
      </c>
      <c r="C2468" s="16" t="s">
        <v>3975</v>
      </c>
      <c r="D2468" s="16">
        <v>1.7176983723341901E-8</v>
      </c>
      <c r="E2468" s="16">
        <v>4.06123840706062E-9</v>
      </c>
      <c r="F2468" s="10">
        <v>2.2114484503298499E-10</v>
      </c>
      <c r="G2468" s="10">
        <v>2.0310744502421802E-8</v>
      </c>
      <c r="H2468" s="10">
        <v>5.1463014353024302E-9</v>
      </c>
      <c r="I2468" s="10">
        <v>1.0939841128454799E-8</v>
      </c>
      <c r="J2468" s="10">
        <v>6.2164813979640401E-9</v>
      </c>
      <c r="K2468" s="10">
        <v>4.1307510780646499E-9</v>
      </c>
      <c r="L2468" s="10">
        <v>6.3847475864649797E-9</v>
      </c>
      <c r="M2468" s="10">
        <v>1.3801504449750499E-8</v>
      </c>
      <c r="N2468" s="10">
        <v>2.1592701733545299E-9</v>
      </c>
      <c r="O2468" s="10">
        <v>1.15762235031756E-8</v>
      </c>
      <c r="P2468" s="10">
        <v>1.8606195756264901E-8</v>
      </c>
    </row>
    <row r="2469" spans="1:16" x14ac:dyDescent="0.35">
      <c r="A2469" s="16" t="s">
        <v>3976</v>
      </c>
      <c r="B2469" s="16" t="s">
        <v>3883</v>
      </c>
      <c r="C2469" s="16" t="s">
        <v>3977</v>
      </c>
      <c r="D2469" s="16">
        <v>3.5619234732001398E-8</v>
      </c>
      <c r="E2469" s="16">
        <v>8.2931750767314207E-9</v>
      </c>
      <c r="F2469" s="10">
        <v>4.5981667207988798E-10</v>
      </c>
      <c r="G2469" s="10">
        <v>4.05864409889733E-8</v>
      </c>
      <c r="H2469" s="10">
        <v>1.02673718454642E-8</v>
      </c>
      <c r="I2469" s="10">
        <v>2.1909415963173001E-8</v>
      </c>
      <c r="J2469" s="10">
        <v>1.2363318711175601E-8</v>
      </c>
      <c r="K2469" s="10">
        <v>8.1890532075968898E-9</v>
      </c>
      <c r="L2469" s="10">
        <v>1.27875494279816E-8</v>
      </c>
      <c r="M2469" s="10">
        <v>2.75927895700308E-8</v>
      </c>
      <c r="N2469" s="10">
        <v>4.3182568226033498E-9</v>
      </c>
      <c r="O2469" s="10">
        <v>2.31447099105951E-8</v>
      </c>
      <c r="P2469" s="10">
        <v>3.7173484278544403E-8</v>
      </c>
    </row>
    <row r="2470" spans="1:16" x14ac:dyDescent="0.35">
      <c r="A2470" s="16" t="s">
        <v>3978</v>
      </c>
      <c r="B2470" s="16" t="s">
        <v>3883</v>
      </c>
      <c r="C2470" s="16" t="s">
        <v>1797</v>
      </c>
      <c r="D2470" s="16">
        <v>3.6724220716453497E-8</v>
      </c>
      <c r="E2470" s="16">
        <v>8.4162819092660106E-9</v>
      </c>
      <c r="F2470" s="10">
        <v>4.62552765754629E-10</v>
      </c>
      <c r="G2470" s="10">
        <v>4.2464667552241103E-8</v>
      </c>
      <c r="H2470" s="10">
        <v>1.0732095536494699E-8</v>
      </c>
      <c r="I2470" s="10">
        <v>2.27626790725536E-8</v>
      </c>
      <c r="J2470" s="10">
        <v>1.2563717351784301E-8</v>
      </c>
      <c r="K2470" s="10">
        <v>8.2696011264050502E-9</v>
      </c>
      <c r="L2470" s="10">
        <v>1.3279984303338999E-8</v>
      </c>
      <c r="M2470" s="10">
        <v>2.8705574434388799E-8</v>
      </c>
      <c r="N2470" s="10">
        <v>4.4919174394947102E-9</v>
      </c>
      <c r="O2470" s="10">
        <v>2.3670647641312799E-8</v>
      </c>
      <c r="P2470" s="10">
        <v>3.9526840268583099E-8</v>
      </c>
    </row>
    <row r="2471" spans="1:16" x14ac:dyDescent="0.35">
      <c r="A2471" s="16" t="s">
        <v>3979</v>
      </c>
      <c r="B2471" s="16" t="s">
        <v>3883</v>
      </c>
      <c r="C2471" s="16" t="s">
        <v>3186</v>
      </c>
      <c r="D2471" s="16">
        <v>8.1215316770665196E-8</v>
      </c>
      <c r="E2471" s="16">
        <v>1.90789418581557E-8</v>
      </c>
      <c r="F2471" s="10">
        <v>1.0397101924000701E-9</v>
      </c>
      <c r="G2471" s="10">
        <v>9.4825486947842302E-8</v>
      </c>
      <c r="H2471" s="10">
        <v>2.3933321164771099E-8</v>
      </c>
      <c r="I2471" s="10">
        <v>5.03134189876278E-8</v>
      </c>
      <c r="J2471" s="10">
        <v>2.9048327555371401E-8</v>
      </c>
      <c r="K2471" s="10">
        <v>1.9198462560780799E-8</v>
      </c>
      <c r="L2471" s="10">
        <v>2.9454058368630101E-8</v>
      </c>
      <c r="M2471" s="10">
        <v>6.4242177793541196E-8</v>
      </c>
      <c r="N2471" s="10">
        <v>1.00441361032052E-8</v>
      </c>
      <c r="O2471" s="10">
        <v>5.2884113431043803E-8</v>
      </c>
      <c r="P2471" s="10">
        <v>8.6034119680846998E-8</v>
      </c>
    </row>
    <row r="2472" spans="1:16" x14ac:dyDescent="0.35">
      <c r="A2472" s="16" t="s">
        <v>3980</v>
      </c>
      <c r="B2472" s="16" t="s">
        <v>3883</v>
      </c>
      <c r="C2472" s="16" t="s">
        <v>296</v>
      </c>
      <c r="D2472" s="16">
        <v>1.5081851151819E-8</v>
      </c>
      <c r="E2472" s="16">
        <v>3.43446042082345E-9</v>
      </c>
      <c r="F2472" s="10">
        <v>1.9339944322124899E-10</v>
      </c>
      <c r="G2472" s="10">
        <v>1.6251515948003199E-8</v>
      </c>
      <c r="H2472" s="10">
        <v>4.1147935158279599E-9</v>
      </c>
      <c r="I2472" s="10">
        <v>8.7257240081501092E-9</v>
      </c>
      <c r="J2472" s="10">
        <v>4.9229361624518699E-9</v>
      </c>
      <c r="K2472" s="10">
        <v>3.2688005760267002E-9</v>
      </c>
      <c r="L2472" s="10">
        <v>5.0988363262931904E-9</v>
      </c>
      <c r="M2472" s="10">
        <v>1.10565632094121E-8</v>
      </c>
      <c r="N2472" s="10">
        <v>1.7388450610532399E-9</v>
      </c>
      <c r="O2472" s="10">
        <v>9.2060468210564994E-9</v>
      </c>
      <c r="P2472" s="10">
        <v>1.4914830251959301E-8</v>
      </c>
    </row>
    <row r="2473" spans="1:16" x14ac:dyDescent="0.35">
      <c r="A2473" s="16" t="s">
        <v>3981</v>
      </c>
      <c r="B2473" s="16" t="s">
        <v>3883</v>
      </c>
      <c r="C2473" s="16" t="s">
        <v>3982</v>
      </c>
      <c r="D2473" s="16">
        <v>7.4759528364598997E-9</v>
      </c>
      <c r="E2473" s="16">
        <v>1.79519793653241E-9</v>
      </c>
      <c r="F2473" s="10">
        <v>9.5986073407127994E-11</v>
      </c>
      <c r="G2473" s="10">
        <v>9.2165029106447005E-9</v>
      </c>
      <c r="H2473" s="10">
        <v>2.32993275004847E-9</v>
      </c>
      <c r="I2473" s="10">
        <v>4.9496635838787403E-9</v>
      </c>
      <c r="J2473" s="10">
        <v>2.8348382862659001E-9</v>
      </c>
      <c r="K2473" s="10">
        <v>1.8792053237802501E-9</v>
      </c>
      <c r="L2473" s="10">
        <v>2.8940662344979502E-9</v>
      </c>
      <c r="M2473" s="10">
        <v>6.2600770452586802E-9</v>
      </c>
      <c r="N2473" s="10">
        <v>9.7454049652139097E-10</v>
      </c>
      <c r="O2473" s="10">
        <v>5.2414581153537502E-9</v>
      </c>
      <c r="P2473" s="10">
        <v>8.41483129673582E-9</v>
      </c>
    </row>
    <row r="2474" spans="1:16" x14ac:dyDescent="0.35">
      <c r="A2474" s="16" t="s">
        <v>3983</v>
      </c>
      <c r="B2474" s="16" t="s">
        <v>3883</v>
      </c>
      <c r="C2474" s="16" t="s">
        <v>302</v>
      </c>
      <c r="D2474" s="16">
        <v>3.9996450375082403E-8</v>
      </c>
      <c r="E2474" s="16">
        <v>9.2253548055755502E-9</v>
      </c>
      <c r="F2474" s="10">
        <v>5.2295026984015996E-10</v>
      </c>
      <c r="G2474" s="10">
        <v>4.4179815475657797E-8</v>
      </c>
      <c r="H2474" s="10">
        <v>1.1223517917308401E-8</v>
      </c>
      <c r="I2474" s="10">
        <v>2.41377345311264E-8</v>
      </c>
      <c r="J2474" s="10">
        <v>1.34423821628677E-8</v>
      </c>
      <c r="K2474" s="10">
        <v>8.9458632515675997E-9</v>
      </c>
      <c r="L2474" s="10">
        <v>1.40987961688457E-8</v>
      </c>
      <c r="M2474" s="10">
        <v>2.9948503803257798E-8</v>
      </c>
      <c r="N2474" s="10">
        <v>4.7271764872541401E-9</v>
      </c>
      <c r="O2474" s="10">
        <v>2.53474422496188E-8</v>
      </c>
      <c r="P2474" s="10">
        <v>4.0425051502857103E-8</v>
      </c>
    </row>
    <row r="2475" spans="1:16" x14ac:dyDescent="0.35">
      <c r="A2475" s="16" t="s">
        <v>3984</v>
      </c>
      <c r="B2475" s="16" t="s">
        <v>3883</v>
      </c>
      <c r="C2475" s="16" t="s">
        <v>138</v>
      </c>
      <c r="D2475" s="16">
        <v>3.0837826548226998E-7</v>
      </c>
      <c r="E2475" s="16">
        <v>8.4215464326554302E-8</v>
      </c>
      <c r="F2475" s="10">
        <v>3.7686572739906296E-9</v>
      </c>
      <c r="G2475" s="10">
        <v>5.1853796977665295E-7</v>
      </c>
      <c r="H2475" s="10">
        <v>1.3025301918122599E-7</v>
      </c>
      <c r="I2475" s="10">
        <v>2.7492380948694201E-7</v>
      </c>
      <c r="J2475" s="10">
        <v>1.62024385520208E-7</v>
      </c>
      <c r="K2475" s="10">
        <v>1.0711663455740599E-7</v>
      </c>
      <c r="L2475" s="10">
        <v>1.5979071995143499E-7</v>
      </c>
      <c r="M2475" s="10">
        <v>3.5118554267351998E-7</v>
      </c>
      <c r="N2475" s="10">
        <v>5.3240342265987803E-8</v>
      </c>
      <c r="O2475" s="10">
        <v>2.94011021894047E-7</v>
      </c>
      <c r="P2475" s="10">
        <v>4.68508739556881E-7</v>
      </c>
    </row>
    <row r="2476" spans="1:16" x14ac:dyDescent="0.35">
      <c r="A2476" s="16" t="s">
        <v>3985</v>
      </c>
      <c r="B2476" s="16" t="s">
        <v>3883</v>
      </c>
      <c r="C2476" s="16" t="s">
        <v>1623</v>
      </c>
      <c r="D2476" s="16">
        <v>1.33122490715532E-8</v>
      </c>
      <c r="E2476" s="16">
        <v>3.0430447008379998E-9</v>
      </c>
      <c r="F2476" s="10">
        <v>1.7012813290186201E-10</v>
      </c>
      <c r="G2476" s="10">
        <v>1.4554023087254E-8</v>
      </c>
      <c r="H2476" s="10">
        <v>3.6815042203410701E-9</v>
      </c>
      <c r="I2476" s="10">
        <v>7.72777041857546E-9</v>
      </c>
      <c r="J2476" s="10">
        <v>4.42590304251955E-9</v>
      </c>
      <c r="K2476" s="10">
        <v>2.9312058748817601E-9</v>
      </c>
      <c r="L2476" s="10">
        <v>4.5200937219091898E-9</v>
      </c>
      <c r="M2476" s="10">
        <v>9.8593639841632907E-9</v>
      </c>
      <c r="N2476" s="10">
        <v>1.55202843234123E-9</v>
      </c>
      <c r="O2476" s="10">
        <v>8.1063483740666306E-9</v>
      </c>
      <c r="P2476" s="10">
        <v>1.32540101878835E-8</v>
      </c>
    </row>
    <row r="2477" spans="1:16" x14ac:dyDescent="0.35">
      <c r="A2477" s="16" t="s">
        <v>3986</v>
      </c>
      <c r="B2477" s="16" t="s">
        <v>3883</v>
      </c>
      <c r="C2477" s="16" t="s">
        <v>909</v>
      </c>
      <c r="D2477" s="16">
        <v>9.6021964088292004E-9</v>
      </c>
      <c r="E2477" s="16">
        <v>2.37237981792916E-9</v>
      </c>
      <c r="F2477" s="10">
        <v>1.1948750397369201E-10</v>
      </c>
      <c r="G2477" s="10">
        <v>1.2298259955102099E-8</v>
      </c>
      <c r="H2477" s="10">
        <v>3.10885595113109E-9</v>
      </c>
      <c r="I2477" s="10">
        <v>6.64305374717909E-9</v>
      </c>
      <c r="J2477" s="10">
        <v>3.9179122300384502E-9</v>
      </c>
      <c r="K2477" s="10">
        <v>2.5998766794813801E-9</v>
      </c>
      <c r="L2477" s="10">
        <v>4.00759481387269E-9</v>
      </c>
      <c r="M2477" s="10">
        <v>8.1913026539352407E-9</v>
      </c>
      <c r="N2477" s="10">
        <v>1.3230859349709501E-9</v>
      </c>
      <c r="O2477" s="10">
        <v>6.6869385268966197E-9</v>
      </c>
      <c r="P2477" s="10">
        <v>1.1098219749487299E-8</v>
      </c>
    </row>
    <row r="2478" spans="1:16" x14ac:dyDescent="0.35">
      <c r="A2478" s="16" t="s">
        <v>3987</v>
      </c>
      <c r="B2478" s="16" t="s">
        <v>3883</v>
      </c>
      <c r="C2478" s="16" t="s">
        <v>1306</v>
      </c>
      <c r="D2478" s="16">
        <v>7.8626269134267496E-8</v>
      </c>
      <c r="E2478" s="16">
        <v>1.7496272217202899E-8</v>
      </c>
      <c r="F2478" s="10">
        <v>1.0354840035499E-9</v>
      </c>
      <c r="G2478" s="10">
        <v>7.81922934344251E-8</v>
      </c>
      <c r="H2478" s="10">
        <v>1.9892840313170299E-8</v>
      </c>
      <c r="I2478" s="10">
        <v>4.3014232670315602E-8</v>
      </c>
      <c r="J2478" s="10">
        <v>2.3466869195624101E-8</v>
      </c>
      <c r="K2478" s="10">
        <v>1.55833716951057E-8</v>
      </c>
      <c r="L2478" s="10">
        <v>2.5153553376909202E-8</v>
      </c>
      <c r="M2478" s="10">
        <v>5.3004665629611097E-8</v>
      </c>
      <c r="N2478" s="10">
        <v>8.4495116084917595E-9</v>
      </c>
      <c r="O2478" s="10">
        <v>4.4945590174194701E-8</v>
      </c>
      <c r="P2478" s="10">
        <v>7.1758852143631106E-8</v>
      </c>
    </row>
    <row r="2479" spans="1:16" x14ac:dyDescent="0.35">
      <c r="A2479" s="16" t="s">
        <v>3988</v>
      </c>
      <c r="B2479" s="16" t="s">
        <v>3883</v>
      </c>
      <c r="C2479" s="16" t="s">
        <v>1631</v>
      </c>
      <c r="D2479" s="16">
        <v>8.5372249048400503E-8</v>
      </c>
      <c r="E2479" s="16">
        <v>1.95300659165053E-8</v>
      </c>
      <c r="F2479" s="10">
        <v>1.0843303739970301E-9</v>
      </c>
      <c r="G2479" s="10">
        <v>9.3250392299651203E-8</v>
      </c>
      <c r="H2479" s="10">
        <v>2.35640711545079E-8</v>
      </c>
      <c r="I2479" s="10">
        <v>4.93291208825E-8</v>
      </c>
      <c r="J2479" s="10">
        <v>2.8363604883807999E-8</v>
      </c>
      <c r="K2479" s="10">
        <v>1.8786419286216699E-8</v>
      </c>
      <c r="L2479" s="10">
        <v>2.88968490043952E-8</v>
      </c>
      <c r="M2479" s="10">
        <v>6.3180338901161194E-8</v>
      </c>
      <c r="N2479" s="10">
        <v>9.9444642185259807E-9</v>
      </c>
      <c r="O2479" s="10">
        <v>5.1667113570301601E-8</v>
      </c>
      <c r="P2479" s="10">
        <v>8.4775715852895106E-8</v>
      </c>
    </row>
    <row r="2480" spans="1:16" x14ac:dyDescent="0.35">
      <c r="A2480" s="16" t="s">
        <v>3989</v>
      </c>
      <c r="B2480" s="16" t="s">
        <v>3883</v>
      </c>
      <c r="C2480" s="16" t="s">
        <v>1312</v>
      </c>
      <c r="D2480" s="16">
        <v>2.5996159740060499E-8</v>
      </c>
      <c r="E2480" s="16">
        <v>6.9790675946887999E-9</v>
      </c>
      <c r="F2480" s="10">
        <v>3.18500582196569E-10</v>
      </c>
      <c r="G2480" s="10">
        <v>4.2062162472247803E-8</v>
      </c>
      <c r="H2480" s="10">
        <v>1.05695285252087E-8</v>
      </c>
      <c r="I2480" s="10">
        <v>2.2333465422508999E-8</v>
      </c>
      <c r="J2480" s="10">
        <v>1.31117944335525E-8</v>
      </c>
      <c r="K2480" s="10">
        <v>8.6713748400849697E-9</v>
      </c>
      <c r="L2480" s="10">
        <v>1.2979428935036799E-8</v>
      </c>
      <c r="M2480" s="10">
        <v>2.8491268100394001E-8</v>
      </c>
      <c r="N2480" s="10">
        <v>4.33063482561281E-9</v>
      </c>
      <c r="O2480" s="10">
        <v>2.3863964890737501E-8</v>
      </c>
      <c r="P2480" s="10">
        <v>3.8029942606530897E-8</v>
      </c>
    </row>
    <row r="2481" spans="1:16" x14ac:dyDescent="0.35">
      <c r="A2481" s="16" t="s">
        <v>3990</v>
      </c>
      <c r="B2481" s="16" t="s">
        <v>3883</v>
      </c>
      <c r="C2481" s="16" t="s">
        <v>3991</v>
      </c>
      <c r="D2481" s="16">
        <v>5.6774903129116302E-9</v>
      </c>
      <c r="E2481" s="16">
        <v>1.2995148432637601E-9</v>
      </c>
      <c r="F2481" s="10">
        <v>7.2424202513455294E-11</v>
      </c>
      <c r="G2481" s="10">
        <v>6.1862985830015699E-9</v>
      </c>
      <c r="H2481" s="10">
        <v>1.56320186018488E-9</v>
      </c>
      <c r="I2481" s="10">
        <v>3.2749519852375301E-9</v>
      </c>
      <c r="J2481" s="10">
        <v>1.87979465734526E-9</v>
      </c>
      <c r="K2481" s="10">
        <v>1.2414248282774401E-9</v>
      </c>
      <c r="L2481" s="10">
        <v>1.9165052427122801E-9</v>
      </c>
      <c r="M2481" s="10">
        <v>4.1909663863147196E-9</v>
      </c>
      <c r="N2481" s="10">
        <v>6.5937262624822803E-10</v>
      </c>
      <c r="O2481" s="10">
        <v>3.4356632623964801E-9</v>
      </c>
      <c r="P2481" s="10">
        <v>5.6272431145939503E-9</v>
      </c>
    </row>
    <row r="2482" spans="1:16" x14ac:dyDescent="0.35">
      <c r="A2482" s="16" t="s">
        <v>3992</v>
      </c>
      <c r="B2482" s="16" t="s">
        <v>3883</v>
      </c>
      <c r="C2482" s="16" t="s">
        <v>3993</v>
      </c>
      <c r="D2482" s="16">
        <v>1.39113247384593E-8</v>
      </c>
      <c r="E2482" s="16">
        <v>3.1410619138313802E-9</v>
      </c>
      <c r="F2482" s="10">
        <v>1.8375809834371001E-10</v>
      </c>
      <c r="G2482" s="10">
        <v>1.43989348104422E-8</v>
      </c>
      <c r="H2482" s="10">
        <v>3.66012664147053E-9</v>
      </c>
      <c r="I2482" s="10">
        <v>7.9290266885117695E-9</v>
      </c>
      <c r="J2482" s="10">
        <v>4.3375970149944604E-9</v>
      </c>
      <c r="K2482" s="10">
        <v>2.88558720059145E-9</v>
      </c>
      <c r="L2482" s="10">
        <v>4.6346547830119202E-9</v>
      </c>
      <c r="M2482" s="10">
        <v>9.7603167408176304E-9</v>
      </c>
      <c r="N2482" s="10">
        <v>1.54977088418257E-9</v>
      </c>
      <c r="O2482" s="10">
        <v>8.3030225442643806E-9</v>
      </c>
      <c r="P2482" s="10">
        <v>1.3190698577374999E-8</v>
      </c>
    </row>
    <row r="2483" spans="1:16" x14ac:dyDescent="0.35">
      <c r="A2483" s="16" t="s">
        <v>3994</v>
      </c>
      <c r="B2483" s="16" t="s">
        <v>3883</v>
      </c>
      <c r="C2483" s="16" t="s">
        <v>308</v>
      </c>
      <c r="D2483" s="16">
        <v>1.3397779401201699E-8</v>
      </c>
      <c r="E2483" s="16">
        <v>3.0378292993958399E-9</v>
      </c>
      <c r="F2483" s="10">
        <v>1.73003692569254E-10</v>
      </c>
      <c r="G2483" s="10">
        <v>1.42737846817335E-8</v>
      </c>
      <c r="H2483" s="10">
        <v>3.6211622628024301E-9</v>
      </c>
      <c r="I2483" s="10">
        <v>7.7244549711757596E-9</v>
      </c>
      <c r="J2483" s="10">
        <v>4.3193152082183099E-9</v>
      </c>
      <c r="K2483" s="10">
        <v>2.86941634285481E-9</v>
      </c>
      <c r="L2483" s="10">
        <v>4.5119713774926497E-9</v>
      </c>
      <c r="M2483" s="10">
        <v>9.7066213092948107E-9</v>
      </c>
      <c r="N2483" s="10">
        <v>1.5307783495461399E-9</v>
      </c>
      <c r="O2483" s="10">
        <v>8.1492270070457097E-9</v>
      </c>
      <c r="P2483" s="10">
        <v>1.3134817915000799E-8</v>
      </c>
    </row>
    <row r="2484" spans="1:16" x14ac:dyDescent="0.35">
      <c r="A2484" s="16" t="s">
        <v>3995</v>
      </c>
      <c r="B2484" s="16" t="s">
        <v>3883</v>
      </c>
      <c r="C2484" s="16" t="s">
        <v>310</v>
      </c>
      <c r="D2484" s="16">
        <v>3.49237128195157E-9</v>
      </c>
      <c r="E2484" s="16">
        <v>8.1077155868853296E-10</v>
      </c>
      <c r="F2484" s="10">
        <v>4.5102244945421203E-11</v>
      </c>
      <c r="G2484" s="10">
        <v>3.9582928572046303E-9</v>
      </c>
      <c r="H2484" s="10">
        <v>1.0019338205685199E-9</v>
      </c>
      <c r="I2484" s="10">
        <v>2.1190443614429001E-9</v>
      </c>
      <c r="J2484" s="10">
        <v>1.20618140162835E-9</v>
      </c>
      <c r="K2484" s="10">
        <v>7.98981815665099E-10</v>
      </c>
      <c r="L2484" s="10">
        <v>1.2393157618288299E-9</v>
      </c>
      <c r="M2484" s="10">
        <v>2.68080618286723E-9</v>
      </c>
      <c r="N2484" s="10">
        <v>4.2102986143305602E-10</v>
      </c>
      <c r="O2484" s="10">
        <v>2.2267877135513E-9</v>
      </c>
      <c r="P2484" s="10">
        <v>3.60775853338286E-9</v>
      </c>
    </row>
    <row r="2485" spans="1:16" x14ac:dyDescent="0.35">
      <c r="A2485" s="16" t="s">
        <v>3996</v>
      </c>
      <c r="B2485" s="16" t="s">
        <v>3883</v>
      </c>
      <c r="C2485" s="16" t="s">
        <v>946</v>
      </c>
      <c r="D2485" s="16">
        <v>2.44703918059462E-8</v>
      </c>
      <c r="E2485" s="16">
        <v>5.71970259351718E-9</v>
      </c>
      <c r="F2485" s="10">
        <v>3.1534037451623002E-10</v>
      </c>
      <c r="G2485" s="10">
        <v>2.8205161189330298E-8</v>
      </c>
      <c r="H2485" s="10">
        <v>7.1315602056080498E-9</v>
      </c>
      <c r="I2485" s="10">
        <v>1.5082665280745801E-8</v>
      </c>
      <c r="J2485" s="10">
        <v>8.6102695519660906E-9</v>
      </c>
      <c r="K2485" s="10">
        <v>5.7068424029824804E-9</v>
      </c>
      <c r="L2485" s="10">
        <v>8.8133755363612796E-9</v>
      </c>
      <c r="M2485" s="10">
        <v>1.91113059602327E-8</v>
      </c>
      <c r="N2485" s="10">
        <v>2.99440502582416E-9</v>
      </c>
      <c r="O2485" s="10">
        <v>1.5851832213800699E-8</v>
      </c>
      <c r="P2485" s="10">
        <v>2.5649596880182E-8</v>
      </c>
    </row>
    <row r="2486" spans="1:16" x14ac:dyDescent="0.35">
      <c r="A2486" s="16" t="s">
        <v>3997</v>
      </c>
      <c r="B2486" s="16" t="s">
        <v>3883</v>
      </c>
      <c r="C2486" s="16" t="s">
        <v>150</v>
      </c>
      <c r="D2486" s="16">
        <v>6.7828626898183094E-8</v>
      </c>
      <c r="E2486" s="16">
        <v>1.5223837947675399E-8</v>
      </c>
      <c r="F2486" s="10">
        <v>8.9367697765886902E-10</v>
      </c>
      <c r="G2486" s="10">
        <v>6.9305852157287802E-8</v>
      </c>
      <c r="H2486" s="10">
        <v>1.7620056812701199E-8</v>
      </c>
      <c r="I2486" s="10">
        <v>3.8094247004122403E-8</v>
      </c>
      <c r="J2486" s="10">
        <v>2.0860585230274401E-8</v>
      </c>
      <c r="K2486" s="10">
        <v>1.38735122877354E-8</v>
      </c>
      <c r="L2486" s="10">
        <v>2.2268822677364402E-8</v>
      </c>
      <c r="M2486" s="10">
        <v>4.6986712681252099E-8</v>
      </c>
      <c r="N2486" s="10">
        <v>7.4661901324028697E-9</v>
      </c>
      <c r="O2486" s="10">
        <v>3.9864195777509798E-8</v>
      </c>
      <c r="P2486" s="10">
        <v>6.3564040867400197E-8</v>
      </c>
    </row>
    <row r="2487" spans="1:16" x14ac:dyDescent="0.35">
      <c r="A2487" s="16" t="s">
        <v>3998</v>
      </c>
      <c r="B2487" s="16" t="s">
        <v>3883</v>
      </c>
      <c r="C2487" s="16" t="s">
        <v>949</v>
      </c>
      <c r="D2487" s="16">
        <v>8.7383157267634601E-9</v>
      </c>
      <c r="E2487" s="16">
        <v>2.2854899855505499E-9</v>
      </c>
      <c r="F2487" s="10">
        <v>1.10682790298629E-10</v>
      </c>
      <c r="G2487" s="10">
        <v>1.24083892652013E-8</v>
      </c>
      <c r="H2487" s="10">
        <v>3.1372517339770002E-9</v>
      </c>
      <c r="I2487" s="10">
        <v>6.7021718549304402E-9</v>
      </c>
      <c r="J2487" s="10">
        <v>3.6671658510096701E-9</v>
      </c>
      <c r="K2487" s="10">
        <v>2.41948194228158E-9</v>
      </c>
      <c r="L2487" s="10">
        <v>3.8390530783209801E-9</v>
      </c>
      <c r="M2487" s="10">
        <v>8.3128400221098893E-9</v>
      </c>
      <c r="N2487" s="10">
        <v>1.30183362870192E-9</v>
      </c>
      <c r="O2487" s="10">
        <v>6.9173883916222202E-9</v>
      </c>
      <c r="P2487" s="10">
        <v>1.13328785858266E-8</v>
      </c>
    </row>
    <row r="2488" spans="1:16" x14ac:dyDescent="0.35">
      <c r="A2488" s="16" t="s">
        <v>3999</v>
      </c>
      <c r="B2488" s="16" t="s">
        <v>3883</v>
      </c>
      <c r="C2488" s="16" t="s">
        <v>4000</v>
      </c>
      <c r="D2488" s="16">
        <v>2.19581176846338E-8</v>
      </c>
      <c r="E2488" s="16">
        <v>5.5449638606805398E-9</v>
      </c>
      <c r="F2488" s="10">
        <v>2.7003707173138198E-10</v>
      </c>
      <c r="G2488" s="10">
        <v>3.0988907184843699E-8</v>
      </c>
      <c r="H2488" s="10">
        <v>7.8020279405366493E-9</v>
      </c>
      <c r="I2488" s="10">
        <v>1.6592587462924201E-8</v>
      </c>
      <c r="J2488" s="10">
        <v>9.5604776024522407E-9</v>
      </c>
      <c r="K2488" s="10">
        <v>6.3234103160562902E-9</v>
      </c>
      <c r="L2488" s="10">
        <v>9.6498988841794193E-9</v>
      </c>
      <c r="M2488" s="10">
        <v>2.0992553608571101E-8</v>
      </c>
      <c r="N2488" s="10">
        <v>3.2232192314353702E-9</v>
      </c>
      <c r="O2488" s="10">
        <v>1.7641662065548E-8</v>
      </c>
      <c r="P2488" s="10">
        <v>2.8102769876595201E-8</v>
      </c>
    </row>
    <row r="2489" spans="1:16" x14ac:dyDescent="0.35">
      <c r="A2489" s="16" t="s">
        <v>4001</v>
      </c>
      <c r="B2489" s="16" t="s">
        <v>3883</v>
      </c>
      <c r="C2489" s="16" t="s">
        <v>313</v>
      </c>
      <c r="D2489" s="16">
        <v>1.8722589591702399E-8</v>
      </c>
      <c r="E2489" s="16">
        <v>4.3154073105281498E-9</v>
      </c>
      <c r="F2489" s="10">
        <v>2.4194035857672E-10</v>
      </c>
      <c r="G2489" s="10">
        <v>2.0789316017907501E-8</v>
      </c>
      <c r="H2489" s="10">
        <v>5.2548813576561802E-9</v>
      </c>
      <c r="I2489" s="10">
        <v>1.11460625304413E-8</v>
      </c>
      <c r="J2489" s="10">
        <v>6.3258917551658597E-9</v>
      </c>
      <c r="K2489" s="10">
        <v>4.1795446538721098E-9</v>
      </c>
      <c r="L2489" s="10">
        <v>6.5074302222959799E-9</v>
      </c>
      <c r="M2489" s="10">
        <v>1.4086203634892E-8</v>
      </c>
      <c r="N2489" s="10">
        <v>2.2120736773857702E-9</v>
      </c>
      <c r="O2489" s="10">
        <v>1.1706901580360699E-8</v>
      </c>
      <c r="P2489" s="10">
        <v>1.8922015671313299E-8</v>
      </c>
    </row>
    <row r="2490" spans="1:16" x14ac:dyDescent="0.35">
      <c r="A2490" s="16" t="s">
        <v>4002</v>
      </c>
      <c r="B2490" s="16" t="s">
        <v>3883</v>
      </c>
      <c r="C2490" s="16" t="s">
        <v>1193</v>
      </c>
      <c r="D2490" s="16">
        <v>5.6068670453016399E-8</v>
      </c>
      <c r="E2490" s="16">
        <v>1.32013127353945E-8</v>
      </c>
      <c r="F2490" s="10">
        <v>7.0965916699009699E-10</v>
      </c>
      <c r="G2490" s="10">
        <v>6.6245337471047794E-8</v>
      </c>
      <c r="H2490" s="10">
        <v>1.6723226198008499E-8</v>
      </c>
      <c r="I2490" s="10">
        <v>3.49188019632795E-8</v>
      </c>
      <c r="J2490" s="10">
        <v>2.03058990635792E-8</v>
      </c>
      <c r="K2490" s="10">
        <v>1.34491471421916E-8</v>
      </c>
      <c r="L2490" s="10">
        <v>2.04066317579548E-8</v>
      </c>
      <c r="M2490" s="10">
        <v>4.4866288777176001E-8</v>
      </c>
      <c r="N2490" s="10">
        <v>7.0121147807023697E-9</v>
      </c>
      <c r="O2490" s="10">
        <v>3.6752776573578399E-8</v>
      </c>
      <c r="P2490" s="10">
        <v>6.0098511205259695E-8</v>
      </c>
    </row>
    <row r="2491" spans="1:16" x14ac:dyDescent="0.35">
      <c r="A2491" s="16" t="s">
        <v>4003</v>
      </c>
      <c r="B2491" s="16" t="s">
        <v>3883</v>
      </c>
      <c r="C2491" s="16" t="s">
        <v>1643</v>
      </c>
      <c r="D2491" s="16">
        <v>6.0538966973034094E-8</v>
      </c>
      <c r="E2491" s="16">
        <v>1.3971306507565099E-8</v>
      </c>
      <c r="F2491" s="10">
        <v>7.7004877348189999E-10</v>
      </c>
      <c r="G2491" s="10">
        <v>6.7870785556958997E-8</v>
      </c>
      <c r="H2491" s="10">
        <v>1.7135368299594699E-8</v>
      </c>
      <c r="I2491" s="10">
        <v>3.59458570706634E-8</v>
      </c>
      <c r="J2491" s="10">
        <v>2.06781829217623E-8</v>
      </c>
      <c r="K2491" s="10">
        <v>1.3671747451001399E-8</v>
      </c>
      <c r="L2491" s="10">
        <v>2.1041933204732501E-8</v>
      </c>
      <c r="M2491" s="10">
        <v>4.5963131597625298E-8</v>
      </c>
      <c r="N2491" s="10">
        <v>7.2108144329977099E-9</v>
      </c>
      <c r="O2491" s="10">
        <v>3.7717633296841498E-8</v>
      </c>
      <c r="P2491" s="10">
        <v>6.1647925746470605E-8</v>
      </c>
    </row>
    <row r="2492" spans="1:16" x14ac:dyDescent="0.35">
      <c r="A2492" s="16" t="s">
        <v>4004</v>
      </c>
      <c r="B2492" s="16" t="s">
        <v>2587</v>
      </c>
      <c r="C2492" s="16" t="s">
        <v>1478</v>
      </c>
      <c r="D2492" s="16">
        <v>2.3801712871420599E-8</v>
      </c>
      <c r="E2492" s="16">
        <v>1.11313650443856E-8</v>
      </c>
      <c r="F2492" s="10">
        <v>2.7864305117555902E-10</v>
      </c>
      <c r="G2492" s="10">
        <v>9.6208032669559303E-8</v>
      </c>
      <c r="H2492" s="10">
        <v>2.39783919038695E-8</v>
      </c>
      <c r="I2492" s="10">
        <v>4.88546824726469E-8</v>
      </c>
      <c r="J2492" s="10">
        <v>3.2650607496607803E-8</v>
      </c>
      <c r="K2492" s="10">
        <v>2.1623696971406399E-8</v>
      </c>
      <c r="L2492" s="10">
        <v>2.9063993837890701E-8</v>
      </c>
      <c r="M2492" s="10">
        <v>6.52385129816998E-8</v>
      </c>
      <c r="N2492" s="10">
        <v>9.6931742802475594E-9</v>
      </c>
      <c r="O2492" s="10">
        <v>5.2880356712001802E-8</v>
      </c>
      <c r="P2492" s="10">
        <v>8.4939250599935699E-8</v>
      </c>
    </row>
    <row r="2493" spans="1:16" x14ac:dyDescent="0.35">
      <c r="A2493" s="16" t="s">
        <v>4005</v>
      </c>
      <c r="B2493" s="16" t="s">
        <v>2587</v>
      </c>
      <c r="C2493" s="16" t="s">
        <v>4006</v>
      </c>
      <c r="D2493" s="16">
        <v>8.5447966260458606E-9</v>
      </c>
      <c r="E2493" s="16">
        <v>4.7028319542816202E-9</v>
      </c>
      <c r="F2493" s="10">
        <v>1.04823935841356E-10</v>
      </c>
      <c r="G2493" s="10">
        <v>4.5134110727092798E-8</v>
      </c>
      <c r="H2493" s="10">
        <v>1.09178924859649E-8</v>
      </c>
      <c r="I2493" s="10">
        <v>2.0686183648484999E-8</v>
      </c>
      <c r="J2493" s="10">
        <v>1.4950520943575902E-8</v>
      </c>
      <c r="K2493" s="10">
        <v>9.64056714107402E-9</v>
      </c>
      <c r="L2493" s="10">
        <v>1.2173651455317201E-8</v>
      </c>
      <c r="M2493" s="10">
        <v>3.0515059300182502E-8</v>
      </c>
      <c r="N2493" s="10">
        <v>4.35351342417683E-9</v>
      </c>
      <c r="O2493" s="10">
        <v>2.23891895189731E-8</v>
      </c>
      <c r="P2493" s="10">
        <v>3.8935338484303098E-8</v>
      </c>
    </row>
    <row r="2494" spans="1:16" x14ac:dyDescent="0.35">
      <c r="A2494" s="16" t="s">
        <v>4007</v>
      </c>
      <c r="B2494" s="16" t="s">
        <v>2587</v>
      </c>
      <c r="C2494" s="16" t="s">
        <v>4008</v>
      </c>
      <c r="D2494" s="16">
        <v>2.72504714501311E-8</v>
      </c>
      <c r="E2494" s="16">
        <v>1.2552782702571299E-8</v>
      </c>
      <c r="F2494" s="10">
        <v>3.2796971365430099E-10</v>
      </c>
      <c r="G2494" s="10">
        <v>1.0685539152447701E-7</v>
      </c>
      <c r="H2494" s="10">
        <v>2.6745413973414099E-8</v>
      </c>
      <c r="I2494" s="10">
        <v>5.5254161479925898E-8</v>
      </c>
      <c r="J2494" s="10">
        <v>3.6244425407565E-8</v>
      </c>
      <c r="K2494" s="10">
        <v>2.4115303339944201E-8</v>
      </c>
      <c r="L2494" s="10">
        <v>3.2861890309960899E-8</v>
      </c>
      <c r="M2494" s="10">
        <v>7.2082462192944502E-8</v>
      </c>
      <c r="N2494" s="10">
        <v>1.07969932670031E-8</v>
      </c>
      <c r="O2494" s="10">
        <v>5.9341275581016103E-8</v>
      </c>
      <c r="P2494" s="10">
        <v>9.3790602834306298E-8</v>
      </c>
    </row>
    <row r="2495" spans="1:16" x14ac:dyDescent="0.35">
      <c r="A2495" s="16" t="s">
        <v>4009</v>
      </c>
      <c r="B2495" s="16" t="s">
        <v>2587</v>
      </c>
      <c r="C2495" s="16" t="s">
        <v>4010</v>
      </c>
      <c r="D2495" s="16">
        <v>1.92593889792031E-8</v>
      </c>
      <c r="E2495" s="16">
        <v>1.4944804136028299E-8</v>
      </c>
      <c r="F2495" s="10">
        <v>2.3394216202348802E-10</v>
      </c>
      <c r="G2495" s="10">
        <v>1.5266293725695701E-7</v>
      </c>
      <c r="H2495" s="10">
        <v>3.8256055282979099E-8</v>
      </c>
      <c r="I2495" s="10">
        <v>7.9821467644891906E-8</v>
      </c>
      <c r="J2495" s="10">
        <v>5.09403832293935E-8</v>
      </c>
      <c r="K2495" s="10">
        <v>3.3977325492815503E-8</v>
      </c>
      <c r="L2495" s="10">
        <v>4.6803948156337E-8</v>
      </c>
      <c r="M2495" s="10">
        <v>1.0317854251430099E-7</v>
      </c>
      <c r="N2495" s="10">
        <v>1.5096504775113699E-8</v>
      </c>
      <c r="O2495" s="10">
        <v>8.6816097111907699E-8</v>
      </c>
      <c r="P2495" s="10">
        <v>1.35849570347075E-7</v>
      </c>
    </row>
    <row r="2496" spans="1:16" x14ac:dyDescent="0.35">
      <c r="A2496" s="16" t="s">
        <v>4011</v>
      </c>
      <c r="B2496" s="16" t="s">
        <v>2587</v>
      </c>
      <c r="C2496" s="16" t="s">
        <v>4012</v>
      </c>
      <c r="D2496" s="16">
        <v>6.7317933950964599E-9</v>
      </c>
      <c r="E2496" s="16">
        <v>2.5855802700805701E-9</v>
      </c>
      <c r="F2496" s="10">
        <v>8.0724315413141402E-11</v>
      </c>
      <c r="G2496" s="10">
        <v>2.0518407797624201E-8</v>
      </c>
      <c r="H2496" s="10">
        <v>5.0333984904664696E-9</v>
      </c>
      <c r="I2496" s="10">
        <v>9.8067101266364399E-9</v>
      </c>
      <c r="J2496" s="10">
        <v>6.9397958410398901E-9</v>
      </c>
      <c r="K2496" s="10">
        <v>4.5257012043248602E-9</v>
      </c>
      <c r="L2496" s="10">
        <v>5.8613860246140803E-9</v>
      </c>
      <c r="M2496" s="10">
        <v>1.38152729311139E-8</v>
      </c>
      <c r="N2496" s="10">
        <v>2.05293013903617E-9</v>
      </c>
      <c r="O2496" s="10">
        <v>1.0443324237600499E-8</v>
      </c>
      <c r="P2496" s="10">
        <v>1.7625795806083E-8</v>
      </c>
    </row>
    <row r="2497" spans="1:16" x14ac:dyDescent="0.35">
      <c r="A2497" s="16" t="s">
        <v>4013</v>
      </c>
      <c r="B2497" s="16" t="s">
        <v>2587</v>
      </c>
      <c r="C2497" s="16" t="s">
        <v>3601</v>
      </c>
      <c r="D2497" s="16">
        <v>4.1608054601447697E-9</v>
      </c>
      <c r="E2497" s="16">
        <v>1.3452545647016801E-9</v>
      </c>
      <c r="F2497" s="10">
        <v>1.8911124851629801E-9</v>
      </c>
      <c r="G2497" s="10">
        <v>8.7147044626084393E-9</v>
      </c>
      <c r="H2497" s="10">
        <v>2.0937775650901999E-9</v>
      </c>
      <c r="I2497" s="10">
        <v>3.9152186667213502E-9</v>
      </c>
      <c r="J2497" s="10">
        <v>2.9442661414667198E-9</v>
      </c>
      <c r="K2497" s="10">
        <v>1.87747258579998E-9</v>
      </c>
      <c r="L2497" s="10">
        <v>2.35085255907451E-9</v>
      </c>
      <c r="M2497" s="10">
        <v>5.8713561133652099E-9</v>
      </c>
      <c r="N2497" s="10">
        <v>8.5721185553212805E-10</v>
      </c>
      <c r="O2497" s="10">
        <v>4.17311691937777E-9</v>
      </c>
      <c r="P2497" s="10">
        <v>7.3263473169750196E-9</v>
      </c>
    </row>
    <row r="2498" spans="1:16" x14ac:dyDescent="0.35">
      <c r="A2498" s="16" t="s">
        <v>4014</v>
      </c>
      <c r="B2498" s="16" t="s">
        <v>2587</v>
      </c>
      <c r="C2498" s="16" t="s">
        <v>4015</v>
      </c>
      <c r="D2498" s="16">
        <v>1.4284802117604E-8</v>
      </c>
      <c r="E2498" s="16">
        <v>1.1984411307822901E-8</v>
      </c>
      <c r="F2498" s="10">
        <v>1.6821130446336901E-10</v>
      </c>
      <c r="G2498" s="10">
        <v>1.2548866976700801E-7</v>
      </c>
      <c r="H2498" s="10">
        <v>3.13102154391645E-8</v>
      </c>
      <c r="I2498" s="10">
        <v>6.4075808335327098E-8</v>
      </c>
      <c r="J2498" s="10">
        <v>4.1756155850202399E-8</v>
      </c>
      <c r="K2498" s="10">
        <v>2.77735451570282E-8</v>
      </c>
      <c r="L2498" s="10">
        <v>3.7535045916753999E-8</v>
      </c>
      <c r="M2498" s="10">
        <v>8.5277426165512104E-8</v>
      </c>
      <c r="N2498" s="10">
        <v>1.23573655840757E-8</v>
      </c>
      <c r="O2498" s="10">
        <v>7.02199378752719E-8</v>
      </c>
      <c r="P2498" s="10">
        <v>1.12275524570509E-7</v>
      </c>
    </row>
    <row r="2499" spans="1:16" x14ac:dyDescent="0.35">
      <c r="A2499" s="16" t="s">
        <v>4016</v>
      </c>
      <c r="B2499" s="16" t="s">
        <v>2587</v>
      </c>
      <c r="C2499" s="16" t="s">
        <v>4017</v>
      </c>
      <c r="D2499" s="16">
        <v>8.5503716554465697E-9</v>
      </c>
      <c r="E2499" s="16">
        <v>5.1183737441394898E-9</v>
      </c>
      <c r="F2499" s="10">
        <v>1.0239562909043E-10</v>
      </c>
      <c r="G2499" s="10">
        <v>4.8625315629315302E-8</v>
      </c>
      <c r="H2499" s="10">
        <v>1.2148907825423699E-8</v>
      </c>
      <c r="I2499" s="10">
        <v>2.51004553877823E-8</v>
      </c>
      <c r="J2499" s="10">
        <v>1.6354779218033499E-8</v>
      </c>
      <c r="K2499" s="10">
        <v>1.0876888483292E-8</v>
      </c>
      <c r="L2499" s="10">
        <v>1.48228842984254E-8</v>
      </c>
      <c r="M2499" s="10">
        <v>3.2833804178478E-8</v>
      </c>
      <c r="N2499" s="10">
        <v>4.8408099796893402E-9</v>
      </c>
      <c r="O2499" s="10">
        <v>2.7146225801618299E-8</v>
      </c>
      <c r="P2499" s="10">
        <v>4.2896668832180797E-8</v>
      </c>
    </row>
    <row r="2500" spans="1:16" x14ac:dyDescent="0.35">
      <c r="A2500" s="16" t="s">
        <v>4018</v>
      </c>
      <c r="B2500" s="16" t="s">
        <v>2587</v>
      </c>
      <c r="C2500" s="16" t="s">
        <v>4019</v>
      </c>
      <c r="D2500" s="16">
        <v>7.6679468379367106E-9</v>
      </c>
      <c r="E2500" s="16">
        <v>2.8510404222496801E-9</v>
      </c>
      <c r="F2500" s="10">
        <v>2.91898202687154E-9</v>
      </c>
      <c r="G2500" s="10">
        <v>2.1660356956587899E-8</v>
      </c>
      <c r="H2500" s="10">
        <v>5.1933655795888201E-9</v>
      </c>
      <c r="I2500" s="10">
        <v>9.8477188725397606E-9</v>
      </c>
      <c r="J2500" s="10">
        <v>7.3624163089679303E-9</v>
      </c>
      <c r="K2500" s="10">
        <v>4.5308715934811796E-9</v>
      </c>
      <c r="L2500" s="10">
        <v>5.8376040099109202E-9</v>
      </c>
      <c r="M2500" s="10">
        <v>1.4650530238946099E-8</v>
      </c>
      <c r="N2500" s="10">
        <v>2.1257787947377E-9</v>
      </c>
      <c r="O2500" s="10">
        <v>1.0485809887801899E-8</v>
      </c>
      <c r="P2500" s="10">
        <v>1.83353254967947E-8</v>
      </c>
    </row>
    <row r="2501" spans="1:16" x14ac:dyDescent="0.35">
      <c r="A2501" s="16" t="s">
        <v>4020</v>
      </c>
      <c r="B2501" s="16" t="s">
        <v>2587</v>
      </c>
      <c r="C2501" s="16" t="s">
        <v>4021</v>
      </c>
      <c r="D2501" s="16">
        <v>1.1832825904078201E-8</v>
      </c>
      <c r="E2501" s="16">
        <v>6.3760732764058804E-9</v>
      </c>
      <c r="F2501" s="10">
        <v>1.5697458687766399E-10</v>
      </c>
      <c r="G2501" s="10">
        <v>5.91450683205559E-8</v>
      </c>
      <c r="H2501" s="10">
        <v>1.4687418959603501E-8</v>
      </c>
      <c r="I2501" s="10">
        <v>2.9730222268005099E-8</v>
      </c>
      <c r="J2501" s="10">
        <v>1.9494154093432401E-8</v>
      </c>
      <c r="K2501" s="10">
        <v>1.2910344318288399E-8</v>
      </c>
      <c r="L2501" s="10">
        <v>1.74447183507296E-8</v>
      </c>
      <c r="M2501" s="10">
        <v>3.9963079598755203E-8</v>
      </c>
      <c r="N2501" s="10">
        <v>5.8408816735479704E-9</v>
      </c>
      <c r="O2501" s="10">
        <v>3.2142636259975E-8</v>
      </c>
      <c r="P2501" s="10">
        <v>5.2250214420829298E-8</v>
      </c>
    </row>
    <row r="2502" spans="1:16" x14ac:dyDescent="0.35">
      <c r="A2502" s="16" t="s">
        <v>4022</v>
      </c>
      <c r="B2502" s="16" t="s">
        <v>2587</v>
      </c>
      <c r="C2502" s="16" t="s">
        <v>4023</v>
      </c>
      <c r="D2502" s="16">
        <v>2.3778702124765702E-8</v>
      </c>
      <c r="E2502" s="16">
        <v>1.5268861223173099E-8</v>
      </c>
      <c r="F2502" s="10">
        <v>2.7907046339465099E-10</v>
      </c>
      <c r="G2502" s="10">
        <v>1.4905451808179099E-7</v>
      </c>
      <c r="H2502" s="10">
        <v>3.7181015923495202E-8</v>
      </c>
      <c r="I2502" s="10">
        <v>7.5879138448209203E-8</v>
      </c>
      <c r="J2502" s="10">
        <v>4.9967626745210297E-8</v>
      </c>
      <c r="K2502" s="10">
        <v>3.3222494825559203E-8</v>
      </c>
      <c r="L2502" s="10">
        <v>4.4688493583996399E-8</v>
      </c>
      <c r="M2502" s="10">
        <v>1.01205837803241E-7</v>
      </c>
      <c r="N2502" s="10">
        <v>1.48047483574843E-8</v>
      </c>
      <c r="O2502" s="10">
        <v>8.2799694156808697E-8</v>
      </c>
      <c r="P2502" s="10">
        <v>1.32726786369269E-7</v>
      </c>
    </row>
    <row r="2503" spans="1:16" x14ac:dyDescent="0.35">
      <c r="A2503" s="16" t="s">
        <v>4024</v>
      </c>
      <c r="B2503" s="16" t="s">
        <v>2587</v>
      </c>
      <c r="C2503" s="16" t="s">
        <v>4025</v>
      </c>
      <c r="D2503" s="16">
        <v>4.3522297209791998E-9</v>
      </c>
      <c r="E2503" s="16">
        <v>1.7260032335960401E-9</v>
      </c>
      <c r="F2503" s="10">
        <v>5.2160694253365697E-11</v>
      </c>
      <c r="G2503" s="10">
        <v>1.39826645617303E-8</v>
      </c>
      <c r="H2503" s="10">
        <v>3.4161386639526801E-9</v>
      </c>
      <c r="I2503" s="10">
        <v>6.6182895449189601E-9</v>
      </c>
      <c r="J2503" s="10">
        <v>4.7345617491042097E-9</v>
      </c>
      <c r="K2503" s="10">
        <v>3.0689828703117901E-9</v>
      </c>
      <c r="L2503" s="10">
        <v>3.9499945785076297E-9</v>
      </c>
      <c r="M2503" s="10">
        <v>9.41359873221332E-9</v>
      </c>
      <c r="N2503" s="10">
        <v>1.3904986152557899E-9</v>
      </c>
      <c r="O2503" s="10">
        <v>7.0544115563987403E-9</v>
      </c>
      <c r="P2503" s="10">
        <v>1.1970562850530601E-8</v>
      </c>
    </row>
    <row r="2504" spans="1:16" x14ac:dyDescent="0.35">
      <c r="A2504" s="16" t="s">
        <v>4026</v>
      </c>
      <c r="B2504" s="16" t="s">
        <v>2587</v>
      </c>
      <c r="C2504" s="16" t="s">
        <v>4027</v>
      </c>
      <c r="D2504" s="16">
        <v>9.0758041977386306E-9</v>
      </c>
      <c r="E2504" s="16">
        <v>7.3531918354196998E-9</v>
      </c>
      <c r="F2504" s="10">
        <v>1.08939472414341E-10</v>
      </c>
      <c r="G2504" s="10">
        <v>7.6035745799340196E-8</v>
      </c>
      <c r="H2504" s="10">
        <v>1.9013331862664801E-8</v>
      </c>
      <c r="I2504" s="10">
        <v>3.9340836523300398E-8</v>
      </c>
      <c r="J2504" s="10">
        <v>2.5448883903125501E-8</v>
      </c>
      <c r="K2504" s="10">
        <v>1.6895076707527499E-8</v>
      </c>
      <c r="L2504" s="10">
        <v>2.3069296418095401E-8</v>
      </c>
      <c r="M2504" s="10">
        <v>5.1419375341432002E-8</v>
      </c>
      <c r="N2504" s="10">
        <v>7.4982960969399302E-9</v>
      </c>
      <c r="O2504" s="10">
        <v>4.2804032366216999E-8</v>
      </c>
      <c r="P2504" s="10">
        <v>6.7526894218507705E-8</v>
      </c>
    </row>
    <row r="2505" spans="1:16" x14ac:dyDescent="0.35">
      <c r="A2505" s="16" t="s">
        <v>4028</v>
      </c>
      <c r="B2505" s="16" t="s">
        <v>2587</v>
      </c>
      <c r="C2505" s="16" t="s">
        <v>1659</v>
      </c>
      <c r="D2505" s="16">
        <v>1.1898109985348901E-7</v>
      </c>
      <c r="E2505" s="16">
        <v>5.2941242513057599E-8</v>
      </c>
      <c r="F2505" s="10">
        <v>1.5449648257927901E-9</v>
      </c>
      <c r="G2505" s="10">
        <v>4.4761795691008198E-7</v>
      </c>
      <c r="H2505" s="10">
        <v>1.11572433743948E-7</v>
      </c>
      <c r="I2505" s="10">
        <v>2.2638615891082E-7</v>
      </c>
      <c r="J2505" s="10">
        <v>1.4911910935373599E-7</v>
      </c>
      <c r="K2505" s="10">
        <v>9.8807889571658898E-8</v>
      </c>
      <c r="L2505" s="10">
        <v>1.3381365781288199E-7</v>
      </c>
      <c r="M2505" s="10">
        <v>3.0220541969057401E-7</v>
      </c>
      <c r="N2505" s="10">
        <v>4.48818999131176E-8</v>
      </c>
      <c r="O2505" s="10">
        <v>2.4316089439179702E-7</v>
      </c>
      <c r="P2505" s="10">
        <v>3.94429967840789E-7</v>
      </c>
    </row>
    <row r="2506" spans="1:16" x14ac:dyDescent="0.35">
      <c r="A2506" s="16" t="s">
        <v>4029</v>
      </c>
      <c r="B2506" s="16" t="s">
        <v>2587</v>
      </c>
      <c r="C2506" s="16" t="s">
        <v>4030</v>
      </c>
      <c r="D2506" s="16">
        <v>3.5119264523770399E-7</v>
      </c>
      <c r="E2506" s="16">
        <v>2.7500094730053799E-7</v>
      </c>
      <c r="F2506" s="10">
        <v>4.0779465902535903E-9</v>
      </c>
      <c r="G2506" s="10">
        <v>2.8483118721796101E-6</v>
      </c>
      <c r="H2506" s="10">
        <v>7.0693233042784198E-7</v>
      </c>
      <c r="I2506" s="10">
        <v>1.4385510587746701E-6</v>
      </c>
      <c r="J2506" s="10">
        <v>9.5123788017605503E-7</v>
      </c>
      <c r="K2506" s="10">
        <v>6.2848150188139805E-7</v>
      </c>
      <c r="L2506" s="10">
        <v>8.4383852322356795E-7</v>
      </c>
      <c r="M2506" s="10">
        <v>1.9339942296932899E-6</v>
      </c>
      <c r="N2506" s="10">
        <v>2.7963432345460198E-7</v>
      </c>
      <c r="O2506" s="10">
        <v>1.5745017976056999E-6</v>
      </c>
      <c r="P2506" s="10">
        <v>2.5318666702239901E-6</v>
      </c>
    </row>
    <row r="2507" spans="1:16" x14ac:dyDescent="0.35">
      <c r="A2507" s="16" t="s">
        <v>4031</v>
      </c>
      <c r="B2507" s="16" t="s">
        <v>2587</v>
      </c>
      <c r="C2507" s="16" t="s">
        <v>4032</v>
      </c>
      <c r="D2507" s="16">
        <v>7.1308191743220396E-9</v>
      </c>
      <c r="E2507" s="16">
        <v>3.5041666723997901E-9</v>
      </c>
      <c r="F2507" s="10">
        <v>9.3112350885366502E-11</v>
      </c>
      <c r="G2507" s="10">
        <v>3.1246208676241003E-8</v>
      </c>
      <c r="H2507" s="10">
        <v>7.7744872003775207E-9</v>
      </c>
      <c r="I2507" s="10">
        <v>1.57815188188381E-8</v>
      </c>
      <c r="J2507" s="10">
        <v>1.03889107117353E-8</v>
      </c>
      <c r="K2507" s="10">
        <v>6.8525593243708803E-9</v>
      </c>
      <c r="L2507" s="10">
        <v>9.2881409134722596E-9</v>
      </c>
      <c r="M2507" s="10">
        <v>2.1105133406351499E-8</v>
      </c>
      <c r="N2507" s="10">
        <v>3.105759310993E-9</v>
      </c>
      <c r="O2507" s="10">
        <v>1.7009845181307801E-8</v>
      </c>
      <c r="P2507" s="10">
        <v>2.7586530715779501E-8</v>
      </c>
    </row>
    <row r="2508" spans="1:16" x14ac:dyDescent="0.35">
      <c r="A2508" s="16" t="s">
        <v>4033</v>
      </c>
      <c r="B2508" s="16" t="s">
        <v>2587</v>
      </c>
      <c r="C2508" s="16" t="s">
        <v>4034</v>
      </c>
      <c r="D2508" s="16">
        <v>4.0481524901413501E-10</v>
      </c>
      <c r="E2508" s="16">
        <v>1.97274150725876E-10</v>
      </c>
      <c r="F2508" s="10">
        <v>4.9094853591524902E-12</v>
      </c>
      <c r="G2508" s="10">
        <v>1.7918392059242101E-9</v>
      </c>
      <c r="H2508" s="10">
        <v>4.3518759211129697E-10</v>
      </c>
      <c r="I2508" s="10">
        <v>8.3094591797341198E-10</v>
      </c>
      <c r="J2508" s="10">
        <v>5.9829985649105402E-10</v>
      </c>
      <c r="K2508" s="10">
        <v>3.8700330014849601E-10</v>
      </c>
      <c r="L2508" s="10">
        <v>4.9171423546667596E-10</v>
      </c>
      <c r="M2508" s="10">
        <v>1.2080511210588601E-9</v>
      </c>
      <c r="N2508" s="10">
        <v>1.7460262696469099E-10</v>
      </c>
      <c r="O2508" s="12">
        <v>8.9245630371916399E-10</v>
      </c>
      <c r="P2508" s="10">
        <v>1.53807858367952E-9</v>
      </c>
    </row>
    <row r="2509" spans="1:16" x14ac:dyDescent="0.35">
      <c r="A2509" s="16" t="s">
        <v>4035</v>
      </c>
      <c r="B2509" s="16" t="s">
        <v>2587</v>
      </c>
      <c r="C2509" s="16" t="s">
        <v>4036</v>
      </c>
      <c r="D2509" s="16">
        <v>1.8735168115464301E-8</v>
      </c>
      <c r="E2509" s="16">
        <v>7.8381874338224596E-9</v>
      </c>
      <c r="F2509" s="10">
        <v>2.3759291929224E-10</v>
      </c>
      <c r="G2509" s="10">
        <v>6.4639250101565095E-8</v>
      </c>
      <c r="H2509" s="10">
        <v>1.60292256286364E-8</v>
      </c>
      <c r="I2509" s="10">
        <v>3.2222357661670501E-8</v>
      </c>
      <c r="J2509" s="10">
        <v>2.1681141896976401E-8</v>
      </c>
      <c r="K2509" s="10">
        <v>1.42638418448389E-8</v>
      </c>
      <c r="L2509" s="10">
        <v>1.9112283685234501E-8</v>
      </c>
      <c r="M2509" s="10">
        <v>4.3606716058856802E-8</v>
      </c>
      <c r="N2509" s="10">
        <v>6.4791797244990597E-9</v>
      </c>
      <c r="O2509" s="10">
        <v>3.4508007492518999E-8</v>
      </c>
      <c r="P2509" s="10">
        <v>5.6499358317412399E-8</v>
      </c>
    </row>
    <row r="2510" spans="1:16" x14ac:dyDescent="0.35">
      <c r="A2510" s="16" t="s">
        <v>4037</v>
      </c>
      <c r="B2510" s="16" t="s">
        <v>2587</v>
      </c>
      <c r="C2510" s="16" t="s">
        <v>4038</v>
      </c>
      <c r="D2510" s="16">
        <v>5.0264965704181601E-8</v>
      </c>
      <c r="E2510" s="16">
        <v>1.6183608429802899E-8</v>
      </c>
      <c r="F2510" s="10">
        <v>6.33938358928493E-10</v>
      </c>
      <c r="G2510" s="10">
        <v>1.12219736679648E-7</v>
      </c>
      <c r="H2510" s="10">
        <v>2.7993787461440498E-8</v>
      </c>
      <c r="I2510" s="10">
        <v>5.72073473049874E-8</v>
      </c>
      <c r="J2510" s="10">
        <v>3.7468760710633901E-8</v>
      </c>
      <c r="K2510" s="10">
        <v>2.4772603701769201E-8</v>
      </c>
      <c r="L2510" s="10">
        <v>3.4054030398201099E-8</v>
      </c>
      <c r="M2510" s="10">
        <v>7.5610982121775401E-8</v>
      </c>
      <c r="N2510" s="10">
        <v>1.1495581192668101E-8</v>
      </c>
      <c r="O2510" s="10">
        <v>6.0719415498680694E-8</v>
      </c>
      <c r="P2510" s="10">
        <v>9.8556072748927906E-8</v>
      </c>
    </row>
    <row r="2511" spans="1:16" x14ac:dyDescent="0.35">
      <c r="A2511" s="16" t="s">
        <v>4039</v>
      </c>
      <c r="B2511" s="16" t="s">
        <v>2587</v>
      </c>
      <c r="C2511" s="16" t="s">
        <v>4040</v>
      </c>
      <c r="D2511" s="16">
        <v>8.2228530307524805E-8</v>
      </c>
      <c r="E2511" s="16">
        <v>4.9376060923412797E-8</v>
      </c>
      <c r="F2511" s="10">
        <v>1.0084503375015899E-9</v>
      </c>
      <c r="G2511" s="10">
        <v>4.6734566613974499E-7</v>
      </c>
      <c r="H2511" s="10">
        <v>1.1734571779599E-7</v>
      </c>
      <c r="I2511" s="10">
        <v>2.4556156186802299E-7</v>
      </c>
      <c r="J2511" s="10">
        <v>1.5687520090155701E-7</v>
      </c>
      <c r="K2511" s="10">
        <v>1.04832499488375E-7</v>
      </c>
      <c r="L2511" s="10">
        <v>1.44746203734404E-7</v>
      </c>
      <c r="M2511" s="10">
        <v>3.1573606498702299E-7</v>
      </c>
      <c r="N2511" s="10">
        <v>4.6710982308198101E-8</v>
      </c>
      <c r="O2511" s="10">
        <v>2.6573525424171899E-7</v>
      </c>
      <c r="P2511" s="10">
        <v>4.1480472674360602E-7</v>
      </c>
    </row>
    <row r="2512" spans="1:16" x14ac:dyDescent="0.35">
      <c r="A2512" s="16" t="s">
        <v>4041</v>
      </c>
      <c r="B2512" s="16" t="s">
        <v>2587</v>
      </c>
      <c r="C2512" s="16" t="s">
        <v>4042</v>
      </c>
      <c r="D2512" s="16">
        <v>3.4299546339172801E-8</v>
      </c>
      <c r="E2512" s="16">
        <v>1.8959700235107599E-8</v>
      </c>
      <c r="F2512" s="10">
        <v>4.0444671659125798E-10</v>
      </c>
      <c r="G2512" s="10">
        <v>1.7593656241922799E-7</v>
      </c>
      <c r="H2512" s="10">
        <v>4.38810122938314E-8</v>
      </c>
      <c r="I2512" s="10">
        <v>8.9904359799479301E-8</v>
      </c>
      <c r="J2512" s="10">
        <v>5.9263431736485097E-8</v>
      </c>
      <c r="K2512" s="10">
        <v>3.9346727663947302E-8</v>
      </c>
      <c r="L2512" s="10">
        <v>5.3110463959423601E-8</v>
      </c>
      <c r="M2512" s="10">
        <v>1.1936421382194599E-7</v>
      </c>
      <c r="N2512" s="10">
        <v>1.7576514871385899E-8</v>
      </c>
      <c r="O2512" s="10">
        <v>9.7805299230905503E-8</v>
      </c>
      <c r="P2512" s="10">
        <v>1.5619284054348199E-7</v>
      </c>
    </row>
    <row r="2513" spans="1:16" x14ac:dyDescent="0.35">
      <c r="A2513" s="16" t="s">
        <v>4043</v>
      </c>
      <c r="B2513" s="16" t="s">
        <v>2587</v>
      </c>
      <c r="C2513" s="16" t="s">
        <v>4044</v>
      </c>
      <c r="D2513" s="16">
        <v>7.2461979973533399E-9</v>
      </c>
      <c r="E2513" s="16">
        <v>4.0933313579819302E-9</v>
      </c>
      <c r="F2513" s="10">
        <v>9.4602685593103796E-11</v>
      </c>
      <c r="G2513" s="10">
        <v>4.2339097436435401E-8</v>
      </c>
      <c r="H2513" s="10">
        <v>1.03650892479253E-8</v>
      </c>
      <c r="I2513" s="10">
        <v>2.01673520005401E-8</v>
      </c>
      <c r="J2513" s="10">
        <v>1.28252225847893E-8</v>
      </c>
      <c r="K2513" s="10">
        <v>8.3109610346959501E-9</v>
      </c>
      <c r="L2513" s="10">
        <v>1.13333646531384E-8</v>
      </c>
      <c r="M2513" s="10">
        <v>2.8969928722462499E-8</v>
      </c>
      <c r="N2513" s="10">
        <v>3.9767891307356902E-9</v>
      </c>
      <c r="O2513" s="10">
        <v>2.2464391110861499E-8</v>
      </c>
      <c r="P2513" s="10">
        <v>3.8349778046347001E-8</v>
      </c>
    </row>
    <row r="2514" spans="1:16" x14ac:dyDescent="0.35">
      <c r="A2514" s="16" t="s">
        <v>4045</v>
      </c>
      <c r="B2514" s="16" t="s">
        <v>2587</v>
      </c>
      <c r="C2514" s="16" t="s">
        <v>4046</v>
      </c>
      <c r="D2514" s="16">
        <v>1.59415357514173E-9</v>
      </c>
      <c r="E2514" s="16">
        <v>6.04217319092439E-10</v>
      </c>
      <c r="F2514" s="10">
        <v>1.90649665536973E-11</v>
      </c>
      <c r="G2514" s="10">
        <v>4.8590672273954896E-9</v>
      </c>
      <c r="H2514" s="10">
        <v>1.1681139671025899E-9</v>
      </c>
      <c r="I2514" s="10">
        <v>2.1930015063811399E-9</v>
      </c>
      <c r="J2514" s="10">
        <v>1.6350739260810701E-9</v>
      </c>
      <c r="K2514" s="10">
        <v>1.0462403018186899E-9</v>
      </c>
      <c r="L2514" s="10">
        <v>1.3097389377361201E-9</v>
      </c>
      <c r="M2514" s="10">
        <v>3.2754687110094001E-9</v>
      </c>
      <c r="N2514" s="10">
        <v>4.7669002463598102E-10</v>
      </c>
      <c r="O2514" s="10">
        <v>2.3401726491030101E-9</v>
      </c>
      <c r="P2514" s="10">
        <v>4.0987736930218198E-9</v>
      </c>
    </row>
    <row r="2515" spans="1:16" x14ac:dyDescent="0.35">
      <c r="A2515" s="16" t="s">
        <v>4047</v>
      </c>
      <c r="B2515" s="16" t="s">
        <v>2587</v>
      </c>
      <c r="C2515" s="16" t="s">
        <v>721</v>
      </c>
      <c r="D2515" s="16">
        <v>3.0988139181136101E-9</v>
      </c>
      <c r="E2515" s="16">
        <v>3.13098711654757E-9</v>
      </c>
      <c r="F2515" s="10">
        <v>3.7620616506221399E-11</v>
      </c>
      <c r="G2515" s="10">
        <v>3.3869508689051403E-8</v>
      </c>
      <c r="H2515" s="10">
        <v>8.4895945750322795E-9</v>
      </c>
      <c r="I2515" s="10">
        <v>1.7743636930947899E-8</v>
      </c>
      <c r="J2515" s="10">
        <v>1.12412683349818E-8</v>
      </c>
      <c r="K2515" s="10">
        <v>7.5062471170288303E-9</v>
      </c>
      <c r="L2515" s="10">
        <v>1.0350173000360899E-8</v>
      </c>
      <c r="M2515" s="10">
        <v>2.2922597587663501E-8</v>
      </c>
      <c r="N2515" s="10">
        <v>3.32878542330114E-9</v>
      </c>
      <c r="O2515" s="10">
        <v>1.9383054115696799E-8</v>
      </c>
      <c r="P2515" s="10">
        <v>3.0285953225583997E-8</v>
      </c>
    </row>
    <row r="2516" spans="1:16" x14ac:dyDescent="0.35">
      <c r="A2516" s="16" t="s">
        <v>4048</v>
      </c>
      <c r="B2516" s="16" t="s">
        <v>2587</v>
      </c>
      <c r="C2516" s="16" t="s">
        <v>1049</v>
      </c>
      <c r="D2516" s="16">
        <v>3.43173110521488E-8</v>
      </c>
      <c r="E2516" s="16">
        <v>1.5597017624167901E-8</v>
      </c>
      <c r="F2516" s="10">
        <v>4.3095419428526799E-10</v>
      </c>
      <c r="G2516" s="10">
        <v>1.35039094323327E-7</v>
      </c>
      <c r="H2516" s="10">
        <v>3.3323571143266802E-8</v>
      </c>
      <c r="I2516" s="10">
        <v>6.6111223226654003E-8</v>
      </c>
      <c r="J2516" s="10">
        <v>4.5110092216651898E-8</v>
      </c>
      <c r="K2516" s="10">
        <v>2.95790991245212E-8</v>
      </c>
      <c r="L2516" s="10">
        <v>3.9109800148617403E-8</v>
      </c>
      <c r="M2516" s="10">
        <v>9.1088184047235302E-8</v>
      </c>
      <c r="N2516" s="10">
        <v>1.3398520356400599E-8</v>
      </c>
      <c r="O2516" s="10">
        <v>7.0975719308639205E-8</v>
      </c>
      <c r="P2516" s="10">
        <v>1.1774175464841E-7</v>
      </c>
    </row>
    <row r="2517" spans="1:16" x14ac:dyDescent="0.35">
      <c r="A2517" s="16" t="s">
        <v>4049</v>
      </c>
      <c r="B2517" s="16" t="s">
        <v>2587</v>
      </c>
      <c r="C2517" s="16" t="s">
        <v>4050</v>
      </c>
      <c r="D2517" s="16">
        <v>8.1509347762075298E-9</v>
      </c>
      <c r="E2517" s="16">
        <v>4.7177780544630596E-9</v>
      </c>
      <c r="F2517" s="10">
        <v>9.6160298332683394E-11</v>
      </c>
      <c r="G2517" s="10">
        <v>4.4481805007123602E-8</v>
      </c>
      <c r="H2517" s="10">
        <v>1.10915386732584E-8</v>
      </c>
      <c r="I2517" s="10">
        <v>2.27068715199981E-8</v>
      </c>
      <c r="J2517" s="10">
        <v>1.4997423816413799E-8</v>
      </c>
      <c r="K2517" s="10">
        <v>9.9367552396298092E-9</v>
      </c>
      <c r="L2517" s="10">
        <v>1.3403159635313501E-8</v>
      </c>
      <c r="M2517" s="10">
        <v>3.01907987226242E-8</v>
      </c>
      <c r="N2517" s="10">
        <v>4.4345040509296199E-9</v>
      </c>
      <c r="O2517" s="10">
        <v>2.47241836901864E-8</v>
      </c>
      <c r="P2517" s="10">
        <v>3.9507312872561301E-8</v>
      </c>
    </row>
    <row r="2518" spans="1:16" x14ac:dyDescent="0.35">
      <c r="A2518" s="16" t="s">
        <v>4051</v>
      </c>
      <c r="B2518" s="16" t="s">
        <v>2587</v>
      </c>
      <c r="C2518" s="16" t="s">
        <v>4052</v>
      </c>
      <c r="D2518" s="16">
        <v>3.1737643797135399E-8</v>
      </c>
      <c r="E2518" s="16">
        <v>1.4819428323141399E-8</v>
      </c>
      <c r="F2518" s="10">
        <v>4.09424740461318E-10</v>
      </c>
      <c r="G2518" s="10">
        <v>1.2966382302074501E-7</v>
      </c>
      <c r="H2518" s="10">
        <v>3.2131105718421703E-8</v>
      </c>
      <c r="I2518" s="10">
        <v>6.4939229112258594E-8</v>
      </c>
      <c r="J2518" s="10">
        <v>4.3200997245620701E-8</v>
      </c>
      <c r="K2518" s="10">
        <v>2.83938646075196E-8</v>
      </c>
      <c r="L2518" s="10">
        <v>3.8306236030758898E-8</v>
      </c>
      <c r="M2518" s="10">
        <v>8.7472689801715495E-8</v>
      </c>
      <c r="N2518" s="10">
        <v>1.28785436538576E-8</v>
      </c>
      <c r="O2518" s="10">
        <v>6.9867749532537796E-8</v>
      </c>
      <c r="P2518" s="10">
        <v>1.13804438599731E-7</v>
      </c>
    </row>
    <row r="2519" spans="1:16" x14ac:dyDescent="0.35">
      <c r="A2519" s="16" t="s">
        <v>4053</v>
      </c>
      <c r="B2519" s="16" t="s">
        <v>2587</v>
      </c>
      <c r="C2519" s="16" t="s">
        <v>1676</v>
      </c>
      <c r="D2519" s="16">
        <v>1.0901037661975799E-8</v>
      </c>
      <c r="E2519" s="16">
        <v>7.43456712089122E-9</v>
      </c>
      <c r="F2519" s="10">
        <v>1.2832986855504001E-10</v>
      </c>
      <c r="G2519" s="10">
        <v>7.3835852317293506E-8</v>
      </c>
      <c r="H2519" s="10">
        <v>1.8404946110565601E-8</v>
      </c>
      <c r="I2519" s="10">
        <v>3.7545833852699697E-8</v>
      </c>
      <c r="J2519" s="10">
        <v>2.47142621263323E-8</v>
      </c>
      <c r="K2519" s="10">
        <v>1.6420115775613099E-8</v>
      </c>
      <c r="L2519" s="10">
        <v>2.20736311572375E-8</v>
      </c>
      <c r="M2519" s="10">
        <v>5.01354184966902E-8</v>
      </c>
      <c r="N2519" s="10">
        <v>7.3131639370579603E-9</v>
      </c>
      <c r="O2519" s="10">
        <v>4.1006048033390302E-8</v>
      </c>
      <c r="P2519" s="10">
        <v>6.5757401439200596E-8</v>
      </c>
    </row>
    <row r="2520" spans="1:16" x14ac:dyDescent="0.35">
      <c r="A2520" s="16" t="s">
        <v>4054</v>
      </c>
      <c r="B2520" s="16" t="s">
        <v>2587</v>
      </c>
      <c r="C2520" s="16" t="s">
        <v>36</v>
      </c>
      <c r="D2520" s="16">
        <v>1.1666483357902699E-8</v>
      </c>
      <c r="E2520" s="16">
        <v>8.3963309446624401E-9</v>
      </c>
      <c r="F2520" s="10">
        <v>1.41895298453679E-10</v>
      </c>
      <c r="G2520" s="10">
        <v>8.4065372841615104E-8</v>
      </c>
      <c r="H2520" s="10">
        <v>2.1093991991624999E-8</v>
      </c>
      <c r="I2520" s="10">
        <v>4.40190800159704E-8</v>
      </c>
      <c r="J2520" s="10">
        <v>2.8093675817689799E-8</v>
      </c>
      <c r="K2520" s="10">
        <v>1.8774509961386601E-8</v>
      </c>
      <c r="L2520" s="10">
        <v>2.5860090115742701E-8</v>
      </c>
      <c r="M2520" s="10">
        <v>5.6838532965403499E-8</v>
      </c>
      <c r="N2520" s="10">
        <v>8.3441745816574994E-9</v>
      </c>
      <c r="O2520" s="10">
        <v>4.77982841554663E-8</v>
      </c>
      <c r="P2520" s="10">
        <v>7.4812421667186002E-8</v>
      </c>
    </row>
    <row r="2521" spans="1:16" x14ac:dyDescent="0.35">
      <c r="A2521" s="16" t="s">
        <v>4055</v>
      </c>
      <c r="B2521" s="16" t="s">
        <v>2587</v>
      </c>
      <c r="C2521" s="16" t="s">
        <v>4056</v>
      </c>
      <c r="D2521" s="16">
        <v>1.3726432627000101E-8</v>
      </c>
      <c r="E2521" s="16">
        <v>6.1202074684462901E-9</v>
      </c>
      <c r="F2521" s="10">
        <v>1.70383498960506E-10</v>
      </c>
      <c r="G2521" s="10">
        <v>5.2645000974685398E-8</v>
      </c>
      <c r="H2521" s="10">
        <v>1.29431513185557E-8</v>
      </c>
      <c r="I2521" s="10">
        <v>2.54350579324263E-8</v>
      </c>
      <c r="J2521" s="10">
        <v>1.7632258092427201E-8</v>
      </c>
      <c r="K2521" s="10">
        <v>1.15189705677403E-8</v>
      </c>
      <c r="L2521" s="10">
        <v>1.5076304446863798E-8</v>
      </c>
      <c r="M2521" s="10">
        <v>3.5494000831388202E-8</v>
      </c>
      <c r="N2521" s="10">
        <v>5.2143385516588602E-9</v>
      </c>
      <c r="O2521" s="10">
        <v>2.7271377659239599E-8</v>
      </c>
      <c r="P2521" s="10">
        <v>4.5666881408993802E-8</v>
      </c>
    </row>
    <row r="2522" spans="1:16" x14ac:dyDescent="0.35">
      <c r="A2522" s="16" t="s">
        <v>4057</v>
      </c>
      <c r="B2522" s="16" t="s">
        <v>2587</v>
      </c>
      <c r="C2522" s="16" t="s">
        <v>1846</v>
      </c>
      <c r="D2522" s="16">
        <v>1.3166152394915801E-7</v>
      </c>
      <c r="E2522" s="16">
        <v>1.33848652587433E-7</v>
      </c>
      <c r="F2522" s="10">
        <v>1.6362738943452E-9</v>
      </c>
      <c r="G2522" s="10">
        <v>1.4083575932078599E-6</v>
      </c>
      <c r="H2522" s="10">
        <v>3.5410065163043101E-7</v>
      </c>
      <c r="I2522" s="10">
        <v>7.4569260986879501E-7</v>
      </c>
      <c r="J2522" s="10">
        <v>4.46822838976659E-7</v>
      </c>
      <c r="K2522" s="10">
        <v>2.9847699275599401E-7</v>
      </c>
      <c r="L2522" s="10">
        <v>4.23066096871259E-7</v>
      </c>
      <c r="M2522" s="10">
        <v>9.4672864753236701E-7</v>
      </c>
      <c r="N2522" s="10">
        <v>1.3771911609488999E-7</v>
      </c>
      <c r="O2522" s="10">
        <v>8.0737808430978304E-7</v>
      </c>
      <c r="P2522" s="10">
        <v>1.27753894338495E-6</v>
      </c>
    </row>
    <row r="2523" spans="1:16" x14ac:dyDescent="0.35">
      <c r="A2523" s="16" t="s">
        <v>4058</v>
      </c>
      <c r="B2523" s="16" t="s">
        <v>2587</v>
      </c>
      <c r="C2523" s="16" t="s">
        <v>4059</v>
      </c>
      <c r="D2523" s="16">
        <v>5.9831206749337599E-9</v>
      </c>
      <c r="E2523" s="16">
        <v>2.03490546711996E-9</v>
      </c>
      <c r="F2523" s="10">
        <v>7.5578543086582305E-11</v>
      </c>
      <c r="G2523" s="10">
        <v>1.45857062830074E-8</v>
      </c>
      <c r="H2523" s="10">
        <v>3.6341421834792E-9</v>
      </c>
      <c r="I2523" s="10">
        <v>7.4230216622564799E-9</v>
      </c>
      <c r="J2523" s="10">
        <v>4.9212766328203102E-9</v>
      </c>
      <c r="K2523" s="10">
        <v>3.2540487890429001E-9</v>
      </c>
      <c r="L2523" s="10">
        <v>4.4397549284964102E-9</v>
      </c>
      <c r="M2523" s="10">
        <v>9.8296776511730199E-9</v>
      </c>
      <c r="N2523" s="10">
        <v>1.4940968135256201E-9</v>
      </c>
      <c r="O2523" s="10">
        <v>7.8756060799835699E-9</v>
      </c>
      <c r="P2523" s="10">
        <v>1.27100051611029E-8</v>
      </c>
    </row>
    <row r="2524" spans="1:16" x14ac:dyDescent="0.35">
      <c r="A2524" s="16" t="s">
        <v>4060</v>
      </c>
      <c r="B2524" s="16" t="s">
        <v>2587</v>
      </c>
      <c r="C2524" s="16" t="s">
        <v>4061</v>
      </c>
      <c r="D2524" s="16">
        <v>1.06406177777253E-8</v>
      </c>
      <c r="E2524" s="16">
        <v>3.29379623638209E-9</v>
      </c>
      <c r="F2524" s="10">
        <v>4.8573969033496903E-9</v>
      </c>
      <c r="G2524" s="10">
        <v>2.07852139900907E-8</v>
      </c>
      <c r="H2524" s="10">
        <v>4.97919827705777E-9</v>
      </c>
      <c r="I2524" s="10">
        <v>9.3717257541061499E-9</v>
      </c>
      <c r="J2524" s="10">
        <v>7.2484791091764897E-9</v>
      </c>
      <c r="K2524" s="10">
        <v>4.4397336653635397E-9</v>
      </c>
      <c r="L2524" s="10">
        <v>5.6333173274885602E-9</v>
      </c>
      <c r="M2524" s="10">
        <v>1.4023469982998901E-8</v>
      </c>
      <c r="N2524" s="10">
        <v>2.04897011268834E-9</v>
      </c>
      <c r="O2524" s="10">
        <v>9.9666815360570794E-9</v>
      </c>
      <c r="P2524" s="10">
        <v>1.7483800425989501E-8</v>
      </c>
    </row>
    <row r="2525" spans="1:16" x14ac:dyDescent="0.35">
      <c r="A2525" s="16" t="s">
        <v>4062</v>
      </c>
      <c r="B2525" s="16" t="s">
        <v>2587</v>
      </c>
      <c r="C2525" s="16" t="s">
        <v>1055</v>
      </c>
      <c r="D2525" s="16">
        <v>1.52645332044395E-8</v>
      </c>
      <c r="E2525" s="16">
        <v>5.7801009420832697E-9</v>
      </c>
      <c r="F2525" s="10">
        <v>1.79666306814291E-10</v>
      </c>
      <c r="G2525" s="10">
        <v>4.4726256084595598E-8</v>
      </c>
      <c r="H2525" s="10">
        <v>1.1149692147157501E-8</v>
      </c>
      <c r="I2525" s="10">
        <v>2.2757519717316899E-8</v>
      </c>
      <c r="J2525" s="10">
        <v>1.5212536518584999E-8</v>
      </c>
      <c r="K2525" s="10">
        <v>1.0080436305995101E-8</v>
      </c>
      <c r="L2525" s="10">
        <v>1.35700422580633E-8</v>
      </c>
      <c r="M2525" s="10">
        <v>3.0313157228211602E-8</v>
      </c>
      <c r="N2525" s="10">
        <v>4.5551282308486798E-9</v>
      </c>
      <c r="O2525" s="10">
        <v>2.45192147865664E-8</v>
      </c>
      <c r="P2525" s="10">
        <v>3.9379066253812403E-8</v>
      </c>
    </row>
    <row r="2526" spans="1:16" x14ac:dyDescent="0.35">
      <c r="A2526" s="16" t="s">
        <v>4063</v>
      </c>
      <c r="B2526" s="16" t="s">
        <v>2587</v>
      </c>
      <c r="C2526" s="16" t="s">
        <v>4064</v>
      </c>
      <c r="D2526" s="16">
        <v>8.8537276214321705E-9</v>
      </c>
      <c r="E2526" s="16">
        <v>3.06816919921681E-9</v>
      </c>
      <c r="F2526" s="10">
        <v>3.6543928262665801E-9</v>
      </c>
      <c r="G2526" s="10">
        <v>2.1837387467423498E-8</v>
      </c>
      <c r="H2526" s="10">
        <v>5.2410996243327104E-9</v>
      </c>
      <c r="I2526" s="10">
        <v>9.8563064653711697E-9</v>
      </c>
      <c r="J2526" s="10">
        <v>7.5331564216103604E-9</v>
      </c>
      <c r="K2526" s="10">
        <v>4.6223261838039398E-9</v>
      </c>
      <c r="L2526" s="10">
        <v>5.87360641082249E-9</v>
      </c>
      <c r="M2526" s="10">
        <v>1.4738109655438299E-8</v>
      </c>
      <c r="N2526" s="10">
        <v>2.13073457102142E-9</v>
      </c>
      <c r="O2526" s="10">
        <v>1.0545500461271401E-8</v>
      </c>
      <c r="P2526" s="10">
        <v>1.8553943611389401E-8</v>
      </c>
    </row>
    <row r="2527" spans="1:16" x14ac:dyDescent="0.35">
      <c r="A2527" s="16" t="s">
        <v>4065</v>
      </c>
      <c r="B2527" s="16" t="s">
        <v>2587</v>
      </c>
      <c r="C2527" s="16" t="s">
        <v>38</v>
      </c>
      <c r="D2527" s="16">
        <v>9.6608713624625008E-9</v>
      </c>
      <c r="E2527" s="16">
        <v>5.1720653214560601E-9</v>
      </c>
      <c r="F2527" s="10">
        <v>1.1857748526869999E-10</v>
      </c>
      <c r="G2527" s="10">
        <v>4.70168266669336E-8</v>
      </c>
      <c r="H2527" s="10">
        <v>1.1795519062601E-8</v>
      </c>
      <c r="I2527" s="10">
        <v>2.47070577958883E-8</v>
      </c>
      <c r="J2527" s="10">
        <v>1.5833983624888299E-8</v>
      </c>
      <c r="K2527" s="10">
        <v>1.05576333577213E-8</v>
      </c>
      <c r="L2527" s="10">
        <v>1.46045090162969E-8</v>
      </c>
      <c r="M2527" s="10">
        <v>3.17459438040893E-8</v>
      </c>
      <c r="N2527" s="10">
        <v>4.7174234326044896E-9</v>
      </c>
      <c r="O2527" s="10">
        <v>2.6682969769080401E-8</v>
      </c>
      <c r="P2527" s="10">
        <v>4.1607416650963703E-8</v>
      </c>
    </row>
    <row r="2528" spans="1:16" x14ac:dyDescent="0.35">
      <c r="A2528" s="16" t="s">
        <v>4066</v>
      </c>
      <c r="B2528" s="16" t="s">
        <v>2587</v>
      </c>
      <c r="C2528" s="16" t="s">
        <v>40</v>
      </c>
      <c r="D2528" s="16">
        <v>1.7768884347780701E-8</v>
      </c>
      <c r="E2528" s="16">
        <v>8.0106960114513697E-9</v>
      </c>
      <c r="F2528" s="10">
        <v>2.098584074943E-10</v>
      </c>
      <c r="G2528" s="10">
        <v>6.79982210469548E-8</v>
      </c>
      <c r="H2528" s="10">
        <v>1.69524395455225E-8</v>
      </c>
      <c r="I2528" s="10">
        <v>3.4726558972882802E-8</v>
      </c>
      <c r="J2528" s="10">
        <v>2.30823763149724E-8</v>
      </c>
      <c r="K2528" s="10">
        <v>1.5293374543108301E-8</v>
      </c>
      <c r="L2528" s="10">
        <v>2.0653413196127E-8</v>
      </c>
      <c r="M2528" s="10">
        <v>4.6110125712592603E-8</v>
      </c>
      <c r="N2528" s="10">
        <v>6.8656930625358798E-9</v>
      </c>
      <c r="O2528" s="10">
        <v>3.7550770599986103E-8</v>
      </c>
      <c r="P2528" s="10">
        <v>6.0018707900825203E-8</v>
      </c>
    </row>
    <row r="2529" spans="1:16" x14ac:dyDescent="0.35">
      <c r="A2529" s="16" t="s">
        <v>4067</v>
      </c>
      <c r="B2529" s="16" t="s">
        <v>2587</v>
      </c>
      <c r="C2529" s="16" t="s">
        <v>4068</v>
      </c>
      <c r="D2529" s="16">
        <v>6.5350311474961701E-9</v>
      </c>
      <c r="E2529" s="16">
        <v>2.5148155902458399E-9</v>
      </c>
      <c r="F2529" s="10">
        <v>7.5182846673246198E-11</v>
      </c>
      <c r="G2529" s="10">
        <v>2.0242246902637E-8</v>
      </c>
      <c r="H2529" s="10">
        <v>4.9076022324026901E-9</v>
      </c>
      <c r="I2529" s="10">
        <v>9.2937718313645998E-9</v>
      </c>
      <c r="J2529" s="10">
        <v>6.8641158797660803E-9</v>
      </c>
      <c r="K2529" s="10">
        <v>4.4318868786567797E-9</v>
      </c>
      <c r="L2529" s="10">
        <v>5.5684609486892698E-9</v>
      </c>
      <c r="M2529" s="10">
        <v>1.36521358952906E-8</v>
      </c>
      <c r="N2529" s="10">
        <v>2.0066798126640201E-9</v>
      </c>
      <c r="O2529" s="10">
        <v>9.9172798289461998E-9</v>
      </c>
      <c r="P2529" s="10">
        <v>1.72227152006108E-8</v>
      </c>
    </row>
    <row r="2530" spans="1:16" x14ac:dyDescent="0.35">
      <c r="A2530" s="16" t="s">
        <v>4069</v>
      </c>
      <c r="B2530" s="16" t="s">
        <v>2587</v>
      </c>
      <c r="C2530" s="16" t="s">
        <v>48</v>
      </c>
      <c r="D2530" s="16">
        <v>9.24100941502511E-9</v>
      </c>
      <c r="E2530" s="16">
        <v>3.4142517666957399E-9</v>
      </c>
      <c r="F2530" s="10">
        <v>1.1072073127638099E-10</v>
      </c>
      <c r="G2530" s="10">
        <v>2.6368358308093501E-8</v>
      </c>
      <c r="H2530" s="10">
        <v>6.4781402942070402E-9</v>
      </c>
      <c r="I2530" s="10">
        <v>1.26736549764218E-8</v>
      </c>
      <c r="J2530" s="10">
        <v>8.9532346419414397E-9</v>
      </c>
      <c r="K2530" s="10">
        <v>5.8324575218370197E-9</v>
      </c>
      <c r="L2530" s="10">
        <v>7.5904967680622902E-9</v>
      </c>
      <c r="M2530" s="10">
        <v>1.77568407204022E-8</v>
      </c>
      <c r="N2530" s="10">
        <v>2.6507440728804001E-9</v>
      </c>
      <c r="O2530" s="10">
        <v>1.34748313995051E-8</v>
      </c>
      <c r="P2530" s="10">
        <v>2.2644082986699701E-8</v>
      </c>
    </row>
    <row r="2531" spans="1:16" x14ac:dyDescent="0.35">
      <c r="A2531" s="16" t="s">
        <v>4070</v>
      </c>
      <c r="B2531" s="16" t="s">
        <v>2587</v>
      </c>
      <c r="C2531" s="16" t="s">
        <v>4071</v>
      </c>
      <c r="D2531" s="16">
        <v>2.7691040836904798E-9</v>
      </c>
      <c r="E2531" s="16">
        <v>1.07048078215428E-9</v>
      </c>
      <c r="F2531" s="10">
        <v>1.0223477232911001E-9</v>
      </c>
      <c r="G2531" s="10">
        <v>8.2391727456399705E-9</v>
      </c>
      <c r="H2531" s="10">
        <v>1.9773657390988899E-9</v>
      </c>
      <c r="I2531" s="10">
        <v>3.7032115634399298E-9</v>
      </c>
      <c r="J2531" s="10">
        <v>2.8217243106361999E-9</v>
      </c>
      <c r="K2531" s="10">
        <v>1.74662324292845E-9</v>
      </c>
      <c r="L2531" s="10">
        <v>2.1931269732286098E-9</v>
      </c>
      <c r="M2531" s="10">
        <v>5.5673775331981204E-9</v>
      </c>
      <c r="N2531" s="10">
        <v>7.9779518951882196E-10</v>
      </c>
      <c r="O2531" s="10">
        <v>3.9911779324257104E-9</v>
      </c>
      <c r="P2531" s="10">
        <v>6.9870975468942499E-9</v>
      </c>
    </row>
    <row r="2532" spans="1:16" x14ac:dyDescent="0.35">
      <c r="A2532" s="16" t="s">
        <v>4072</v>
      </c>
      <c r="B2532" s="16" t="s">
        <v>2587</v>
      </c>
      <c r="C2532" s="16" t="s">
        <v>4073</v>
      </c>
      <c r="D2532" s="16">
        <v>3.60486666579949E-9</v>
      </c>
      <c r="E2532" s="16">
        <v>1.7788962426933699E-9</v>
      </c>
      <c r="F2532" s="10">
        <v>4.4838098611856902E-11</v>
      </c>
      <c r="G2532" s="10">
        <v>1.6104377592697101E-8</v>
      </c>
      <c r="H2532" s="10">
        <v>3.9483847324632096E-9</v>
      </c>
      <c r="I2532" s="10">
        <v>7.6962092321485701E-9</v>
      </c>
      <c r="J2532" s="10">
        <v>5.3632305532064503E-9</v>
      </c>
      <c r="K2532" s="10">
        <v>3.4969873651653001E-9</v>
      </c>
      <c r="L2532" s="10">
        <v>4.5418431716747499E-9</v>
      </c>
      <c r="M2532" s="10">
        <v>1.08637006269433E-8</v>
      </c>
      <c r="N2532" s="10">
        <v>1.58077007812586E-9</v>
      </c>
      <c r="O2532" s="10">
        <v>8.28050206522828E-9</v>
      </c>
      <c r="P2532" s="10">
        <v>1.39798553103923E-8</v>
      </c>
    </row>
    <row r="2533" spans="1:16" x14ac:dyDescent="0.35">
      <c r="A2533" s="16" t="s">
        <v>4074</v>
      </c>
      <c r="B2533" s="16" t="s">
        <v>2587</v>
      </c>
      <c r="C2533" s="16" t="s">
        <v>4075</v>
      </c>
      <c r="D2533" s="16">
        <v>9.7666267728042098E-9</v>
      </c>
      <c r="E2533" s="16">
        <v>4.5522641865105899E-9</v>
      </c>
      <c r="F2533" s="10">
        <v>1.22544820586631E-10</v>
      </c>
      <c r="G2533" s="10">
        <v>3.9992663139111902E-8</v>
      </c>
      <c r="H2533" s="10">
        <v>9.8515229735577006E-9</v>
      </c>
      <c r="I2533" s="10">
        <v>1.9455427238350298E-8</v>
      </c>
      <c r="J2533" s="10">
        <v>1.3318903381380499E-8</v>
      </c>
      <c r="K2533" s="10">
        <v>8.7406587732446106E-9</v>
      </c>
      <c r="L2533" s="10">
        <v>1.15017108378316E-8</v>
      </c>
      <c r="M2533" s="10">
        <v>2.6972735782253599E-8</v>
      </c>
      <c r="N2533" s="10">
        <v>3.9553180166220101E-9</v>
      </c>
      <c r="O2533" s="10">
        <v>2.0909985976514101E-8</v>
      </c>
      <c r="P2533" s="10">
        <v>3.4833508948772101E-8</v>
      </c>
    </row>
    <row r="2534" spans="1:16" x14ac:dyDescent="0.35">
      <c r="A2534" s="16" t="s">
        <v>4076</v>
      </c>
      <c r="B2534" s="16" t="s">
        <v>2587</v>
      </c>
      <c r="C2534" s="16" t="s">
        <v>4077</v>
      </c>
      <c r="D2534" s="16">
        <v>2.4800780585190401E-7</v>
      </c>
      <c r="E2534" s="16">
        <v>8.9018776333257205E-8</v>
      </c>
      <c r="F2534" s="10">
        <v>3.0663067609380902E-9</v>
      </c>
      <c r="G2534" s="10">
        <v>6.6767945386875996E-7</v>
      </c>
      <c r="H2534" s="10">
        <v>1.65332021100017E-7</v>
      </c>
      <c r="I2534" s="10">
        <v>3.3177364683240702E-7</v>
      </c>
      <c r="J2534" s="10">
        <v>2.2577568552054901E-7</v>
      </c>
      <c r="K2534" s="10">
        <v>1.48263471989949E-7</v>
      </c>
      <c r="L2534" s="10">
        <v>1.9841164376446599E-7</v>
      </c>
      <c r="M2534" s="10">
        <v>4.4985810692508501E-7</v>
      </c>
      <c r="N2534" s="10">
        <v>6.7721255876820502E-8</v>
      </c>
      <c r="O2534" s="10">
        <v>3.5269323148285101E-7</v>
      </c>
      <c r="P2534" s="10">
        <v>5.7848381102531102E-7</v>
      </c>
    </row>
    <row r="2535" spans="1:16" x14ac:dyDescent="0.35">
      <c r="A2535" s="16" t="s">
        <v>4078</v>
      </c>
      <c r="B2535" s="16" t="s">
        <v>2587</v>
      </c>
      <c r="C2535" s="16" t="s">
        <v>4079</v>
      </c>
      <c r="D2535" s="16">
        <v>2.9281808178205202E-9</v>
      </c>
      <c r="E2535" s="16">
        <v>1.0891627682558001E-9</v>
      </c>
      <c r="F2535" s="10">
        <v>3.3312605469765102E-11</v>
      </c>
      <c r="G2535" s="10">
        <v>8.5982743626757497E-9</v>
      </c>
      <c r="H2535" s="10">
        <v>2.0769122877441702E-9</v>
      </c>
      <c r="I2535" s="10">
        <v>3.9120494607270897E-9</v>
      </c>
      <c r="J2535" s="10">
        <v>2.9386836585878598E-9</v>
      </c>
      <c r="K2535" s="10">
        <v>1.8834977899915001E-9</v>
      </c>
      <c r="L2535" s="10">
        <v>2.3521957999468798E-9</v>
      </c>
      <c r="M2535" s="10">
        <v>5.7980016429351899E-9</v>
      </c>
      <c r="N2535" s="10">
        <v>8.5261110359654197E-10</v>
      </c>
      <c r="O2535" s="10">
        <v>4.1652434429803901E-9</v>
      </c>
      <c r="P2535" s="10">
        <v>7.2675812196233196E-9</v>
      </c>
    </row>
    <row r="2536" spans="1:16" x14ac:dyDescent="0.35">
      <c r="A2536" s="16" t="s">
        <v>4080</v>
      </c>
      <c r="B2536" s="16" t="s">
        <v>2587</v>
      </c>
      <c r="C2536" s="16" t="s">
        <v>434</v>
      </c>
      <c r="D2536" s="16">
        <v>9.0515245984097697E-9</v>
      </c>
      <c r="E2536" s="16">
        <v>5.7040434998960498E-9</v>
      </c>
      <c r="F2536" s="10">
        <v>1.0821235866447601E-10</v>
      </c>
      <c r="G2536" s="10">
        <v>5.4920855794100703E-8</v>
      </c>
      <c r="H2536" s="10">
        <v>1.375860645426E-8</v>
      </c>
      <c r="I2536" s="10">
        <v>2.8416428328763499E-8</v>
      </c>
      <c r="J2536" s="10">
        <v>1.8411052594192701E-8</v>
      </c>
      <c r="K2536" s="10">
        <v>1.2289671966666601E-8</v>
      </c>
      <c r="L2536" s="10">
        <v>1.6747435538478099E-8</v>
      </c>
      <c r="M2536" s="10">
        <v>3.7106497483896798E-8</v>
      </c>
      <c r="N2536" s="10">
        <v>5.4703621197288498E-9</v>
      </c>
      <c r="O2536" s="10">
        <v>3.0780404242340002E-8</v>
      </c>
      <c r="P2536" s="10">
        <v>4.8639866609926298E-8</v>
      </c>
    </row>
    <row r="2537" spans="1:16" x14ac:dyDescent="0.35">
      <c r="A2537" s="16" t="s">
        <v>4081</v>
      </c>
      <c r="B2537" s="16" t="s">
        <v>2587</v>
      </c>
      <c r="C2537" s="16" t="s">
        <v>4082</v>
      </c>
      <c r="D2537" s="16">
        <v>3.3760889836987197E-8</v>
      </c>
      <c r="E2537" s="16">
        <v>2.4725148457968499E-8</v>
      </c>
      <c r="F2537" s="10">
        <v>3.91647577868008E-10</v>
      </c>
      <c r="G2537" s="10">
        <v>2.5122442096808998E-7</v>
      </c>
      <c r="H2537" s="10">
        <v>6.2407112675332798E-8</v>
      </c>
      <c r="I2537" s="10">
        <v>1.2677348515149399E-7</v>
      </c>
      <c r="J2537" s="10">
        <v>8.4258135072626206E-8</v>
      </c>
      <c r="K2537" s="10">
        <v>5.5593517827492198E-8</v>
      </c>
      <c r="L2537" s="10">
        <v>7.4466434670181904E-8</v>
      </c>
      <c r="M2537" s="10">
        <v>1.7049647913158999E-7</v>
      </c>
      <c r="N2537" s="10">
        <v>2.47448202541172E-8</v>
      </c>
      <c r="O2537" s="10">
        <v>1.3852878847859199E-7</v>
      </c>
      <c r="P2537" s="10">
        <v>2.2317295061590001E-7</v>
      </c>
    </row>
    <row r="2538" spans="1:16" x14ac:dyDescent="0.35">
      <c r="A2538" s="16" t="s">
        <v>4083</v>
      </c>
      <c r="B2538" s="16" t="s">
        <v>2587</v>
      </c>
      <c r="C2538" s="16" t="s">
        <v>1502</v>
      </c>
      <c r="D2538" s="16">
        <v>1.1655635708516499E-8</v>
      </c>
      <c r="E2538" s="16">
        <v>5.1095905319686498E-9</v>
      </c>
      <c r="F2538" s="10">
        <v>1.46466497040528E-10</v>
      </c>
      <c r="G2538" s="10">
        <v>4.3424400674411002E-8</v>
      </c>
      <c r="H2538" s="10">
        <v>1.07039442736356E-8</v>
      </c>
      <c r="I2538" s="10">
        <v>2.12679729044157E-8</v>
      </c>
      <c r="J2538" s="10">
        <v>1.45229786649281E-8</v>
      </c>
      <c r="K2538" s="10">
        <v>9.5207767021442702E-9</v>
      </c>
      <c r="L2538" s="10">
        <v>1.26025181348339E-8</v>
      </c>
      <c r="M2538" s="10">
        <v>2.9280879291500199E-8</v>
      </c>
      <c r="N2538" s="10">
        <v>4.3152331961578503E-9</v>
      </c>
      <c r="O2538" s="10">
        <v>2.28109830615782E-8</v>
      </c>
      <c r="P2538" s="10">
        <v>3.7763364538408998E-8</v>
      </c>
    </row>
    <row r="2539" spans="1:16" x14ac:dyDescent="0.35">
      <c r="A2539" s="16" t="s">
        <v>4084</v>
      </c>
      <c r="B2539" s="16" t="s">
        <v>2587</v>
      </c>
      <c r="C2539" s="16" t="s">
        <v>4085</v>
      </c>
      <c r="D2539" s="16">
        <v>2.74139229017767E-9</v>
      </c>
      <c r="E2539" s="16">
        <v>1.35463677709331E-9</v>
      </c>
      <c r="F2539" s="10">
        <v>3.4727722229617198E-11</v>
      </c>
      <c r="G2539" s="10">
        <v>1.22085307498219E-8</v>
      </c>
      <c r="H2539" s="10">
        <v>3.0131058671249801E-9</v>
      </c>
      <c r="I2539" s="10">
        <v>5.9581312960515997E-9</v>
      </c>
      <c r="J2539" s="10">
        <v>4.0560657442788296E-9</v>
      </c>
      <c r="K2539" s="10">
        <v>2.6640922587173301E-9</v>
      </c>
      <c r="L2539" s="10">
        <v>3.51294708537863E-9</v>
      </c>
      <c r="M2539" s="10">
        <v>8.2370631471572903E-9</v>
      </c>
      <c r="N2539" s="10">
        <v>1.20504314722502E-9</v>
      </c>
      <c r="O2539" s="10">
        <v>6.4136902613911299E-9</v>
      </c>
      <c r="P2539" s="10">
        <v>1.06789332401759E-8</v>
      </c>
    </row>
    <row r="2540" spans="1:16" x14ac:dyDescent="0.35">
      <c r="A2540" s="16" t="s">
        <v>4086</v>
      </c>
      <c r="B2540" s="16" t="s">
        <v>2587</v>
      </c>
      <c r="C2540" s="16" t="s">
        <v>4087</v>
      </c>
      <c r="D2540" s="16">
        <v>2.7497264149658998E-8</v>
      </c>
      <c r="E2540" s="16">
        <v>9.8491166865991101E-9</v>
      </c>
      <c r="F2540" s="10">
        <v>3.3598286296130999E-10</v>
      </c>
      <c r="G2540" s="10">
        <v>7.3737477064136094E-8</v>
      </c>
      <c r="H2540" s="10">
        <v>1.8228213114504701E-8</v>
      </c>
      <c r="I2540" s="10">
        <v>3.6146537273205501E-8</v>
      </c>
      <c r="J2540" s="10">
        <v>2.4969107385760501E-8</v>
      </c>
      <c r="K2540" s="10">
        <v>1.63965922518814E-8</v>
      </c>
      <c r="L2540" s="10">
        <v>2.1662037969888999E-8</v>
      </c>
      <c r="M2540" s="10">
        <v>4.9689560787622998E-8</v>
      </c>
      <c r="N2540" s="10">
        <v>7.4773328991695702E-9</v>
      </c>
      <c r="O2540" s="10">
        <v>3.8375185504220397E-8</v>
      </c>
      <c r="P2540" s="10">
        <v>6.3683704149502997E-8</v>
      </c>
    </row>
    <row r="2541" spans="1:16" x14ac:dyDescent="0.35">
      <c r="A2541" s="16" t="s">
        <v>4088</v>
      </c>
      <c r="B2541" s="16" t="s">
        <v>2587</v>
      </c>
      <c r="C2541" s="16" t="s">
        <v>4089</v>
      </c>
      <c r="D2541" s="16">
        <v>2.91678991447962E-8</v>
      </c>
      <c r="E2541" s="16">
        <v>1.2778231263430201E-8</v>
      </c>
      <c r="F2541" s="10">
        <v>3.7248170611005398E-10</v>
      </c>
      <c r="G2541" s="10">
        <v>1.08063193524089E-7</v>
      </c>
      <c r="H2541" s="10">
        <v>2.6792016213591498E-8</v>
      </c>
      <c r="I2541" s="10">
        <v>5.4012400573585297E-8</v>
      </c>
      <c r="J2541" s="10">
        <v>3.6008834424085198E-8</v>
      </c>
      <c r="K2541" s="10">
        <v>2.3754857686848E-8</v>
      </c>
      <c r="L2541" s="10">
        <v>3.1956358284114101E-8</v>
      </c>
      <c r="M2541" s="10">
        <v>7.2952702894886903E-8</v>
      </c>
      <c r="N2541" s="10">
        <v>1.0787974226492299E-8</v>
      </c>
      <c r="O2541" s="10">
        <v>5.79759879591153E-8</v>
      </c>
      <c r="P2541" s="10">
        <v>9.4628320227851097E-8</v>
      </c>
    </row>
    <row r="2542" spans="1:16" x14ac:dyDescent="0.35">
      <c r="A2542" s="16" t="s">
        <v>4090</v>
      </c>
      <c r="B2542" s="16" t="s">
        <v>2587</v>
      </c>
      <c r="C2542" s="16" t="s">
        <v>4091</v>
      </c>
      <c r="D2542" s="16">
        <v>2.29704945883732E-9</v>
      </c>
      <c r="E2542" s="16">
        <v>9.2800576231148996E-10</v>
      </c>
      <c r="F2542" s="10">
        <v>2.6900309011632201E-11</v>
      </c>
      <c r="G2542" s="10">
        <v>7.6708181491307395E-9</v>
      </c>
      <c r="H2542" s="10">
        <v>1.8615938443878E-9</v>
      </c>
      <c r="I2542" s="10">
        <v>3.5425482130732101E-9</v>
      </c>
      <c r="J2542" s="10">
        <v>2.5958480362283999E-9</v>
      </c>
      <c r="K2542" s="10">
        <v>1.6746092474620501E-9</v>
      </c>
      <c r="L2542" s="10">
        <v>2.1161152643895902E-9</v>
      </c>
      <c r="M2542" s="10">
        <v>5.1739262657520097E-9</v>
      </c>
      <c r="N2542" s="10">
        <v>7.5788370065876397E-10</v>
      </c>
      <c r="O2542" s="10">
        <v>3.7888464021999099E-9</v>
      </c>
      <c r="P2542" s="10">
        <v>6.5516208242736304E-9</v>
      </c>
    </row>
    <row r="2543" spans="1:16" x14ac:dyDescent="0.35">
      <c r="A2543" s="16" t="s">
        <v>4092</v>
      </c>
      <c r="B2543" s="16" t="s">
        <v>2587</v>
      </c>
      <c r="C2543" s="16" t="s">
        <v>4093</v>
      </c>
      <c r="D2543" s="16">
        <v>2.8820051916492901E-9</v>
      </c>
      <c r="E2543" s="16">
        <v>1.6938508328578301E-9</v>
      </c>
      <c r="F2543" s="10">
        <v>3.6405499027488498E-11</v>
      </c>
      <c r="G2543" s="10">
        <v>1.6527087146265101E-8</v>
      </c>
      <c r="H2543" s="10">
        <v>4.02715478099054E-9</v>
      </c>
      <c r="I2543" s="10">
        <v>7.7320975648338E-9</v>
      </c>
      <c r="J2543" s="10">
        <v>5.4541589244033598E-9</v>
      </c>
      <c r="K2543" s="10">
        <v>3.54162750570529E-9</v>
      </c>
      <c r="L2543" s="10">
        <v>4.5390886607234101E-9</v>
      </c>
      <c r="M2543" s="10">
        <v>1.11662321924271E-8</v>
      </c>
      <c r="N2543" s="10">
        <v>1.5985756516467399E-9</v>
      </c>
      <c r="O2543" s="10">
        <v>8.3620660143928999E-9</v>
      </c>
      <c r="P2543" s="10">
        <v>1.4351365776711199E-8</v>
      </c>
    </row>
    <row r="2544" spans="1:16" x14ac:dyDescent="0.35">
      <c r="A2544" s="16" t="s">
        <v>4094</v>
      </c>
      <c r="B2544" s="16" t="s">
        <v>2587</v>
      </c>
      <c r="C2544" s="16" t="s">
        <v>3904</v>
      </c>
      <c r="D2544" s="16">
        <v>2.5126963571597398E-9</v>
      </c>
      <c r="E2544" s="16">
        <v>1.4417111535703001E-9</v>
      </c>
      <c r="F2544" s="10">
        <v>3.2255509940401501E-11</v>
      </c>
      <c r="G2544" s="10">
        <v>1.3869664727236401E-8</v>
      </c>
      <c r="H2544" s="10">
        <v>3.4038059560473802E-9</v>
      </c>
      <c r="I2544" s="10">
        <v>6.6735312643107898E-9</v>
      </c>
      <c r="J2544" s="10">
        <v>4.5852623475839199E-9</v>
      </c>
      <c r="K2544" s="10">
        <v>2.9914861326384902E-9</v>
      </c>
      <c r="L2544" s="10">
        <v>3.9147096319106998E-9</v>
      </c>
      <c r="M2544" s="10">
        <v>9.3682352367074107E-9</v>
      </c>
      <c r="N2544" s="10">
        <v>1.35103383465004E-9</v>
      </c>
      <c r="O2544" s="10">
        <v>7.2191056797612799E-9</v>
      </c>
      <c r="P2544" s="10">
        <v>1.2124035865249701E-8</v>
      </c>
    </row>
    <row r="2545" spans="1:16" x14ac:dyDescent="0.35">
      <c r="A2545" s="16" t="s">
        <v>4095</v>
      </c>
      <c r="B2545" s="16" t="s">
        <v>2587</v>
      </c>
      <c r="C2545" s="16" t="s">
        <v>4096</v>
      </c>
      <c r="D2545" s="16">
        <v>5.1713643662152397E-9</v>
      </c>
      <c r="E2545" s="16">
        <v>2.3162109431365E-9</v>
      </c>
      <c r="F2545" s="10">
        <v>6.0999153000811404E-11</v>
      </c>
      <c r="G2545" s="10">
        <v>2.0260384040849898E-8</v>
      </c>
      <c r="H2545" s="10">
        <v>4.9083399491021501E-9</v>
      </c>
      <c r="I2545" s="10">
        <v>9.2868493249343792E-9</v>
      </c>
      <c r="J2545" s="10">
        <v>6.8014874476406301E-9</v>
      </c>
      <c r="K2545" s="10">
        <v>4.38818705448746E-9</v>
      </c>
      <c r="L2545" s="10">
        <v>5.5178252620729102E-9</v>
      </c>
      <c r="M2545" s="10">
        <v>1.3681676755852999E-8</v>
      </c>
      <c r="N2545" s="10">
        <v>1.9830308001410998E-9</v>
      </c>
      <c r="O2545" s="10">
        <v>9.9760935987607308E-9</v>
      </c>
      <c r="P2545" s="10">
        <v>1.7348474754642299E-8</v>
      </c>
    </row>
    <row r="2546" spans="1:16" x14ac:dyDescent="0.35">
      <c r="A2546" s="16" t="s">
        <v>4097</v>
      </c>
      <c r="B2546" s="16" t="s">
        <v>2587</v>
      </c>
      <c r="C2546" s="16" t="s">
        <v>4098</v>
      </c>
      <c r="D2546" s="16">
        <v>1.3143769132897999E-9</v>
      </c>
      <c r="E2546" s="16">
        <v>7.2951089647916298E-10</v>
      </c>
      <c r="F2546" s="10">
        <v>1.6365480665325499E-11</v>
      </c>
      <c r="G2546" s="10">
        <v>7.6458148022713502E-9</v>
      </c>
      <c r="H2546" s="10">
        <v>1.84503573930453E-9</v>
      </c>
      <c r="I2546" s="10">
        <v>3.4601709164034299E-9</v>
      </c>
      <c r="J2546" s="10">
        <v>2.3046151736052002E-9</v>
      </c>
      <c r="K2546" s="10">
        <v>1.47295264115893E-9</v>
      </c>
      <c r="L2546" s="10">
        <v>1.9454178131387501E-9</v>
      </c>
      <c r="M2546" s="10">
        <v>5.2484619048959696E-9</v>
      </c>
      <c r="N2546" s="10">
        <v>7.0959441529211495E-10</v>
      </c>
      <c r="O2546" s="10">
        <v>3.8732904375235803E-9</v>
      </c>
      <c r="P2546" s="10">
        <v>6.8641592247753404E-9</v>
      </c>
    </row>
    <row r="2547" spans="1:16" x14ac:dyDescent="0.35">
      <c r="A2547" s="16" t="s">
        <v>4099</v>
      </c>
      <c r="B2547" s="16" t="s">
        <v>2587</v>
      </c>
      <c r="C2547" s="16" t="s">
        <v>4100</v>
      </c>
      <c r="D2547" s="16">
        <v>1.08908150676407E-8</v>
      </c>
      <c r="E2547" s="16">
        <v>3.24041988381183E-9</v>
      </c>
      <c r="F2547" s="10">
        <v>7.1069835057958296E-9</v>
      </c>
      <c r="G2547" s="10">
        <v>1.8847700681809101E-8</v>
      </c>
      <c r="H2547" s="10">
        <v>4.4474072328871998E-9</v>
      </c>
      <c r="I2547" s="10">
        <v>9.2722557590100597E-9</v>
      </c>
      <c r="J2547" s="10">
        <v>7.6111596836098305E-9</v>
      </c>
      <c r="K2547" s="10">
        <v>4.0508544540609796E-9</v>
      </c>
      <c r="L2547" s="10">
        <v>6.2344260601999401E-9</v>
      </c>
      <c r="M2547" s="10">
        <v>1.27436799239499E-8</v>
      </c>
      <c r="N2547" s="10">
        <v>1.9674388452552201E-9</v>
      </c>
      <c r="O2547" s="10">
        <v>9.1958203638254007E-9</v>
      </c>
      <c r="P2547" s="10">
        <v>1.4394292104936799E-8</v>
      </c>
    </row>
    <row r="2548" spans="1:16" x14ac:dyDescent="0.35">
      <c r="A2548" s="16" t="s">
        <v>4101</v>
      </c>
      <c r="B2548" s="16" t="s">
        <v>2587</v>
      </c>
      <c r="C2548" s="16" t="s">
        <v>68</v>
      </c>
      <c r="D2548" s="16">
        <v>8.7606496138177503E-7</v>
      </c>
      <c r="E2548" s="16">
        <v>3.2965601107934701E-7</v>
      </c>
      <c r="F2548" s="10">
        <v>1.0968639092038199E-8</v>
      </c>
      <c r="G2548" s="10">
        <v>2.5440476212595601E-6</v>
      </c>
      <c r="H2548" s="10">
        <v>6.3064990292419904E-7</v>
      </c>
      <c r="I2548" s="10">
        <v>1.2664492713379801E-6</v>
      </c>
      <c r="J2548" s="10">
        <v>8.5767748319490103E-7</v>
      </c>
      <c r="K2548" s="10">
        <v>5.6413713034710599E-7</v>
      </c>
      <c r="L2548" s="10">
        <v>7.5568753058712396E-7</v>
      </c>
      <c r="M2548" s="10">
        <v>1.7147130181987199E-6</v>
      </c>
      <c r="N2548" s="10">
        <v>2.5722690517358397E-7</v>
      </c>
      <c r="O2548" s="10">
        <v>1.3497151567073499E-6</v>
      </c>
      <c r="P2548" s="10">
        <v>2.2121534664869598E-6</v>
      </c>
    </row>
    <row r="2549" spans="1:16" x14ac:dyDescent="0.35">
      <c r="A2549" s="16" t="s">
        <v>4102</v>
      </c>
      <c r="B2549" s="16" t="s">
        <v>2587</v>
      </c>
      <c r="C2549" s="16" t="s">
        <v>769</v>
      </c>
      <c r="D2549" s="16">
        <v>1.02116246667085E-8</v>
      </c>
      <c r="E2549" s="16">
        <v>5.1331003045251098E-9</v>
      </c>
      <c r="F2549" s="10">
        <v>1.23127521699221E-10</v>
      </c>
      <c r="G2549" s="10">
        <v>4.7460522874292198E-8</v>
      </c>
      <c r="H2549" s="10">
        <v>1.1499542862863799E-8</v>
      </c>
      <c r="I2549" s="10">
        <v>2.1836485493276099E-8</v>
      </c>
      <c r="J2549" s="10">
        <v>1.5801570960038898E-8</v>
      </c>
      <c r="K2549" s="10">
        <v>1.02025543857314E-8</v>
      </c>
      <c r="L2549" s="10">
        <v>1.28984023188612E-8</v>
      </c>
      <c r="M2549" s="10">
        <v>3.2051503802527002E-8</v>
      </c>
      <c r="N2549" s="10">
        <v>4.6082272083916003E-9</v>
      </c>
      <c r="O2549" s="10">
        <v>2.356283145462E-8</v>
      </c>
      <c r="P2549" s="10">
        <v>4.0863621136025302E-8</v>
      </c>
    </row>
    <row r="2550" spans="1:16" x14ac:dyDescent="0.35">
      <c r="A2550" s="16" t="s">
        <v>4103</v>
      </c>
      <c r="B2550" s="16" t="s">
        <v>2587</v>
      </c>
      <c r="C2550" s="16" t="s">
        <v>4104</v>
      </c>
      <c r="D2550" s="16">
        <v>2.1279251156224899E-8</v>
      </c>
      <c r="E2550" s="16">
        <v>7.2927475479227602E-9</v>
      </c>
      <c r="F2550" s="10">
        <v>8.8103142929190197E-9</v>
      </c>
      <c r="G2550" s="10">
        <v>5.1195948074299203E-8</v>
      </c>
      <c r="H2550" s="10">
        <v>1.2202707161136599E-8</v>
      </c>
      <c r="I2550" s="10">
        <v>2.3231996519603899E-8</v>
      </c>
      <c r="J2550" s="10">
        <v>1.7761126504561201E-8</v>
      </c>
      <c r="K2550" s="10">
        <v>1.07569774953144E-8</v>
      </c>
      <c r="L2550" s="10">
        <v>1.3976738360944999E-8</v>
      </c>
      <c r="M2550" s="10">
        <v>3.4589486042707602E-8</v>
      </c>
      <c r="N2550" s="10">
        <v>5.07542818175338E-9</v>
      </c>
      <c r="O2550" s="10">
        <v>2.4446299959996899E-8</v>
      </c>
      <c r="P2550" s="10">
        <v>4.2556779033504402E-8</v>
      </c>
    </row>
    <row r="2551" spans="1:16" x14ac:dyDescent="0.35">
      <c r="A2551" s="16" t="s">
        <v>4105</v>
      </c>
      <c r="B2551" s="16" t="s">
        <v>2587</v>
      </c>
      <c r="C2551" s="16" t="s">
        <v>465</v>
      </c>
      <c r="D2551" s="16">
        <v>3.7697085397529897E-9</v>
      </c>
      <c r="E2551" s="16">
        <v>1.2773109016024301E-9</v>
      </c>
      <c r="F2551" s="10">
        <v>4.6758641071564603E-11</v>
      </c>
      <c r="G2551" s="10">
        <v>9.1848660726128502E-9</v>
      </c>
      <c r="H2551" s="10">
        <v>2.27989754552259E-9</v>
      </c>
      <c r="I2551" s="10">
        <v>4.6056226972281596E-9</v>
      </c>
      <c r="J2551" s="10">
        <v>3.1068806646219999E-9</v>
      </c>
      <c r="K2551" s="10">
        <v>2.0461043401647699E-9</v>
      </c>
      <c r="L2551" s="10">
        <v>2.7590874095719999E-9</v>
      </c>
      <c r="M2551" s="10">
        <v>6.1875716626556099E-9</v>
      </c>
      <c r="N2551" s="10">
        <v>9.37965926097071E-10</v>
      </c>
      <c r="O2551" s="10">
        <v>4.8853124743162603E-9</v>
      </c>
      <c r="P2551" s="10">
        <v>7.9663310586995599E-9</v>
      </c>
    </row>
    <row r="2552" spans="1:16" x14ac:dyDescent="0.35">
      <c r="A2552" s="16" t="s">
        <v>4106</v>
      </c>
      <c r="B2552" s="16" t="s">
        <v>2587</v>
      </c>
      <c r="C2552" s="16" t="s">
        <v>4107</v>
      </c>
      <c r="D2552" s="16">
        <v>2.23667703436744E-7</v>
      </c>
      <c r="E2552" s="16">
        <v>8.2442617778911202E-8</v>
      </c>
      <c r="F2552" s="10">
        <v>2.7520220921425398E-9</v>
      </c>
      <c r="G2552" s="10">
        <v>6.2990929000496999E-7</v>
      </c>
      <c r="H2552" s="10">
        <v>1.5569897479671899E-7</v>
      </c>
      <c r="I2552" s="10">
        <v>3.1016398601308901E-7</v>
      </c>
      <c r="J2552" s="10">
        <v>2.1324511819558399E-7</v>
      </c>
      <c r="K2552" s="10">
        <v>1.3957324282929201E-7</v>
      </c>
      <c r="L2552" s="10">
        <v>1.8537627108404701E-7</v>
      </c>
      <c r="M2552" s="10">
        <v>4.2442130128100402E-7</v>
      </c>
      <c r="N2552" s="10">
        <v>6.3658512741064405E-8</v>
      </c>
      <c r="O2552" s="10">
        <v>3.3007345324474897E-7</v>
      </c>
      <c r="P2552" s="10">
        <v>5.4512938151583104E-7</v>
      </c>
    </row>
    <row r="2553" spans="1:16" x14ac:dyDescent="0.35">
      <c r="A2553" s="16" t="s">
        <v>4108</v>
      </c>
      <c r="B2553" s="16" t="s">
        <v>2587</v>
      </c>
      <c r="C2553" s="16" t="s">
        <v>4109</v>
      </c>
      <c r="D2553" s="16">
        <v>8.0823304124998094E-9</v>
      </c>
      <c r="E2553" s="16">
        <v>5.83137406624124E-9</v>
      </c>
      <c r="F2553" s="10">
        <v>9.6059847146275102E-11</v>
      </c>
      <c r="G2553" s="10">
        <v>5.8688592907661202E-8</v>
      </c>
      <c r="H2553" s="10">
        <v>1.46649063049857E-8</v>
      </c>
      <c r="I2553" s="10">
        <v>3.0225219386608199E-8</v>
      </c>
      <c r="J2553" s="10">
        <v>1.96959544145172E-8</v>
      </c>
      <c r="K2553" s="10">
        <v>1.30775000539425E-8</v>
      </c>
      <c r="L2553" s="10">
        <v>1.7769689565986899E-8</v>
      </c>
      <c r="M2553" s="10">
        <v>3.9633383013137701E-8</v>
      </c>
      <c r="N2553" s="10">
        <v>5.8045372024701501E-9</v>
      </c>
      <c r="O2553" s="10">
        <v>3.2805704776854197E-8</v>
      </c>
      <c r="P2553" s="10">
        <v>5.1981335019328999E-8</v>
      </c>
    </row>
    <row r="2554" spans="1:16" x14ac:dyDescent="0.35">
      <c r="A2554" s="16" t="s">
        <v>4110</v>
      </c>
      <c r="B2554" s="16" t="s">
        <v>2587</v>
      </c>
      <c r="C2554" s="16" t="s">
        <v>4111</v>
      </c>
      <c r="D2554" s="16">
        <v>2.1801154437379701E-9</v>
      </c>
      <c r="E2554" s="16">
        <v>9.4594499411767597E-10</v>
      </c>
      <c r="F2554" s="10">
        <v>2.58043151068971E-11</v>
      </c>
      <c r="G2554" s="10">
        <v>8.1089106572933992E-9</v>
      </c>
      <c r="H2554" s="10">
        <v>1.9716855926266399E-9</v>
      </c>
      <c r="I2554" s="10">
        <v>3.75076899796802E-9</v>
      </c>
      <c r="J2554" s="10">
        <v>2.72768101497607E-9</v>
      </c>
      <c r="K2554" s="10">
        <v>1.7656677436778901E-9</v>
      </c>
      <c r="L2554" s="10">
        <v>2.2302275762596502E-9</v>
      </c>
      <c r="M2554" s="10">
        <v>5.4755324713945902E-9</v>
      </c>
      <c r="N2554" s="10">
        <v>7.9823773759607199E-10</v>
      </c>
      <c r="O2554" s="10">
        <v>4.0245224404950699E-9</v>
      </c>
      <c r="P2554" s="10">
        <v>6.9615488110529501E-9</v>
      </c>
    </row>
    <row r="2555" spans="1:16" x14ac:dyDescent="0.35">
      <c r="A2555" s="16" t="s">
        <v>4112</v>
      </c>
      <c r="B2555" s="16" t="s">
        <v>2587</v>
      </c>
      <c r="C2555" s="16" t="s">
        <v>4113</v>
      </c>
      <c r="D2555" s="16">
        <v>3.1949894922942999E-9</v>
      </c>
      <c r="E2555" s="16">
        <v>3.3451020832683599E-9</v>
      </c>
      <c r="F2555" s="10">
        <v>3.6887090053131499E-11</v>
      </c>
      <c r="G2555" s="10">
        <v>3.67366621878834E-8</v>
      </c>
      <c r="H2555" s="10">
        <v>9.1332434971553503E-9</v>
      </c>
      <c r="I2555" s="10">
        <v>1.85918500450357E-8</v>
      </c>
      <c r="J2555" s="10">
        <v>1.21890919432093E-8</v>
      </c>
      <c r="K2555" s="10">
        <v>8.0721774190059301E-9</v>
      </c>
      <c r="L2555" s="10">
        <v>1.0851908655927201E-8</v>
      </c>
      <c r="M2555" s="10">
        <v>2.49564599597132E-8</v>
      </c>
      <c r="N2555" s="10">
        <v>3.5879263290711101E-9</v>
      </c>
      <c r="O2555" s="10">
        <v>2.0429016294246E-8</v>
      </c>
      <c r="P2555" s="10">
        <v>3.2867952590425002E-8</v>
      </c>
    </row>
    <row r="2556" spans="1:16" x14ac:dyDescent="0.35">
      <c r="A2556" s="16" t="s">
        <v>4114</v>
      </c>
      <c r="B2556" s="16" t="s">
        <v>2587</v>
      </c>
      <c r="C2556" s="16" t="s">
        <v>4115</v>
      </c>
      <c r="D2556" s="16">
        <v>5.3176749918171702E-9</v>
      </c>
      <c r="E2556" s="16">
        <v>1.9013153430841699E-9</v>
      </c>
      <c r="F2556" s="10">
        <v>6.2625626118847905E-11</v>
      </c>
      <c r="G2556" s="10">
        <v>1.4696065399915101E-8</v>
      </c>
      <c r="H2556" s="10">
        <v>3.54012113816226E-9</v>
      </c>
      <c r="I2556" s="10">
        <v>6.6396838374444302E-9</v>
      </c>
      <c r="J2556" s="10">
        <v>4.9800213630482199E-9</v>
      </c>
      <c r="K2556" s="10">
        <v>3.1876477047392299E-9</v>
      </c>
      <c r="L2556" s="10">
        <v>3.9813132821175901E-9</v>
      </c>
      <c r="M2556" s="10">
        <v>9.8967611596365598E-9</v>
      </c>
      <c r="N2556" s="10">
        <v>1.4531413256684099E-9</v>
      </c>
      <c r="O2556" s="10">
        <v>7.0657115301258204E-9</v>
      </c>
      <c r="P2556" s="10">
        <v>1.2369878597971001E-8</v>
      </c>
    </row>
    <row r="2557" spans="1:16" x14ac:dyDescent="0.35">
      <c r="A2557" s="16" t="s">
        <v>4116</v>
      </c>
      <c r="B2557" s="16" t="s">
        <v>2587</v>
      </c>
      <c r="C2557" s="16" t="s">
        <v>606</v>
      </c>
      <c r="D2557" s="16">
        <v>4.9588041289604597E-9</v>
      </c>
      <c r="E2557" s="16">
        <v>4.8082337834882797E-9</v>
      </c>
      <c r="F2557" s="10">
        <v>5.9396195291504798E-11</v>
      </c>
      <c r="G2557" s="10">
        <v>5.1745659726282299E-8</v>
      </c>
      <c r="H2557" s="10">
        <v>1.29376741648676E-8</v>
      </c>
      <c r="I2557" s="10">
        <v>2.6803813581621701E-8</v>
      </c>
      <c r="J2557" s="10">
        <v>1.7249232379153201E-8</v>
      </c>
      <c r="K2557" s="10">
        <v>1.1456080075743001E-8</v>
      </c>
      <c r="L2557" s="10">
        <v>1.5665682839035101E-8</v>
      </c>
      <c r="M2557" s="10">
        <v>3.4986990682800198E-8</v>
      </c>
      <c r="N2557" s="10">
        <v>5.0787284146419197E-9</v>
      </c>
      <c r="O2557" s="10">
        <v>2.9237614422322799E-8</v>
      </c>
      <c r="P2557" s="10">
        <v>4.6093852823291899E-8</v>
      </c>
    </row>
    <row r="2558" spans="1:16" x14ac:dyDescent="0.35">
      <c r="A2558" s="16" t="s">
        <v>4117</v>
      </c>
      <c r="B2558" s="16" t="s">
        <v>2587</v>
      </c>
      <c r="C2558" s="16" t="s">
        <v>4118</v>
      </c>
      <c r="D2558" s="16">
        <v>1.7445994874784299E-8</v>
      </c>
      <c r="E2558" s="16">
        <v>7.5473980459189407E-9</v>
      </c>
      <c r="F2558" s="10">
        <v>2.17266011524806E-10</v>
      </c>
      <c r="G2558" s="10">
        <v>6.3651981680196498E-8</v>
      </c>
      <c r="H2558" s="10">
        <v>1.56858651611656E-8</v>
      </c>
      <c r="I2558" s="10">
        <v>3.09861968082099E-8</v>
      </c>
      <c r="J2558" s="10">
        <v>2.1284941053103598E-8</v>
      </c>
      <c r="K2558" s="10">
        <v>1.3970187703069501E-8</v>
      </c>
      <c r="L2558" s="10">
        <v>1.8382691456116701E-8</v>
      </c>
      <c r="M2558" s="10">
        <v>4.2927689087212202E-8</v>
      </c>
      <c r="N2558" s="10">
        <v>6.3320890953773098E-9</v>
      </c>
      <c r="O2558" s="10">
        <v>3.3192813507537597E-8</v>
      </c>
      <c r="P2558" s="10">
        <v>5.52775584005349E-8</v>
      </c>
    </row>
    <row r="2559" spans="1:16" x14ac:dyDescent="0.35">
      <c r="A2559" s="16" t="s">
        <v>4119</v>
      </c>
      <c r="B2559" s="16" t="s">
        <v>2587</v>
      </c>
      <c r="C2559" s="16" t="s">
        <v>4120</v>
      </c>
      <c r="D2559" s="16">
        <v>8.0143735624305605E-8</v>
      </c>
      <c r="E2559" s="16">
        <v>4.5261026728150502E-8</v>
      </c>
      <c r="F2559" s="10">
        <v>9.9219353697407107E-10</v>
      </c>
      <c r="G2559" s="10">
        <v>4.3639992350286202E-7</v>
      </c>
      <c r="H2559" s="10">
        <v>1.06194726627491E-7</v>
      </c>
      <c r="I2559" s="10">
        <v>2.0265161162583799E-7</v>
      </c>
      <c r="J2559" s="10">
        <v>1.4434675971629499E-7</v>
      </c>
      <c r="K2559" s="10">
        <v>9.35831099828211E-8</v>
      </c>
      <c r="L2559" s="10">
        <v>1.19159920139019E-7</v>
      </c>
      <c r="M2559" s="10">
        <v>2.9456565815676901E-7</v>
      </c>
      <c r="N2559" s="10">
        <v>4.2233441790829701E-8</v>
      </c>
      <c r="O2559" s="10">
        <v>2.18808294602748E-7</v>
      </c>
      <c r="P2559" s="10">
        <v>3.7774999544752799E-7</v>
      </c>
    </row>
    <row r="2560" spans="1:16" x14ac:dyDescent="0.35">
      <c r="A2560" s="16" t="s">
        <v>4121</v>
      </c>
      <c r="B2560" s="16" t="s">
        <v>2587</v>
      </c>
      <c r="C2560" s="16" t="s">
        <v>1079</v>
      </c>
      <c r="D2560" s="16">
        <v>1.2175160932405099E-9</v>
      </c>
      <c r="E2560" s="16">
        <v>6.8908283686000999E-10</v>
      </c>
      <c r="F2560" s="10">
        <v>1.60263855907028E-11</v>
      </c>
      <c r="G2560" s="10">
        <v>6.5312436918434001E-9</v>
      </c>
      <c r="H2560" s="10">
        <v>1.61676454554779E-9</v>
      </c>
      <c r="I2560" s="10">
        <v>3.2317415869792201E-9</v>
      </c>
      <c r="J2560" s="10">
        <v>2.1519573898630899E-9</v>
      </c>
      <c r="K2560" s="10">
        <v>1.4195605058885501E-9</v>
      </c>
      <c r="L2560" s="10">
        <v>1.8948907781383101E-9</v>
      </c>
      <c r="M2560" s="10">
        <v>4.4126985170818002E-9</v>
      </c>
      <c r="N2560" s="10">
        <v>6.4166693819423901E-10</v>
      </c>
      <c r="O2560" s="10">
        <v>3.4962263407869199E-9</v>
      </c>
      <c r="P2560" s="10">
        <v>5.7568545730088102E-9</v>
      </c>
    </row>
    <row r="2561" spans="1:16" x14ac:dyDescent="0.35">
      <c r="A2561" s="16" t="s">
        <v>4122</v>
      </c>
      <c r="B2561" s="16" t="s">
        <v>2587</v>
      </c>
      <c r="C2561" s="16" t="s">
        <v>1515</v>
      </c>
      <c r="D2561" s="16">
        <v>7.4603865888583696E-8</v>
      </c>
      <c r="E2561" s="16">
        <v>2.89072479997856E-8</v>
      </c>
      <c r="F2561" s="10">
        <v>9.3982189427582491E-10</v>
      </c>
      <c r="G2561" s="10">
        <v>2.2797120507212999E-7</v>
      </c>
      <c r="H2561" s="10">
        <v>5.6492674923944403E-8</v>
      </c>
      <c r="I2561" s="10">
        <v>1.13874311435986E-7</v>
      </c>
      <c r="J2561" s="10">
        <v>7.67233187551917E-8</v>
      </c>
      <c r="K2561" s="10">
        <v>5.0425806035874097E-8</v>
      </c>
      <c r="L2561" s="10">
        <v>6.7804171083533596E-8</v>
      </c>
      <c r="M2561" s="10">
        <v>1.5363558628226099E-7</v>
      </c>
      <c r="N2561" s="10">
        <v>2.29683502046804E-8</v>
      </c>
      <c r="O2561" s="10">
        <v>1.2157035077680499E-7</v>
      </c>
      <c r="P2561" s="10">
        <v>1.9851871271471099E-7</v>
      </c>
    </row>
    <row r="2562" spans="1:16" x14ac:dyDescent="0.35">
      <c r="A2562" s="16" t="s">
        <v>4123</v>
      </c>
      <c r="B2562" s="16" t="s">
        <v>2587</v>
      </c>
      <c r="C2562" s="16" t="s">
        <v>477</v>
      </c>
      <c r="D2562" s="16">
        <v>6.7313178985918498E-7</v>
      </c>
      <c r="E2562" s="16">
        <v>2.7673038595819002E-7</v>
      </c>
      <c r="F2562" s="10">
        <v>1.26091061025278E-7</v>
      </c>
      <c r="G2562" s="10">
        <v>2.6288514153285899E-6</v>
      </c>
      <c r="H2562" s="10">
        <v>6.2726238011861397E-7</v>
      </c>
      <c r="I2562" s="10">
        <v>1.1819906536536599E-6</v>
      </c>
      <c r="J2562" s="10">
        <v>7.7710465287085403E-7</v>
      </c>
      <c r="K2562" s="10">
        <v>4.7701568591967204E-7</v>
      </c>
      <c r="L2562" s="10">
        <v>6.5880961110385204E-7</v>
      </c>
      <c r="M2562" s="10">
        <v>1.8067522236018599E-6</v>
      </c>
      <c r="N2562" s="10">
        <v>2.4162353879921702E-7</v>
      </c>
      <c r="O2562" s="10">
        <v>1.31581995944483E-6</v>
      </c>
      <c r="P2562" s="10">
        <v>2.3564529372280599E-6</v>
      </c>
    </row>
    <row r="2563" spans="1:16" x14ac:dyDescent="0.35">
      <c r="A2563" s="16" t="s">
        <v>4124</v>
      </c>
      <c r="B2563" s="16" t="s">
        <v>2587</v>
      </c>
      <c r="C2563" s="16" t="s">
        <v>4125</v>
      </c>
      <c r="D2563" s="16">
        <v>2.26517353734386E-8</v>
      </c>
      <c r="E2563" s="16">
        <v>9.5123408604817495E-9</v>
      </c>
      <c r="F2563" s="10">
        <v>2.8293772004357198E-10</v>
      </c>
      <c r="G2563" s="10">
        <v>7.9072171925354596E-8</v>
      </c>
      <c r="H2563" s="10">
        <v>1.9491514910489199E-8</v>
      </c>
      <c r="I2563" s="10">
        <v>3.8761273519544099E-8</v>
      </c>
      <c r="J2563" s="10">
        <v>2.6543252907732102E-8</v>
      </c>
      <c r="K2563" s="10">
        <v>1.7362527979803899E-8</v>
      </c>
      <c r="L2563" s="10">
        <v>2.30021061151411E-8</v>
      </c>
      <c r="M2563" s="10">
        <v>5.33289134797815E-8</v>
      </c>
      <c r="N2563" s="10">
        <v>7.8800402799523395E-9</v>
      </c>
      <c r="O2563" s="10">
        <v>4.1498211286122498E-8</v>
      </c>
      <c r="P2563" s="10">
        <v>6.8658757312956596E-8</v>
      </c>
    </row>
    <row r="2564" spans="1:16" x14ac:dyDescent="0.35">
      <c r="A2564" s="16" t="s">
        <v>4126</v>
      </c>
      <c r="B2564" s="16" t="s">
        <v>2587</v>
      </c>
      <c r="C2564" s="16" t="s">
        <v>4127</v>
      </c>
      <c r="D2564" s="16">
        <v>1.18902514720682E-8</v>
      </c>
      <c r="E2564" s="16">
        <v>5.03237473764073E-9</v>
      </c>
      <c r="F2564" s="10">
        <v>1.5322739508666201E-10</v>
      </c>
      <c r="G2564" s="10">
        <v>4.1616830956538002E-8</v>
      </c>
      <c r="H2564" s="10">
        <v>1.0364738796219201E-8</v>
      </c>
      <c r="I2564" s="10">
        <v>2.10811061513231E-8</v>
      </c>
      <c r="J2564" s="10">
        <v>1.3914534954372701E-8</v>
      </c>
      <c r="K2564" s="10">
        <v>9.1921224183207302E-9</v>
      </c>
      <c r="L2564" s="10">
        <v>1.2481863036109301E-8</v>
      </c>
      <c r="M2564" s="10">
        <v>2.8091365121459999E-8</v>
      </c>
      <c r="N2564" s="10">
        <v>4.1812569868297903E-9</v>
      </c>
      <c r="O2564" s="10">
        <v>2.2607506244518101E-8</v>
      </c>
      <c r="P2564" s="10">
        <v>3.6591682331572297E-8</v>
      </c>
    </row>
    <row r="2565" spans="1:16" x14ac:dyDescent="0.35">
      <c r="A2565" s="16" t="s">
        <v>4128</v>
      </c>
      <c r="B2565" s="16" t="s">
        <v>2587</v>
      </c>
      <c r="C2565" s="16" t="s">
        <v>792</v>
      </c>
      <c r="D2565" s="16">
        <v>2.5542807174031899E-8</v>
      </c>
      <c r="E2565" s="16">
        <v>8.7282292824972197E-9</v>
      </c>
      <c r="F2565" s="10">
        <v>3.1556704505366199E-10</v>
      </c>
      <c r="G2565" s="10">
        <v>6.3034813235874898E-8</v>
      </c>
      <c r="H2565" s="10">
        <v>1.56216160666694E-8</v>
      </c>
      <c r="I2565" s="10">
        <v>3.1348056857395702E-8</v>
      </c>
      <c r="J2565" s="10">
        <v>2.1361657667996201E-8</v>
      </c>
      <c r="K2565" s="10">
        <v>1.4045693368946901E-8</v>
      </c>
      <c r="L2565" s="10">
        <v>1.88078869579385E-8</v>
      </c>
      <c r="M2565" s="10">
        <v>4.2463211589766303E-8</v>
      </c>
      <c r="N2565" s="10">
        <v>6.4295533179504904E-9</v>
      </c>
      <c r="O2565" s="10">
        <v>3.3245375255549497E-8</v>
      </c>
      <c r="P2565" s="10">
        <v>5.45385462228587E-8</v>
      </c>
    </row>
    <row r="2566" spans="1:16" x14ac:dyDescent="0.35">
      <c r="A2566" s="16" t="s">
        <v>4129</v>
      </c>
      <c r="B2566" s="16" t="s">
        <v>2587</v>
      </c>
      <c r="C2566" s="16" t="s">
        <v>78</v>
      </c>
      <c r="D2566" s="16">
        <v>1.04606380225352E-8</v>
      </c>
      <c r="E2566" s="16">
        <v>6.6381186958567998E-9</v>
      </c>
      <c r="F2566" s="10">
        <v>1.24235250002603E-10</v>
      </c>
      <c r="G2566" s="10">
        <v>6.4625333753917095E-8</v>
      </c>
      <c r="H2566" s="10">
        <v>1.6095957954347998E-8</v>
      </c>
      <c r="I2566" s="10">
        <v>3.3052496033110997E-8</v>
      </c>
      <c r="J2566" s="10">
        <v>2.1678676471503601E-8</v>
      </c>
      <c r="K2566" s="10">
        <v>1.4374348120777599E-8</v>
      </c>
      <c r="L2566" s="10">
        <v>1.9450984081529302E-8</v>
      </c>
      <c r="M2566" s="10">
        <v>4.3854593666177997E-8</v>
      </c>
      <c r="N2566" s="10">
        <v>6.409654716811E-9</v>
      </c>
      <c r="O2566" s="10">
        <v>3.60560218238856E-8</v>
      </c>
      <c r="P2566" s="10">
        <v>5.7453333178525603E-8</v>
      </c>
    </row>
    <row r="2567" spans="1:16" x14ac:dyDescent="0.35">
      <c r="A2567" s="16" t="s">
        <v>4130</v>
      </c>
      <c r="B2567" s="16" t="s">
        <v>2587</v>
      </c>
      <c r="C2567" s="16" t="s">
        <v>4131</v>
      </c>
      <c r="D2567" s="16">
        <v>3.8800301144822297E-9</v>
      </c>
      <c r="E2567" s="16">
        <v>1.7675691447405401E-9</v>
      </c>
      <c r="F2567" s="10">
        <v>4.70418402085403E-11</v>
      </c>
      <c r="G2567" s="10">
        <v>1.54821906408362E-8</v>
      </c>
      <c r="H2567" s="10">
        <v>3.7820496149605801E-9</v>
      </c>
      <c r="I2567" s="10">
        <v>7.3128244004143697E-9</v>
      </c>
      <c r="J2567" s="10">
        <v>5.1880312815902302E-9</v>
      </c>
      <c r="K2567" s="10">
        <v>3.3684151008451601E-9</v>
      </c>
      <c r="L2567" s="10">
        <v>4.3350945826106799E-9</v>
      </c>
      <c r="M2567" s="10">
        <v>1.04402317400522E-8</v>
      </c>
      <c r="N2567" s="10">
        <v>1.5225828945671901E-9</v>
      </c>
      <c r="O2567" s="10">
        <v>7.8408317219614201E-9</v>
      </c>
      <c r="P2567" s="10">
        <v>1.33423352661318E-8</v>
      </c>
    </row>
    <row r="2568" spans="1:16" x14ac:dyDescent="0.35">
      <c r="A2568" s="16" t="s">
        <v>4132</v>
      </c>
      <c r="B2568" s="16" t="s">
        <v>2587</v>
      </c>
      <c r="C2568" s="16" t="s">
        <v>795</v>
      </c>
      <c r="D2568" s="16">
        <v>5.8083353921137998E-9</v>
      </c>
      <c r="E2568" s="16">
        <v>2.4877028871804898E-9</v>
      </c>
      <c r="F2568" s="10">
        <v>6.7211505116727905E-11</v>
      </c>
      <c r="G2568" s="10">
        <v>2.1430336984525101E-8</v>
      </c>
      <c r="H2568" s="10">
        <v>5.1658484549257499E-9</v>
      </c>
      <c r="I2568" s="10">
        <v>9.7160098797442003E-9</v>
      </c>
      <c r="J2568" s="10">
        <v>7.2314376814834E-9</v>
      </c>
      <c r="K2568" s="10">
        <v>4.6327238925124601E-9</v>
      </c>
      <c r="L2568" s="10">
        <v>5.7843485678304697E-9</v>
      </c>
      <c r="M2568" s="10">
        <v>1.4477954091725E-8</v>
      </c>
      <c r="N2568" s="10">
        <v>2.0937351786328701E-9</v>
      </c>
      <c r="O2568" s="10">
        <v>1.0461930544091E-8</v>
      </c>
      <c r="P2568" s="10">
        <v>1.82345690579544E-8</v>
      </c>
    </row>
    <row r="2569" spans="1:16" x14ac:dyDescent="0.35">
      <c r="A2569" s="16" t="s">
        <v>4133</v>
      </c>
      <c r="B2569" s="16" t="s">
        <v>2587</v>
      </c>
      <c r="C2569" s="16" t="s">
        <v>4134</v>
      </c>
      <c r="D2569" s="16">
        <v>1.3193494737038E-9</v>
      </c>
      <c r="E2569" s="16">
        <v>5.2214259862075803E-10</v>
      </c>
      <c r="F2569" s="10">
        <v>1.5511183322408402E-11</v>
      </c>
      <c r="G2569" s="10">
        <v>4.2438073806675298E-9</v>
      </c>
      <c r="H2569" s="10">
        <v>1.03417090065574E-9</v>
      </c>
      <c r="I2569" s="10">
        <v>1.9821119375574798E-9</v>
      </c>
      <c r="J2569" s="10">
        <v>1.4370086824467001E-9</v>
      </c>
      <c r="K2569" s="10">
        <v>9.3090103058245995E-10</v>
      </c>
      <c r="L2569" s="10">
        <v>1.1846821091207299E-9</v>
      </c>
      <c r="M2569" s="10">
        <v>2.8560572336223E-9</v>
      </c>
      <c r="N2569" s="10">
        <v>4.2122258611673798E-10</v>
      </c>
      <c r="O2569" s="10">
        <v>2.1113010197351098E-9</v>
      </c>
      <c r="P2569" s="10">
        <v>3.6202953238932102E-9</v>
      </c>
    </row>
    <row r="2570" spans="1:16" x14ac:dyDescent="0.35">
      <c r="A2570" s="16" t="s">
        <v>4135</v>
      </c>
      <c r="B2570" s="16" t="s">
        <v>2587</v>
      </c>
      <c r="C2570" s="16" t="s">
        <v>4136</v>
      </c>
      <c r="D2570" s="16">
        <v>8.8800075560676805E-8</v>
      </c>
      <c r="E2570" s="16">
        <v>5.28329183645641E-8</v>
      </c>
      <c r="F2570" s="10">
        <v>1.07560326201471E-9</v>
      </c>
      <c r="G2570" s="10">
        <v>4.9979652481001396E-7</v>
      </c>
      <c r="H2570" s="10">
        <v>1.2519692493421201E-7</v>
      </c>
      <c r="I2570" s="10">
        <v>2.6045660916717098E-7</v>
      </c>
      <c r="J2570" s="10">
        <v>1.67954728633906E-7</v>
      </c>
      <c r="K2570" s="10">
        <v>1.11890882027923E-7</v>
      </c>
      <c r="L2570" s="10">
        <v>1.53759099366691E-7</v>
      </c>
      <c r="M2570" s="10">
        <v>3.3757743169454799E-7</v>
      </c>
      <c r="N2570" s="10">
        <v>4.9860766402519702E-8</v>
      </c>
      <c r="O2570" s="10">
        <v>2.8172225349421501E-7</v>
      </c>
      <c r="P2570" s="10">
        <v>4.4237496074885299E-7</v>
      </c>
    </row>
    <row r="2571" spans="1:16" x14ac:dyDescent="0.35">
      <c r="A2571" s="16" t="s">
        <v>4137</v>
      </c>
      <c r="B2571" s="16" t="s">
        <v>2587</v>
      </c>
      <c r="C2571" s="16" t="s">
        <v>80</v>
      </c>
      <c r="D2571" s="16">
        <v>5.6031399872254798E-9</v>
      </c>
      <c r="E2571" s="16">
        <v>1.8960112306117801E-9</v>
      </c>
      <c r="F2571" s="10">
        <v>7.0278304915112799E-11</v>
      </c>
      <c r="G2571" s="10">
        <v>1.3572989999486799E-8</v>
      </c>
      <c r="H2571" s="10">
        <v>3.37486163802168E-9</v>
      </c>
      <c r="I2571" s="10">
        <v>6.8593387737538802E-9</v>
      </c>
      <c r="J2571" s="10">
        <v>4.5831457542742504E-9</v>
      </c>
      <c r="K2571" s="10">
        <v>3.02067141988755E-9</v>
      </c>
      <c r="L2571" s="10">
        <v>4.1062794684896202E-9</v>
      </c>
      <c r="M2571" s="10">
        <v>9.1463119461998403E-9</v>
      </c>
      <c r="N2571" s="10">
        <v>1.3875041593178001E-9</v>
      </c>
      <c r="O2571" s="10">
        <v>7.2768623905651899E-9</v>
      </c>
      <c r="P2571" s="10">
        <v>1.1803412341766199E-8</v>
      </c>
    </row>
    <row r="2572" spans="1:16" x14ac:dyDescent="0.35">
      <c r="A2572" s="16" t="s">
        <v>4138</v>
      </c>
      <c r="B2572" s="16" t="s">
        <v>2587</v>
      </c>
      <c r="C2572" s="16" t="s">
        <v>4139</v>
      </c>
      <c r="D2572" s="16">
        <v>1.22842391624021E-8</v>
      </c>
      <c r="E2572" s="16">
        <v>4.8600672632860403E-9</v>
      </c>
      <c r="F2572" s="10">
        <v>1.5836788848708899E-10</v>
      </c>
      <c r="G2572" s="10">
        <v>3.8528060683119802E-8</v>
      </c>
      <c r="H2572" s="10">
        <v>9.5993670623133304E-9</v>
      </c>
      <c r="I2572" s="10">
        <v>1.9598849373406601E-8</v>
      </c>
      <c r="J2572" s="10">
        <v>1.29113377630914E-8</v>
      </c>
      <c r="K2572" s="10">
        <v>8.5331188741324898E-9</v>
      </c>
      <c r="L2572" s="10">
        <v>1.16375968383851E-8</v>
      </c>
      <c r="M2572" s="10">
        <v>2.59930989179183E-8</v>
      </c>
      <c r="N2572" s="10">
        <v>3.8929184982832298E-9</v>
      </c>
      <c r="O2572" s="10">
        <v>2.0963829745604798E-8</v>
      </c>
      <c r="P2572" s="10">
        <v>3.3796567751834801E-8</v>
      </c>
    </row>
    <row r="2573" spans="1:16" x14ac:dyDescent="0.35">
      <c r="A2573" s="16" t="s">
        <v>4140</v>
      </c>
      <c r="B2573" s="16" t="s">
        <v>2587</v>
      </c>
      <c r="C2573" s="16" t="s">
        <v>4141</v>
      </c>
      <c r="D2573" s="16">
        <v>4.4936822767604799E-9</v>
      </c>
      <c r="E2573" s="16">
        <v>4.0656046651984399E-9</v>
      </c>
      <c r="F2573" s="10">
        <v>5.2349904364274401E-11</v>
      </c>
      <c r="G2573" s="10">
        <v>4.3359933176511198E-8</v>
      </c>
      <c r="H2573" s="10">
        <v>1.0786190431522301E-8</v>
      </c>
      <c r="I2573" s="10">
        <v>2.1984415261473099E-8</v>
      </c>
      <c r="J2573" s="10">
        <v>1.44261068998807E-8</v>
      </c>
      <c r="K2573" s="10">
        <v>9.5587760170442397E-9</v>
      </c>
      <c r="L2573" s="10">
        <v>1.2866532807681701E-8</v>
      </c>
      <c r="M2573" s="10">
        <v>2.9446495375624099E-8</v>
      </c>
      <c r="N2573" s="10">
        <v>4.2507687904750403E-9</v>
      </c>
      <c r="O2573" s="10">
        <v>2.4100567827102801E-8</v>
      </c>
      <c r="P2573" s="10">
        <v>3.8705042984414401E-8</v>
      </c>
    </row>
    <row r="2574" spans="1:16" x14ac:dyDescent="0.35">
      <c r="A2574" s="16" t="s">
        <v>4142</v>
      </c>
      <c r="B2574" s="16" t="s">
        <v>2587</v>
      </c>
      <c r="C2574" s="16" t="s">
        <v>4143</v>
      </c>
      <c r="D2574" s="16">
        <v>7.8521553827632994E-9</v>
      </c>
      <c r="E2574" s="16">
        <v>4.13880190500262E-9</v>
      </c>
      <c r="F2574" s="10">
        <v>9.4288706892315406E-11</v>
      </c>
      <c r="G2574" s="10">
        <v>3.91573447534297E-8</v>
      </c>
      <c r="H2574" s="10">
        <v>9.4656465684801901E-9</v>
      </c>
      <c r="I2574" s="10">
        <v>1.7833093649424599E-8</v>
      </c>
      <c r="J2574" s="10">
        <v>1.29871643299679E-8</v>
      </c>
      <c r="K2574" s="10">
        <v>8.3711600302916393E-9</v>
      </c>
      <c r="L2574" s="10">
        <v>1.0506257453895801E-8</v>
      </c>
      <c r="M2574" s="10">
        <v>2.6482901687869499E-8</v>
      </c>
      <c r="N2574" s="10">
        <v>3.7821061860813101E-9</v>
      </c>
      <c r="O2574" s="10">
        <v>1.93254972217363E-8</v>
      </c>
      <c r="P2574" s="10">
        <v>3.3714337817517699E-8</v>
      </c>
    </row>
    <row r="2575" spans="1:16" x14ac:dyDescent="0.35">
      <c r="A2575" s="16" t="s">
        <v>4144</v>
      </c>
      <c r="B2575" s="16" t="s">
        <v>2587</v>
      </c>
      <c r="C2575" s="16" t="s">
        <v>4145</v>
      </c>
      <c r="D2575" s="16">
        <v>9.6354585325984397E-8</v>
      </c>
      <c r="E2575" s="16">
        <v>5.4138412723194497E-8</v>
      </c>
      <c r="F2575" s="10">
        <v>1.18875656459875E-9</v>
      </c>
      <c r="G2575" s="10">
        <v>4.9985855457796105E-7</v>
      </c>
      <c r="H2575" s="10">
        <v>1.2557303119353299E-7</v>
      </c>
      <c r="I2575" s="10">
        <v>2.6333414014466899E-7</v>
      </c>
      <c r="J2575" s="10">
        <v>1.6802614603817299E-7</v>
      </c>
      <c r="K2575" s="10">
        <v>1.12303687742025E-7</v>
      </c>
      <c r="L2575" s="10">
        <v>1.55417929232218E-7</v>
      </c>
      <c r="M2575" s="10">
        <v>3.3759935154325499E-7</v>
      </c>
      <c r="N2575" s="10">
        <v>5.0121952769883203E-8</v>
      </c>
      <c r="O2575" s="10">
        <v>2.84754874623725E-7</v>
      </c>
      <c r="P2575" s="10">
        <v>4.4333396010696603E-7</v>
      </c>
    </row>
    <row r="2576" spans="1:16" x14ac:dyDescent="0.35">
      <c r="A2576" s="16" t="s">
        <v>4146</v>
      </c>
      <c r="B2576" s="16" t="s">
        <v>2587</v>
      </c>
      <c r="C2576" s="16" t="s">
        <v>4147</v>
      </c>
      <c r="D2576" s="16">
        <v>4.0479034169793502E-9</v>
      </c>
      <c r="E2576" s="16">
        <v>1.8761105356586798E-9</v>
      </c>
      <c r="F2576" s="10">
        <v>4.8227706981630902E-11</v>
      </c>
      <c r="G2576" s="10">
        <v>1.6738657767686201E-8</v>
      </c>
      <c r="H2576" s="10">
        <v>4.05371615005243E-9</v>
      </c>
      <c r="I2576" s="10">
        <v>7.7086548412579894E-9</v>
      </c>
      <c r="J2576" s="10">
        <v>5.6025518361714898E-9</v>
      </c>
      <c r="K2576" s="10">
        <v>3.6132068632458098E-9</v>
      </c>
      <c r="L2576" s="10">
        <v>4.5691917159768696E-9</v>
      </c>
      <c r="M2576" s="10">
        <v>1.1302433992521401E-8</v>
      </c>
      <c r="N2576" s="10">
        <v>1.63267087755458E-9</v>
      </c>
      <c r="O2576" s="10">
        <v>8.2938712190427896E-9</v>
      </c>
      <c r="P2576" s="10">
        <v>1.43603750345796E-8</v>
      </c>
    </row>
    <row r="2577" spans="1:16" x14ac:dyDescent="0.35">
      <c r="A2577" s="16" t="s">
        <v>4148</v>
      </c>
      <c r="B2577" s="16" t="s">
        <v>2587</v>
      </c>
      <c r="C2577" s="16" t="s">
        <v>4149</v>
      </c>
      <c r="D2577" s="16">
        <v>1.8215957941589901E-8</v>
      </c>
      <c r="E2577" s="16">
        <v>9.2340404229513601E-9</v>
      </c>
      <c r="F2577" s="10">
        <v>2.3759537636914099E-10</v>
      </c>
      <c r="G2577" s="10">
        <v>8.3613265184812005E-8</v>
      </c>
      <c r="H2577" s="10">
        <v>2.0740936024187399E-8</v>
      </c>
      <c r="I2577" s="10">
        <v>4.1793667164241197E-8</v>
      </c>
      <c r="J2577" s="10">
        <v>2.7778976577975502E-8</v>
      </c>
      <c r="K2577" s="10">
        <v>1.8280550767447001E-8</v>
      </c>
      <c r="L2577" s="10">
        <v>2.45840920052011E-8</v>
      </c>
      <c r="M2577" s="10">
        <v>5.64456163553051E-8</v>
      </c>
      <c r="N2577" s="10">
        <v>8.2759265235692895E-9</v>
      </c>
      <c r="O2577" s="10">
        <v>4.50944621020243E-8</v>
      </c>
      <c r="P2577" s="10">
        <v>7.3631213282739199E-8</v>
      </c>
    </row>
    <row r="2578" spans="1:16" x14ac:dyDescent="0.35">
      <c r="A2578" s="16" t="s">
        <v>4150</v>
      </c>
      <c r="B2578" s="16" t="s">
        <v>2587</v>
      </c>
      <c r="C2578" s="16" t="s">
        <v>4151</v>
      </c>
      <c r="D2578" s="16">
        <v>5.1386387714430704E-10</v>
      </c>
      <c r="E2578" s="16">
        <v>2.7193751631502401E-10</v>
      </c>
      <c r="F2578" s="10">
        <v>6.4102609922347103E-12</v>
      </c>
      <c r="G2578" s="10">
        <v>2.5409865233435998E-9</v>
      </c>
      <c r="H2578" s="10">
        <v>6.20699922989089E-10</v>
      </c>
      <c r="I2578" s="10">
        <v>1.19792796108831E-9</v>
      </c>
      <c r="J2578" s="10">
        <v>8.4484128895307297E-10</v>
      </c>
      <c r="K2578" s="10">
        <v>5.4861682466925797E-10</v>
      </c>
      <c r="L2578" s="10">
        <v>7.0552658741430098E-10</v>
      </c>
      <c r="M2578" s="10">
        <v>1.7138123393985001E-9</v>
      </c>
      <c r="N2578" s="10">
        <v>2.4765875514188002E-10</v>
      </c>
      <c r="O2578" s="12">
        <v>1.2909299596474201E-9</v>
      </c>
      <c r="P2578" s="10">
        <v>2.2018632498652699E-9</v>
      </c>
    </row>
    <row r="2579" spans="1:16" x14ac:dyDescent="0.35">
      <c r="A2579" s="16" t="s">
        <v>4152</v>
      </c>
      <c r="B2579" s="16" t="s">
        <v>2587</v>
      </c>
      <c r="C2579" s="16" t="s">
        <v>4153</v>
      </c>
      <c r="D2579" s="16">
        <v>2.9558172626220401E-9</v>
      </c>
      <c r="E2579" s="16">
        <v>2.25294712390902E-9</v>
      </c>
      <c r="F2579" s="10">
        <v>3.54001390739267E-11</v>
      </c>
      <c r="G2579" s="10">
        <v>2.29622737922883E-8</v>
      </c>
      <c r="H2579" s="10">
        <v>5.7406533631178299E-9</v>
      </c>
      <c r="I2579" s="10">
        <v>1.1883124722738999E-8</v>
      </c>
      <c r="J2579" s="10">
        <v>7.6681871616911E-9</v>
      </c>
      <c r="K2579" s="10">
        <v>5.1057341310174002E-9</v>
      </c>
      <c r="L2579" s="10">
        <v>6.9755445684887898E-9</v>
      </c>
      <c r="M2579" s="10">
        <v>1.5513714678934799E-8</v>
      </c>
      <c r="N2579" s="10">
        <v>2.26755251177854E-9</v>
      </c>
      <c r="O2579" s="10">
        <v>1.29107288664217E-8</v>
      </c>
      <c r="P2579" s="10">
        <v>2.0370138235621399E-8</v>
      </c>
    </row>
    <row r="2580" spans="1:16" x14ac:dyDescent="0.35">
      <c r="A2580" s="16" t="s">
        <v>4154</v>
      </c>
      <c r="B2580" s="16" t="s">
        <v>2587</v>
      </c>
      <c r="C2580" s="16" t="s">
        <v>4155</v>
      </c>
      <c r="D2580" s="16">
        <v>6.8062212315315601E-9</v>
      </c>
      <c r="E2580" s="16">
        <v>4.7722479732706603E-9</v>
      </c>
      <c r="F2580" s="10">
        <v>8.0552058951779702E-11</v>
      </c>
      <c r="G2580" s="10">
        <v>4.7779302929127702E-8</v>
      </c>
      <c r="H2580" s="10">
        <v>1.19264324868477E-8</v>
      </c>
      <c r="I2580" s="10">
        <v>2.4465853084690101E-8</v>
      </c>
      <c r="J2580" s="10">
        <v>1.59971706342555E-8</v>
      </c>
      <c r="K2580" s="10">
        <v>1.06250822309369E-8</v>
      </c>
      <c r="L2580" s="10">
        <v>1.4379375509528E-8</v>
      </c>
      <c r="M2580" s="10">
        <v>3.2436094343064203E-8</v>
      </c>
      <c r="N2580" s="10">
        <v>4.7321745621655297E-9</v>
      </c>
      <c r="O2580" s="10">
        <v>2.67257233131919E-8</v>
      </c>
      <c r="P2580" s="10">
        <v>4.2645989019169199E-8</v>
      </c>
    </row>
    <row r="2581" spans="1:16" x14ac:dyDescent="0.35">
      <c r="A2581" s="16" t="s">
        <v>4156</v>
      </c>
      <c r="B2581" s="16" t="s">
        <v>2587</v>
      </c>
      <c r="C2581" s="16" t="s">
        <v>1529</v>
      </c>
      <c r="D2581" s="16">
        <v>4.1369028009836601E-8</v>
      </c>
      <c r="E2581" s="16">
        <v>1.26081268506728E-8</v>
      </c>
      <c r="F2581" s="10">
        <v>1.96828315667841E-8</v>
      </c>
      <c r="G2581" s="10">
        <v>7.6169856604152106E-8</v>
      </c>
      <c r="H2581" s="10">
        <v>1.8318885150194999E-8</v>
      </c>
      <c r="I2581" s="10">
        <v>3.4323147834250697E-8</v>
      </c>
      <c r="J2581" s="10">
        <v>2.5902942035096398E-8</v>
      </c>
      <c r="K2581" s="10">
        <v>1.6528560910896099E-8</v>
      </c>
      <c r="L2581" s="10">
        <v>2.0727750815706402E-8</v>
      </c>
      <c r="M2581" s="10">
        <v>5.1273875575310803E-8</v>
      </c>
      <c r="N2581" s="10">
        <v>7.5536902907676998E-9</v>
      </c>
      <c r="O2581" s="10">
        <v>3.6425322760962198E-8</v>
      </c>
      <c r="P2581" s="10">
        <v>6.3818185130499394E-8</v>
      </c>
    </row>
    <row r="2582" spans="1:16" x14ac:dyDescent="0.35">
      <c r="A2582" s="16" t="s">
        <v>4157</v>
      </c>
      <c r="B2582" s="16" t="s">
        <v>2587</v>
      </c>
      <c r="C2582" s="16" t="s">
        <v>1714</v>
      </c>
      <c r="D2582" s="16">
        <v>8.4003692384648802E-8</v>
      </c>
      <c r="E2582" s="16">
        <v>2.93133250024868E-8</v>
      </c>
      <c r="F2582" s="10">
        <v>1.0285653027014799E-9</v>
      </c>
      <c r="G2582" s="10">
        <v>2.1570438855253501E-7</v>
      </c>
      <c r="H2582" s="10">
        <v>5.3304901554065703E-8</v>
      </c>
      <c r="I2582" s="10">
        <v>1.06333401732077E-7</v>
      </c>
      <c r="J2582" s="10">
        <v>7.3156432011065693E-8</v>
      </c>
      <c r="K2582" s="10">
        <v>4.7958626018593299E-8</v>
      </c>
      <c r="L2582" s="10">
        <v>6.3800921498692006E-8</v>
      </c>
      <c r="M2582" s="10">
        <v>1.4527738082378299E-7</v>
      </c>
      <c r="N2582" s="10">
        <v>2.19124344600282E-8</v>
      </c>
      <c r="O2582" s="10">
        <v>1.1273434190382601E-7</v>
      </c>
      <c r="P2582" s="10">
        <v>1.860857327922E-7</v>
      </c>
    </row>
    <row r="2583" spans="1:16" x14ac:dyDescent="0.35">
      <c r="A2583" s="16" t="s">
        <v>4158</v>
      </c>
      <c r="B2583" s="16" t="s">
        <v>2587</v>
      </c>
      <c r="C2583" s="16" t="s">
        <v>4159</v>
      </c>
      <c r="D2583" s="16">
        <v>4.05977738870402E-8</v>
      </c>
      <c r="E2583" s="16">
        <v>1.6798782670053099E-8</v>
      </c>
      <c r="F2583" s="10">
        <v>4.78132853716956E-10</v>
      </c>
      <c r="G2583" s="10">
        <v>1.36169946281805E-7</v>
      </c>
      <c r="H2583" s="10">
        <v>3.3952872448766498E-8</v>
      </c>
      <c r="I2583" s="10">
        <v>6.9350736821311196E-8</v>
      </c>
      <c r="J2583" s="10">
        <v>4.64172519616813E-8</v>
      </c>
      <c r="K2583" s="10">
        <v>3.0741365730118E-8</v>
      </c>
      <c r="L2583" s="10">
        <v>4.1409168202868802E-8</v>
      </c>
      <c r="M2583" s="10">
        <v>9.2303690563607495E-8</v>
      </c>
      <c r="N2583" s="10">
        <v>1.3835504205400099E-8</v>
      </c>
      <c r="O2583" s="10">
        <v>7.4754783296705004E-8</v>
      </c>
      <c r="P2583" s="10">
        <v>1.19841279866724E-7</v>
      </c>
    </row>
    <row r="2584" spans="1:16" x14ac:dyDescent="0.35">
      <c r="A2584" s="16" t="s">
        <v>4160</v>
      </c>
      <c r="B2584" s="16" t="s">
        <v>2587</v>
      </c>
      <c r="C2584" s="16" t="s">
        <v>4161</v>
      </c>
      <c r="D2584" s="16">
        <v>1.04583204600016E-8</v>
      </c>
      <c r="E2584" s="16">
        <v>5.71495634413482E-9</v>
      </c>
      <c r="F2584" s="10">
        <v>1.2459407277769301E-10</v>
      </c>
      <c r="G2584" s="10">
        <v>5.26753815656452E-8</v>
      </c>
      <c r="H2584" s="10">
        <v>1.31579257977955E-8</v>
      </c>
      <c r="I2584" s="10">
        <v>2.7063885692197601E-8</v>
      </c>
      <c r="J2584" s="10">
        <v>1.7744289304992499E-8</v>
      </c>
      <c r="K2584" s="10">
        <v>1.1794838462011101E-8</v>
      </c>
      <c r="L2584" s="10">
        <v>1.60025218686387E-8</v>
      </c>
      <c r="M2584" s="10">
        <v>3.5740383432351498E-8</v>
      </c>
      <c r="N2584" s="10">
        <v>5.2722012088305704E-9</v>
      </c>
      <c r="O2584" s="10">
        <v>2.9430636320756101E-8</v>
      </c>
      <c r="P2584" s="10">
        <v>4.6828652061071297E-8</v>
      </c>
    </row>
    <row r="2585" spans="1:16" x14ac:dyDescent="0.35">
      <c r="A2585" s="16" t="s">
        <v>4162</v>
      </c>
      <c r="B2585" s="16" t="s">
        <v>2587</v>
      </c>
      <c r="C2585" s="16" t="s">
        <v>2923</v>
      </c>
      <c r="D2585" s="16">
        <v>3.2479665578475499E-8</v>
      </c>
      <c r="E2585" s="16">
        <v>2.3550197416169901E-8</v>
      </c>
      <c r="F2585" s="10">
        <v>3.81591320292253E-10</v>
      </c>
      <c r="G2585" s="10">
        <v>2.3808661937114599E-7</v>
      </c>
      <c r="H2585" s="10">
        <v>5.9398273649225202E-8</v>
      </c>
      <c r="I2585" s="10">
        <v>1.21295161010231E-7</v>
      </c>
      <c r="J2585" s="10">
        <v>7.9591392516690806E-8</v>
      </c>
      <c r="K2585" s="10">
        <v>5.2883469108235701E-8</v>
      </c>
      <c r="L2585" s="10">
        <v>7.1215809937476097E-8</v>
      </c>
      <c r="M2585" s="10">
        <v>1.61595135980029E-7</v>
      </c>
      <c r="N2585" s="10">
        <v>2.3546497136700501E-8</v>
      </c>
      <c r="O2585" s="10">
        <v>1.3257546297300399E-7</v>
      </c>
      <c r="P2585" s="10">
        <v>2.12498030502215E-7</v>
      </c>
    </row>
    <row r="2586" spans="1:16" x14ac:dyDescent="0.35">
      <c r="A2586" s="16" t="s">
        <v>4163</v>
      </c>
      <c r="B2586" s="16" t="s">
        <v>2587</v>
      </c>
      <c r="C2586" s="16" t="s">
        <v>86</v>
      </c>
      <c r="D2586" s="16">
        <v>2.8978225711850799E-8</v>
      </c>
      <c r="E2586" s="16">
        <v>1.17580025881381E-8</v>
      </c>
      <c r="F2586" s="10">
        <v>3.5115995822093099E-10</v>
      </c>
      <c r="G2586" s="10">
        <v>9.8368490884806794E-8</v>
      </c>
      <c r="H2586" s="10">
        <v>2.3700988237934799E-8</v>
      </c>
      <c r="I2586" s="10">
        <v>4.4407981451861399E-8</v>
      </c>
      <c r="J2586" s="10">
        <v>3.2903962481304399E-8</v>
      </c>
      <c r="K2586" s="10">
        <v>2.11100207093347E-8</v>
      </c>
      <c r="L2586" s="10">
        <v>2.6412823859644801E-8</v>
      </c>
      <c r="M2586" s="10">
        <v>6.6322718634923603E-8</v>
      </c>
      <c r="N2586" s="10">
        <v>9.6106196227337393E-9</v>
      </c>
      <c r="O2586" s="10">
        <v>4.7540646846259098E-8</v>
      </c>
      <c r="P2586" s="10">
        <v>8.3481236120847104E-8</v>
      </c>
    </row>
    <row r="2587" spans="1:16" x14ac:dyDescent="0.35">
      <c r="A2587" s="16" t="s">
        <v>4164</v>
      </c>
      <c r="B2587" s="16" t="s">
        <v>2587</v>
      </c>
      <c r="C2587" s="16" t="s">
        <v>816</v>
      </c>
      <c r="D2587" s="16">
        <v>4.6225883779742298E-9</v>
      </c>
      <c r="E2587" s="16">
        <v>1.8327923101318801E-9</v>
      </c>
      <c r="F2587" s="10">
        <v>5.3143608199588703E-11</v>
      </c>
      <c r="G2587" s="10">
        <v>1.5081940942388101E-8</v>
      </c>
      <c r="H2587" s="10">
        <v>3.63592833624185E-9</v>
      </c>
      <c r="I2587" s="10">
        <v>6.8477152150083399E-9</v>
      </c>
      <c r="J2587" s="10">
        <v>5.1233607678268496E-9</v>
      </c>
      <c r="K2587" s="10">
        <v>3.2819092755282599E-9</v>
      </c>
      <c r="L2587" s="10">
        <v>4.0967213386267396E-9</v>
      </c>
      <c r="M2587" s="10">
        <v>1.01707357972418E-8</v>
      </c>
      <c r="N2587" s="10">
        <v>1.48387820517931E-9</v>
      </c>
      <c r="O2587" s="10">
        <v>7.3158770116292103E-9</v>
      </c>
      <c r="P2587" s="10">
        <v>1.2771874885773699E-8</v>
      </c>
    </row>
    <row r="2588" spans="1:16" x14ac:dyDescent="0.35">
      <c r="A2588" s="16" t="s">
        <v>4165</v>
      </c>
      <c r="B2588" s="16" t="s">
        <v>2587</v>
      </c>
      <c r="C2588" s="16" t="s">
        <v>620</v>
      </c>
      <c r="D2588" s="16">
        <v>8.9380666467132401E-9</v>
      </c>
      <c r="E2588" s="16">
        <v>3.88518300285511E-9</v>
      </c>
      <c r="F2588" s="10">
        <v>1.13250492924998E-10</v>
      </c>
      <c r="G2588" s="10">
        <v>3.2784707964294899E-8</v>
      </c>
      <c r="H2588" s="10">
        <v>8.1221837894646908E-9</v>
      </c>
      <c r="I2588" s="10">
        <v>1.6273822739121701E-8</v>
      </c>
      <c r="J2588" s="10">
        <v>1.09520806415873E-8</v>
      </c>
      <c r="K2588" s="10">
        <v>7.2137275716116098E-9</v>
      </c>
      <c r="L2588" s="10">
        <v>9.63506992649671E-9</v>
      </c>
      <c r="M2588" s="10">
        <v>2.2116589557674498E-8</v>
      </c>
      <c r="N2588" s="10">
        <v>3.2731733262756899E-9</v>
      </c>
      <c r="O2588" s="10">
        <v>1.7447319665195699E-8</v>
      </c>
      <c r="P2588" s="10">
        <v>2.8669540631196101E-8</v>
      </c>
    </row>
    <row r="2589" spans="1:16" x14ac:dyDescent="0.35">
      <c r="A2589" s="16" t="s">
        <v>4166</v>
      </c>
      <c r="B2589" s="16" t="s">
        <v>2587</v>
      </c>
      <c r="C2589" s="16" t="s">
        <v>4167</v>
      </c>
      <c r="D2589" s="16">
        <v>8.6282078113271793E-9</v>
      </c>
      <c r="E2589" s="16">
        <v>2.59054478044587E-9</v>
      </c>
      <c r="F2589" s="10">
        <v>4.1024470301634797E-9</v>
      </c>
      <c r="G2589" s="10">
        <v>1.46862577742788E-8</v>
      </c>
      <c r="H2589" s="10">
        <v>3.5079797466837101E-9</v>
      </c>
      <c r="I2589" s="10">
        <v>6.7318777826779598E-9</v>
      </c>
      <c r="J2589" s="10">
        <v>5.0591593607287397E-9</v>
      </c>
      <c r="K2589" s="10">
        <v>3.0791749925228301E-9</v>
      </c>
      <c r="L2589" s="10">
        <v>4.0133477335942201E-9</v>
      </c>
      <c r="M2589" s="10">
        <v>9.8832186008070802E-9</v>
      </c>
      <c r="N2589" s="10">
        <v>1.4866804720970299E-9</v>
      </c>
      <c r="O2589" s="10">
        <v>6.9678988262903301E-9</v>
      </c>
      <c r="P2589" s="10">
        <v>1.20052208012837E-8</v>
      </c>
    </row>
    <row r="2590" spans="1:16" x14ac:dyDescent="0.35">
      <c r="A2590" s="16" t="s">
        <v>4168</v>
      </c>
      <c r="B2590" s="16" t="s">
        <v>2587</v>
      </c>
      <c r="C2590" s="16" t="s">
        <v>3929</v>
      </c>
      <c r="D2590" s="16">
        <v>4.0618463948438103E-9</v>
      </c>
      <c r="E2590" s="16">
        <v>1.55579038039953E-9</v>
      </c>
      <c r="F2590" s="10">
        <v>4.7207838034736497E-11</v>
      </c>
      <c r="G2590" s="10">
        <v>1.2456749706610401E-8</v>
      </c>
      <c r="H2590" s="10">
        <v>3.03081143357431E-9</v>
      </c>
      <c r="I2590" s="10">
        <v>5.78977267246757E-9</v>
      </c>
      <c r="J2590" s="10">
        <v>4.2366262721567004E-9</v>
      </c>
      <c r="K2590" s="10">
        <v>2.7350588059949E-9</v>
      </c>
      <c r="L2590" s="10">
        <v>3.4645627638460501E-9</v>
      </c>
      <c r="M2590" s="10">
        <v>8.4084537097210106E-9</v>
      </c>
      <c r="N2590" s="10">
        <v>1.2389392181609601E-9</v>
      </c>
      <c r="O2590" s="10">
        <v>6.1803887469379201E-9</v>
      </c>
      <c r="P2590" s="10">
        <v>1.0641326878229901E-8</v>
      </c>
    </row>
    <row r="2591" spans="1:16" x14ac:dyDescent="0.35">
      <c r="A2591" s="16" t="s">
        <v>4169</v>
      </c>
      <c r="B2591" s="16" t="s">
        <v>2587</v>
      </c>
      <c r="C2591" s="16" t="s">
        <v>1094</v>
      </c>
      <c r="D2591" s="16">
        <v>1.7409451514871001E-8</v>
      </c>
      <c r="E2591" s="16">
        <v>8.6180961542466392E-9</v>
      </c>
      <c r="F2591" s="10">
        <v>2.13003736612065E-10</v>
      </c>
      <c r="G2591" s="10">
        <v>7.5777594980979894E-8</v>
      </c>
      <c r="H2591" s="10">
        <v>1.9015669445224601E-8</v>
      </c>
      <c r="I2591" s="10">
        <v>3.9703303704715903E-8</v>
      </c>
      <c r="J2591" s="10">
        <v>2.5594938562057899E-8</v>
      </c>
      <c r="K2591" s="10">
        <v>1.70729029164795E-8</v>
      </c>
      <c r="L2591" s="10">
        <v>2.35325342609463E-8</v>
      </c>
      <c r="M2591" s="10">
        <v>5.11502673211027E-8</v>
      </c>
      <c r="N2591" s="10">
        <v>7.6374167116159001E-9</v>
      </c>
      <c r="O2591" s="10">
        <v>4.2772524529358199E-8</v>
      </c>
      <c r="P2591" s="10">
        <v>6.6912409103174303E-8</v>
      </c>
    </row>
    <row r="2592" spans="1:16" x14ac:dyDescent="0.35">
      <c r="A2592" s="16" t="s">
        <v>4170</v>
      </c>
      <c r="B2592" s="16" t="s">
        <v>2587</v>
      </c>
      <c r="C2592" s="16" t="s">
        <v>822</v>
      </c>
      <c r="D2592" s="16">
        <v>6.9930392227119703E-7</v>
      </c>
      <c r="E2592" s="16">
        <v>3.9022595677030999E-7</v>
      </c>
      <c r="F2592" s="10">
        <v>8.4872025201148407E-9</v>
      </c>
      <c r="G2592" s="10">
        <v>3.6087124526112898E-6</v>
      </c>
      <c r="H2592" s="10">
        <v>9.0371575159748401E-7</v>
      </c>
      <c r="I2592" s="10">
        <v>1.87930030282757E-6</v>
      </c>
      <c r="J2592" s="10">
        <v>1.2149169219644199E-6</v>
      </c>
      <c r="K2592" s="10">
        <v>8.09845381964022E-7</v>
      </c>
      <c r="L2592" s="10">
        <v>1.11049231438569E-6</v>
      </c>
      <c r="M2592" s="10">
        <v>2.43672583432737E-6</v>
      </c>
      <c r="N2592" s="10">
        <v>3.6096167806097999E-7</v>
      </c>
      <c r="O2592" s="10">
        <v>2.0298231705536102E-6</v>
      </c>
      <c r="P2592" s="10">
        <v>3.1877618116682301E-6</v>
      </c>
    </row>
    <row r="2593" spans="1:16" x14ac:dyDescent="0.35">
      <c r="A2593" s="16" t="s">
        <v>4171</v>
      </c>
      <c r="B2593" s="16" t="s">
        <v>2587</v>
      </c>
      <c r="C2593" s="16" t="s">
        <v>1239</v>
      </c>
      <c r="D2593" s="16">
        <v>2.1475614570040901E-8</v>
      </c>
      <c r="E2593" s="16">
        <v>8.5705030221769503E-9</v>
      </c>
      <c r="F2593" s="10">
        <v>2.5433543783183102E-10</v>
      </c>
      <c r="G2593" s="10">
        <v>6.8061365629309299E-8</v>
      </c>
      <c r="H2593" s="10">
        <v>1.6981889096441501E-8</v>
      </c>
      <c r="I2593" s="10">
        <v>3.4855140708648802E-8</v>
      </c>
      <c r="J2593" s="10">
        <v>2.3200872935850098E-8</v>
      </c>
      <c r="K2593" s="10">
        <v>1.5383309074049399E-8</v>
      </c>
      <c r="L2593" s="10">
        <v>2.0853548400214701E-8</v>
      </c>
      <c r="M2593" s="10">
        <v>4.6142656500451002E-8</v>
      </c>
      <c r="N2593" s="10">
        <v>6.9351499265853702E-9</v>
      </c>
      <c r="O2593" s="10">
        <v>3.7520279675395697E-8</v>
      </c>
      <c r="P2593" s="10">
        <v>5.9901099096741198E-8</v>
      </c>
    </row>
    <row r="2594" spans="1:16" x14ac:dyDescent="0.35">
      <c r="A2594" s="16" t="s">
        <v>4172</v>
      </c>
      <c r="B2594" s="16" t="s">
        <v>2587</v>
      </c>
      <c r="C2594" s="16" t="s">
        <v>4173</v>
      </c>
      <c r="D2594" s="16">
        <v>8.3015876764357202E-9</v>
      </c>
      <c r="E2594" s="16">
        <v>2.7089826748988299E-9</v>
      </c>
      <c r="F2594" s="10">
        <v>3.5802092992889801E-9</v>
      </c>
      <c r="G2594" s="10">
        <v>1.76645575337572E-8</v>
      </c>
      <c r="H2594" s="10">
        <v>4.1935911611437803E-9</v>
      </c>
      <c r="I2594" s="10">
        <v>8.0244659023971703E-9</v>
      </c>
      <c r="J2594" s="10">
        <v>6.0269324652715002E-9</v>
      </c>
      <c r="K2594" s="10">
        <v>3.6344399581092301E-9</v>
      </c>
      <c r="L2594" s="10">
        <v>4.7395731328623598E-9</v>
      </c>
      <c r="M2594" s="10">
        <v>1.18793860098613E-8</v>
      </c>
      <c r="N2594" s="10">
        <v>1.7502326319661401E-9</v>
      </c>
      <c r="O2594" s="10">
        <v>8.3525929987009605E-9</v>
      </c>
      <c r="P2594" s="10">
        <v>1.44488434113955E-8</v>
      </c>
    </row>
    <row r="2595" spans="1:16" x14ac:dyDescent="0.35">
      <c r="A2595" s="16" t="s">
        <v>4174</v>
      </c>
      <c r="B2595" s="16" t="s">
        <v>2587</v>
      </c>
      <c r="C2595" s="16" t="s">
        <v>1540</v>
      </c>
      <c r="D2595" s="16">
        <v>7.1782643377968597E-9</v>
      </c>
      <c r="E2595" s="16">
        <v>3.0265857813396602E-9</v>
      </c>
      <c r="F2595" s="10">
        <v>8.6334648217762904E-11</v>
      </c>
      <c r="G2595" s="10">
        <v>2.5450471784203201E-8</v>
      </c>
      <c r="H2595" s="10">
        <v>6.2239074049271504E-9</v>
      </c>
      <c r="I2595" s="10">
        <v>1.20509832023927E-8</v>
      </c>
      <c r="J2595" s="10">
        <v>8.5533448477332493E-9</v>
      </c>
      <c r="K2595" s="10">
        <v>5.5679337489416896E-9</v>
      </c>
      <c r="L2595" s="10">
        <v>7.1692481279624196E-9</v>
      </c>
      <c r="M2595" s="10">
        <v>1.7148535168242999E-8</v>
      </c>
      <c r="N2595" s="10">
        <v>2.51940918130903E-9</v>
      </c>
      <c r="O2595" s="10">
        <v>1.2884163853417401E-8</v>
      </c>
      <c r="P2595" s="10">
        <v>2.1881828310957E-8</v>
      </c>
    </row>
    <row r="2596" spans="1:16" x14ac:dyDescent="0.35">
      <c r="A2596" s="16" t="s">
        <v>4175</v>
      </c>
      <c r="B2596" s="16" t="s">
        <v>2587</v>
      </c>
      <c r="C2596" s="16" t="s">
        <v>4176</v>
      </c>
      <c r="D2596" s="16">
        <v>3.2259892271023403E-8</v>
      </c>
      <c r="E2596" s="16">
        <v>2.2297287894156298E-8</v>
      </c>
      <c r="F2596" s="10">
        <v>3.73584329454853E-10</v>
      </c>
      <c r="G2596" s="10">
        <v>2.2359758192079999E-7</v>
      </c>
      <c r="H2596" s="10">
        <v>5.5496154827618898E-8</v>
      </c>
      <c r="I2596" s="10">
        <v>1.1260911265273E-7</v>
      </c>
      <c r="J2596" s="10">
        <v>7.4755269762644901E-8</v>
      </c>
      <c r="K2596" s="10">
        <v>4.9515818588544299E-8</v>
      </c>
      <c r="L2596" s="10">
        <v>6.6225556508918098E-8</v>
      </c>
      <c r="M2596" s="10">
        <v>1.5178490214778501E-7</v>
      </c>
      <c r="N2596" s="10">
        <v>2.2044889115318501E-8</v>
      </c>
      <c r="O2596" s="10">
        <v>1.22984345295254E-7</v>
      </c>
      <c r="P2596" s="10">
        <v>1.9832228713313701E-7</v>
      </c>
    </row>
    <row r="2597" spans="1:16" x14ac:dyDescent="0.35">
      <c r="A2597" s="16" t="s">
        <v>4177</v>
      </c>
      <c r="B2597" s="16" t="s">
        <v>2587</v>
      </c>
      <c r="C2597" s="16" t="s">
        <v>4178</v>
      </c>
      <c r="D2597" s="16">
        <v>5.03896781044735E-9</v>
      </c>
      <c r="E2597" s="16">
        <v>1.45661525793037E-9</v>
      </c>
      <c r="F2597" s="10">
        <v>2.5158072192140099E-9</v>
      </c>
      <c r="G2597" s="10">
        <v>8.1464707940800108E-9</v>
      </c>
      <c r="H2597" s="10">
        <v>1.9633712194212598E-9</v>
      </c>
      <c r="I2597" s="10">
        <v>3.6812122329699698E-9</v>
      </c>
      <c r="J2597" s="10">
        <v>2.7868026537557498E-9</v>
      </c>
      <c r="K2597" s="10">
        <v>1.78039341965628E-9</v>
      </c>
      <c r="L2597" s="10">
        <v>2.2277792581956899E-9</v>
      </c>
      <c r="M2597" s="10">
        <v>5.4860402950654597E-9</v>
      </c>
      <c r="N2597" s="10">
        <v>8.1346677963785403E-10</v>
      </c>
      <c r="O2597" s="10">
        <v>3.8932762400500198E-9</v>
      </c>
      <c r="P2597" s="10">
        <v>6.8269443949985502E-9</v>
      </c>
    </row>
    <row r="2598" spans="1:16" x14ac:dyDescent="0.35">
      <c r="A2598" s="16" t="s">
        <v>4179</v>
      </c>
      <c r="B2598" s="16" t="s">
        <v>2587</v>
      </c>
      <c r="C2598" s="16" t="s">
        <v>1096</v>
      </c>
      <c r="D2598" s="16">
        <v>5.2309326097316403E-8</v>
      </c>
      <c r="E2598" s="16">
        <v>1.9614073339880198E-8</v>
      </c>
      <c r="F2598" s="10">
        <v>6.6609991676022498E-10</v>
      </c>
      <c r="G2598" s="10">
        <v>1.50405266487087E-7</v>
      </c>
      <c r="H2598" s="10">
        <v>3.7462851663959698E-8</v>
      </c>
      <c r="I2598" s="10">
        <v>7.6426026496277901E-8</v>
      </c>
      <c r="J2598" s="10">
        <v>5.0568894391597301E-8</v>
      </c>
      <c r="K2598" s="10">
        <v>3.3415815162946901E-8</v>
      </c>
      <c r="L2598" s="10">
        <v>4.5534429290197098E-8</v>
      </c>
      <c r="M2598" s="10">
        <v>1.0141673144296799E-7</v>
      </c>
      <c r="N2598" s="10">
        <v>1.52665459770228E-8</v>
      </c>
      <c r="O2598" s="10">
        <v>8.1494589851504495E-8</v>
      </c>
      <c r="P2598" s="10">
        <v>1.31539223590522E-7</v>
      </c>
    </row>
    <row r="2599" spans="1:16" x14ac:dyDescent="0.35">
      <c r="A2599" s="16" t="s">
        <v>4180</v>
      </c>
      <c r="B2599" s="16" t="s">
        <v>2587</v>
      </c>
      <c r="C2599" s="16" t="s">
        <v>2927</v>
      </c>
      <c r="D2599" s="16">
        <v>1.6993867522546001E-7</v>
      </c>
      <c r="E2599" s="16">
        <v>1.84760877974233E-7</v>
      </c>
      <c r="F2599" s="10">
        <v>2.0837050916269401E-9</v>
      </c>
      <c r="G2599" s="10">
        <v>2.0176005913453498E-6</v>
      </c>
      <c r="H2599" s="10">
        <v>5.0726453068941099E-7</v>
      </c>
      <c r="I2599" s="10">
        <v>1.06722611496429E-6</v>
      </c>
      <c r="J2599" s="10">
        <v>6.6657403267425001E-7</v>
      </c>
      <c r="K2599" s="10">
        <v>4.4641768519502702E-7</v>
      </c>
      <c r="L2599" s="10">
        <v>6.2152956632191995E-7</v>
      </c>
      <c r="M2599" s="10">
        <v>1.3664512899869001E-6</v>
      </c>
      <c r="N2599" s="10">
        <v>1.9844349519702899E-7</v>
      </c>
      <c r="O2599" s="10">
        <v>1.16831427782475E-6</v>
      </c>
      <c r="P2599" s="10">
        <v>1.81403702662445E-6</v>
      </c>
    </row>
    <row r="2600" spans="1:16" x14ac:dyDescent="0.35">
      <c r="A2600" s="16" t="s">
        <v>4181</v>
      </c>
      <c r="B2600" s="16" t="s">
        <v>2587</v>
      </c>
      <c r="C2600" s="16" t="s">
        <v>2633</v>
      </c>
      <c r="D2600" s="16">
        <v>2.6946625378448E-8</v>
      </c>
      <c r="E2600" s="16">
        <v>1.09038012499274E-8</v>
      </c>
      <c r="F2600" s="10">
        <v>3.4093535889363499E-10</v>
      </c>
      <c r="G2600" s="10">
        <v>8.8211907725562007E-8</v>
      </c>
      <c r="H2600" s="10">
        <v>2.1869376403056899E-8</v>
      </c>
      <c r="I2600" s="10">
        <v>4.4085346843163302E-8</v>
      </c>
      <c r="J2600" s="10">
        <v>2.9624217570522401E-8</v>
      </c>
      <c r="K2600" s="10">
        <v>1.9456516037376399E-8</v>
      </c>
      <c r="L2600" s="10">
        <v>2.6168368509405E-8</v>
      </c>
      <c r="M2600" s="10">
        <v>5.9475065201189098E-8</v>
      </c>
      <c r="N2600" s="10">
        <v>8.8577175400525997E-9</v>
      </c>
      <c r="O2600" s="10">
        <v>4.7167251589477497E-8</v>
      </c>
      <c r="P2600" s="10">
        <v>7.7009516891607703E-8</v>
      </c>
    </row>
    <row r="2601" spans="1:16" x14ac:dyDescent="0.35">
      <c r="A2601" s="16" t="s">
        <v>4182</v>
      </c>
      <c r="B2601" s="16" t="s">
        <v>2587</v>
      </c>
      <c r="C2601" s="16" t="s">
        <v>4183</v>
      </c>
      <c r="D2601" s="16">
        <v>1.7277355569060299E-8</v>
      </c>
      <c r="E2601" s="16">
        <v>7.4767752182784193E-9</v>
      </c>
      <c r="F2601" s="10">
        <v>2.12649351402822E-10</v>
      </c>
      <c r="G2601" s="10">
        <v>6.48792570556131E-8</v>
      </c>
      <c r="H2601" s="10">
        <v>1.5613165348425099E-8</v>
      </c>
      <c r="I2601" s="10">
        <v>2.9262084526321099E-8</v>
      </c>
      <c r="J2601" s="10">
        <v>2.1638676885415599E-8</v>
      </c>
      <c r="K2601" s="10">
        <v>1.3833018171018E-8</v>
      </c>
      <c r="L2601" s="10">
        <v>1.73308066443531E-8</v>
      </c>
      <c r="M2601" s="10">
        <v>4.3765204553106599E-8</v>
      </c>
      <c r="N2601" s="10">
        <v>6.2972019205664297E-9</v>
      </c>
      <c r="O2601" s="10">
        <v>3.1400866705887699E-8</v>
      </c>
      <c r="P2601" s="10">
        <v>5.5189043704722898E-8</v>
      </c>
    </row>
    <row r="2602" spans="1:16" x14ac:dyDescent="0.35">
      <c r="A2602" s="16" t="s">
        <v>4184</v>
      </c>
      <c r="B2602" s="16" t="s">
        <v>2587</v>
      </c>
      <c r="C2602" s="16" t="s">
        <v>4185</v>
      </c>
      <c r="D2602" s="16">
        <v>4.6174412252513802E-8</v>
      </c>
      <c r="E2602" s="16">
        <v>1.8755020311440698E-8</v>
      </c>
      <c r="F2602" s="10">
        <v>5.7734152444297302E-10</v>
      </c>
      <c r="G2602" s="10">
        <v>1.5224363634252699E-7</v>
      </c>
      <c r="H2602" s="10">
        <v>3.7671003374530498E-8</v>
      </c>
      <c r="I2602" s="10">
        <v>7.5068124950315996E-8</v>
      </c>
      <c r="J2602" s="10">
        <v>5.1152981990322803E-8</v>
      </c>
      <c r="K2602" s="10">
        <v>3.3618010312194097E-8</v>
      </c>
      <c r="L2602" s="10">
        <v>4.4617567445446601E-8</v>
      </c>
      <c r="M2602" s="10">
        <v>1.02674625876809E-7</v>
      </c>
      <c r="N2602" s="10">
        <v>1.5271198075494E-8</v>
      </c>
      <c r="O2602" s="10">
        <v>8.0260440149198197E-8</v>
      </c>
      <c r="P2602" s="10">
        <v>1.3249685670138299E-7</v>
      </c>
    </row>
    <row r="2603" spans="1:16" x14ac:dyDescent="0.35">
      <c r="A2603" s="16" t="s">
        <v>4186</v>
      </c>
      <c r="B2603" s="16" t="s">
        <v>2587</v>
      </c>
      <c r="C2603" s="16" t="s">
        <v>1730</v>
      </c>
      <c r="D2603" s="16">
        <v>2.09572775863143E-8</v>
      </c>
      <c r="E2603" s="16">
        <v>7.23515192993926E-9</v>
      </c>
      <c r="F2603" s="10">
        <v>2.6285691781205299E-10</v>
      </c>
      <c r="G2603" s="10">
        <v>5.23838155659632E-8</v>
      </c>
      <c r="H2603" s="10">
        <v>1.30207085905904E-8</v>
      </c>
      <c r="I2603" s="10">
        <v>2.6394655701001901E-8</v>
      </c>
      <c r="J2603" s="10">
        <v>1.77183708718468E-8</v>
      </c>
      <c r="K2603" s="10">
        <v>1.16732724486697E-8</v>
      </c>
      <c r="L2603" s="10">
        <v>1.5806573162940998E-8</v>
      </c>
      <c r="M2603" s="10">
        <v>3.5301082099751503E-8</v>
      </c>
      <c r="N2603" s="10">
        <v>5.3524054502506001E-9</v>
      </c>
      <c r="O2603" s="10">
        <v>2.7997009836233901E-8</v>
      </c>
      <c r="P2603" s="10">
        <v>4.5499982855416302E-8</v>
      </c>
    </row>
    <row r="2604" spans="1:16" x14ac:dyDescent="0.35">
      <c r="A2604" s="16" t="s">
        <v>4187</v>
      </c>
      <c r="B2604" s="16" t="s">
        <v>2587</v>
      </c>
      <c r="C2604" s="16" t="s">
        <v>90</v>
      </c>
      <c r="D2604" s="16">
        <v>1.0865179175318E-8</v>
      </c>
      <c r="E2604" s="16">
        <v>5.2578390902721102E-9</v>
      </c>
      <c r="F2604" s="10">
        <v>1.2905286436985901E-10</v>
      </c>
      <c r="G2604" s="10">
        <v>4.6054555582264899E-8</v>
      </c>
      <c r="H2604" s="10">
        <v>1.1497524467081301E-8</v>
      </c>
      <c r="I2604" s="10">
        <v>2.3602449502940598E-8</v>
      </c>
      <c r="J2604" s="10">
        <v>1.55811061844289E-8</v>
      </c>
      <c r="K2604" s="10">
        <v>1.03390035722935E-8</v>
      </c>
      <c r="L2604" s="10">
        <v>1.4008695299172701E-8</v>
      </c>
      <c r="M2604" s="10">
        <v>3.1240757323051001E-8</v>
      </c>
      <c r="N2604" s="10">
        <v>4.6361451265052798E-9</v>
      </c>
      <c r="O2604" s="10">
        <v>2.5588269350949199E-8</v>
      </c>
      <c r="P2604" s="10">
        <v>4.0789020048537299E-8</v>
      </c>
    </row>
    <row r="2605" spans="1:16" x14ac:dyDescent="0.35">
      <c r="A2605" s="16" t="s">
        <v>4188</v>
      </c>
      <c r="B2605" s="16" t="s">
        <v>2587</v>
      </c>
      <c r="C2605" s="16" t="s">
        <v>241</v>
      </c>
      <c r="D2605" s="16">
        <v>2.6202424799533799E-8</v>
      </c>
      <c r="E2605" s="16">
        <v>1.3267669528210301E-8</v>
      </c>
      <c r="F2605" s="10">
        <v>3.2166200881416898E-10</v>
      </c>
      <c r="G2605" s="10">
        <v>1.2224619973221599E-7</v>
      </c>
      <c r="H2605" s="10">
        <v>2.97538204186796E-8</v>
      </c>
      <c r="I2605" s="10">
        <v>5.7130539979481397E-8</v>
      </c>
      <c r="J2605" s="10">
        <v>4.0673915664781699E-8</v>
      </c>
      <c r="K2605" s="10">
        <v>2.6376115516024E-8</v>
      </c>
      <c r="L2605" s="10">
        <v>3.3742446248649098E-8</v>
      </c>
      <c r="M2605" s="10">
        <v>8.2446575282343495E-8</v>
      </c>
      <c r="N2605" s="10">
        <v>1.1904624650776101E-8</v>
      </c>
      <c r="O2605" s="10">
        <v>6.1440150991313298E-8</v>
      </c>
      <c r="P2605" s="10">
        <v>1.05356998391986E-7</v>
      </c>
    </row>
    <row r="2606" spans="1:16" x14ac:dyDescent="0.35">
      <c r="A2606" s="16" t="s">
        <v>4189</v>
      </c>
      <c r="B2606" s="16" t="s">
        <v>2587</v>
      </c>
      <c r="C2606" s="16" t="s">
        <v>4190</v>
      </c>
      <c r="D2606" s="16">
        <v>3.5461229058054098E-9</v>
      </c>
      <c r="E2606" s="16">
        <v>1.60887262258603E-9</v>
      </c>
      <c r="F2606" s="10">
        <v>4.7218990544874899E-11</v>
      </c>
      <c r="G2606" s="10">
        <v>1.5874309380945798E-8</v>
      </c>
      <c r="H2606" s="10">
        <v>3.80805128526991E-9</v>
      </c>
      <c r="I2606" s="10">
        <v>7.1078342278850302E-9</v>
      </c>
      <c r="J2606" s="10">
        <v>4.79230663515455E-9</v>
      </c>
      <c r="K2606" s="10">
        <v>2.96924403851517E-9</v>
      </c>
      <c r="L2606" s="10">
        <v>3.94954705918742E-9</v>
      </c>
      <c r="M2606" s="10">
        <v>1.08908700155721E-8</v>
      </c>
      <c r="N2606" s="10">
        <v>1.4565288393348499E-9</v>
      </c>
      <c r="O2606" s="10">
        <v>7.9673046338603892E-9</v>
      </c>
      <c r="P2606" s="10">
        <v>1.422597913938E-8</v>
      </c>
    </row>
    <row r="2607" spans="1:16" x14ac:dyDescent="0.35">
      <c r="A2607" s="16" t="s">
        <v>4191</v>
      </c>
      <c r="B2607" s="16" t="s">
        <v>2587</v>
      </c>
      <c r="C2607" s="16" t="s">
        <v>4192</v>
      </c>
      <c r="D2607" s="16">
        <v>5.30387631845302E-8</v>
      </c>
      <c r="E2607" s="16">
        <v>1.8746759916245E-8</v>
      </c>
      <c r="F2607" s="10">
        <v>6.6034267112614201E-10</v>
      </c>
      <c r="G2607" s="10">
        <v>1.3867295692845199E-7</v>
      </c>
      <c r="H2607" s="10">
        <v>3.44015623841582E-8</v>
      </c>
      <c r="I2607" s="10">
        <v>6.9367453814259301E-8</v>
      </c>
      <c r="J2607" s="10">
        <v>4.6890305601730902E-8</v>
      </c>
      <c r="K2607" s="10">
        <v>3.08598149655691E-8</v>
      </c>
      <c r="L2607" s="10">
        <v>4.1532466438750501E-8</v>
      </c>
      <c r="M2607" s="10">
        <v>9.3432014016592896E-8</v>
      </c>
      <c r="N2607" s="10">
        <v>1.41106165292798E-8</v>
      </c>
      <c r="O2607" s="10">
        <v>7.3712767548179403E-8</v>
      </c>
      <c r="P2607" s="10">
        <v>1.2031224349686501E-7</v>
      </c>
    </row>
    <row r="2608" spans="1:16" x14ac:dyDescent="0.35">
      <c r="A2608" s="16" t="s">
        <v>4193</v>
      </c>
      <c r="B2608" s="16" t="s">
        <v>2587</v>
      </c>
      <c r="C2608" s="16" t="s">
        <v>3830</v>
      </c>
      <c r="D2608" s="16">
        <v>3.8141305025282503E-8</v>
      </c>
      <c r="E2608" s="16">
        <v>1.1557459374526E-8</v>
      </c>
      <c r="F2608" s="10">
        <v>1.7793749379774001E-8</v>
      </c>
      <c r="G2608" s="10">
        <v>6.9333137033813896E-8</v>
      </c>
      <c r="H2608" s="10">
        <v>1.6566523763207899E-8</v>
      </c>
      <c r="I2608" s="10">
        <v>3.1607971982659302E-8</v>
      </c>
      <c r="J2608" s="10">
        <v>2.4117075899776201E-8</v>
      </c>
      <c r="K2608" s="10">
        <v>1.4699972449575001E-8</v>
      </c>
      <c r="L2608" s="10">
        <v>1.9003115835092402E-8</v>
      </c>
      <c r="M2608" s="10">
        <v>4.6822094622605901E-8</v>
      </c>
      <c r="N2608" s="10">
        <v>6.9822865359106198E-9</v>
      </c>
      <c r="O2608" s="10">
        <v>3.3132993733761598E-8</v>
      </c>
      <c r="P2608" s="10">
        <v>5.7345175046446001E-8</v>
      </c>
    </row>
    <row r="2609" spans="1:16" x14ac:dyDescent="0.35">
      <c r="A2609" s="16" t="s">
        <v>4194</v>
      </c>
      <c r="B2609" s="16" t="s">
        <v>2587</v>
      </c>
      <c r="C2609" s="16" t="s">
        <v>4195</v>
      </c>
      <c r="D2609" s="16">
        <v>8.8832950536515603E-10</v>
      </c>
      <c r="E2609" s="16">
        <v>4.7413619677868697E-10</v>
      </c>
      <c r="F2609" s="10">
        <v>1.1259623922739001E-11</v>
      </c>
      <c r="G2609" s="10">
        <v>4.43157471184514E-9</v>
      </c>
      <c r="H2609" s="10">
        <v>1.08734591857419E-9</v>
      </c>
      <c r="I2609" s="10">
        <v>2.1247103123356401E-9</v>
      </c>
      <c r="J2609" s="10">
        <v>1.4718720158136701E-9</v>
      </c>
      <c r="K2609" s="10">
        <v>9.5894463741993701E-10</v>
      </c>
      <c r="L2609" s="10">
        <v>1.25004417083179E-9</v>
      </c>
      <c r="M2609" s="10">
        <v>2.99051153323901E-9</v>
      </c>
      <c r="N2609" s="10">
        <v>4.33260569001381E-10</v>
      </c>
      <c r="O2609" s="10">
        <v>2.2922401421138602E-9</v>
      </c>
      <c r="P2609" s="10">
        <v>3.8612136123880397E-9</v>
      </c>
    </row>
    <row r="2610" spans="1:16" x14ac:dyDescent="0.35">
      <c r="A2610" s="16" t="s">
        <v>4196</v>
      </c>
      <c r="B2610" s="16" t="s">
        <v>2587</v>
      </c>
      <c r="C2610" s="16" t="s">
        <v>4197</v>
      </c>
      <c r="D2610" s="16">
        <v>6.9109888090027901E-9</v>
      </c>
      <c r="E2610" s="16">
        <v>2.6744186609908199E-9</v>
      </c>
      <c r="F2610" s="10">
        <v>8.41920411936206E-11</v>
      </c>
      <c r="G2610" s="10">
        <v>2.1215999015299899E-8</v>
      </c>
      <c r="H2610" s="10">
        <v>5.22302786052425E-9</v>
      </c>
      <c r="I2610" s="10">
        <v>1.02847466001061E-8</v>
      </c>
      <c r="J2610" s="10">
        <v>7.1603187738030601E-9</v>
      </c>
      <c r="K2610" s="10">
        <v>4.6832291109929399E-9</v>
      </c>
      <c r="L2610" s="10">
        <v>6.1409416818621202E-9</v>
      </c>
      <c r="M2610" s="10">
        <v>1.42915261621316E-8</v>
      </c>
      <c r="N2610" s="10">
        <v>2.12727443678295E-9</v>
      </c>
      <c r="O2610" s="10">
        <v>1.0961882836507901E-8</v>
      </c>
      <c r="P2610" s="10">
        <v>1.8310894993786901E-8</v>
      </c>
    </row>
    <row r="2611" spans="1:16" x14ac:dyDescent="0.35">
      <c r="A2611" s="16" t="s">
        <v>4198</v>
      </c>
      <c r="B2611" s="16" t="s">
        <v>2587</v>
      </c>
      <c r="C2611" s="16" t="s">
        <v>92</v>
      </c>
      <c r="D2611" s="16">
        <v>6.3573899397599802E-9</v>
      </c>
      <c r="E2611" s="16">
        <v>4.3104989406466002E-9</v>
      </c>
      <c r="F2611" s="10">
        <v>7.6914154929788803E-11</v>
      </c>
      <c r="G2611" s="10">
        <v>4.2554652966690103E-8</v>
      </c>
      <c r="H2611" s="10">
        <v>1.0654837836018E-8</v>
      </c>
      <c r="I2611" s="10">
        <v>2.21374947169049E-8</v>
      </c>
      <c r="J2611" s="10">
        <v>1.42626685467857E-8</v>
      </c>
      <c r="K2611" s="10">
        <v>9.5002902452303506E-9</v>
      </c>
      <c r="L2611" s="10">
        <v>1.30188518123804E-8</v>
      </c>
      <c r="M2611" s="10">
        <v>2.8753016913277599E-8</v>
      </c>
      <c r="N2611" s="10">
        <v>4.2233875697012298E-9</v>
      </c>
      <c r="O2611" s="10">
        <v>2.4015139772387701E-8</v>
      </c>
      <c r="P2611" s="10">
        <v>3.77426458936733E-8</v>
      </c>
    </row>
    <row r="2612" spans="1:16" x14ac:dyDescent="0.35">
      <c r="A2612" s="16" t="s">
        <v>4199</v>
      </c>
      <c r="B2612" s="16" t="s">
        <v>2587</v>
      </c>
      <c r="C2612" s="16" t="s">
        <v>833</v>
      </c>
      <c r="D2612" s="16">
        <v>1.1575949808425899E-8</v>
      </c>
      <c r="E2612" s="16">
        <v>5.3713468080714699E-9</v>
      </c>
      <c r="F2612" s="10">
        <v>1.4136855818956401E-10</v>
      </c>
      <c r="G2612" s="10">
        <v>4.5918163113559203E-8</v>
      </c>
      <c r="H2612" s="10">
        <v>1.1509451092098599E-8</v>
      </c>
      <c r="I2612" s="10">
        <v>2.40572039232887E-8</v>
      </c>
      <c r="J2612" s="10">
        <v>1.5541135641824102E-8</v>
      </c>
      <c r="K2612" s="10">
        <v>1.03526367892553E-8</v>
      </c>
      <c r="L2612" s="10">
        <v>1.42827391414793E-8</v>
      </c>
      <c r="M2612" s="10">
        <v>3.0983792986625897E-8</v>
      </c>
      <c r="N2612" s="10">
        <v>4.6392025253385599E-9</v>
      </c>
      <c r="O2612" s="10">
        <v>2.5858218661953901E-8</v>
      </c>
      <c r="P2612" s="10">
        <v>4.0426140417159603E-8</v>
      </c>
    </row>
    <row r="2613" spans="1:16" x14ac:dyDescent="0.35">
      <c r="A2613" s="16" t="s">
        <v>4200</v>
      </c>
      <c r="B2613" s="16" t="s">
        <v>2587</v>
      </c>
      <c r="C2613" s="16" t="s">
        <v>835</v>
      </c>
      <c r="D2613" s="16">
        <v>2.75237897594603E-9</v>
      </c>
      <c r="E2613" s="16">
        <v>1.53144960473567E-9</v>
      </c>
      <c r="F2613" s="10">
        <v>3.5174737618823698E-11</v>
      </c>
      <c r="G2613" s="10">
        <v>1.5955159048655601E-8</v>
      </c>
      <c r="H2613" s="10">
        <v>3.8689238269456296E-9</v>
      </c>
      <c r="I2613" s="10">
        <v>7.3712347214543898E-9</v>
      </c>
      <c r="J2613" s="10">
        <v>4.7951258484357796E-9</v>
      </c>
      <c r="K2613" s="10">
        <v>3.08791581698692E-9</v>
      </c>
      <c r="L2613" s="10">
        <v>4.1365533912754597E-9</v>
      </c>
      <c r="M2613" s="10">
        <v>1.09177529487121E-8</v>
      </c>
      <c r="N2613" s="10">
        <v>1.4828392358025999E-9</v>
      </c>
      <c r="O2613" s="10">
        <v>8.2128304913808006E-9</v>
      </c>
      <c r="P2613" s="10">
        <v>1.4340214569656699E-8</v>
      </c>
    </row>
    <row r="2614" spans="1:16" x14ac:dyDescent="0.35">
      <c r="A2614" s="16" t="s">
        <v>4201</v>
      </c>
      <c r="B2614" s="16" t="s">
        <v>2587</v>
      </c>
      <c r="C2614" s="16" t="s">
        <v>94</v>
      </c>
      <c r="D2614" s="16">
        <v>6.9794150304412005E-8</v>
      </c>
      <c r="E2614" s="16">
        <v>3.5541036506733998E-8</v>
      </c>
      <c r="F2614" s="10">
        <v>8.6511159691943497E-10</v>
      </c>
      <c r="G2614" s="10">
        <v>3.1609272123888499E-7</v>
      </c>
      <c r="H2614" s="10">
        <v>7.93444842726572E-8</v>
      </c>
      <c r="I2614" s="10">
        <v>1.6699252403564599E-7</v>
      </c>
      <c r="J2614" s="10">
        <v>1.06570596488349E-7</v>
      </c>
      <c r="K2614" s="10">
        <v>7.1091276328328704E-8</v>
      </c>
      <c r="L2614" s="10">
        <v>9.8767268229277002E-8</v>
      </c>
      <c r="M2614" s="10">
        <v>2.1343299219493301E-7</v>
      </c>
      <c r="N2614" s="10">
        <v>3.1805032044693299E-8</v>
      </c>
      <c r="O2614" s="10">
        <v>1.8004769685148599E-7</v>
      </c>
      <c r="P2614" s="10">
        <v>2.7952470306797298E-7</v>
      </c>
    </row>
    <row r="2615" spans="1:16" x14ac:dyDescent="0.35">
      <c r="A2615" s="16" t="s">
        <v>4202</v>
      </c>
      <c r="B2615" s="16" t="s">
        <v>2587</v>
      </c>
      <c r="C2615" s="16" t="s">
        <v>4203</v>
      </c>
      <c r="D2615" s="16">
        <v>1.9411562482375701E-9</v>
      </c>
      <c r="E2615" s="16">
        <v>2.0936302259594799E-9</v>
      </c>
      <c r="F2615" s="10">
        <v>2.3368038796896901E-11</v>
      </c>
      <c r="G2615" s="10">
        <v>2.2938118867018602E-8</v>
      </c>
      <c r="H2615" s="10">
        <v>5.7373733644843E-9</v>
      </c>
      <c r="I2615" s="10">
        <v>1.1944508669909999E-8</v>
      </c>
      <c r="J2615" s="10">
        <v>7.5926446438597397E-9</v>
      </c>
      <c r="K2615" s="10">
        <v>5.0612226274950497E-9</v>
      </c>
      <c r="L2615" s="10">
        <v>6.9636508071968798E-9</v>
      </c>
      <c r="M2615" s="10">
        <v>1.5525400695611399E-8</v>
      </c>
      <c r="N2615" s="10">
        <v>2.24676019205864E-9</v>
      </c>
      <c r="O2615" s="10">
        <v>1.30661869093003E-8</v>
      </c>
      <c r="P2615" s="10">
        <v>2.0498077269317799E-8</v>
      </c>
    </row>
    <row r="2616" spans="1:16" x14ac:dyDescent="0.35">
      <c r="A2616" s="16" t="s">
        <v>4204</v>
      </c>
      <c r="B2616" s="16" t="s">
        <v>2587</v>
      </c>
      <c r="C2616" s="16" t="s">
        <v>4205</v>
      </c>
      <c r="D2616" s="16">
        <v>1.40196186293051E-8</v>
      </c>
      <c r="E2616" s="16">
        <v>1.2827603923668099E-8</v>
      </c>
      <c r="F2616" s="10">
        <v>1.6830164659086301E-10</v>
      </c>
      <c r="G2616" s="10">
        <v>1.36163166618331E-7</v>
      </c>
      <c r="H2616" s="10">
        <v>3.4088858238976002E-8</v>
      </c>
      <c r="I2616" s="10">
        <v>7.0751999924502707E-8</v>
      </c>
      <c r="J2616" s="10">
        <v>4.5333054660397103E-8</v>
      </c>
      <c r="K2616" s="10">
        <v>3.0218560645389501E-8</v>
      </c>
      <c r="L2616" s="10">
        <v>4.1371471717192201E-8</v>
      </c>
      <c r="M2616" s="10">
        <v>9.2124022334387404E-8</v>
      </c>
      <c r="N2616" s="10">
        <v>1.34007442049389E-8</v>
      </c>
      <c r="O2616" s="10">
        <v>7.7105112678449195E-8</v>
      </c>
      <c r="P2616" s="10">
        <v>1.21322894525323E-7</v>
      </c>
    </row>
    <row r="2617" spans="1:16" x14ac:dyDescent="0.35">
      <c r="A2617" s="16" t="s">
        <v>4206</v>
      </c>
      <c r="B2617" s="16" t="s">
        <v>2587</v>
      </c>
      <c r="C2617" s="16" t="s">
        <v>249</v>
      </c>
      <c r="D2617" s="16">
        <v>8.7815176375756202E-8</v>
      </c>
      <c r="E2617" s="16">
        <v>3.49606787382943E-8</v>
      </c>
      <c r="F2617" s="10">
        <v>1.1010975030213E-9</v>
      </c>
      <c r="G2617" s="10">
        <v>2.7992836806245502E-7</v>
      </c>
      <c r="H2617" s="10">
        <v>6.9377018490913494E-8</v>
      </c>
      <c r="I2617" s="10">
        <v>1.3911632380813099E-7</v>
      </c>
      <c r="J2617" s="10">
        <v>9.39007468945177E-8</v>
      </c>
      <c r="K2617" s="10">
        <v>6.1887435062522499E-8</v>
      </c>
      <c r="L2617" s="10">
        <v>8.2729832529615595E-8</v>
      </c>
      <c r="M2617" s="10">
        <v>1.8882443911715199E-7</v>
      </c>
      <c r="N2617" s="10">
        <v>2.8158713282904199E-8</v>
      </c>
      <c r="O2617" s="10">
        <v>1.48643619176776E-7</v>
      </c>
      <c r="P2617" s="10">
        <v>2.4391687577863601E-7</v>
      </c>
    </row>
    <row r="2618" spans="1:16" x14ac:dyDescent="0.35">
      <c r="A2618" s="16" t="s">
        <v>4207</v>
      </c>
      <c r="B2618" s="16" t="s">
        <v>2587</v>
      </c>
      <c r="C2618" s="16" t="s">
        <v>841</v>
      </c>
      <c r="D2618" s="16">
        <v>1.5223980586392599E-8</v>
      </c>
      <c r="E2618" s="16">
        <v>6.7292799656317996E-9</v>
      </c>
      <c r="F2618" s="10">
        <v>1.8511359176037299E-10</v>
      </c>
      <c r="G2618" s="10">
        <v>5.7895713852371203E-8</v>
      </c>
      <c r="H2618" s="10">
        <v>1.4169556485680301E-8</v>
      </c>
      <c r="I2618" s="10">
        <v>2.75239682332557E-8</v>
      </c>
      <c r="J2618" s="10">
        <v>1.94124806364923E-8</v>
      </c>
      <c r="K2618" s="10">
        <v>1.26297757029937E-8</v>
      </c>
      <c r="L2618" s="10">
        <v>1.6334836443538401E-8</v>
      </c>
      <c r="M2618" s="10">
        <v>3.9018354427465003E-8</v>
      </c>
      <c r="N2618" s="10">
        <v>5.7153821456015196E-9</v>
      </c>
      <c r="O2618" s="10">
        <v>2.94876190505594E-8</v>
      </c>
      <c r="P2618" s="10">
        <v>4.99296850996041E-8</v>
      </c>
    </row>
    <row r="2619" spans="1:16" x14ac:dyDescent="0.35">
      <c r="A2619" s="16" t="s">
        <v>4208</v>
      </c>
      <c r="B2619" s="16" t="s">
        <v>2587</v>
      </c>
      <c r="C2619" s="16" t="s">
        <v>4209</v>
      </c>
      <c r="D2619" s="16">
        <v>5.22595583461037E-9</v>
      </c>
      <c r="E2619" s="16">
        <v>4.0534724659646396E-9</v>
      </c>
      <c r="F2619" s="10">
        <v>6.2076429829623206E-11</v>
      </c>
      <c r="G2619" s="10">
        <v>4.1561742824876699E-8</v>
      </c>
      <c r="H2619" s="10">
        <v>1.03779612192984E-8</v>
      </c>
      <c r="I2619" s="10">
        <v>2.1348473253253801E-8</v>
      </c>
      <c r="J2619" s="10">
        <v>1.3893110945274601E-8</v>
      </c>
      <c r="K2619" s="10">
        <v>9.2377508283406302E-9</v>
      </c>
      <c r="L2619" s="10">
        <v>1.25346350909595E-8</v>
      </c>
      <c r="M2619" s="10">
        <v>2.8089601412463101E-8</v>
      </c>
      <c r="N2619" s="10">
        <v>4.0989049701941699E-9</v>
      </c>
      <c r="O2619" s="10">
        <v>2.3202275039757099E-8</v>
      </c>
      <c r="P2619" s="10">
        <v>3.6821911402610601E-8</v>
      </c>
    </row>
    <row r="2620" spans="1:16" x14ac:dyDescent="0.35">
      <c r="A2620" s="16" t="s">
        <v>4210</v>
      </c>
      <c r="B2620" s="16" t="s">
        <v>2587</v>
      </c>
      <c r="C2620" s="16" t="s">
        <v>4211</v>
      </c>
      <c r="D2620" s="16">
        <v>5.5094209479887701E-8</v>
      </c>
      <c r="E2620" s="16">
        <v>2.03831583637146E-8</v>
      </c>
      <c r="F2620" s="10">
        <v>6.9152188359887705E-10</v>
      </c>
      <c r="G2620" s="10">
        <v>1.5596699816336301E-7</v>
      </c>
      <c r="H2620" s="10">
        <v>3.8726072934825902E-8</v>
      </c>
      <c r="I2620" s="10">
        <v>7.83356159231466E-8</v>
      </c>
      <c r="J2620" s="10">
        <v>5.2549519117171503E-8</v>
      </c>
      <c r="K2620" s="10">
        <v>3.4607661814948897E-8</v>
      </c>
      <c r="L2620" s="10">
        <v>4.6715862540916797E-8</v>
      </c>
      <c r="M2620" s="10">
        <v>1.05124249969683E-7</v>
      </c>
      <c r="N2620" s="10">
        <v>1.5803732654771699E-8</v>
      </c>
      <c r="O2620" s="10">
        <v>8.3465462543115999E-8</v>
      </c>
      <c r="P2620" s="10">
        <v>1.3585417739875201E-7</v>
      </c>
    </row>
    <row r="2621" spans="1:16" x14ac:dyDescent="0.35">
      <c r="A2621" s="16" t="s">
        <v>4212</v>
      </c>
      <c r="B2621" s="16" t="s">
        <v>2587</v>
      </c>
      <c r="C2621" s="16" t="s">
        <v>1113</v>
      </c>
      <c r="D2621" s="16">
        <v>1.85035709630493E-8</v>
      </c>
      <c r="E2621" s="16">
        <v>9.5063755736636296E-9</v>
      </c>
      <c r="F2621" s="10">
        <v>2.4409758916587601E-10</v>
      </c>
      <c r="G2621" s="10">
        <v>8.6451928996446094E-8</v>
      </c>
      <c r="H2621" s="10">
        <v>2.1491835809784301E-8</v>
      </c>
      <c r="I2621" s="10">
        <v>4.3627239781925797E-8</v>
      </c>
      <c r="J2621" s="10">
        <v>2.8651248318428E-8</v>
      </c>
      <c r="K2621" s="10">
        <v>1.89172274002603E-8</v>
      </c>
      <c r="L2621" s="10">
        <v>2.56383890447241E-8</v>
      </c>
      <c r="M2621" s="10">
        <v>5.8374578620634E-8</v>
      </c>
      <c r="N2621" s="10">
        <v>8.5658276071561893E-9</v>
      </c>
      <c r="O2621" s="10">
        <v>4.7113856549870398E-8</v>
      </c>
      <c r="P2621" s="10">
        <v>7.6362925717692895E-8</v>
      </c>
    </row>
    <row r="2622" spans="1:16" x14ac:dyDescent="0.35">
      <c r="A2622" s="16" t="s">
        <v>4213</v>
      </c>
      <c r="B2622" s="16" t="s">
        <v>2587</v>
      </c>
      <c r="C2622" s="16" t="s">
        <v>4214</v>
      </c>
      <c r="D2622" s="16">
        <v>1.2756611426459701E-10</v>
      </c>
      <c r="E2622" s="16">
        <v>1.2126504625645601E-10</v>
      </c>
      <c r="F2622" s="10">
        <v>1.5595482352373601E-12</v>
      </c>
      <c r="G2622" s="10">
        <v>1.2921270131833801E-9</v>
      </c>
      <c r="H2622" s="10">
        <v>3.2491245751154098E-10</v>
      </c>
      <c r="I2622" s="10">
        <v>6.8193804737996995E-10</v>
      </c>
      <c r="J2622" s="10">
        <v>4.2941759982812899E-10</v>
      </c>
      <c r="K2622" s="10">
        <v>2.8748823124366402E-10</v>
      </c>
      <c r="L2622" s="10">
        <v>3.9816376005619001E-10</v>
      </c>
      <c r="M2622" s="10">
        <v>8.7389562751527695E-10</v>
      </c>
      <c r="N2622" s="10">
        <v>1.2752666324204501E-10</v>
      </c>
      <c r="O2622" s="12">
        <v>7.4412580378784397E-10</v>
      </c>
      <c r="P2622" s="10">
        <v>1.1575349183712599E-9</v>
      </c>
    </row>
    <row r="2623" spans="1:16" x14ac:dyDescent="0.35">
      <c r="A2623" s="16" t="s">
        <v>4215</v>
      </c>
      <c r="B2623" s="16" t="s">
        <v>2587</v>
      </c>
      <c r="C2623" s="16" t="s">
        <v>572</v>
      </c>
      <c r="D2623" s="16">
        <v>1.02047151780037E-9</v>
      </c>
      <c r="E2623" s="16">
        <v>4.5849248958926798E-10</v>
      </c>
      <c r="F2623" s="10">
        <v>1.22019390779946E-11</v>
      </c>
      <c r="G2623" s="10">
        <v>4.00292883448535E-9</v>
      </c>
      <c r="H2623" s="10">
        <v>9.7403785389343804E-10</v>
      </c>
      <c r="I2623" s="10">
        <v>1.8634266218581399E-9</v>
      </c>
      <c r="J2623" s="10">
        <v>1.3443036944077501E-9</v>
      </c>
      <c r="K2623" s="10">
        <v>8.6982564929119198E-10</v>
      </c>
      <c r="L2623" s="10">
        <v>1.10671826339792E-9</v>
      </c>
      <c r="M2623" s="10">
        <v>2.6982351547448801E-9</v>
      </c>
      <c r="N2623" s="10">
        <v>3.9280329382356902E-10</v>
      </c>
      <c r="O2623" s="10">
        <v>1.99530073582883E-9</v>
      </c>
      <c r="P2623" s="10">
        <v>3.4312802324283001E-9</v>
      </c>
    </row>
    <row r="2624" spans="1:16" x14ac:dyDescent="0.35">
      <c r="A2624" s="16" t="s">
        <v>4216</v>
      </c>
      <c r="B2624" s="16" t="s">
        <v>2587</v>
      </c>
      <c r="C2624" s="16" t="s">
        <v>4217</v>
      </c>
      <c r="D2624" s="16">
        <v>3.6760523079210502E-8</v>
      </c>
      <c r="E2624" s="16">
        <v>1.9398612081115401E-8</v>
      </c>
      <c r="F2624" s="10">
        <v>4.8070274907454005E-10</v>
      </c>
      <c r="G2624" s="10">
        <v>1.7918673676430901E-7</v>
      </c>
      <c r="H2624" s="10">
        <v>4.4381002025138601E-8</v>
      </c>
      <c r="I2624" s="10">
        <v>8.9415040483207702E-8</v>
      </c>
      <c r="J2624" s="10">
        <v>5.9290946039211598E-8</v>
      </c>
      <c r="K2624" s="10">
        <v>3.9029333491018503E-8</v>
      </c>
      <c r="L2624" s="10">
        <v>5.2507159616352202E-8</v>
      </c>
      <c r="M2624" s="10">
        <v>1.2104401592690401E-7</v>
      </c>
      <c r="N2624" s="10">
        <v>1.76646188601725E-8</v>
      </c>
      <c r="O2624" s="10">
        <v>9.6603269918710706E-8</v>
      </c>
      <c r="P2624" s="10">
        <v>1.5779288358788299E-7</v>
      </c>
    </row>
    <row r="2625" spans="1:16" x14ac:dyDescent="0.35">
      <c r="A2625" s="16" t="s">
        <v>4218</v>
      </c>
      <c r="B2625" s="16" t="s">
        <v>2587</v>
      </c>
      <c r="C2625" s="16" t="s">
        <v>4219</v>
      </c>
      <c r="D2625" s="16">
        <v>3.0658892685824898E-9</v>
      </c>
      <c r="E2625" s="16">
        <v>1.6133252376451301E-9</v>
      </c>
      <c r="F2625" s="10">
        <v>3.9928288261650597E-11</v>
      </c>
      <c r="G2625" s="10">
        <v>1.48691462873891E-8</v>
      </c>
      <c r="H2625" s="10">
        <v>3.67874503751532E-9</v>
      </c>
      <c r="I2625" s="10">
        <v>7.3481087166490602E-9</v>
      </c>
      <c r="J2625" s="10">
        <v>4.9374702657074302E-9</v>
      </c>
      <c r="K2625" s="10">
        <v>3.2388948095267E-9</v>
      </c>
      <c r="L2625" s="10">
        <v>4.3178404914036998E-9</v>
      </c>
      <c r="M2625" s="10">
        <v>1.0040481885308901E-8</v>
      </c>
      <c r="N2625" s="10">
        <v>1.46540907885765E-9</v>
      </c>
      <c r="O2625" s="10">
        <v>7.9347631440529496E-9</v>
      </c>
      <c r="P2625" s="10">
        <v>1.30711207636783E-8</v>
      </c>
    </row>
    <row r="2626" spans="1:16" x14ac:dyDescent="0.35">
      <c r="A2626" s="16" t="s">
        <v>4220</v>
      </c>
      <c r="B2626" s="16" t="s">
        <v>2587</v>
      </c>
      <c r="C2626" s="16" t="s">
        <v>4221</v>
      </c>
      <c r="D2626" s="16">
        <v>1.62907566435222E-10</v>
      </c>
      <c r="E2626" s="16">
        <v>6.8482670712285803E-11</v>
      </c>
      <c r="F2626" s="10">
        <v>1.9334210121494102E-12</v>
      </c>
      <c r="G2626" s="10">
        <v>5.7591411239467602E-10</v>
      </c>
      <c r="H2626" s="10">
        <v>1.4018511806098001E-10</v>
      </c>
      <c r="I2626" s="12">
        <v>2.6835330748969903E-10</v>
      </c>
      <c r="J2626" s="10">
        <v>1.9458266983578401E-10</v>
      </c>
      <c r="K2626" s="10">
        <v>1.2573111137900001E-10</v>
      </c>
      <c r="L2626" s="10">
        <v>1.59953440809196E-10</v>
      </c>
      <c r="M2626" s="10">
        <v>3.8788373552879599E-10</v>
      </c>
      <c r="N2626" s="10">
        <v>5.6832470060212199E-11</v>
      </c>
      <c r="O2626" s="12">
        <v>2.8659856444505698E-10</v>
      </c>
      <c r="P2626" s="10">
        <v>4.9213383106012102E-10</v>
      </c>
    </row>
    <row r="2627" spans="1:16" x14ac:dyDescent="0.35">
      <c r="A2627" s="16" t="s">
        <v>4222</v>
      </c>
      <c r="B2627" s="16" t="s">
        <v>2587</v>
      </c>
      <c r="C2627" s="16" t="s">
        <v>4223</v>
      </c>
      <c r="D2627" s="16">
        <v>2.4193592633499398E-9</v>
      </c>
      <c r="E2627" s="16">
        <v>1.4463925717520999E-9</v>
      </c>
      <c r="F2627" s="10">
        <v>3.2367674713044999E-11</v>
      </c>
      <c r="G2627" s="10">
        <v>1.4006588661979501E-8</v>
      </c>
      <c r="H2627" s="10">
        <v>3.46564864664467E-9</v>
      </c>
      <c r="I2627" s="10">
        <v>6.9737001235116796E-9</v>
      </c>
      <c r="J2627" s="10">
        <v>4.6110770414451596E-9</v>
      </c>
      <c r="K2627" s="10">
        <v>3.0338926412607601E-9</v>
      </c>
      <c r="L2627" s="10">
        <v>4.0769787377653301E-9</v>
      </c>
      <c r="M2627" s="10">
        <v>9.4675312803165693E-9</v>
      </c>
      <c r="N2627" s="10">
        <v>1.3714953831583399E-9</v>
      </c>
      <c r="O2627" s="10">
        <v>7.5638107018556903E-9</v>
      </c>
      <c r="P2627" s="10">
        <v>1.23751203141843E-8</v>
      </c>
    </row>
    <row r="2628" spans="1:16" x14ac:dyDescent="0.35">
      <c r="A2628" s="16" t="s">
        <v>4224</v>
      </c>
      <c r="B2628" s="16" t="s">
        <v>2587</v>
      </c>
      <c r="C2628" s="16" t="s">
        <v>4225</v>
      </c>
      <c r="D2628" s="16">
        <v>1.06459501203937E-8</v>
      </c>
      <c r="E2628" s="16">
        <v>9.5817201284033204E-9</v>
      </c>
      <c r="F2628" s="10">
        <v>1.2899246961120601E-10</v>
      </c>
      <c r="G2628" s="10">
        <v>1.01298173868501E-7</v>
      </c>
      <c r="H2628" s="10">
        <v>2.53868636208698E-8</v>
      </c>
      <c r="I2628" s="10">
        <v>5.2994284591920801E-8</v>
      </c>
      <c r="J2628" s="10">
        <v>3.3682702352165001E-8</v>
      </c>
      <c r="K2628" s="10">
        <v>2.2484617290013599E-8</v>
      </c>
      <c r="L2628" s="10">
        <v>3.0993346945251297E-8</v>
      </c>
      <c r="M2628" s="10">
        <v>6.8513757778374104E-8</v>
      </c>
      <c r="N2628" s="10">
        <v>9.9788619416773498E-9</v>
      </c>
      <c r="O2628" s="10">
        <v>5.7776552645739099E-8</v>
      </c>
      <c r="P2628" s="10">
        <v>9.03682943069433E-8</v>
      </c>
    </row>
    <row r="2629" spans="1:16" x14ac:dyDescent="0.35">
      <c r="A2629" s="16" t="s">
        <v>4226</v>
      </c>
      <c r="B2629" s="16" t="s">
        <v>2587</v>
      </c>
      <c r="C2629" s="16" t="s">
        <v>1115</v>
      </c>
      <c r="D2629" s="16">
        <v>4.2388008971832599E-9</v>
      </c>
      <c r="E2629" s="16">
        <v>1.72510600100585E-9</v>
      </c>
      <c r="F2629" s="10">
        <v>5.03293881291534E-11</v>
      </c>
      <c r="G2629" s="10">
        <v>1.4265823961352501E-8</v>
      </c>
      <c r="H2629" s="10">
        <v>3.4762786973608099E-9</v>
      </c>
      <c r="I2629" s="10">
        <v>6.6931578101240097E-9</v>
      </c>
      <c r="J2629" s="10">
        <v>4.8247706177314203E-9</v>
      </c>
      <c r="K2629" s="10">
        <v>3.1210614573231201E-9</v>
      </c>
      <c r="L2629" s="10">
        <v>3.9923376094890896E-9</v>
      </c>
      <c r="M2629" s="10">
        <v>9.6006162290804802E-9</v>
      </c>
      <c r="N2629" s="10">
        <v>1.4120202133721101E-9</v>
      </c>
      <c r="O2629" s="10">
        <v>7.1398197120324696E-9</v>
      </c>
      <c r="P2629" s="10">
        <v>1.21942923783987E-8</v>
      </c>
    </row>
    <row r="2630" spans="1:16" x14ac:dyDescent="0.35">
      <c r="A2630" s="16" t="s">
        <v>4227</v>
      </c>
      <c r="B2630" s="16" t="s">
        <v>2587</v>
      </c>
      <c r="C2630" s="16" t="s">
        <v>96</v>
      </c>
      <c r="D2630" s="16">
        <v>3.5131433845800899E-8</v>
      </c>
      <c r="E2630" s="16">
        <v>1.16396043014322E-8</v>
      </c>
      <c r="F2630" s="10">
        <v>4.35237494764828E-10</v>
      </c>
      <c r="G2630" s="10">
        <v>8.2321716508988599E-8</v>
      </c>
      <c r="H2630" s="10">
        <v>2.0420606434984802E-8</v>
      </c>
      <c r="I2630" s="10">
        <v>4.1163642746340697E-8</v>
      </c>
      <c r="J2630" s="10">
        <v>2.77853731771078E-8</v>
      </c>
      <c r="K2630" s="10">
        <v>1.82731206463469E-8</v>
      </c>
      <c r="L2630" s="10">
        <v>2.4607768199745099E-8</v>
      </c>
      <c r="M2630" s="10">
        <v>5.5452655341036402E-8</v>
      </c>
      <c r="N2630" s="10">
        <v>8.4013116812626902E-9</v>
      </c>
      <c r="O2630" s="10">
        <v>4.3675111597365603E-8</v>
      </c>
      <c r="P2630" s="10">
        <v>7.1411220687959704E-8</v>
      </c>
    </row>
    <row r="2631" spans="1:16" x14ac:dyDescent="0.35">
      <c r="A2631" s="16" t="s">
        <v>4228</v>
      </c>
      <c r="B2631" s="16" t="s">
        <v>2587</v>
      </c>
      <c r="C2631" s="16" t="s">
        <v>4229</v>
      </c>
      <c r="D2631" s="16">
        <v>1.85134227590707E-8</v>
      </c>
      <c r="E2631" s="16">
        <v>6.6855928408138197E-9</v>
      </c>
      <c r="F2631" s="10">
        <v>7.3581780709689401E-9</v>
      </c>
      <c r="G2631" s="10">
        <v>4.9436717827270901E-8</v>
      </c>
      <c r="H2631" s="10">
        <v>1.1863241209597099E-8</v>
      </c>
      <c r="I2631" s="10">
        <v>2.24018839209207E-8</v>
      </c>
      <c r="J2631" s="10">
        <v>1.69716721328652E-8</v>
      </c>
      <c r="K2631" s="10">
        <v>1.0419698771585899E-8</v>
      </c>
      <c r="L2631" s="10">
        <v>1.32959735401686E-8</v>
      </c>
      <c r="M2631" s="10">
        <v>3.3384854805915801E-8</v>
      </c>
      <c r="N2631" s="10">
        <v>4.8040772619895497E-9</v>
      </c>
      <c r="O2631" s="10">
        <v>2.4011017550166701E-8</v>
      </c>
      <c r="P2631" s="10">
        <v>4.21117235103515E-8</v>
      </c>
    </row>
    <row r="2632" spans="1:16" x14ac:dyDescent="0.35">
      <c r="A2632" s="16" t="s">
        <v>4230</v>
      </c>
      <c r="B2632" s="16" t="s">
        <v>2587</v>
      </c>
      <c r="C2632" s="16" t="s">
        <v>4231</v>
      </c>
      <c r="D2632" s="16">
        <v>1.5047970094743299E-8</v>
      </c>
      <c r="E2632" s="16">
        <v>6.8914176727358402E-9</v>
      </c>
      <c r="F2632" s="10">
        <v>1.9413555089550699E-10</v>
      </c>
      <c r="G2632" s="10">
        <v>5.9348736568163998E-8</v>
      </c>
      <c r="H2632" s="10">
        <v>1.47369982676613E-8</v>
      </c>
      <c r="I2632" s="10">
        <v>2.96446662349671E-8</v>
      </c>
      <c r="J2632" s="10">
        <v>1.9807101078072399E-8</v>
      </c>
      <c r="K2632" s="10">
        <v>1.30571193869311E-8</v>
      </c>
      <c r="L2632" s="10">
        <v>1.7516666382756001E-8</v>
      </c>
      <c r="M2632" s="10">
        <v>4.0048369702294502E-8</v>
      </c>
      <c r="N2632" s="10">
        <v>5.9199511501490401E-9</v>
      </c>
      <c r="O2632" s="10">
        <v>3.1855484649253499E-8</v>
      </c>
      <c r="P2632" s="10">
        <v>5.2110753907415001E-8</v>
      </c>
    </row>
    <row r="2633" spans="1:16" x14ac:dyDescent="0.35">
      <c r="A2633" s="16" t="s">
        <v>4232</v>
      </c>
      <c r="B2633" s="16" t="s">
        <v>2587</v>
      </c>
      <c r="C2633" s="16" t="s">
        <v>1118</v>
      </c>
      <c r="D2633" s="16">
        <v>2.0600405232424E-9</v>
      </c>
      <c r="E2633" s="16">
        <v>1.9865280174838002E-9</v>
      </c>
      <c r="F2633" s="10">
        <v>2.41879857657314E-11</v>
      </c>
      <c r="G2633" s="10">
        <v>2.14745777657492E-8</v>
      </c>
      <c r="H2633" s="10">
        <v>5.34357479203757E-9</v>
      </c>
      <c r="I2633" s="10">
        <v>1.0940557953801801E-8</v>
      </c>
      <c r="J2633" s="10">
        <v>7.1169955885265702E-9</v>
      </c>
      <c r="K2633" s="10">
        <v>4.7292072501146204E-9</v>
      </c>
      <c r="L2633" s="10">
        <v>6.3950894050116796E-9</v>
      </c>
      <c r="M2633" s="10">
        <v>1.4588079453343099E-8</v>
      </c>
      <c r="N2633" s="10">
        <v>2.101946907832E-9</v>
      </c>
      <c r="O2633" s="10">
        <v>1.2007942512187801E-8</v>
      </c>
      <c r="P2633" s="10">
        <v>1.91982317106742E-8</v>
      </c>
    </row>
    <row r="2634" spans="1:16" x14ac:dyDescent="0.35">
      <c r="A2634" s="16" t="s">
        <v>4233</v>
      </c>
      <c r="B2634" s="16" t="s">
        <v>2587</v>
      </c>
      <c r="C2634" s="16" t="s">
        <v>4234</v>
      </c>
      <c r="D2634" s="16">
        <v>8.4990980495447292E-9</v>
      </c>
      <c r="E2634" s="16">
        <v>5.6943298342406903E-9</v>
      </c>
      <c r="F2634" s="10">
        <v>1.0161095802854201E-10</v>
      </c>
      <c r="G2634" s="10">
        <v>5.6105419557135699E-8</v>
      </c>
      <c r="H2634" s="10">
        <v>1.4005435850905101E-8</v>
      </c>
      <c r="I2634" s="10">
        <v>2.8884326082918901E-8</v>
      </c>
      <c r="J2634" s="10">
        <v>1.88131983158192E-8</v>
      </c>
      <c r="K2634" s="10">
        <v>1.24972069953067E-8</v>
      </c>
      <c r="L2634" s="10">
        <v>1.7008310152782101E-8</v>
      </c>
      <c r="M2634" s="10">
        <v>3.7895889120437502E-8</v>
      </c>
      <c r="N2634" s="10">
        <v>5.55620243817064E-9</v>
      </c>
      <c r="O2634" s="10">
        <v>3.1295881059602098E-8</v>
      </c>
      <c r="P2634" s="10">
        <v>4.9568918345068099E-8</v>
      </c>
    </row>
    <row r="2635" spans="1:16" x14ac:dyDescent="0.35">
      <c r="A2635" s="16" t="s">
        <v>4235</v>
      </c>
      <c r="B2635" s="16" t="s">
        <v>2587</v>
      </c>
      <c r="C2635" s="16" t="s">
        <v>102</v>
      </c>
      <c r="D2635" s="16">
        <v>5.8829534604510603E-9</v>
      </c>
      <c r="E2635" s="16">
        <v>3.5789874965557799E-9</v>
      </c>
      <c r="F2635" s="10">
        <v>6.9251206138935897E-11</v>
      </c>
      <c r="G2635" s="10">
        <v>3.4338811936385503E-8</v>
      </c>
      <c r="H2635" s="10">
        <v>8.5595835471339108E-9</v>
      </c>
      <c r="I2635" s="10">
        <v>1.7503522494035701E-8</v>
      </c>
      <c r="J2635" s="10">
        <v>1.1536152784461701E-8</v>
      </c>
      <c r="K2635" s="10">
        <v>7.6513991749321394E-9</v>
      </c>
      <c r="L2635" s="10">
        <v>1.0315815052118E-8</v>
      </c>
      <c r="M2635" s="10">
        <v>2.3301611477492299E-8</v>
      </c>
      <c r="N2635" s="10">
        <v>3.4145999247017101E-9</v>
      </c>
      <c r="O2635" s="10">
        <v>1.9078520529663699E-8</v>
      </c>
      <c r="P2635" s="10">
        <v>3.0522973362091401E-8</v>
      </c>
    </row>
    <row r="2636" spans="1:16" x14ac:dyDescent="0.35">
      <c r="A2636" s="16" t="s">
        <v>4236</v>
      </c>
      <c r="B2636" s="16" t="s">
        <v>2587</v>
      </c>
      <c r="C2636" s="16" t="s">
        <v>641</v>
      </c>
      <c r="D2636" s="16">
        <v>8.0404115101168904E-9</v>
      </c>
      <c r="E2636" s="16">
        <v>4.0662643277217502E-9</v>
      </c>
      <c r="F2636" s="10">
        <v>9.4550428410705605E-11</v>
      </c>
      <c r="G2636" s="10">
        <v>3.64151738479881E-8</v>
      </c>
      <c r="H2636" s="10">
        <v>9.0735636440899597E-9</v>
      </c>
      <c r="I2636" s="10">
        <v>1.8536502240474201E-8</v>
      </c>
      <c r="J2636" s="10">
        <v>1.23142994414023E-8</v>
      </c>
      <c r="K2636" s="10">
        <v>8.1666939362977801E-9</v>
      </c>
      <c r="L2636" s="10">
        <v>1.09896499257218E-8</v>
      </c>
      <c r="M2636" s="10">
        <v>2.46989157980512E-8</v>
      </c>
      <c r="N2636" s="10">
        <v>3.65186132084815E-9</v>
      </c>
      <c r="O2636" s="10">
        <v>2.0109992195632599E-8</v>
      </c>
      <c r="P2636" s="10">
        <v>3.2210659314018702E-8</v>
      </c>
    </row>
    <row r="2637" spans="1:16" x14ac:dyDescent="0.35">
      <c r="A2637" s="16" t="s">
        <v>4237</v>
      </c>
      <c r="B2637" s="16" t="s">
        <v>2587</v>
      </c>
      <c r="C2637" s="16" t="s">
        <v>645</v>
      </c>
      <c r="D2637" s="16">
        <v>2.30710695230862E-8</v>
      </c>
      <c r="E2637" s="16">
        <v>1.19741983145923E-8</v>
      </c>
      <c r="F2637" s="10">
        <v>2.81874249925367E-10</v>
      </c>
      <c r="G2637" s="10">
        <v>1.07566470831077E-7</v>
      </c>
      <c r="H2637" s="10">
        <v>2.69540735572456E-8</v>
      </c>
      <c r="I2637" s="10">
        <v>5.6213209742184501E-8</v>
      </c>
      <c r="J2637" s="10">
        <v>3.6292132605172702E-8</v>
      </c>
      <c r="K2637" s="10">
        <v>2.4179682507273401E-8</v>
      </c>
      <c r="L2637" s="10">
        <v>3.3268264652992299E-8</v>
      </c>
      <c r="M2637" s="10">
        <v>7.2614756831726301E-8</v>
      </c>
      <c r="N2637" s="10">
        <v>1.0800617387121799E-8</v>
      </c>
      <c r="O2637" s="10">
        <v>6.0610066895752998E-8</v>
      </c>
      <c r="P2637" s="10">
        <v>9.4949522997601206E-8</v>
      </c>
    </row>
    <row r="2638" spans="1:16" x14ac:dyDescent="0.35">
      <c r="A2638" s="16" t="s">
        <v>4238</v>
      </c>
      <c r="B2638" s="16" t="s">
        <v>2587</v>
      </c>
      <c r="C2638" s="16" t="s">
        <v>104</v>
      </c>
      <c r="D2638" s="16">
        <v>1.61194674933853E-8</v>
      </c>
      <c r="E2638" s="16">
        <v>6.5649533138676602E-9</v>
      </c>
      <c r="F2638" s="10">
        <v>2.0723132780093499E-10</v>
      </c>
      <c r="G2638" s="10">
        <v>5.3053176047993901E-8</v>
      </c>
      <c r="H2638" s="10">
        <v>1.32214298457344E-8</v>
      </c>
      <c r="I2638" s="10">
        <v>2.6906818387892599E-8</v>
      </c>
      <c r="J2638" s="10">
        <v>1.77505250493837E-8</v>
      </c>
      <c r="K2638" s="10">
        <v>1.17552800568819E-8</v>
      </c>
      <c r="L2638" s="10">
        <v>1.5955804536846899E-8</v>
      </c>
      <c r="M2638" s="10">
        <v>3.5803835459867903E-8</v>
      </c>
      <c r="N2638" s="10">
        <v>5.3506109279037099E-9</v>
      </c>
      <c r="O2638" s="10">
        <v>2.8800056768508699E-8</v>
      </c>
      <c r="P2638" s="10">
        <v>4.65966990870656E-8</v>
      </c>
    </row>
    <row r="2639" spans="1:16" x14ac:dyDescent="0.35">
      <c r="A2639" s="16" t="s">
        <v>4239</v>
      </c>
      <c r="B2639" s="16" t="s">
        <v>2587</v>
      </c>
      <c r="C2639" s="16" t="s">
        <v>4240</v>
      </c>
      <c r="D2639" s="16">
        <v>5.0220374505681198E-9</v>
      </c>
      <c r="E2639" s="16">
        <v>1.40526195525226E-9</v>
      </c>
      <c r="F2639" s="10">
        <v>2.5402929070795198E-9</v>
      </c>
      <c r="G2639" s="10">
        <v>7.5827659762340495E-9</v>
      </c>
      <c r="H2639" s="10">
        <v>1.8199784762183999E-9</v>
      </c>
      <c r="I2639" s="10">
        <v>3.4016763743558702E-9</v>
      </c>
      <c r="J2639" s="10">
        <v>2.57699477191536E-9</v>
      </c>
      <c r="K2639" s="10">
        <v>1.6416697955308401E-9</v>
      </c>
      <c r="L2639" s="10">
        <v>2.05836661018662E-9</v>
      </c>
      <c r="M2639" s="10">
        <v>5.1045644502093497E-9</v>
      </c>
      <c r="N2639" s="10">
        <v>7.5510559699321702E-10</v>
      </c>
      <c r="O2639" s="10">
        <v>3.6042420710373299E-9</v>
      </c>
      <c r="P2639" s="10">
        <v>6.3268358802681896E-9</v>
      </c>
    </row>
    <row r="2640" spans="1:16" x14ac:dyDescent="0.35">
      <c r="A2640" s="16" t="s">
        <v>4241</v>
      </c>
      <c r="B2640" s="16" t="s">
        <v>2587</v>
      </c>
      <c r="C2640" s="16" t="s">
        <v>4242</v>
      </c>
      <c r="D2640" s="16">
        <v>4.7279787094876103E-9</v>
      </c>
      <c r="E2640" s="16">
        <v>4.03001351084748E-9</v>
      </c>
      <c r="F2640" s="10">
        <v>5.6151034045556498E-11</v>
      </c>
      <c r="G2640" s="10">
        <v>4.2170883581072503E-8</v>
      </c>
      <c r="H2640" s="10">
        <v>1.05473160896711E-8</v>
      </c>
      <c r="I2640" s="10">
        <v>2.1768780821625599E-8</v>
      </c>
      <c r="J2640" s="10">
        <v>1.4074968378261599E-8</v>
      </c>
      <c r="K2640" s="10">
        <v>9.3632409660526896E-9</v>
      </c>
      <c r="L2640" s="10">
        <v>1.2757184305309301E-8</v>
      </c>
      <c r="M2640" s="10">
        <v>2.8504130978763799E-8</v>
      </c>
      <c r="N2640" s="10">
        <v>4.1540557402485199E-9</v>
      </c>
      <c r="O2640" s="10">
        <v>2.3685509257730599E-8</v>
      </c>
      <c r="P2640" s="10">
        <v>3.7487287724842402E-8</v>
      </c>
    </row>
    <row r="2641" spans="1:16" x14ac:dyDescent="0.35">
      <c r="A2641" s="16" t="s">
        <v>4243</v>
      </c>
      <c r="B2641" s="16" t="s">
        <v>2587</v>
      </c>
      <c r="C2641" s="16" t="s">
        <v>4244</v>
      </c>
      <c r="D2641" s="16">
        <v>2.03996753420727E-8</v>
      </c>
      <c r="E2641" s="16">
        <v>9.8493714665660002E-9</v>
      </c>
      <c r="F2641" s="10">
        <v>2.6306379097892601E-10</v>
      </c>
      <c r="G2641" s="10">
        <v>8.7532746216218102E-8</v>
      </c>
      <c r="H2641" s="10">
        <v>2.1703687830306399E-8</v>
      </c>
      <c r="I2641" s="10">
        <v>4.3672906317044902E-8</v>
      </c>
      <c r="J2641" s="10">
        <v>2.9124293210012E-8</v>
      </c>
      <c r="K2641" s="10">
        <v>1.9166516711581199E-8</v>
      </c>
      <c r="L2641" s="10">
        <v>2.57239932787913E-8</v>
      </c>
      <c r="M2641" s="10">
        <v>5.90765623998099E-8</v>
      </c>
      <c r="N2641" s="10">
        <v>8.6828867273541608E-9</v>
      </c>
      <c r="O2641" s="10">
        <v>4.7059295868070601E-8</v>
      </c>
      <c r="P2641" s="10">
        <v>7.6940779724166801E-8</v>
      </c>
    </row>
    <row r="2642" spans="1:16" x14ac:dyDescent="0.35">
      <c r="A2642" s="16" t="s">
        <v>4245</v>
      </c>
      <c r="B2642" s="16" t="s">
        <v>2587</v>
      </c>
      <c r="C2642" s="16" t="s">
        <v>4246</v>
      </c>
      <c r="D2642" s="16">
        <v>2.5877236654574998E-11</v>
      </c>
      <c r="E2642" s="16">
        <v>1.5287821275358799E-11</v>
      </c>
      <c r="F2642" s="10">
        <v>3.2161187135572601E-13</v>
      </c>
      <c r="G2642" s="10">
        <v>1.5148443191580501E-10</v>
      </c>
      <c r="H2642" s="10">
        <v>3.6688209035090402E-11</v>
      </c>
      <c r="I2642" s="12">
        <v>6.9135100862657997E-11</v>
      </c>
      <c r="J2642" s="10">
        <v>4.8291371429449102E-11</v>
      </c>
      <c r="K2642" s="10">
        <v>3.1086689054809001E-11</v>
      </c>
      <c r="L2642" s="10">
        <v>3.98690028478711E-11</v>
      </c>
      <c r="M2642" s="12">
        <v>1.03038756661535E-10</v>
      </c>
      <c r="N2642" s="12">
        <v>1.4431580617250299E-11</v>
      </c>
      <c r="O2642" s="12">
        <v>7.5879827796642097E-11</v>
      </c>
      <c r="P2642" s="10">
        <v>1.32668584698604E-10</v>
      </c>
    </row>
    <row r="2643" spans="1:16" x14ac:dyDescent="0.35">
      <c r="A2643" s="16" t="s">
        <v>4247</v>
      </c>
      <c r="B2643" s="16" t="s">
        <v>2587</v>
      </c>
      <c r="C2643" s="16" t="s">
        <v>4248</v>
      </c>
      <c r="D2643" s="16">
        <v>1.68220562894868E-7</v>
      </c>
      <c r="E2643" s="16">
        <v>7.7775216101964102E-8</v>
      </c>
      <c r="F2643" s="10">
        <v>1.9736695956475102E-9</v>
      </c>
      <c r="G2643" s="10">
        <v>6.9562722768617296E-7</v>
      </c>
      <c r="H2643" s="10">
        <v>1.67753422162171E-7</v>
      </c>
      <c r="I2643" s="10">
        <v>3.1534653665798801E-7</v>
      </c>
      <c r="J2643" s="10">
        <v>2.33294328643132E-7</v>
      </c>
      <c r="K2643" s="10">
        <v>1.4971807398785E-7</v>
      </c>
      <c r="L2643" s="10">
        <v>1.86960338060427E-7</v>
      </c>
      <c r="M2643" s="10">
        <v>4.7031675883823702E-7</v>
      </c>
      <c r="N2643" s="10">
        <v>6.7618090216240907E-8</v>
      </c>
      <c r="O2643" s="10">
        <v>3.4039642760715699E-7</v>
      </c>
      <c r="P2643" s="10">
        <v>5.9421203630099898E-7</v>
      </c>
    </row>
    <row r="2644" spans="1:16" x14ac:dyDescent="0.35">
      <c r="A2644" s="16" t="s">
        <v>4249</v>
      </c>
      <c r="B2644" s="16" t="s">
        <v>2587</v>
      </c>
      <c r="C2644" s="16" t="s">
        <v>4250</v>
      </c>
      <c r="D2644" s="16">
        <v>3.9491276869126301E-9</v>
      </c>
      <c r="E2644" s="16">
        <v>1.9021471665269801E-9</v>
      </c>
      <c r="F2644" s="10">
        <v>4.7112839346798202E-11</v>
      </c>
      <c r="G2644" s="10">
        <v>1.7249209765364699E-8</v>
      </c>
      <c r="H2644" s="10">
        <v>4.1732141070644698E-9</v>
      </c>
      <c r="I2644" s="10">
        <v>7.8877586037885898E-9</v>
      </c>
      <c r="J2644" s="10">
        <v>5.7653386800553299E-9</v>
      </c>
      <c r="K2644" s="10">
        <v>3.7131220372331699E-9</v>
      </c>
      <c r="L2644" s="10">
        <v>4.6700693971877303E-9</v>
      </c>
      <c r="M2644" s="10">
        <v>1.16551425655688E-8</v>
      </c>
      <c r="N2644" s="10">
        <v>1.6775457179387501E-9</v>
      </c>
      <c r="O2644" s="10">
        <v>8.4947931915513604E-9</v>
      </c>
      <c r="P2644" s="10">
        <v>1.4800433489113001E-8</v>
      </c>
    </row>
    <row r="2645" spans="1:16" x14ac:dyDescent="0.35">
      <c r="A2645" s="16" t="s">
        <v>4251</v>
      </c>
      <c r="B2645" s="16" t="s">
        <v>2587</v>
      </c>
      <c r="C2645" s="16" t="s">
        <v>4252</v>
      </c>
      <c r="D2645" s="16">
        <v>7.31835246647306E-9</v>
      </c>
      <c r="E2645" s="16">
        <v>3.5626435825952E-9</v>
      </c>
      <c r="F2645" s="10">
        <v>9.3487268244506399E-11</v>
      </c>
      <c r="G2645" s="10">
        <v>3.1771674386782902E-8</v>
      </c>
      <c r="H2645" s="10">
        <v>7.8495865832400698E-9</v>
      </c>
      <c r="I2645" s="10">
        <v>1.55998339869633E-8</v>
      </c>
      <c r="J2645" s="10">
        <v>1.05537667248604E-8</v>
      </c>
      <c r="K2645" s="10">
        <v>6.9426119920851497E-9</v>
      </c>
      <c r="L2645" s="10">
        <v>9.1971264944690703E-9</v>
      </c>
      <c r="M2645" s="10">
        <v>2.14468487621074E-8</v>
      </c>
      <c r="N2645" s="10">
        <v>3.1423569264811601E-9</v>
      </c>
      <c r="O2645" s="10">
        <v>1.67934805744061E-8</v>
      </c>
      <c r="P2645" s="10">
        <v>2.78032186714656E-8</v>
      </c>
    </row>
    <row r="2646" spans="1:16" x14ac:dyDescent="0.35">
      <c r="A2646" s="16" t="s">
        <v>4253</v>
      </c>
      <c r="B2646" s="16" t="s">
        <v>2587</v>
      </c>
      <c r="C2646" s="16" t="s">
        <v>4254</v>
      </c>
      <c r="D2646" s="16">
        <v>1.2425730115777E-7</v>
      </c>
      <c r="E2646" s="16">
        <v>5.2398205940225801E-8</v>
      </c>
      <c r="F2646" s="10">
        <v>1.59671061415107E-9</v>
      </c>
      <c r="G2646" s="10">
        <v>4.3174200896955299E-7</v>
      </c>
      <c r="H2646" s="10">
        <v>1.0737202709995E-7</v>
      </c>
      <c r="I2646" s="10">
        <v>2.1733390458089199E-7</v>
      </c>
      <c r="J2646" s="10">
        <v>1.4448641465033801E-7</v>
      </c>
      <c r="K2646" s="10">
        <v>9.5442012757903593E-8</v>
      </c>
      <c r="L2646" s="10">
        <v>1.28740428017354E-7</v>
      </c>
      <c r="M2646" s="10">
        <v>2.9138758719530002E-7</v>
      </c>
      <c r="N2646" s="10">
        <v>4.3366944983572901E-8</v>
      </c>
      <c r="O2646" s="10">
        <v>2.33035762213246E-7</v>
      </c>
      <c r="P2646" s="10">
        <v>3.7867854648221201E-7</v>
      </c>
    </row>
    <row r="2647" spans="1:16" x14ac:dyDescent="0.35">
      <c r="A2647" s="16" t="s">
        <v>4255</v>
      </c>
      <c r="B2647" s="16" t="s">
        <v>2587</v>
      </c>
      <c r="C2647" s="16" t="s">
        <v>4256</v>
      </c>
      <c r="D2647" s="16">
        <v>2.6067647871888697E-10</v>
      </c>
      <c r="E2647" s="16">
        <v>2.3485658041848098E-10</v>
      </c>
      <c r="F2647" s="10">
        <v>3.0766814450663E-12</v>
      </c>
      <c r="G2647" s="10">
        <v>2.4910040421722999E-9</v>
      </c>
      <c r="H2647" s="10">
        <v>6.2151549279742E-10</v>
      </c>
      <c r="I2647" s="10">
        <v>1.2785589847699401E-9</v>
      </c>
      <c r="J2647" s="10">
        <v>8.2926497538178296E-10</v>
      </c>
      <c r="K2647" s="10">
        <v>5.5158841850501099E-10</v>
      </c>
      <c r="L2647" s="10">
        <v>7.4821178115496004E-10</v>
      </c>
      <c r="M2647" s="10">
        <v>1.6841786531410501E-9</v>
      </c>
      <c r="N2647" s="10">
        <v>2.4452915006388902E-10</v>
      </c>
      <c r="O2647" s="12">
        <v>1.3927725062566601E-9</v>
      </c>
      <c r="P2647" s="10">
        <v>2.2099487884015301E-9</v>
      </c>
    </row>
    <row r="2648" spans="1:16" x14ac:dyDescent="0.35">
      <c r="A2648" s="16" t="s">
        <v>4257</v>
      </c>
      <c r="B2648" s="16" t="s">
        <v>2587</v>
      </c>
      <c r="C2648" s="16" t="s">
        <v>110</v>
      </c>
      <c r="D2648" s="16">
        <v>4.7719149820976103E-9</v>
      </c>
      <c r="E2648" s="16">
        <v>2.4835069052519898E-9</v>
      </c>
      <c r="F2648" s="10">
        <v>5.6575925633493202E-11</v>
      </c>
      <c r="G2648" s="10">
        <v>2.2475530877979301E-8</v>
      </c>
      <c r="H2648" s="10">
        <v>5.6034473971415402E-9</v>
      </c>
      <c r="I2648" s="10">
        <v>1.14929647941968E-8</v>
      </c>
      <c r="J2648" s="10">
        <v>7.5877067008446894E-9</v>
      </c>
      <c r="K2648" s="10">
        <v>5.0291500983237902E-9</v>
      </c>
      <c r="L2648" s="10">
        <v>6.8050021657647897E-9</v>
      </c>
      <c r="M2648" s="10">
        <v>1.52468169598197E-8</v>
      </c>
      <c r="N2648" s="10">
        <v>2.2509439971968E-9</v>
      </c>
      <c r="O2648" s="10">
        <v>1.2483560029160901E-8</v>
      </c>
      <c r="P2648" s="10">
        <v>1.99108062234156E-8</v>
      </c>
    </row>
    <row r="2649" spans="1:16" x14ac:dyDescent="0.35">
      <c r="A2649" s="16" t="s">
        <v>4258</v>
      </c>
      <c r="B2649" s="16" t="s">
        <v>2587</v>
      </c>
      <c r="C2649" s="16" t="s">
        <v>114</v>
      </c>
      <c r="D2649" s="16">
        <v>5.1479210419713797E-9</v>
      </c>
      <c r="E2649" s="16">
        <v>2.00536481676363E-9</v>
      </c>
      <c r="F2649" s="10">
        <v>6.0772138582365803E-11</v>
      </c>
      <c r="G2649" s="10">
        <v>1.57233921343626E-8</v>
      </c>
      <c r="H2649" s="10">
        <v>3.9219830184545904E-9</v>
      </c>
      <c r="I2649" s="10">
        <v>8.0153241749690499E-9</v>
      </c>
      <c r="J2649" s="10">
        <v>5.3540061163640096E-9</v>
      </c>
      <c r="K2649" s="10">
        <v>3.5453501011831801E-9</v>
      </c>
      <c r="L2649" s="10">
        <v>4.7876483702611803E-9</v>
      </c>
      <c r="M2649" s="10">
        <v>1.0658468470226601E-8</v>
      </c>
      <c r="N2649" s="10">
        <v>1.60168347463746E-9</v>
      </c>
      <c r="O2649" s="10">
        <v>8.6321903206936703E-9</v>
      </c>
      <c r="P2649" s="10">
        <v>1.38426970190337E-8</v>
      </c>
    </row>
    <row r="2650" spans="1:16" x14ac:dyDescent="0.35">
      <c r="A2650" s="16" t="s">
        <v>4259</v>
      </c>
      <c r="B2650" s="16" t="s">
        <v>2587</v>
      </c>
      <c r="C2650" s="16" t="s">
        <v>651</v>
      </c>
      <c r="D2650" s="16">
        <v>2.6656132500868102E-9</v>
      </c>
      <c r="E2650" s="16">
        <v>1.3902895536081801E-9</v>
      </c>
      <c r="F2650" s="10">
        <v>3.2525091223893002E-11</v>
      </c>
      <c r="G2650" s="10">
        <v>1.30136940668152E-8</v>
      </c>
      <c r="H2650" s="10">
        <v>3.1616849843105999E-9</v>
      </c>
      <c r="I2650" s="10">
        <v>6.0390702484855096E-9</v>
      </c>
      <c r="J2650" s="10">
        <v>4.3316567825737498E-9</v>
      </c>
      <c r="K2650" s="10">
        <v>2.7982089714294001E-9</v>
      </c>
      <c r="L2650" s="10">
        <v>3.5620615079392498E-9</v>
      </c>
      <c r="M2650" s="10">
        <v>8.77422874092125E-9</v>
      </c>
      <c r="N2650" s="10">
        <v>1.2627529110896799E-9</v>
      </c>
      <c r="O2650" s="10">
        <v>6.5022408788701096E-9</v>
      </c>
      <c r="P2650" s="10">
        <v>1.1205893778358199E-8</v>
      </c>
    </row>
    <row r="2651" spans="1:16" x14ac:dyDescent="0.35">
      <c r="A2651" s="16" t="s">
        <v>4260</v>
      </c>
      <c r="B2651" s="16" t="s">
        <v>2587</v>
      </c>
      <c r="C2651" s="16" t="s">
        <v>1137</v>
      </c>
      <c r="D2651" s="16">
        <v>2.7685416828231299E-9</v>
      </c>
      <c r="E2651" s="16">
        <v>1.38891225051802E-9</v>
      </c>
      <c r="F2651" s="10">
        <v>3.5872412167873899E-11</v>
      </c>
      <c r="G2651" s="10">
        <v>1.2533380721947799E-8</v>
      </c>
      <c r="H2651" s="10">
        <v>3.10208859082627E-9</v>
      </c>
      <c r="I2651" s="10">
        <v>6.2109729824170103E-9</v>
      </c>
      <c r="J2651" s="10">
        <v>4.1645772425762001E-9</v>
      </c>
      <c r="K2651" s="10">
        <v>2.7362513945521901E-9</v>
      </c>
      <c r="L2651" s="10">
        <v>3.6544009225350601E-9</v>
      </c>
      <c r="M2651" s="10">
        <v>8.4591548786920007E-9</v>
      </c>
      <c r="N2651" s="10">
        <v>1.23895430955263E-9</v>
      </c>
      <c r="O2651" s="10">
        <v>6.6967601560398702E-9</v>
      </c>
      <c r="P2651" s="10">
        <v>1.10054001871111E-8</v>
      </c>
    </row>
    <row r="2652" spans="1:16" x14ac:dyDescent="0.35">
      <c r="A2652" s="16" t="s">
        <v>4261</v>
      </c>
      <c r="B2652" s="16" t="s">
        <v>2587</v>
      </c>
      <c r="C2652" s="16" t="s">
        <v>4262</v>
      </c>
      <c r="D2652" s="16">
        <v>1.98920442113524E-8</v>
      </c>
      <c r="E2652" s="16">
        <v>1.30193297558969E-8</v>
      </c>
      <c r="F2652" s="10">
        <v>2.4346023234374998E-10</v>
      </c>
      <c r="G2652" s="10">
        <v>1.26805086690982E-7</v>
      </c>
      <c r="H2652" s="10">
        <v>3.1815635018093998E-8</v>
      </c>
      <c r="I2652" s="10">
        <v>6.6510061355946499E-8</v>
      </c>
      <c r="J2652" s="10">
        <v>4.2477514158665201E-8</v>
      </c>
      <c r="K2652" s="10">
        <v>2.8356065116489301E-8</v>
      </c>
      <c r="L2652" s="10">
        <v>3.9121204976295901E-8</v>
      </c>
      <c r="M2652" s="10">
        <v>8.5683142315646404E-8</v>
      </c>
      <c r="N2652" s="10">
        <v>1.26224056253724E-8</v>
      </c>
      <c r="O2652" s="10">
        <v>7.2120728338014394E-8</v>
      </c>
      <c r="P2652" s="10">
        <v>1.12653079192057E-7</v>
      </c>
    </row>
    <row r="2653" spans="1:16" x14ac:dyDescent="0.35">
      <c r="A2653" s="16" t="s">
        <v>4263</v>
      </c>
      <c r="B2653" s="16" t="s">
        <v>2587</v>
      </c>
      <c r="C2653" s="16" t="s">
        <v>4264</v>
      </c>
      <c r="D2653" s="16">
        <v>2.5943589944334301E-8</v>
      </c>
      <c r="E2653" s="16">
        <v>1.6111744058252798E-8</v>
      </c>
      <c r="F2653" s="10">
        <v>3.5330633352301701E-10</v>
      </c>
      <c r="G2653" s="10">
        <v>1.5710943069053901E-7</v>
      </c>
      <c r="H2653" s="10">
        <v>3.9029400461021101E-8</v>
      </c>
      <c r="I2653" s="10">
        <v>7.9122000307640301E-8</v>
      </c>
      <c r="J2653" s="10">
        <v>5.1324904162896301E-8</v>
      </c>
      <c r="K2653" s="10">
        <v>3.3847367364888903E-8</v>
      </c>
      <c r="L2653" s="10">
        <v>4.6020964866364099E-8</v>
      </c>
      <c r="M2653" s="10">
        <v>1.06319849900745E-7</v>
      </c>
      <c r="N2653" s="10">
        <v>1.5392009851090999E-8</v>
      </c>
      <c r="O2653" s="10">
        <v>8.6044410650210804E-8</v>
      </c>
      <c r="P2653" s="10">
        <v>1.3977055665429599E-7</v>
      </c>
    </row>
    <row r="2654" spans="1:16" x14ac:dyDescent="0.35">
      <c r="A2654" s="16" t="s">
        <v>4265</v>
      </c>
      <c r="B2654" s="16" t="s">
        <v>2587</v>
      </c>
      <c r="C2654" s="16" t="s">
        <v>3374</v>
      </c>
      <c r="D2654" s="16">
        <v>2.24923639417534E-8</v>
      </c>
      <c r="E2654" s="16">
        <v>1.23624625082691E-8</v>
      </c>
      <c r="F2654" s="10">
        <v>3.0074284147757E-10</v>
      </c>
      <c r="G2654" s="10">
        <v>1.1559234815311499E-7</v>
      </c>
      <c r="H2654" s="10">
        <v>2.8718005898864301E-8</v>
      </c>
      <c r="I2654" s="10">
        <v>5.8421948342270399E-8</v>
      </c>
      <c r="J2654" s="10">
        <v>3.8221233489496403E-8</v>
      </c>
      <c r="K2654" s="10">
        <v>2.5209276286738999E-8</v>
      </c>
      <c r="L2654" s="10">
        <v>3.4246522919275701E-8</v>
      </c>
      <c r="M2654" s="10">
        <v>7.8063126214474098E-8</v>
      </c>
      <c r="N2654" s="10">
        <v>1.1404838970528999E-8</v>
      </c>
      <c r="O2654" s="10">
        <v>6.3200691490257497E-8</v>
      </c>
      <c r="P2654" s="10">
        <v>1.0225512279529599E-7</v>
      </c>
    </row>
    <row r="2655" spans="1:16" x14ac:dyDescent="0.35">
      <c r="A2655" s="16" t="s">
        <v>4266</v>
      </c>
      <c r="B2655" s="16" t="s">
        <v>2587</v>
      </c>
      <c r="C2655" s="16" t="s">
        <v>1141</v>
      </c>
      <c r="D2655" s="16">
        <v>1.9268141091773401E-9</v>
      </c>
      <c r="E2655" s="16">
        <v>9.8617076837920208E-10</v>
      </c>
      <c r="F2655" s="10">
        <v>2.4731890116926E-11</v>
      </c>
      <c r="G2655" s="10">
        <v>9.0108986236900304E-9</v>
      </c>
      <c r="H2655" s="10">
        <v>2.2229483603954E-9</v>
      </c>
      <c r="I2655" s="10">
        <v>4.4179684512910802E-9</v>
      </c>
      <c r="J2655" s="10">
        <v>2.9942675084004098E-9</v>
      </c>
      <c r="K2655" s="10">
        <v>1.9618369677605601E-9</v>
      </c>
      <c r="L2655" s="10">
        <v>2.6011204729081599E-9</v>
      </c>
      <c r="M2655" s="10">
        <v>6.0792465853944101E-9</v>
      </c>
      <c r="N2655" s="10">
        <v>8.8727372227314703E-10</v>
      </c>
      <c r="O2655" s="10">
        <v>4.7641538842047396E-9</v>
      </c>
      <c r="P2655" s="10">
        <v>7.8879930007593802E-9</v>
      </c>
    </row>
    <row r="2656" spans="1:16" x14ac:dyDescent="0.35">
      <c r="A2656" s="16" t="s">
        <v>4267</v>
      </c>
      <c r="B2656" s="16" t="s">
        <v>2587</v>
      </c>
      <c r="C2656" s="16" t="s">
        <v>2128</v>
      </c>
      <c r="D2656" s="16">
        <v>7.17880611580059E-8</v>
      </c>
      <c r="E2656" s="16">
        <v>3.9084829152162703E-8</v>
      </c>
      <c r="F2656" s="10">
        <v>8.8983399642791705E-10</v>
      </c>
      <c r="G2656" s="10">
        <v>3.7116766063650697E-7</v>
      </c>
      <c r="H2656" s="10">
        <v>9.0473865675075697E-8</v>
      </c>
      <c r="I2656" s="10">
        <v>1.73521885750942E-7</v>
      </c>
      <c r="J2656" s="10">
        <v>1.2288032870257301E-7</v>
      </c>
      <c r="K2656" s="10">
        <v>7.9878385505544603E-8</v>
      </c>
      <c r="L2656" s="10">
        <v>1.02117850744995E-7</v>
      </c>
      <c r="M2656" s="10">
        <v>2.5030323276293998E-7</v>
      </c>
      <c r="N2656" s="10">
        <v>3.6039813905816101E-8</v>
      </c>
      <c r="O2656" s="10">
        <v>1.87171130531121E-7</v>
      </c>
      <c r="P2656" s="10">
        <v>3.21264833698379E-7</v>
      </c>
    </row>
    <row r="2657" spans="1:16" x14ac:dyDescent="0.35">
      <c r="A2657" s="16" t="s">
        <v>4268</v>
      </c>
      <c r="B2657" s="16" t="s">
        <v>2587</v>
      </c>
      <c r="C2657" s="16" t="s">
        <v>4269</v>
      </c>
      <c r="D2657" s="16">
        <v>1.16182601219597E-8</v>
      </c>
      <c r="E2657" s="16">
        <v>6.7169739255927802E-9</v>
      </c>
      <c r="F2657" s="10">
        <v>1.35396850774782E-10</v>
      </c>
      <c r="G2657" s="10">
        <v>6.3351760868559496E-8</v>
      </c>
      <c r="H2657" s="10">
        <v>1.5776260168469101E-8</v>
      </c>
      <c r="I2657" s="10">
        <v>3.2062386572149597E-8</v>
      </c>
      <c r="J2657" s="10">
        <v>2.1379801150779901E-8</v>
      </c>
      <c r="K2657" s="10">
        <v>1.4135604124527801E-8</v>
      </c>
      <c r="L2657" s="10">
        <v>1.8935941195415199E-8</v>
      </c>
      <c r="M2657" s="10">
        <v>4.2996879297416603E-8</v>
      </c>
      <c r="N2657" s="10">
        <v>6.3093868438645703E-9</v>
      </c>
      <c r="O2657" s="10">
        <v>3.49070504664238E-8</v>
      </c>
      <c r="P2657" s="10">
        <v>5.61801833713083E-8</v>
      </c>
    </row>
    <row r="2658" spans="1:16" x14ac:dyDescent="0.35">
      <c r="A2658" s="16" t="s">
        <v>4270</v>
      </c>
      <c r="B2658" s="16" t="s">
        <v>2587</v>
      </c>
      <c r="C2658" s="16" t="s">
        <v>1422</v>
      </c>
      <c r="D2658" s="16">
        <v>4.7727611752186597E-9</v>
      </c>
      <c r="E2658" s="16">
        <v>2.1738390625312401E-9</v>
      </c>
      <c r="F2658" s="10">
        <v>6.0721674003293996E-11</v>
      </c>
      <c r="G2658" s="10">
        <v>1.8791587838497698E-8</v>
      </c>
      <c r="H2658" s="10">
        <v>4.6409155590133599E-9</v>
      </c>
      <c r="I2658" s="10">
        <v>9.2658203979979904E-9</v>
      </c>
      <c r="J2658" s="10">
        <v>6.2771735473900504E-9</v>
      </c>
      <c r="K2658" s="10">
        <v>4.1149587062495398E-9</v>
      </c>
      <c r="L2658" s="10">
        <v>5.4793321094024998E-9</v>
      </c>
      <c r="M2658" s="10">
        <v>1.26705736426208E-8</v>
      </c>
      <c r="N2658" s="10">
        <v>1.8654055440129601E-9</v>
      </c>
      <c r="O2658" s="10">
        <v>9.9533883934393208E-9</v>
      </c>
      <c r="P2658" s="10">
        <v>1.64049252616902E-8</v>
      </c>
    </row>
    <row r="2659" spans="1:16" x14ac:dyDescent="0.35">
      <c r="A2659" s="16" t="s">
        <v>4271</v>
      </c>
      <c r="B2659" s="16" t="s">
        <v>2587</v>
      </c>
      <c r="C2659" s="16" t="s">
        <v>866</v>
      </c>
      <c r="D2659" s="16">
        <v>6.9857153541870798E-9</v>
      </c>
      <c r="E2659" s="16">
        <v>3.4098950815401999E-9</v>
      </c>
      <c r="F2659" s="10">
        <v>8.5642975246184401E-11</v>
      </c>
      <c r="G2659" s="10">
        <v>3.0848780528570499E-8</v>
      </c>
      <c r="H2659" s="10">
        <v>7.5321252867532297E-9</v>
      </c>
      <c r="I2659" s="10">
        <v>1.4544343029710501E-8</v>
      </c>
      <c r="J2659" s="10">
        <v>1.0263679779038299E-8</v>
      </c>
      <c r="K2659" s="10">
        <v>6.6814222892977902E-9</v>
      </c>
      <c r="L2659" s="10">
        <v>8.5980982966487408E-9</v>
      </c>
      <c r="M2659" s="10">
        <v>2.07905534676756E-8</v>
      </c>
      <c r="N2659" s="10">
        <v>3.01873187961764E-9</v>
      </c>
      <c r="O2659" s="10">
        <v>1.5630208978049401E-8</v>
      </c>
      <c r="P2659" s="10">
        <v>2.6643038734373199E-8</v>
      </c>
    </row>
    <row r="2660" spans="1:16" x14ac:dyDescent="0.35">
      <c r="A2660" s="16" t="s">
        <v>4272</v>
      </c>
      <c r="B2660" s="16" t="s">
        <v>2587</v>
      </c>
      <c r="C2660" s="16" t="s">
        <v>4273</v>
      </c>
      <c r="D2660" s="16">
        <v>1.9438555279262501E-8</v>
      </c>
      <c r="E2660" s="16">
        <v>7.0899830305264401E-9</v>
      </c>
      <c r="F2660" s="10">
        <v>2.3534808172678202E-10</v>
      </c>
      <c r="G2660" s="10">
        <v>5.4147026319649499E-8</v>
      </c>
      <c r="H2660" s="10">
        <v>1.33188948118305E-8</v>
      </c>
      <c r="I2660" s="10">
        <v>2.6227151165710401E-8</v>
      </c>
      <c r="J2660" s="10">
        <v>1.83854092340872E-8</v>
      </c>
      <c r="K2660" s="10">
        <v>1.1991643933918E-8</v>
      </c>
      <c r="L2660" s="10">
        <v>1.57030148243854E-8</v>
      </c>
      <c r="M2660" s="10">
        <v>3.6460581357329703E-8</v>
      </c>
      <c r="N2660" s="10">
        <v>5.4558519257149998E-9</v>
      </c>
      <c r="O2660" s="10">
        <v>2.7858413660604499E-8</v>
      </c>
      <c r="P2660" s="10">
        <v>4.6544904867502398E-8</v>
      </c>
    </row>
    <row r="2661" spans="1:16" x14ac:dyDescent="0.35">
      <c r="A2661" s="16" t="s">
        <v>4274</v>
      </c>
      <c r="B2661" s="16" t="s">
        <v>2587</v>
      </c>
      <c r="C2661" s="16" t="s">
        <v>122</v>
      </c>
      <c r="D2661" s="16">
        <v>9.3067657968649405E-8</v>
      </c>
      <c r="E2661" s="16">
        <v>5.01905519823503E-8</v>
      </c>
      <c r="F2661" s="10">
        <v>1.1216843122926601E-9</v>
      </c>
      <c r="G2661" s="10">
        <v>4.5808992724926999E-7</v>
      </c>
      <c r="H2661" s="10">
        <v>1.14666508970611E-7</v>
      </c>
      <c r="I2661" s="10">
        <v>2.3716713115386901E-7</v>
      </c>
      <c r="J2661" s="10">
        <v>1.5456022394577699E-7</v>
      </c>
      <c r="K2661" s="10">
        <v>1.02896055180658E-7</v>
      </c>
      <c r="L2661" s="10">
        <v>1.40434715199283E-7</v>
      </c>
      <c r="M2661" s="10">
        <v>3.09236151717463E-7</v>
      </c>
      <c r="N2661" s="10">
        <v>4.5887815956328002E-8</v>
      </c>
      <c r="O2661" s="10">
        <v>2.5584606754918898E-7</v>
      </c>
      <c r="P2661" s="10">
        <v>4.0398071166301502E-7</v>
      </c>
    </row>
    <row r="2662" spans="1:16" x14ac:dyDescent="0.35">
      <c r="A2662" s="16" t="s">
        <v>4275</v>
      </c>
      <c r="B2662" s="16" t="s">
        <v>2587</v>
      </c>
      <c r="C2662" s="16" t="s">
        <v>3156</v>
      </c>
      <c r="D2662" s="16">
        <v>2.2535106694857801E-8</v>
      </c>
      <c r="E2662" s="16">
        <v>7.1307519711052501E-9</v>
      </c>
      <c r="F2662" s="10">
        <v>1.01837953201436E-8</v>
      </c>
      <c r="G2662" s="10">
        <v>4.39048363885352E-8</v>
      </c>
      <c r="H2662" s="10">
        <v>1.0459633508290401E-8</v>
      </c>
      <c r="I2662" s="10">
        <v>2.0037010652635801E-8</v>
      </c>
      <c r="J2662" s="10">
        <v>1.50218718574275E-8</v>
      </c>
      <c r="K2662" s="10">
        <v>9.1133061619603892E-9</v>
      </c>
      <c r="L2662" s="10">
        <v>1.18208651889839E-8</v>
      </c>
      <c r="M2662" s="10">
        <v>2.94450091400019E-8</v>
      </c>
      <c r="N2662" s="10">
        <v>4.3783873674860801E-9</v>
      </c>
      <c r="O2662" s="10">
        <v>2.0723936920264799E-8</v>
      </c>
      <c r="P2662" s="10">
        <v>3.5964343966019302E-8</v>
      </c>
    </row>
    <row r="2663" spans="1:16" x14ac:dyDescent="0.35">
      <c r="A2663" s="16" t="s">
        <v>4276</v>
      </c>
      <c r="B2663" s="16" t="s">
        <v>2587</v>
      </c>
      <c r="C2663" s="16" t="s">
        <v>1573</v>
      </c>
      <c r="D2663" s="16">
        <v>7.0515096053303999E-9</v>
      </c>
      <c r="E2663" s="16">
        <v>2.3509676292568599E-9</v>
      </c>
      <c r="F2663" s="10">
        <v>8.9098625790061899E-11</v>
      </c>
      <c r="G2663" s="10">
        <v>1.6622431114416499E-8</v>
      </c>
      <c r="H2663" s="10">
        <v>4.14040670992984E-9</v>
      </c>
      <c r="I2663" s="10">
        <v>8.4701569309612606E-9</v>
      </c>
      <c r="J2663" s="10">
        <v>5.5997807530429196E-9</v>
      </c>
      <c r="K2663" s="10">
        <v>3.6956638099857802E-9</v>
      </c>
      <c r="L2663" s="10">
        <v>5.0630097616653504E-9</v>
      </c>
      <c r="M2663" s="10">
        <v>1.1202669597683199E-8</v>
      </c>
      <c r="N2663" s="10">
        <v>1.70176946251387E-9</v>
      </c>
      <c r="O2663" s="10">
        <v>8.9886723498533897E-9</v>
      </c>
      <c r="P2663" s="10">
        <v>1.44966393626074E-8</v>
      </c>
    </row>
    <row r="2664" spans="1:16" x14ac:dyDescent="0.35">
      <c r="A2664" s="16" t="s">
        <v>4277</v>
      </c>
      <c r="B2664" s="16" t="s">
        <v>2587</v>
      </c>
      <c r="C2664" s="16" t="s">
        <v>4278</v>
      </c>
      <c r="D2664" s="16">
        <v>1.3045891661862201E-9</v>
      </c>
      <c r="E2664" s="16">
        <v>5.40919539607696E-10</v>
      </c>
      <c r="F2664" s="10">
        <v>1.5144592122983802E-11</v>
      </c>
      <c r="G2664" s="10">
        <v>4.5556315195962003E-9</v>
      </c>
      <c r="H2664" s="10">
        <v>1.1030927688035799E-9</v>
      </c>
      <c r="I2664" s="10">
        <v>2.0851326195924298E-9</v>
      </c>
      <c r="J2664" s="10">
        <v>1.53582969822685E-9</v>
      </c>
      <c r="K2664" s="10">
        <v>9.9130893812718699E-10</v>
      </c>
      <c r="L2664" s="10">
        <v>1.2437772050137199E-9</v>
      </c>
      <c r="M2664" s="10">
        <v>3.07321668099077E-9</v>
      </c>
      <c r="N2664" s="10">
        <v>4.48189734110882E-10</v>
      </c>
      <c r="O2664" s="10">
        <v>2.2327956371343101E-9</v>
      </c>
      <c r="P2664" s="10">
        <v>3.8858369515177897E-9</v>
      </c>
    </row>
    <row r="2665" spans="1:16" x14ac:dyDescent="0.35">
      <c r="A2665" s="16" t="s">
        <v>4279</v>
      </c>
      <c r="B2665" s="16" t="s">
        <v>2587</v>
      </c>
      <c r="C2665" s="16" t="s">
        <v>4280</v>
      </c>
      <c r="D2665" s="16">
        <v>2.0054942256281201E-8</v>
      </c>
      <c r="E2665" s="16">
        <v>8.9133647646884792E-9</v>
      </c>
      <c r="F2665" s="10">
        <v>2.3997125245644702E-10</v>
      </c>
      <c r="G2665" s="10">
        <v>7.4631187978222805E-8</v>
      </c>
      <c r="H2665" s="10">
        <v>1.8654810200326799E-8</v>
      </c>
      <c r="I2665" s="10">
        <v>3.8462330276612701E-8</v>
      </c>
      <c r="J2665" s="10">
        <v>2.5378758447020001E-8</v>
      </c>
      <c r="K2665" s="10">
        <v>1.6857209699457901E-8</v>
      </c>
      <c r="L2665" s="10">
        <v>2.2914685324232399E-8</v>
      </c>
      <c r="M2665" s="10">
        <v>5.0328960096291202E-8</v>
      </c>
      <c r="N2665" s="10">
        <v>7.5494596322847894E-9</v>
      </c>
      <c r="O2665" s="10">
        <v>4.12253397508275E-8</v>
      </c>
      <c r="P2665" s="10">
        <v>6.5320097840083995E-8</v>
      </c>
    </row>
    <row r="2666" spans="1:16" x14ac:dyDescent="0.35">
      <c r="A2666" s="16" t="s">
        <v>4281</v>
      </c>
      <c r="B2666" s="16" t="s">
        <v>2587</v>
      </c>
      <c r="C2666" s="16" t="s">
        <v>4282</v>
      </c>
      <c r="D2666" s="16">
        <v>3.21134953607422E-8</v>
      </c>
      <c r="E2666" s="16">
        <v>1.2534211143176601E-8</v>
      </c>
      <c r="F2666" s="10">
        <v>4.0869272589487801E-10</v>
      </c>
      <c r="G2666" s="10">
        <v>9.8895628360285902E-8</v>
      </c>
      <c r="H2666" s="10">
        <v>2.4589601604083201E-8</v>
      </c>
      <c r="I2666" s="10">
        <v>4.9884430372111E-8</v>
      </c>
      <c r="J2666" s="10">
        <v>3.3194557284266998E-8</v>
      </c>
      <c r="K2666" s="10">
        <v>2.1913476990687901E-8</v>
      </c>
      <c r="L2666" s="10">
        <v>2.9671324111744301E-8</v>
      </c>
      <c r="M2666" s="10">
        <v>6.6694124736410697E-8</v>
      </c>
      <c r="N2666" s="10">
        <v>9.9880090184962707E-9</v>
      </c>
      <c r="O2666" s="10">
        <v>5.3293647562580203E-8</v>
      </c>
      <c r="P2666" s="10">
        <v>8.64778714228117E-8</v>
      </c>
    </row>
    <row r="2667" spans="1:16" x14ac:dyDescent="0.35">
      <c r="A2667" s="16" t="s">
        <v>4283</v>
      </c>
      <c r="B2667" s="16" t="s">
        <v>2587</v>
      </c>
      <c r="C2667" s="16" t="s">
        <v>273</v>
      </c>
      <c r="D2667" s="16">
        <v>5.34552799711282E-9</v>
      </c>
      <c r="E2667" s="16">
        <v>2.42432423533713E-9</v>
      </c>
      <c r="F2667" s="10">
        <v>6.5764560768332098E-11</v>
      </c>
      <c r="G2667" s="10">
        <v>2.0470595833684401E-8</v>
      </c>
      <c r="H2667" s="10">
        <v>5.1386746473205803E-9</v>
      </c>
      <c r="I2667" s="10">
        <v>1.0753472811516001E-8</v>
      </c>
      <c r="J2667" s="10">
        <v>6.9282667192239801E-9</v>
      </c>
      <c r="K2667" s="10">
        <v>4.6252051920909003E-9</v>
      </c>
      <c r="L2667" s="10">
        <v>6.3922185940925197E-9</v>
      </c>
      <c r="M2667" s="10">
        <v>1.3814537856373599E-8</v>
      </c>
      <c r="N2667" s="10">
        <v>2.0738898874873201E-9</v>
      </c>
      <c r="O2667" s="10">
        <v>1.1551314476629001E-8</v>
      </c>
      <c r="P2667" s="10">
        <v>1.8039092548444301E-8</v>
      </c>
    </row>
    <row r="2668" spans="1:16" x14ac:dyDescent="0.35">
      <c r="A2668" s="16" t="s">
        <v>4284</v>
      </c>
      <c r="B2668" s="16" t="s">
        <v>2587</v>
      </c>
      <c r="C2668" s="16" t="s">
        <v>4285</v>
      </c>
      <c r="D2668" s="16">
        <v>1.2517668837073699E-8</v>
      </c>
      <c r="E2668" s="16">
        <v>5.9315201199825799E-9</v>
      </c>
      <c r="F2668" s="10">
        <v>1.54004151319771E-10</v>
      </c>
      <c r="G2668" s="10">
        <v>5.27681082905622E-8</v>
      </c>
      <c r="H2668" s="10">
        <v>1.2919766131297699E-8</v>
      </c>
      <c r="I2668" s="10">
        <v>2.5094889711702601E-8</v>
      </c>
      <c r="J2668" s="10">
        <v>1.7591292632845601E-8</v>
      </c>
      <c r="K2668" s="10">
        <v>1.1474297772591301E-8</v>
      </c>
      <c r="L2668" s="10">
        <v>1.4842659463168E-8</v>
      </c>
      <c r="M2668" s="10">
        <v>3.5594365818054099E-8</v>
      </c>
      <c r="N2668" s="10">
        <v>5.1866758345452499E-9</v>
      </c>
      <c r="O2668" s="10">
        <v>2.69575047616573E-8</v>
      </c>
      <c r="P2668" s="10">
        <v>4.5656118309611797E-8</v>
      </c>
    </row>
    <row r="2669" spans="1:16" x14ac:dyDescent="0.35">
      <c r="A2669" s="16" t="s">
        <v>4286</v>
      </c>
      <c r="B2669" s="16" t="s">
        <v>2587</v>
      </c>
      <c r="C2669" s="16" t="s">
        <v>4287</v>
      </c>
      <c r="D2669" s="16">
        <v>1.17607632936971E-7</v>
      </c>
      <c r="E2669" s="16">
        <v>1.00399849013809E-7</v>
      </c>
      <c r="F2669" s="10">
        <v>1.42959772071417E-9</v>
      </c>
      <c r="G2669" s="10">
        <v>1.0482517168112801E-6</v>
      </c>
      <c r="H2669" s="10">
        <v>2.6303818634850502E-7</v>
      </c>
      <c r="I2669" s="10">
        <v>5.4833289041531602E-7</v>
      </c>
      <c r="J2669" s="10">
        <v>3.4910243731875101E-7</v>
      </c>
      <c r="K2669" s="10">
        <v>2.33284886761738E-7</v>
      </c>
      <c r="L2669" s="10">
        <v>3.20869018997986E-7</v>
      </c>
      <c r="M2669" s="10">
        <v>7.0900057827947703E-7</v>
      </c>
      <c r="N2669" s="10">
        <v>1.0353963791973001E-7</v>
      </c>
      <c r="O2669" s="10">
        <v>5.9739322873367399E-7</v>
      </c>
      <c r="P2669" s="10">
        <v>9.3551744675414504E-7</v>
      </c>
    </row>
    <row r="2670" spans="1:16" x14ac:dyDescent="0.35">
      <c r="A2670" s="16" t="s">
        <v>4288</v>
      </c>
      <c r="B2670" s="16" t="s">
        <v>2587</v>
      </c>
      <c r="C2670" s="16" t="s">
        <v>4289</v>
      </c>
      <c r="D2670" s="16">
        <v>1.5444257780711801E-8</v>
      </c>
      <c r="E2670" s="16">
        <v>4.4382674448771297E-9</v>
      </c>
      <c r="F2670" s="10">
        <v>7.5107938043392892E-9</v>
      </c>
      <c r="G2670" s="10">
        <v>2.4761613091879599E-8</v>
      </c>
      <c r="H2670" s="10">
        <v>5.9210525693898704E-9</v>
      </c>
      <c r="I2670" s="10">
        <v>1.1342341531809601E-8</v>
      </c>
      <c r="J2670" s="10">
        <v>8.6117618595676299E-9</v>
      </c>
      <c r="K2670" s="10">
        <v>5.2515991723569004E-9</v>
      </c>
      <c r="L2670" s="10">
        <v>6.8254564321580399E-9</v>
      </c>
      <c r="M2670" s="10">
        <v>1.6734209040261402E-8</v>
      </c>
      <c r="N2670" s="10">
        <v>2.5134986785485499E-9</v>
      </c>
      <c r="O2670" s="10">
        <v>1.1853596954133199E-8</v>
      </c>
      <c r="P2670" s="10">
        <v>2.0420193773253901E-8</v>
      </c>
    </row>
    <row r="2671" spans="1:16" x14ac:dyDescent="0.35">
      <c r="A2671" s="16" t="s">
        <v>4290</v>
      </c>
      <c r="B2671" s="16" t="s">
        <v>2587</v>
      </c>
      <c r="C2671" s="16" t="s">
        <v>1785</v>
      </c>
      <c r="D2671" s="16">
        <v>2.3087455593217702E-9</v>
      </c>
      <c r="E2671" s="16">
        <v>7.8290762122778903E-10</v>
      </c>
      <c r="F2671" s="10">
        <v>9.7569459956369695E-10</v>
      </c>
      <c r="G2671" s="10">
        <v>5.2779482471076697E-9</v>
      </c>
      <c r="H2671" s="10">
        <v>1.25513655897598E-9</v>
      </c>
      <c r="I2671" s="10">
        <v>2.4047620535440798E-9</v>
      </c>
      <c r="J2671" s="10">
        <v>1.7953703160780201E-9</v>
      </c>
      <c r="K2671" s="10">
        <v>1.0862079750570001E-9</v>
      </c>
      <c r="L2671" s="10">
        <v>1.4161545850860301E-9</v>
      </c>
      <c r="M2671" s="10">
        <v>3.5504401892696002E-9</v>
      </c>
      <c r="N2671" s="10">
        <v>5.2113373586452795E-10</v>
      </c>
      <c r="O2671" s="10">
        <v>2.5136058799924199E-9</v>
      </c>
      <c r="P2671" s="10">
        <v>4.3512756625761899E-9</v>
      </c>
    </row>
    <row r="2672" spans="1:16" x14ac:dyDescent="0.35">
      <c r="A2672" s="16" t="s">
        <v>4291</v>
      </c>
      <c r="B2672" s="16" t="s">
        <v>2587</v>
      </c>
      <c r="C2672" s="16" t="s">
        <v>377</v>
      </c>
      <c r="D2672" s="16">
        <v>2.5966893337617101E-8</v>
      </c>
      <c r="E2672" s="16">
        <v>1.26648020208128E-8</v>
      </c>
      <c r="F2672" s="10">
        <v>3.20480283040092E-10</v>
      </c>
      <c r="G2672" s="10">
        <v>1.1046549357111601E-7</v>
      </c>
      <c r="H2672" s="10">
        <v>2.7755017827894699E-8</v>
      </c>
      <c r="I2672" s="10">
        <v>5.8291562640665701E-8</v>
      </c>
      <c r="J2672" s="10">
        <v>3.7273109468534201E-8</v>
      </c>
      <c r="K2672" s="10">
        <v>2.49130228650863E-8</v>
      </c>
      <c r="L2672" s="10">
        <v>3.4536501552978898E-8</v>
      </c>
      <c r="M2672" s="10">
        <v>7.4575373140714203E-8</v>
      </c>
      <c r="N2672" s="10">
        <v>1.1152670658382399E-8</v>
      </c>
      <c r="O2672" s="10">
        <v>6.2797074867798695E-8</v>
      </c>
      <c r="P2672" s="10">
        <v>9.7655352446201806E-8</v>
      </c>
    </row>
    <row r="2673" spans="1:16" x14ac:dyDescent="0.35">
      <c r="A2673" s="16" t="s">
        <v>4292</v>
      </c>
      <c r="B2673" s="16" t="s">
        <v>2587</v>
      </c>
      <c r="C2673" s="16" t="s">
        <v>4293</v>
      </c>
      <c r="D2673" s="16">
        <v>2.33640861344935E-8</v>
      </c>
      <c r="E2673" s="16">
        <v>9.4719249280014993E-9</v>
      </c>
      <c r="F2673" s="10">
        <v>2.8799300920629598E-10</v>
      </c>
      <c r="G2673" s="10">
        <v>7.7194878153879302E-8</v>
      </c>
      <c r="H2673" s="10">
        <v>1.9023983405624901E-8</v>
      </c>
      <c r="I2673" s="10">
        <v>3.7621447283218903E-8</v>
      </c>
      <c r="J2673" s="10">
        <v>2.6016576308325301E-8</v>
      </c>
      <c r="K2673" s="10">
        <v>1.69991828100487E-8</v>
      </c>
      <c r="L2673" s="10">
        <v>2.23993478783936E-8</v>
      </c>
      <c r="M2673" s="10">
        <v>5.2017613676158802E-8</v>
      </c>
      <c r="N2673" s="10">
        <v>7.7156762456798305E-9</v>
      </c>
      <c r="O2673" s="10">
        <v>4.0196939568066203E-8</v>
      </c>
      <c r="P2673" s="10">
        <v>6.6873398237190898E-8</v>
      </c>
    </row>
    <row r="2674" spans="1:16" x14ac:dyDescent="0.35">
      <c r="A2674" s="16" t="s">
        <v>4294</v>
      </c>
      <c r="B2674" s="16" t="s">
        <v>2587</v>
      </c>
      <c r="C2674" s="16" t="s">
        <v>2398</v>
      </c>
      <c r="D2674" s="16">
        <v>9.4982795824603993E-9</v>
      </c>
      <c r="E2674" s="16">
        <v>3.9261994128207599E-9</v>
      </c>
      <c r="F2674" s="10">
        <v>1.1323427826728E-10</v>
      </c>
      <c r="G2674" s="10">
        <v>3.1735898345376799E-8</v>
      </c>
      <c r="H2674" s="10">
        <v>7.9344876414429696E-9</v>
      </c>
      <c r="I2674" s="10">
        <v>1.63213691611446E-8</v>
      </c>
      <c r="J2674" s="10">
        <v>1.0796610779437599E-8</v>
      </c>
      <c r="K2674" s="10">
        <v>7.1722688429572504E-9</v>
      </c>
      <c r="L2674" s="10">
        <v>9.7469000473766793E-9</v>
      </c>
      <c r="M2674" s="10">
        <v>2.15217560015892E-8</v>
      </c>
      <c r="N2674" s="10">
        <v>3.2312813714075501E-9</v>
      </c>
      <c r="O2674" s="10">
        <v>1.76049726588162E-8</v>
      </c>
      <c r="P2674" s="10">
        <v>2.80253027928816E-8</v>
      </c>
    </row>
    <row r="2675" spans="1:16" x14ac:dyDescent="0.35">
      <c r="A2675" s="16" t="s">
        <v>4295</v>
      </c>
      <c r="B2675" s="16" t="s">
        <v>2587</v>
      </c>
      <c r="C2675" s="16" t="s">
        <v>4296</v>
      </c>
      <c r="D2675" s="16">
        <v>7.4010942324668802E-8</v>
      </c>
      <c r="E2675" s="16">
        <v>2.9174982339220899E-8</v>
      </c>
      <c r="F2675" s="10">
        <v>9.1513927951941696E-10</v>
      </c>
      <c r="G2675" s="10">
        <v>2.33026472113205E-7</v>
      </c>
      <c r="H2675" s="10">
        <v>5.7576067188925601E-8</v>
      </c>
      <c r="I2675" s="10">
        <v>1.1441611314689999E-7</v>
      </c>
      <c r="J2675" s="10">
        <v>7.8439532221258905E-8</v>
      </c>
      <c r="K2675" s="10">
        <v>5.1492406974529001E-8</v>
      </c>
      <c r="L2675" s="10">
        <v>6.8157716380121701E-8</v>
      </c>
      <c r="M2675" s="10">
        <v>1.57089705312731E-7</v>
      </c>
      <c r="N2675" s="10">
        <v>2.34028848968903E-8</v>
      </c>
      <c r="O2675" s="10">
        <v>1.2214335862005399E-7</v>
      </c>
      <c r="P2675" s="10">
        <v>2.0216074246423901E-7</v>
      </c>
    </row>
    <row r="2676" spans="1:16" x14ac:dyDescent="0.35">
      <c r="A2676" s="16" t="s">
        <v>4297</v>
      </c>
      <c r="B2676" s="16" t="s">
        <v>2587</v>
      </c>
      <c r="C2676" s="16" t="s">
        <v>4298</v>
      </c>
      <c r="D2676" s="16">
        <v>9.8076822169873902E-9</v>
      </c>
      <c r="E2676" s="16">
        <v>3.5147030326657201E-9</v>
      </c>
      <c r="F2676" s="10">
        <v>3.8958131913972602E-9</v>
      </c>
      <c r="G2676" s="10">
        <v>2.5607124486295401E-8</v>
      </c>
      <c r="H2676" s="10">
        <v>6.1178650167847004E-9</v>
      </c>
      <c r="I2676" s="10">
        <v>1.1573637124843299E-8</v>
      </c>
      <c r="J2676" s="10">
        <v>8.7514066810871595E-9</v>
      </c>
      <c r="K2676" s="10">
        <v>5.3484975238734904E-9</v>
      </c>
      <c r="L2676" s="10">
        <v>6.8730888018418797E-9</v>
      </c>
      <c r="M2676" s="10">
        <v>1.7304483428017801E-8</v>
      </c>
      <c r="N2676" s="10">
        <v>2.5134456834118301E-9</v>
      </c>
      <c r="O2676" s="10">
        <v>1.22847894509897E-8</v>
      </c>
      <c r="P2676" s="10">
        <v>2.1514789077248399E-8</v>
      </c>
    </row>
    <row r="2677" spans="1:16" x14ac:dyDescent="0.35">
      <c r="A2677" s="16" t="s">
        <v>4299</v>
      </c>
      <c r="B2677" s="16" t="s">
        <v>2587</v>
      </c>
      <c r="C2677" s="16" t="s">
        <v>4300</v>
      </c>
      <c r="D2677" s="16">
        <v>1.02945120500715E-8</v>
      </c>
      <c r="E2677" s="16">
        <v>6.1221979521358502E-9</v>
      </c>
      <c r="F2677" s="10">
        <v>1.3155640958720799E-10</v>
      </c>
      <c r="G2677" s="10">
        <v>6.0722513867700698E-8</v>
      </c>
      <c r="H2677" s="10">
        <v>1.48275723658725E-8</v>
      </c>
      <c r="I2677" s="10">
        <v>2.8648347610747599E-8</v>
      </c>
      <c r="J2677" s="10">
        <v>1.9323141672818499E-8</v>
      </c>
      <c r="K2677" s="10">
        <v>1.2524835137776401E-8</v>
      </c>
      <c r="L2677" s="10">
        <v>1.64915568684796E-8</v>
      </c>
      <c r="M2677" s="10">
        <v>4.1226621627043301E-8</v>
      </c>
      <c r="N2677" s="10">
        <v>5.8109441908051102E-9</v>
      </c>
      <c r="O2677" s="10">
        <v>3.1346375764219302E-8</v>
      </c>
      <c r="P2677" s="10">
        <v>5.3500804908213602E-8</v>
      </c>
    </row>
    <row r="2678" spans="1:16" x14ac:dyDescent="0.35">
      <c r="A2678" s="16" t="s">
        <v>4301</v>
      </c>
      <c r="B2678" s="16" t="s">
        <v>2587</v>
      </c>
      <c r="C2678" s="16" t="s">
        <v>283</v>
      </c>
      <c r="D2678" s="16">
        <v>2.0129491666492201E-8</v>
      </c>
      <c r="E2678" s="16">
        <v>9.8464503031681404E-9</v>
      </c>
      <c r="F2678" s="10">
        <v>2.43053704951295E-10</v>
      </c>
      <c r="G2678" s="10">
        <v>8.6157572163666597E-8</v>
      </c>
      <c r="H2678" s="10">
        <v>2.15758364900665E-8</v>
      </c>
      <c r="I2678" s="10">
        <v>4.4745252259591301E-8</v>
      </c>
      <c r="J2678" s="10">
        <v>2.9160017693303399E-8</v>
      </c>
      <c r="K2678" s="10">
        <v>1.9417128133410699E-8</v>
      </c>
      <c r="L2678" s="10">
        <v>2.6550549881431401E-8</v>
      </c>
      <c r="M2678" s="10">
        <v>5.81424192176038E-8</v>
      </c>
      <c r="N2678" s="10">
        <v>8.6783610733030395E-9</v>
      </c>
      <c r="O2678" s="10">
        <v>4.8154577095689899E-8</v>
      </c>
      <c r="P2678" s="10">
        <v>7.5817857220101599E-8</v>
      </c>
    </row>
    <row r="2679" spans="1:16" x14ac:dyDescent="0.35">
      <c r="A2679" s="16" t="s">
        <v>4302</v>
      </c>
      <c r="B2679" s="16" t="s">
        <v>2587</v>
      </c>
      <c r="C2679" s="16" t="s">
        <v>3675</v>
      </c>
      <c r="D2679" s="16">
        <v>1.81228383548637E-7</v>
      </c>
      <c r="E2679" s="16">
        <v>5.8239653612576103E-8</v>
      </c>
      <c r="F2679" s="10">
        <v>8.0614691726011899E-8</v>
      </c>
      <c r="G2679" s="10">
        <v>3.7621067048507099E-7</v>
      </c>
      <c r="H2679" s="10">
        <v>8.9803442846583598E-8</v>
      </c>
      <c r="I2679" s="10">
        <v>1.7074011734207699E-7</v>
      </c>
      <c r="J2679" s="10">
        <v>1.30040494842499E-7</v>
      </c>
      <c r="K2679" s="10">
        <v>7.9160372168678897E-8</v>
      </c>
      <c r="L2679" s="10">
        <v>1.02207019476676E-7</v>
      </c>
      <c r="M2679" s="10">
        <v>2.5411812153618601E-7</v>
      </c>
      <c r="N2679" s="10">
        <v>3.7452677694982398E-8</v>
      </c>
      <c r="O2679" s="10">
        <v>1.79873054605633E-7</v>
      </c>
      <c r="P2679" s="10">
        <v>3.1245439630689802E-7</v>
      </c>
    </row>
    <row r="2680" spans="1:16" x14ac:dyDescent="0.35">
      <c r="A2680" s="16" t="s">
        <v>4303</v>
      </c>
      <c r="B2680" s="16" t="s">
        <v>2587</v>
      </c>
      <c r="C2680" s="16" t="s">
        <v>4304</v>
      </c>
      <c r="D2680" s="16">
        <v>4.18355167264563E-9</v>
      </c>
      <c r="E2680" s="16">
        <v>2.26739794292631E-9</v>
      </c>
      <c r="F2680" s="10">
        <v>5.41048798421412E-11</v>
      </c>
      <c r="G2680" s="10">
        <v>2.3586847364874602E-8</v>
      </c>
      <c r="H2680" s="10">
        <v>5.7442319667443999E-9</v>
      </c>
      <c r="I2680" s="10">
        <v>1.10197008101126E-8</v>
      </c>
      <c r="J2680" s="10">
        <v>6.9961668717170402E-9</v>
      </c>
      <c r="K2680" s="10">
        <v>4.5300683929823198E-9</v>
      </c>
      <c r="L2680" s="10">
        <v>6.1212890201995398E-9</v>
      </c>
      <c r="M2680" s="10">
        <v>1.6140924564766299E-8</v>
      </c>
      <c r="N2680" s="10">
        <v>2.1834697533059601E-9</v>
      </c>
      <c r="O2680" s="10">
        <v>1.23459509307713E-8</v>
      </c>
      <c r="P2680" s="10">
        <v>2.1426686946595E-8</v>
      </c>
    </row>
    <row r="2681" spans="1:16" x14ac:dyDescent="0.35">
      <c r="A2681" s="16" t="s">
        <v>4305</v>
      </c>
      <c r="B2681" s="16" t="s">
        <v>2587</v>
      </c>
      <c r="C2681" s="16" t="s">
        <v>4306</v>
      </c>
      <c r="D2681" s="16">
        <v>7.4367616080724001E-9</v>
      </c>
      <c r="E2681" s="16">
        <v>2.64758392329731E-9</v>
      </c>
      <c r="F2681" s="10">
        <v>9.3403144708761902E-11</v>
      </c>
      <c r="G2681" s="10">
        <v>1.9619080503114599E-8</v>
      </c>
      <c r="H2681" s="10">
        <v>4.8793867323072902E-9</v>
      </c>
      <c r="I2681" s="10">
        <v>9.8701474388925293E-9</v>
      </c>
      <c r="J2681" s="10">
        <v>6.6240735900865702E-9</v>
      </c>
      <c r="K2681" s="10">
        <v>4.36791175715427E-9</v>
      </c>
      <c r="L2681" s="10">
        <v>5.9006589750054398E-9</v>
      </c>
      <c r="M2681" s="10">
        <v>1.32225621391527E-8</v>
      </c>
      <c r="N2681" s="10">
        <v>1.99944030531654E-9</v>
      </c>
      <c r="O2681" s="10">
        <v>1.04925769614215E-8</v>
      </c>
      <c r="P2681" s="10">
        <v>1.7080224938252099E-8</v>
      </c>
    </row>
    <row r="2682" spans="1:16" x14ac:dyDescent="0.35">
      <c r="A2682" s="16" t="s">
        <v>4307</v>
      </c>
      <c r="B2682" s="16" t="s">
        <v>2587</v>
      </c>
      <c r="C2682" s="16" t="s">
        <v>4308</v>
      </c>
      <c r="D2682" s="16">
        <v>1.5379169401657901E-7</v>
      </c>
      <c r="E2682" s="16">
        <v>5.0604795928226799E-8</v>
      </c>
      <c r="F2682" s="10">
        <v>6.6340197502045306E-8</v>
      </c>
      <c r="G2682" s="10">
        <v>3.4254363862701101E-7</v>
      </c>
      <c r="H2682" s="10">
        <v>8.2077018704605098E-8</v>
      </c>
      <c r="I2682" s="10">
        <v>1.5613905014038699E-7</v>
      </c>
      <c r="J2682" s="10">
        <v>1.1782185078284001E-7</v>
      </c>
      <c r="K2682" s="10">
        <v>7.2270696568998996E-8</v>
      </c>
      <c r="L2682" s="10">
        <v>9.3287826874978204E-8</v>
      </c>
      <c r="M2682" s="10">
        <v>2.3166661164681299E-7</v>
      </c>
      <c r="N2682" s="10">
        <v>3.4102085019713303E-8</v>
      </c>
      <c r="O2682" s="10">
        <v>1.65176170102976E-7</v>
      </c>
      <c r="P2682" s="10">
        <v>2.8698031611006899E-7</v>
      </c>
    </row>
    <row r="2683" spans="1:16" x14ac:dyDescent="0.35">
      <c r="A2683" s="16" t="s">
        <v>4309</v>
      </c>
      <c r="B2683" s="16" t="s">
        <v>2587</v>
      </c>
      <c r="C2683" s="16" t="s">
        <v>4310</v>
      </c>
      <c r="D2683" s="16">
        <v>1.80578410221982E-9</v>
      </c>
      <c r="E2683" s="16">
        <v>9.9517693265977201E-10</v>
      </c>
      <c r="F2683" s="10">
        <v>2.2866283987176401E-11</v>
      </c>
      <c r="G2683" s="10">
        <v>9.4247768164686201E-9</v>
      </c>
      <c r="H2683" s="10">
        <v>2.3086633913909701E-9</v>
      </c>
      <c r="I2683" s="10">
        <v>4.48398534689812E-9</v>
      </c>
      <c r="J2683" s="10">
        <v>3.11961115947544E-9</v>
      </c>
      <c r="K2683" s="10">
        <v>2.03537059910697E-9</v>
      </c>
      <c r="L2683" s="10">
        <v>2.6369541860849202E-9</v>
      </c>
      <c r="M2683" s="10">
        <v>6.3603830279442903E-9</v>
      </c>
      <c r="N2683" s="10">
        <v>9.1887709033245299E-10</v>
      </c>
      <c r="O2683" s="10">
        <v>4.8390968321763801E-9</v>
      </c>
      <c r="P2683" s="10">
        <v>8.2021897537641992E-9</v>
      </c>
    </row>
    <row r="2684" spans="1:16" x14ac:dyDescent="0.35">
      <c r="A2684" s="16" t="s">
        <v>4311</v>
      </c>
      <c r="B2684" s="16" t="s">
        <v>2587</v>
      </c>
      <c r="C2684" s="16" t="s">
        <v>4312</v>
      </c>
      <c r="D2684" s="16">
        <v>2.7509594177106301E-9</v>
      </c>
      <c r="E2684" s="16">
        <v>1.52577692828302E-9</v>
      </c>
      <c r="F2684" s="10">
        <v>3.6371951702080597E-11</v>
      </c>
      <c r="G2684" s="10">
        <v>1.4346760750242099E-8</v>
      </c>
      <c r="H2684" s="10">
        <v>3.55616087267228E-9</v>
      </c>
      <c r="I2684" s="10">
        <v>7.1522484802870501E-9</v>
      </c>
      <c r="J2684" s="10">
        <v>4.74548802249503E-9</v>
      </c>
      <c r="K2684" s="10">
        <v>3.1242362585300602E-9</v>
      </c>
      <c r="L2684" s="10">
        <v>4.1911509418870897E-9</v>
      </c>
      <c r="M2684" s="10">
        <v>9.69496402166482E-9</v>
      </c>
      <c r="N2684" s="10">
        <v>1.4124174738067299E-9</v>
      </c>
      <c r="O2684" s="10">
        <v>7.7374838844241101E-9</v>
      </c>
      <c r="P2684" s="10">
        <v>1.2658644620550901E-8</v>
      </c>
    </row>
    <row r="2685" spans="1:16" x14ac:dyDescent="0.35">
      <c r="A2685" s="16" t="s">
        <v>4313</v>
      </c>
      <c r="B2685" s="16" t="s">
        <v>2587</v>
      </c>
      <c r="C2685" s="16" t="s">
        <v>1894</v>
      </c>
      <c r="D2685" s="16">
        <v>9.8534167597663299E-9</v>
      </c>
      <c r="E2685" s="16">
        <v>3.2055222405027198E-9</v>
      </c>
      <c r="F2685" s="10">
        <v>1.2289542136112699E-10</v>
      </c>
      <c r="G2685" s="10">
        <v>2.2429145918770899E-8</v>
      </c>
      <c r="H2685" s="10">
        <v>5.5772738247075396E-9</v>
      </c>
      <c r="I2685" s="10">
        <v>1.13105240472934E-8</v>
      </c>
      <c r="J2685" s="10">
        <v>7.5314492004184498E-9</v>
      </c>
      <c r="K2685" s="10">
        <v>4.9645442387744299E-9</v>
      </c>
      <c r="L2685" s="10">
        <v>6.75327409187915E-9</v>
      </c>
      <c r="M2685" s="10">
        <v>1.5109065463887901E-8</v>
      </c>
      <c r="N2685" s="10">
        <v>2.2923816245757498E-9</v>
      </c>
      <c r="O2685" s="10">
        <v>1.2001282472186001E-8</v>
      </c>
      <c r="P2685" s="10">
        <v>1.9570608171516E-8</v>
      </c>
    </row>
    <row r="2686" spans="1:16" x14ac:dyDescent="0.35">
      <c r="A2686" s="16" t="s">
        <v>4314</v>
      </c>
      <c r="B2686" s="16" t="s">
        <v>2587</v>
      </c>
      <c r="C2686" s="16" t="s">
        <v>4315</v>
      </c>
      <c r="D2686" s="16">
        <v>8.5785216783705604E-9</v>
      </c>
      <c r="E2686" s="16">
        <v>4.9537230114024402E-9</v>
      </c>
      <c r="F2686" s="10">
        <v>1.08063597787176E-10</v>
      </c>
      <c r="G2686" s="10">
        <v>5.0353742152770101E-8</v>
      </c>
      <c r="H2686" s="10">
        <v>1.21905280912808E-8</v>
      </c>
      <c r="I2686" s="10">
        <v>2.3125145691429299E-8</v>
      </c>
      <c r="J2686" s="10">
        <v>1.5637008926482701E-8</v>
      </c>
      <c r="K2686" s="10">
        <v>1.00744416780965E-8</v>
      </c>
      <c r="L2686" s="10">
        <v>1.3192759931378599E-8</v>
      </c>
      <c r="M2686" s="10">
        <v>3.4334126192117199E-8</v>
      </c>
      <c r="N2686" s="10">
        <v>4.7404328076554404E-9</v>
      </c>
      <c r="O2686" s="10">
        <v>2.5520830544616201E-8</v>
      </c>
      <c r="P2686" s="10">
        <v>4.4404647663324997E-8</v>
      </c>
    </row>
    <row r="2687" spans="1:16" x14ac:dyDescent="0.35">
      <c r="A2687" s="16" t="s">
        <v>4316</v>
      </c>
      <c r="B2687" s="16" t="s">
        <v>2587</v>
      </c>
      <c r="C2687" s="16" t="s">
        <v>4317</v>
      </c>
      <c r="D2687" s="16">
        <v>4.1241000944253998E-9</v>
      </c>
      <c r="E2687" s="16">
        <v>3.1757293715991399E-9</v>
      </c>
      <c r="F2687" s="10">
        <v>4.99795047779236E-11</v>
      </c>
      <c r="G2687" s="10">
        <v>3.2428660836203303E-8</v>
      </c>
      <c r="H2687" s="10">
        <v>8.1105748459251097E-9</v>
      </c>
      <c r="I2687" s="10">
        <v>1.6878856887531299E-8</v>
      </c>
      <c r="J2687" s="10">
        <v>1.0856561709162101E-8</v>
      </c>
      <c r="K2687" s="10">
        <v>7.2076303196998203E-9</v>
      </c>
      <c r="L2687" s="10">
        <v>9.9012862044525402E-9</v>
      </c>
      <c r="M2687" s="10">
        <v>2.1917274090107499E-8</v>
      </c>
      <c r="N2687" s="10">
        <v>3.2018948608412999E-9</v>
      </c>
      <c r="O2687" s="10">
        <v>1.8348143167427E-8</v>
      </c>
      <c r="P2687" s="10">
        <v>2.8790995143498E-8</v>
      </c>
    </row>
    <row r="2688" spans="1:16" x14ac:dyDescent="0.35">
      <c r="A2688" s="16" t="s">
        <v>4318</v>
      </c>
      <c r="B2688" s="16" t="s">
        <v>2587</v>
      </c>
      <c r="C2688" s="16" t="s">
        <v>3862</v>
      </c>
      <c r="D2688" s="16">
        <v>1.1106103995298399E-9</v>
      </c>
      <c r="E2688" s="16">
        <v>3.2723637002426298E-10</v>
      </c>
      <c r="F2688" s="10">
        <v>5.3815428926325001E-10</v>
      </c>
      <c r="G2688" s="10">
        <v>1.92047564283173E-9</v>
      </c>
      <c r="H2688" s="10">
        <v>4.6147132994191702E-10</v>
      </c>
      <c r="I2688" s="10">
        <v>8.6736770516328596E-10</v>
      </c>
      <c r="J2688" s="10">
        <v>6.5159198755375995E-10</v>
      </c>
      <c r="K2688" s="10">
        <v>4.13776036422528E-10</v>
      </c>
      <c r="L2688" s="10">
        <v>5.2495446816555503E-10</v>
      </c>
      <c r="M2688" s="10">
        <v>1.2921443430874499E-9</v>
      </c>
      <c r="N2688" s="10">
        <v>1.9088175272119499E-10</v>
      </c>
      <c r="O2688" s="12">
        <v>9.1603575929580895E-10</v>
      </c>
      <c r="P2688" s="10">
        <v>1.61473758259253E-9</v>
      </c>
    </row>
    <row r="2689" spans="1:16" x14ac:dyDescent="0.35">
      <c r="A2689" s="16" t="s">
        <v>4319</v>
      </c>
      <c r="B2689" s="16" t="s">
        <v>2587</v>
      </c>
      <c r="C2689" s="16" t="s">
        <v>1797</v>
      </c>
      <c r="D2689" s="16">
        <v>7.3113024431521503E-9</v>
      </c>
      <c r="E2689" s="16">
        <v>3.9570622285159898E-9</v>
      </c>
      <c r="F2689" s="10">
        <v>8.5485453324165503E-11</v>
      </c>
      <c r="G2689" s="10">
        <v>3.6449033954829303E-8</v>
      </c>
      <c r="H2689" s="10">
        <v>9.0766255058838107E-9</v>
      </c>
      <c r="I2689" s="10">
        <v>1.8498816161183501E-8</v>
      </c>
      <c r="J2689" s="10">
        <v>1.2269500867769101E-8</v>
      </c>
      <c r="K2689" s="10">
        <v>8.1487565366585297E-9</v>
      </c>
      <c r="L2689" s="10">
        <v>1.0949089775024199E-8</v>
      </c>
      <c r="M2689" s="10">
        <v>2.4724634513924701E-8</v>
      </c>
      <c r="N2689" s="10">
        <v>3.64052589986914E-9</v>
      </c>
      <c r="O2689" s="10">
        <v>2.0098561189630301E-8</v>
      </c>
      <c r="P2689" s="10">
        <v>3.2278110631649199E-8</v>
      </c>
    </row>
    <row r="2690" spans="1:16" x14ac:dyDescent="0.35">
      <c r="A2690" s="16" t="s">
        <v>4320</v>
      </c>
      <c r="B2690" s="16" t="s">
        <v>2587</v>
      </c>
      <c r="C2690" s="16" t="s">
        <v>4321</v>
      </c>
      <c r="D2690" s="16">
        <v>3.2757943733957503E-8</v>
      </c>
      <c r="E2690" s="16">
        <v>1.19274908484385E-8</v>
      </c>
      <c r="F2690" s="10">
        <v>4.0750262157518099E-10</v>
      </c>
      <c r="G2690" s="10">
        <v>9.0255316181210806E-8</v>
      </c>
      <c r="H2690" s="10">
        <v>2.2377853996833801E-8</v>
      </c>
      <c r="I2690" s="10">
        <v>4.5045533837787998E-8</v>
      </c>
      <c r="J2690" s="10">
        <v>3.0455138103056197E-8</v>
      </c>
      <c r="K2690" s="10">
        <v>2.0029724094757201E-8</v>
      </c>
      <c r="L2690" s="10">
        <v>2.6886302218594299E-8</v>
      </c>
      <c r="M2690" s="10">
        <v>6.0826003555119998E-8</v>
      </c>
      <c r="N2690" s="10">
        <v>9.1505129493708594E-9</v>
      </c>
      <c r="O2690" s="10">
        <v>4.7939495482641099E-8</v>
      </c>
      <c r="P2690" s="10">
        <v>7.8387287450002302E-8</v>
      </c>
    </row>
    <row r="2691" spans="1:16" x14ac:dyDescent="0.35">
      <c r="A2691" s="16" t="s">
        <v>4322</v>
      </c>
      <c r="B2691" s="16" t="s">
        <v>2587</v>
      </c>
      <c r="C2691" s="16" t="s">
        <v>4323</v>
      </c>
      <c r="D2691" s="16">
        <v>1.00292352016864E-8</v>
      </c>
      <c r="E2691" s="16">
        <v>4.8222244461874696E-9</v>
      </c>
      <c r="F2691" s="10">
        <v>1.2575009175835501E-10</v>
      </c>
      <c r="G2691" s="10">
        <v>4.3071245578400403E-8</v>
      </c>
      <c r="H2691" s="10">
        <v>1.0567314012865499E-8</v>
      </c>
      <c r="I2691" s="10">
        <v>2.07294465766861E-8</v>
      </c>
      <c r="J2691" s="10">
        <v>1.4350971292185901E-8</v>
      </c>
      <c r="K2691" s="10">
        <v>9.3658249673065397E-9</v>
      </c>
      <c r="L2691" s="10">
        <v>1.22443507300396E-8</v>
      </c>
      <c r="M2691" s="10">
        <v>2.9041751928640601E-8</v>
      </c>
      <c r="N2691" s="10">
        <v>4.2365370390323302E-9</v>
      </c>
      <c r="O2691" s="10">
        <v>2.2290033625059401E-8</v>
      </c>
      <c r="P2691" s="10">
        <v>3.7388687151286299E-8</v>
      </c>
    </row>
    <row r="2692" spans="1:16" x14ac:dyDescent="0.35">
      <c r="A2692" s="16" t="s">
        <v>4324</v>
      </c>
      <c r="B2692" s="16" t="s">
        <v>2587</v>
      </c>
      <c r="C2692" s="16" t="s">
        <v>4325</v>
      </c>
      <c r="D2692" s="16">
        <v>2.0067972513706198E-8</v>
      </c>
      <c r="E2692" s="16">
        <v>8.5830993689959505E-9</v>
      </c>
      <c r="F2692" s="10">
        <v>2.3833281838612202E-10</v>
      </c>
      <c r="G2692" s="10">
        <v>7.0731842640053204E-8</v>
      </c>
      <c r="H2692" s="10">
        <v>1.7657705612539099E-8</v>
      </c>
      <c r="I2692" s="10">
        <v>3.6226962543541901E-8</v>
      </c>
      <c r="J2692" s="10">
        <v>2.4044675939692499E-8</v>
      </c>
      <c r="K2692" s="10">
        <v>1.5952584580108401E-8</v>
      </c>
      <c r="L2692" s="10">
        <v>2.1592629083444701E-8</v>
      </c>
      <c r="M2692" s="10">
        <v>4.7966880488670503E-8</v>
      </c>
      <c r="N2692" s="10">
        <v>7.1764244037541597E-9</v>
      </c>
      <c r="O2692" s="10">
        <v>3.9123124086484101E-8</v>
      </c>
      <c r="P2692" s="10">
        <v>6.24231190954683E-8</v>
      </c>
    </row>
    <row r="2693" spans="1:16" x14ac:dyDescent="0.35">
      <c r="A2693" s="16" t="s">
        <v>4326</v>
      </c>
      <c r="B2693" s="16" t="s">
        <v>2587</v>
      </c>
      <c r="C2693" s="16" t="s">
        <v>1897</v>
      </c>
      <c r="D2693" s="16">
        <v>6.3199398391863104E-9</v>
      </c>
      <c r="E2693" s="16">
        <v>2.7435082876615499E-9</v>
      </c>
      <c r="F2693" s="10">
        <v>7.6978656837317596E-11</v>
      </c>
      <c r="G2693" s="10">
        <v>2.26704510533139E-8</v>
      </c>
      <c r="H2693" s="10">
        <v>5.6807645983977701E-9</v>
      </c>
      <c r="I2693" s="10">
        <v>1.18230067799463E-8</v>
      </c>
      <c r="J2693" s="10">
        <v>7.6969980964108505E-9</v>
      </c>
      <c r="K2693" s="10">
        <v>5.1274016308049199E-9</v>
      </c>
      <c r="L2693" s="10">
        <v>7.0403133660548001E-9</v>
      </c>
      <c r="M2693" s="10">
        <v>1.5290437815334599E-8</v>
      </c>
      <c r="N2693" s="10">
        <v>2.3003683456118899E-9</v>
      </c>
      <c r="O2693" s="10">
        <v>1.26726508176307E-8</v>
      </c>
      <c r="P2693" s="10">
        <v>1.9898036333551101E-8</v>
      </c>
    </row>
    <row r="2694" spans="1:16" x14ac:dyDescent="0.35">
      <c r="A2694" s="16" t="s">
        <v>4327</v>
      </c>
      <c r="B2694" s="16" t="s">
        <v>2587</v>
      </c>
      <c r="C2694" s="16" t="s">
        <v>4328</v>
      </c>
      <c r="D2694" s="16">
        <v>4.68487629237288E-9</v>
      </c>
      <c r="E2694" s="16">
        <v>2.0659258901961802E-9</v>
      </c>
      <c r="F2694" s="10">
        <v>5.6742822799589399E-11</v>
      </c>
      <c r="G2694" s="10">
        <v>1.72274156917611E-8</v>
      </c>
      <c r="H2694" s="10">
        <v>4.3130559405356103E-9</v>
      </c>
      <c r="I2694" s="10">
        <v>8.9500000338928396E-9</v>
      </c>
      <c r="J2694" s="10">
        <v>5.8480590541819599E-9</v>
      </c>
      <c r="K2694" s="10">
        <v>3.89531810570154E-9</v>
      </c>
      <c r="L2694" s="10">
        <v>5.3348778067533401E-9</v>
      </c>
      <c r="M2694" s="10">
        <v>1.1620310659356101E-8</v>
      </c>
      <c r="N2694" s="10">
        <v>1.74558604319882E-9</v>
      </c>
      <c r="O2694" s="10">
        <v>9.5959420458472598E-9</v>
      </c>
      <c r="P2694" s="10">
        <v>1.51118435904138E-8</v>
      </c>
    </row>
    <row r="2695" spans="1:16" x14ac:dyDescent="0.35">
      <c r="A2695" s="16" t="s">
        <v>4329</v>
      </c>
      <c r="B2695" s="16" t="s">
        <v>2587</v>
      </c>
      <c r="C2695" s="16" t="s">
        <v>4330</v>
      </c>
      <c r="D2695" s="16">
        <v>9.8087007056919895E-9</v>
      </c>
      <c r="E2695" s="16">
        <v>5.0168076328546497E-9</v>
      </c>
      <c r="F2695" s="10">
        <v>1.1796751345130099E-10</v>
      </c>
      <c r="G2695" s="10">
        <v>4.4770196199243397E-8</v>
      </c>
      <c r="H2695" s="10">
        <v>1.12131517779973E-8</v>
      </c>
      <c r="I2695" s="10">
        <v>2.3195379660140198E-8</v>
      </c>
      <c r="J2695" s="10">
        <v>1.5127288922311002E-8</v>
      </c>
      <c r="K2695" s="10">
        <v>1.0077142644350599E-8</v>
      </c>
      <c r="L2695" s="10">
        <v>1.37440470504264E-8</v>
      </c>
      <c r="M2695" s="10">
        <v>3.0214793266055001E-8</v>
      </c>
      <c r="N2695" s="10">
        <v>4.4996081114835497E-9</v>
      </c>
      <c r="O2695" s="10">
        <v>2.5005439362713999E-8</v>
      </c>
      <c r="P2695" s="10">
        <v>3.9455073538248799E-8</v>
      </c>
    </row>
    <row r="2696" spans="1:16" x14ac:dyDescent="0.35">
      <c r="A2696" s="16" t="s">
        <v>4331</v>
      </c>
      <c r="B2696" s="16" t="s">
        <v>2587</v>
      </c>
      <c r="C2696" s="16" t="s">
        <v>4332</v>
      </c>
      <c r="D2696" s="16">
        <v>2.30341755179848E-8</v>
      </c>
      <c r="E2696" s="16">
        <v>1.9074970369813199E-8</v>
      </c>
      <c r="F2696" s="10">
        <v>2.7932646387252002E-10</v>
      </c>
      <c r="G2696" s="10">
        <v>1.9789325922746201E-7</v>
      </c>
      <c r="H2696" s="10">
        <v>4.9654547038754002E-8</v>
      </c>
      <c r="I2696" s="10">
        <v>1.03249074908186E-7</v>
      </c>
      <c r="J2696" s="10">
        <v>6.58864703954384E-8</v>
      </c>
      <c r="K2696" s="10">
        <v>4.4082651197007201E-8</v>
      </c>
      <c r="L2696" s="10">
        <v>6.04811374836125E-8</v>
      </c>
      <c r="M2696" s="10">
        <v>1.3384744549945199E-7</v>
      </c>
      <c r="N2696" s="10">
        <v>1.95614603744315E-8</v>
      </c>
      <c r="O2696" s="10">
        <v>1.1238134304265201E-7</v>
      </c>
      <c r="P2696" s="10">
        <v>1.76517396290834E-7</v>
      </c>
    </row>
    <row r="2697" spans="1:16" x14ac:dyDescent="0.35">
      <c r="A2697" s="16" t="s">
        <v>4333</v>
      </c>
      <c r="B2697" s="16" t="s">
        <v>2587</v>
      </c>
      <c r="C2697" s="16" t="s">
        <v>4334</v>
      </c>
      <c r="D2697" s="16">
        <v>4.4617822618520098E-9</v>
      </c>
      <c r="E2697" s="16">
        <v>2.1062489700284E-9</v>
      </c>
      <c r="F2697" s="10">
        <v>5.7038495595303399E-11</v>
      </c>
      <c r="G2697" s="10">
        <v>1.8498053850344199E-8</v>
      </c>
      <c r="H2697" s="10">
        <v>4.58392665856342E-9</v>
      </c>
      <c r="I2697" s="10">
        <v>9.1680471734517407E-9</v>
      </c>
      <c r="J2697" s="10">
        <v>6.1538646497460398E-9</v>
      </c>
      <c r="K2697" s="10">
        <v>4.0578005927873399E-9</v>
      </c>
      <c r="L2697" s="10">
        <v>5.4121405266322098E-9</v>
      </c>
      <c r="M2697" s="10">
        <v>1.2480425460927201E-8</v>
      </c>
      <c r="N2697" s="10">
        <v>1.8378026961181599E-9</v>
      </c>
      <c r="O2697" s="10">
        <v>9.8590405875419805E-9</v>
      </c>
      <c r="P2697" s="10">
        <v>1.6228428734500801E-8</v>
      </c>
    </row>
    <row r="2698" spans="1:16" x14ac:dyDescent="0.35">
      <c r="A2698" s="16" t="s">
        <v>4335</v>
      </c>
      <c r="B2698" s="16" t="s">
        <v>2587</v>
      </c>
      <c r="C2698" s="16" t="s">
        <v>4336</v>
      </c>
      <c r="D2698" s="16">
        <v>1.5323419725186101E-9</v>
      </c>
      <c r="E2698" s="16">
        <v>8.2238297913524496E-10</v>
      </c>
      <c r="F2698" s="10">
        <v>1.97000946306682E-11</v>
      </c>
      <c r="G2698" s="10">
        <v>7.6774857812440808E-9</v>
      </c>
      <c r="H2698" s="10">
        <v>1.8886376524581201E-9</v>
      </c>
      <c r="I2698" s="10">
        <v>3.7267484924579898E-9</v>
      </c>
      <c r="J2698" s="10">
        <v>2.5483318513446199E-9</v>
      </c>
      <c r="K2698" s="10">
        <v>1.6647646315083E-9</v>
      </c>
      <c r="L2698" s="10">
        <v>2.1911830896704002E-9</v>
      </c>
      <c r="M2698" s="10">
        <v>5.1834221151084801E-9</v>
      </c>
      <c r="N2698" s="10">
        <v>7.5219263269210603E-10</v>
      </c>
      <c r="O2698" s="10">
        <v>4.02282878880942E-9</v>
      </c>
      <c r="P2698" s="10">
        <v>6.7096097122553002E-9</v>
      </c>
    </row>
    <row r="2699" spans="1:16" x14ac:dyDescent="0.35">
      <c r="A2699" s="16" t="s">
        <v>4337</v>
      </c>
      <c r="B2699" s="16" t="s">
        <v>2587</v>
      </c>
      <c r="C2699" s="16" t="s">
        <v>4338</v>
      </c>
      <c r="D2699" s="16">
        <v>1.22243412942496E-8</v>
      </c>
      <c r="E2699" s="16">
        <v>5.7457430472309399E-9</v>
      </c>
      <c r="F2699" s="10">
        <v>1.47728835393669E-10</v>
      </c>
      <c r="G2699" s="10">
        <v>5.1165618337105303E-8</v>
      </c>
      <c r="H2699" s="10">
        <v>1.2476638109855E-8</v>
      </c>
      <c r="I2699" s="10">
        <v>2.3962298588040201E-8</v>
      </c>
      <c r="J2699" s="10">
        <v>1.7095399200768001E-8</v>
      </c>
      <c r="K2699" s="10">
        <v>1.11042841270908E-8</v>
      </c>
      <c r="L2699" s="10">
        <v>1.41903585507945E-8</v>
      </c>
      <c r="M2699" s="10">
        <v>3.4505491597765198E-8</v>
      </c>
      <c r="N2699" s="10">
        <v>5.0149396368236601E-9</v>
      </c>
      <c r="O2699" s="10">
        <v>2.57113757566966E-8</v>
      </c>
      <c r="P2699" s="10">
        <v>4.40440405929826E-8</v>
      </c>
    </row>
    <row r="2700" spans="1:16" x14ac:dyDescent="0.35">
      <c r="A2700" s="16" t="s">
        <v>4339</v>
      </c>
      <c r="B2700" s="16" t="s">
        <v>2587</v>
      </c>
      <c r="C2700" s="16" t="s">
        <v>4340</v>
      </c>
      <c r="D2700" s="16">
        <v>2.7370636803159602E-9</v>
      </c>
      <c r="E2700" s="16">
        <v>1.17198826561765E-9</v>
      </c>
      <c r="F2700" s="10">
        <v>3.3385095980613497E-11</v>
      </c>
      <c r="G2700" s="10">
        <v>9.9108799319394601E-9</v>
      </c>
      <c r="H2700" s="10">
        <v>2.4289743894395099E-9</v>
      </c>
      <c r="I2700" s="10">
        <v>4.74930562836533E-9</v>
      </c>
      <c r="J2700" s="10">
        <v>3.32250263686351E-9</v>
      </c>
      <c r="K2700" s="10">
        <v>2.1674230281163898E-9</v>
      </c>
      <c r="L2700" s="10">
        <v>2.8218752377613598E-9</v>
      </c>
      <c r="M2700" s="10">
        <v>6.6815947427593396E-9</v>
      </c>
      <c r="N2700" s="10">
        <v>9.8159634213356601E-10</v>
      </c>
      <c r="O2700" s="10">
        <v>5.0840210236924002E-9</v>
      </c>
      <c r="P2700" s="10">
        <v>8.5512346379772204E-9</v>
      </c>
    </row>
    <row r="2701" spans="1:16" x14ac:dyDescent="0.35">
      <c r="A2701" s="16" t="s">
        <v>4341</v>
      </c>
      <c r="B2701" s="16" t="s">
        <v>2587</v>
      </c>
      <c r="C2701" s="16" t="s">
        <v>138</v>
      </c>
      <c r="D2701" s="16">
        <v>1.0441555056305599E-8</v>
      </c>
      <c r="E2701" s="16">
        <v>4.4337906872802697E-9</v>
      </c>
      <c r="F2701" s="10">
        <v>1.25699743390595E-10</v>
      </c>
      <c r="G2701" s="10">
        <v>3.6175571366413302E-8</v>
      </c>
      <c r="H2701" s="10">
        <v>9.0538640575257108E-9</v>
      </c>
      <c r="I2701" s="10">
        <v>1.8713886051684099E-8</v>
      </c>
      <c r="J2701" s="10">
        <v>1.23102956219243E-8</v>
      </c>
      <c r="K2701" s="10">
        <v>8.1895386918383704E-9</v>
      </c>
      <c r="L2701" s="10">
        <v>1.1167893249426201E-8</v>
      </c>
      <c r="M2701" s="10">
        <v>2.4392058202807001E-8</v>
      </c>
      <c r="N2701" s="10">
        <v>3.6747955299855801E-9</v>
      </c>
      <c r="O2701" s="10">
        <v>2.00358031648738E-8</v>
      </c>
      <c r="P2701" s="10">
        <v>3.1659711165544501E-8</v>
      </c>
    </row>
    <row r="2702" spans="1:16" x14ac:dyDescent="0.35">
      <c r="A2702" s="16" t="s">
        <v>4342</v>
      </c>
      <c r="B2702" s="16" t="s">
        <v>2587</v>
      </c>
      <c r="C2702" s="16" t="s">
        <v>1621</v>
      </c>
      <c r="D2702" s="16">
        <v>5.1537259349874301E-9</v>
      </c>
      <c r="E2702" s="16">
        <v>1.57192921759588E-9</v>
      </c>
      <c r="F2702" s="10">
        <v>2.36074438196944E-9</v>
      </c>
      <c r="G2702" s="10">
        <v>9.4162130692125393E-9</v>
      </c>
      <c r="H2702" s="10">
        <v>2.23674030532164E-9</v>
      </c>
      <c r="I2702" s="10">
        <v>4.31231131112894E-9</v>
      </c>
      <c r="J2702" s="10">
        <v>3.2386173170936002E-9</v>
      </c>
      <c r="K2702" s="10">
        <v>1.9518680211376402E-9</v>
      </c>
      <c r="L2702" s="10">
        <v>2.55660471374735E-9</v>
      </c>
      <c r="M2702" s="10">
        <v>6.3293068362331001E-9</v>
      </c>
      <c r="N2702" s="10">
        <v>9.43556804702449E-10</v>
      </c>
      <c r="O2702" s="10">
        <v>4.4595780158267E-9</v>
      </c>
      <c r="P2702" s="10">
        <v>7.6588635569067592E-9</v>
      </c>
    </row>
    <row r="2703" spans="1:16" x14ac:dyDescent="0.35">
      <c r="A2703" s="16" t="s">
        <v>4343</v>
      </c>
      <c r="B2703" s="16" t="s">
        <v>2587</v>
      </c>
      <c r="C2703" s="16" t="s">
        <v>1623</v>
      </c>
      <c r="D2703" s="16">
        <v>7.4301563772431303E-8</v>
      </c>
      <c r="E2703" s="16">
        <v>3.1987446589105297E-8</v>
      </c>
      <c r="F2703" s="10">
        <v>8.7014166523347796E-10</v>
      </c>
      <c r="G2703" s="10">
        <v>2.6500220074067101E-7</v>
      </c>
      <c r="H2703" s="10">
        <v>6.6007388261927503E-8</v>
      </c>
      <c r="I2703" s="10">
        <v>1.34394215086034E-7</v>
      </c>
      <c r="J2703" s="10">
        <v>9.0214117135525699E-8</v>
      </c>
      <c r="K2703" s="10">
        <v>5.9725299395231304E-8</v>
      </c>
      <c r="L2703" s="10">
        <v>8.0216764548935796E-8</v>
      </c>
      <c r="M2703" s="10">
        <v>1.7965781566446701E-7</v>
      </c>
      <c r="N2703" s="10">
        <v>2.6831068714691301E-8</v>
      </c>
      <c r="O2703" s="10">
        <v>1.45087309942267E-7</v>
      </c>
      <c r="P2703" s="10">
        <v>2.33160860028191E-7</v>
      </c>
    </row>
    <row r="2704" spans="1:16" x14ac:dyDescent="0.35">
      <c r="A2704" s="16" t="s">
        <v>4344</v>
      </c>
      <c r="B2704" s="16" t="s">
        <v>2587</v>
      </c>
      <c r="C2704" s="16" t="s">
        <v>4345</v>
      </c>
      <c r="D2704" s="16">
        <v>5.40401936297118E-9</v>
      </c>
      <c r="E2704" s="16">
        <v>2.2272150692186099E-9</v>
      </c>
      <c r="F2704" s="10">
        <v>6.8034839302288494E-11</v>
      </c>
      <c r="G2704" s="10">
        <v>1.8197930636465201E-8</v>
      </c>
      <c r="H2704" s="10">
        <v>4.5075496475847899E-9</v>
      </c>
      <c r="I2704" s="10">
        <v>9.0106508633690394E-9</v>
      </c>
      <c r="J2704" s="10">
        <v>6.1172177139057004E-9</v>
      </c>
      <c r="K2704" s="10">
        <v>4.0162092844579098E-9</v>
      </c>
      <c r="L2704" s="10">
        <v>5.35293284754243E-9</v>
      </c>
      <c r="M2704" s="10">
        <v>1.22731226944206E-8</v>
      </c>
      <c r="N2704" s="10">
        <v>1.8248030848010601E-9</v>
      </c>
      <c r="O2704" s="10">
        <v>9.6383829635114002E-9</v>
      </c>
      <c r="P2704" s="10">
        <v>1.5869428197018999E-8</v>
      </c>
    </row>
    <row r="2705" spans="1:16" x14ac:dyDescent="0.35">
      <c r="A2705" s="16" t="s">
        <v>4346</v>
      </c>
      <c r="B2705" s="16" t="s">
        <v>2587</v>
      </c>
      <c r="C2705" s="16" t="s">
        <v>4347</v>
      </c>
      <c r="D2705" s="16">
        <v>1.77944483360011E-8</v>
      </c>
      <c r="E2705" s="16">
        <v>1.9532118331036199E-8</v>
      </c>
      <c r="F2705" s="10">
        <v>2.1735616330482901E-10</v>
      </c>
      <c r="G2705" s="10">
        <v>2.1431490062753601E-7</v>
      </c>
      <c r="H2705" s="10">
        <v>5.36874259176017E-8</v>
      </c>
      <c r="I2705" s="10">
        <v>1.1222699253081499E-7</v>
      </c>
      <c r="J2705" s="10">
        <v>6.9665553259575606E-8</v>
      </c>
      <c r="K2705" s="10">
        <v>4.6395562076781499E-8</v>
      </c>
      <c r="L2705" s="10">
        <v>6.4728229994121296E-8</v>
      </c>
      <c r="M2705" s="10">
        <v>1.45433317302551E-7</v>
      </c>
      <c r="N2705" s="10">
        <v>2.0903838925916101E-8</v>
      </c>
      <c r="O2705" s="10">
        <v>1.23344542564829E-7</v>
      </c>
      <c r="P2705" s="10">
        <v>1.9279555186521601E-7</v>
      </c>
    </row>
    <row r="2706" spans="1:16" x14ac:dyDescent="0.35">
      <c r="A2706" s="16" t="s">
        <v>4348</v>
      </c>
      <c r="B2706" s="16" t="s">
        <v>2587</v>
      </c>
      <c r="C2706" s="16" t="s">
        <v>907</v>
      </c>
      <c r="D2706" s="16">
        <v>9.0335941569452703E-9</v>
      </c>
      <c r="E2706" s="16">
        <v>3.7817445211196201E-9</v>
      </c>
      <c r="F2706" s="10">
        <v>1.11324812370156E-10</v>
      </c>
      <c r="G2706" s="10">
        <v>3.13584418844777E-8</v>
      </c>
      <c r="H2706" s="10">
        <v>7.7172534701359992E-9</v>
      </c>
      <c r="I2706" s="10">
        <v>1.5169787199145199E-8</v>
      </c>
      <c r="J2706" s="10">
        <v>1.0552024480624701E-8</v>
      </c>
      <c r="K2706" s="10">
        <v>6.8906575008090896E-9</v>
      </c>
      <c r="L2706" s="10">
        <v>9.0210839717713901E-9</v>
      </c>
      <c r="M2706" s="10">
        <v>2.11433478340847E-8</v>
      </c>
      <c r="N2706" s="10">
        <v>3.1243791579846099E-9</v>
      </c>
      <c r="O2706" s="10">
        <v>1.6221830429559399E-8</v>
      </c>
      <c r="P2706" s="10">
        <v>2.7144964010880301E-8</v>
      </c>
    </row>
    <row r="2707" spans="1:16" x14ac:dyDescent="0.35">
      <c r="A2707" s="16" t="s">
        <v>4349</v>
      </c>
      <c r="B2707" s="16" t="s">
        <v>2587</v>
      </c>
      <c r="C2707" s="16" t="s">
        <v>4350</v>
      </c>
      <c r="D2707" s="16">
        <v>7.3046298205086603E-10</v>
      </c>
      <c r="E2707" s="16">
        <v>3.7597175713184002E-10</v>
      </c>
      <c r="F2707" s="10">
        <v>9.1421774157249896E-12</v>
      </c>
      <c r="G2707" s="10">
        <v>3.47203616708884E-9</v>
      </c>
      <c r="H2707" s="10">
        <v>8.4855734212654699E-10</v>
      </c>
      <c r="I2707" s="10">
        <v>1.6463990736916401E-9</v>
      </c>
      <c r="J2707" s="10">
        <v>1.1525480393325001E-9</v>
      </c>
      <c r="K2707" s="10">
        <v>7.5091666711655497E-10</v>
      </c>
      <c r="L2707" s="10">
        <v>9.7102042801510306E-10</v>
      </c>
      <c r="M2707" s="10">
        <v>2.3423632294054502E-9</v>
      </c>
      <c r="N2707" s="10">
        <v>3.3905382693016502E-10</v>
      </c>
      <c r="O2707" s="10">
        <v>1.7730759332334901E-9</v>
      </c>
      <c r="P2707" s="10">
        <v>3.0074942180799402E-9</v>
      </c>
    </row>
    <row r="2708" spans="1:16" x14ac:dyDescent="0.35">
      <c r="A2708" s="16" t="s">
        <v>4351</v>
      </c>
      <c r="B2708" s="16" t="s">
        <v>2587</v>
      </c>
      <c r="C2708" s="16" t="s">
        <v>4352</v>
      </c>
      <c r="D2708" s="16">
        <v>1.9017514098886799E-9</v>
      </c>
      <c r="E2708" s="16">
        <v>8.2765689902055297E-10</v>
      </c>
      <c r="F2708" s="10">
        <v>2.2805967938893501E-11</v>
      </c>
      <c r="G2708" s="10">
        <v>7.0728672546837503E-9</v>
      </c>
      <c r="H2708" s="10">
        <v>1.7294173416868499E-9</v>
      </c>
      <c r="I2708" s="10">
        <v>3.3273674724562702E-9</v>
      </c>
      <c r="J2708" s="10">
        <v>2.37707829727125E-9</v>
      </c>
      <c r="K2708" s="10">
        <v>1.5455746084778699E-9</v>
      </c>
      <c r="L2708" s="10">
        <v>1.9783331738688399E-9</v>
      </c>
      <c r="M2708" s="10">
        <v>4.7647246983139899E-9</v>
      </c>
      <c r="N2708" s="10">
        <v>6.9879472568278701E-10</v>
      </c>
      <c r="O2708" s="10">
        <v>3.5612924494383801E-9</v>
      </c>
      <c r="P2708" s="10">
        <v>6.0855685800909502E-9</v>
      </c>
    </row>
    <row r="2709" spans="1:16" x14ac:dyDescent="0.35">
      <c r="A2709" s="16" t="s">
        <v>4353</v>
      </c>
      <c r="B2709" s="16" t="s">
        <v>2587</v>
      </c>
      <c r="C2709" s="16" t="s">
        <v>4354</v>
      </c>
      <c r="D2709" s="16">
        <v>2.1560629867268E-9</v>
      </c>
      <c r="E2709" s="16">
        <v>1.19397056455708E-9</v>
      </c>
      <c r="F2709" s="10">
        <v>2.8043150633942501E-11</v>
      </c>
      <c r="G2709" s="10">
        <v>1.1254496733742499E-8</v>
      </c>
      <c r="H2709" s="10">
        <v>2.7756864060315798E-9</v>
      </c>
      <c r="I2709" s="10">
        <v>5.5029680095198797E-9</v>
      </c>
      <c r="J2709" s="10">
        <v>3.71966307523646E-9</v>
      </c>
      <c r="K2709" s="10">
        <v>2.44010366140895E-9</v>
      </c>
      <c r="L2709" s="10">
        <v>3.2292968204772198E-9</v>
      </c>
      <c r="M2709" s="10">
        <v>7.5998685999263905E-9</v>
      </c>
      <c r="N2709" s="10">
        <v>1.10322576051131E-9</v>
      </c>
      <c r="O2709" s="10">
        <v>5.9489580975857004E-9</v>
      </c>
      <c r="P2709" s="10">
        <v>9.8739330397569999E-9</v>
      </c>
    </row>
    <row r="2710" spans="1:16" x14ac:dyDescent="0.35">
      <c r="A2710" s="16" t="s">
        <v>4355</v>
      </c>
      <c r="B2710" s="16" t="s">
        <v>2587</v>
      </c>
      <c r="C2710" s="16" t="s">
        <v>4356</v>
      </c>
      <c r="D2710" s="16">
        <v>1.15311172855747E-8</v>
      </c>
      <c r="E2710" s="16">
        <v>3.9371239340398303E-9</v>
      </c>
      <c r="F2710" s="10">
        <v>5.0200935831165701E-9</v>
      </c>
      <c r="G2710" s="10">
        <v>2.6964746960324099E-8</v>
      </c>
      <c r="H2710" s="10">
        <v>6.4775889127610797E-9</v>
      </c>
      <c r="I2710" s="10">
        <v>1.2111407012680499E-8</v>
      </c>
      <c r="J2710" s="10">
        <v>9.0626398372962594E-9</v>
      </c>
      <c r="K2710" s="10">
        <v>5.7820892511012996E-9</v>
      </c>
      <c r="L2710" s="10">
        <v>7.23721239175611E-9</v>
      </c>
      <c r="M2710" s="10">
        <v>1.81841547903049E-8</v>
      </c>
      <c r="N2710" s="10">
        <v>2.6377434059516599E-9</v>
      </c>
      <c r="O2710" s="10">
        <v>1.29506762700378E-8</v>
      </c>
      <c r="P2710" s="10">
        <v>2.2746453255719901E-8</v>
      </c>
    </row>
    <row r="2711" spans="1:16" x14ac:dyDescent="0.35">
      <c r="A2711" s="16" t="s">
        <v>4357</v>
      </c>
      <c r="B2711" s="16" t="s">
        <v>2587</v>
      </c>
      <c r="C2711" s="16" t="s">
        <v>4358</v>
      </c>
      <c r="D2711" s="16">
        <v>7.5907396251894602E-7</v>
      </c>
      <c r="E2711" s="16">
        <v>2.9241377469783602E-7</v>
      </c>
      <c r="F2711" s="10">
        <v>9.4569221601637493E-9</v>
      </c>
      <c r="G2711" s="10">
        <v>2.29511992704502E-6</v>
      </c>
      <c r="H2711" s="10">
        <v>5.6818822459080799E-7</v>
      </c>
      <c r="I2711" s="10">
        <v>1.13472852666859E-6</v>
      </c>
      <c r="J2711" s="10">
        <v>7.7530475711957703E-7</v>
      </c>
      <c r="K2711" s="10">
        <v>5.0830266526075697E-7</v>
      </c>
      <c r="L2711" s="10">
        <v>6.7610368631048205E-7</v>
      </c>
      <c r="M2711" s="10">
        <v>1.5473274709092E-6</v>
      </c>
      <c r="N2711" s="10">
        <v>2.3134955052178799E-7</v>
      </c>
      <c r="O2711" s="10">
        <v>1.2107565497443001E-6</v>
      </c>
      <c r="P2711" s="10">
        <v>1.9937350498893499E-6</v>
      </c>
    </row>
    <row r="2712" spans="1:16" x14ac:dyDescent="0.35">
      <c r="A2712" s="16" t="s">
        <v>4359</v>
      </c>
      <c r="B2712" s="16" t="s">
        <v>2587</v>
      </c>
      <c r="C2712" s="16" t="s">
        <v>687</v>
      </c>
      <c r="D2712" s="16">
        <v>9.33236921370331E-8</v>
      </c>
      <c r="E2712" s="16">
        <v>4.2900167608501399E-8</v>
      </c>
      <c r="F2712" s="10">
        <v>1.15481470078431E-9</v>
      </c>
      <c r="G2712" s="10">
        <v>3.7569463987992201E-7</v>
      </c>
      <c r="H2712" s="10">
        <v>9.2092453801593802E-8</v>
      </c>
      <c r="I2712" s="10">
        <v>1.7988572564629901E-7</v>
      </c>
      <c r="J2712" s="10">
        <v>1.2585985606579699E-7</v>
      </c>
      <c r="K2712" s="10">
        <v>8.1884963469581705E-8</v>
      </c>
      <c r="L2712" s="10">
        <v>1.06520446407583E-7</v>
      </c>
      <c r="M2712" s="10">
        <v>2.53214062094832E-7</v>
      </c>
      <c r="N2712" s="10">
        <v>3.7038390228647302E-8</v>
      </c>
      <c r="O2712" s="10">
        <v>1.9302579670443E-7</v>
      </c>
      <c r="P2712" s="10">
        <v>3.2517636132465898E-7</v>
      </c>
    </row>
    <row r="2713" spans="1:16" x14ac:dyDescent="0.35">
      <c r="A2713" s="16" t="s">
        <v>4360</v>
      </c>
      <c r="B2713" s="16" t="s">
        <v>2587</v>
      </c>
      <c r="C2713" s="16" t="s">
        <v>921</v>
      </c>
      <c r="D2713" s="16">
        <v>6.2924778019956902E-10</v>
      </c>
      <c r="E2713" s="16">
        <v>3.8254918956879302E-10</v>
      </c>
      <c r="F2713" s="10">
        <v>8.2430385295572005E-12</v>
      </c>
      <c r="G2713" s="10">
        <v>3.7638833418472498E-9</v>
      </c>
      <c r="H2713" s="10">
        <v>9.2510193790772998E-10</v>
      </c>
      <c r="I2713" s="10">
        <v>1.8122359407702299E-9</v>
      </c>
      <c r="J2713" s="10">
        <v>1.2062203651589399E-9</v>
      </c>
      <c r="K2713" s="10">
        <v>7.8621922813700902E-10</v>
      </c>
      <c r="L2713" s="10">
        <v>1.04520306398171E-9</v>
      </c>
      <c r="M2713" s="10">
        <v>2.5526890750938299E-9</v>
      </c>
      <c r="N2713" s="10">
        <v>3.63175040616112E-10</v>
      </c>
      <c r="O2713" s="12">
        <v>1.9796456536007699E-9</v>
      </c>
      <c r="P2713" s="10">
        <v>3.33027872982664E-9</v>
      </c>
    </row>
    <row r="2714" spans="1:16" x14ac:dyDescent="0.35">
      <c r="A2714" s="16" t="s">
        <v>4361</v>
      </c>
      <c r="B2714" s="16" t="s">
        <v>2587</v>
      </c>
      <c r="C2714" s="16" t="s">
        <v>4362</v>
      </c>
      <c r="D2714" s="16">
        <v>8.6710707680195098E-9</v>
      </c>
      <c r="E2714" s="16">
        <v>4.3066577079328798E-9</v>
      </c>
      <c r="F2714" s="10">
        <v>1.02809432904175E-10</v>
      </c>
      <c r="G2714" s="10">
        <v>3.9868118929309798E-8</v>
      </c>
      <c r="H2714" s="10">
        <v>9.6060860373137099E-9</v>
      </c>
      <c r="I2714" s="10">
        <v>1.8060090441693499E-8</v>
      </c>
      <c r="J2714" s="10">
        <v>1.3302619366784301E-8</v>
      </c>
      <c r="K2714" s="10">
        <v>8.5327195799437994E-9</v>
      </c>
      <c r="L2714" s="10">
        <v>1.06745464241845E-8</v>
      </c>
      <c r="M2714" s="10">
        <v>2.6953515227112901E-8</v>
      </c>
      <c r="N2714" s="10">
        <v>3.8532277700235897E-9</v>
      </c>
      <c r="O2714" s="10">
        <v>1.95369539416704E-8</v>
      </c>
      <c r="P2714" s="10">
        <v>3.4124309636495799E-8</v>
      </c>
    </row>
    <row r="2715" spans="1:16" x14ac:dyDescent="0.35">
      <c r="A2715" s="16" t="s">
        <v>4363</v>
      </c>
      <c r="B2715" s="16" t="s">
        <v>2587</v>
      </c>
      <c r="C2715" s="16" t="s">
        <v>4364</v>
      </c>
      <c r="D2715" s="16">
        <v>1.70079985557009E-9</v>
      </c>
      <c r="E2715" s="16">
        <v>6.9951678851334401E-10</v>
      </c>
      <c r="F2715" s="10">
        <v>2.0605721811813399E-11</v>
      </c>
      <c r="G2715" s="10">
        <v>5.7866856403032899E-9</v>
      </c>
      <c r="H2715" s="10">
        <v>1.4159841107049599E-9</v>
      </c>
      <c r="I2715" s="10">
        <v>2.7560623007094199E-9</v>
      </c>
      <c r="J2715" s="10">
        <v>1.9520997724804598E-9</v>
      </c>
      <c r="K2715" s="10">
        <v>1.2680980422554299E-9</v>
      </c>
      <c r="L2715" s="10">
        <v>1.6412299199783599E-9</v>
      </c>
      <c r="M2715" s="10">
        <v>3.8994023971721101E-9</v>
      </c>
      <c r="N2715" s="10">
        <v>5.7431398293522104E-10</v>
      </c>
      <c r="O2715" s="10">
        <v>2.9432703052405201E-9</v>
      </c>
      <c r="P2715" s="10">
        <v>4.9741882248515902E-9</v>
      </c>
    </row>
    <row r="2716" spans="1:16" x14ac:dyDescent="0.35">
      <c r="A2716" s="16" t="s">
        <v>4365</v>
      </c>
      <c r="B2716" s="16" t="s">
        <v>2587</v>
      </c>
      <c r="C2716" s="16" t="s">
        <v>4366</v>
      </c>
      <c r="D2716" s="16">
        <v>1.2734525722280301E-8</v>
      </c>
      <c r="E2716" s="16">
        <v>4.2495269117051596E-9</v>
      </c>
      <c r="F2716" s="10">
        <v>1.59766937936962E-10</v>
      </c>
      <c r="G2716" s="10">
        <v>3.0138860554232998E-8</v>
      </c>
      <c r="H2716" s="10">
        <v>7.4945557379460198E-9</v>
      </c>
      <c r="I2716" s="10">
        <v>1.5281965703507899E-8</v>
      </c>
      <c r="J2716" s="10">
        <v>1.01588513347375E-8</v>
      </c>
      <c r="K2716" s="10">
        <v>6.69441505149333E-9</v>
      </c>
      <c r="L2716" s="10">
        <v>9.1393653816037801E-9</v>
      </c>
      <c r="M2716" s="10">
        <v>2.03111726856357E-8</v>
      </c>
      <c r="N2716" s="10">
        <v>3.0810951367111401E-9</v>
      </c>
      <c r="O2716" s="10">
        <v>1.6221910234445699E-8</v>
      </c>
      <c r="P2716" s="10">
        <v>2.6231131653777901E-8</v>
      </c>
    </row>
    <row r="2717" spans="1:16" x14ac:dyDescent="0.35">
      <c r="A2717" s="16" t="s">
        <v>4367</v>
      </c>
      <c r="B2717" s="16" t="s">
        <v>2587</v>
      </c>
      <c r="C2717" s="16" t="s">
        <v>4368</v>
      </c>
      <c r="D2717" s="16">
        <v>6.7313069833790197E-8</v>
      </c>
      <c r="E2717" s="16">
        <v>3.4464495762967097E-8</v>
      </c>
      <c r="F2717" s="10">
        <v>8.51827259460898E-10</v>
      </c>
      <c r="G2717" s="10">
        <v>3.1626069769371002E-7</v>
      </c>
      <c r="H2717" s="10">
        <v>7.7676539241189095E-8</v>
      </c>
      <c r="I2717" s="10">
        <v>1.5242093043436299E-7</v>
      </c>
      <c r="J2717" s="10">
        <v>1.0505456214256E-7</v>
      </c>
      <c r="K2717" s="10">
        <v>6.8629296189661398E-8</v>
      </c>
      <c r="L2717" s="10">
        <v>8.9813381520522595E-8</v>
      </c>
      <c r="M2717" s="10">
        <v>2.1351081842205001E-7</v>
      </c>
      <c r="N2717" s="10">
        <v>3.10209238233887E-8</v>
      </c>
      <c r="O2717" s="10">
        <v>1.6421877307102699E-7</v>
      </c>
      <c r="P2717" s="10">
        <v>2.7546680487568798E-7</v>
      </c>
    </row>
    <row r="2718" spans="1:16" x14ac:dyDescent="0.35">
      <c r="A2718" s="16" t="s">
        <v>4369</v>
      </c>
      <c r="B2718" s="16" t="s">
        <v>2587</v>
      </c>
      <c r="C2718" s="16" t="s">
        <v>4370</v>
      </c>
      <c r="D2718" s="16">
        <v>2.8424482423723401E-7</v>
      </c>
      <c r="E2718" s="16">
        <v>1.3532297162160101E-7</v>
      </c>
      <c r="F2718" s="10">
        <v>3.7451911176424401E-9</v>
      </c>
      <c r="G2718" s="10">
        <v>1.1848933570757599E-6</v>
      </c>
      <c r="H2718" s="10">
        <v>2.9507754747632598E-7</v>
      </c>
      <c r="I2718" s="10">
        <v>6.0146717396517998E-7</v>
      </c>
      <c r="J2718" s="10">
        <v>3.9455044516939301E-7</v>
      </c>
      <c r="K2718" s="10">
        <v>2.6049938013865401E-7</v>
      </c>
      <c r="L2718" s="10">
        <v>3.5411600866947099E-7</v>
      </c>
      <c r="M2718" s="10">
        <v>8.0001251003934196E-7</v>
      </c>
      <c r="N2718" s="10">
        <v>1.18140278635648E-7</v>
      </c>
      <c r="O2718" s="10">
        <v>6.4801847703036696E-7</v>
      </c>
      <c r="P2718" s="10">
        <v>1.0458335621430399E-6</v>
      </c>
    </row>
    <row r="2719" spans="1:16" x14ac:dyDescent="0.35">
      <c r="A2719" s="16" t="s">
        <v>4371</v>
      </c>
      <c r="B2719" s="16" t="s">
        <v>2587</v>
      </c>
      <c r="C2719" s="16" t="s">
        <v>422</v>
      </c>
      <c r="D2719" s="16">
        <v>7.3835024616784497E-9</v>
      </c>
      <c r="E2719" s="16">
        <v>3.5787412726486502E-9</v>
      </c>
      <c r="F2719" s="10">
        <v>8.8438184040981506E-11</v>
      </c>
      <c r="G2719" s="10">
        <v>3.1306359541849201E-8</v>
      </c>
      <c r="H2719" s="10">
        <v>7.8247842514934403E-9</v>
      </c>
      <c r="I2719" s="10">
        <v>1.6147266884220401E-8</v>
      </c>
      <c r="J2719" s="10">
        <v>1.0601066433312199E-8</v>
      </c>
      <c r="K2719" s="10">
        <v>7.0522759562868104E-9</v>
      </c>
      <c r="L2719" s="10">
        <v>9.5955177148245395E-9</v>
      </c>
      <c r="M2719" s="10">
        <v>2.1121624319873199E-8</v>
      </c>
      <c r="N2719" s="10">
        <v>3.1495812213658301E-9</v>
      </c>
      <c r="O2719" s="10">
        <v>1.7360652911290899E-8</v>
      </c>
      <c r="P2719" s="10">
        <v>2.7480284295900299E-8</v>
      </c>
    </row>
    <row r="2720" spans="1:16" x14ac:dyDescent="0.35">
      <c r="A2720" s="16" t="s">
        <v>4372</v>
      </c>
      <c r="B2720" s="16" t="s">
        <v>2587</v>
      </c>
      <c r="C2720" s="16" t="s">
        <v>4373</v>
      </c>
      <c r="D2720" s="16">
        <v>8.2644972387451598E-9</v>
      </c>
      <c r="E2720" s="16">
        <v>3.9189259351456996E-9</v>
      </c>
      <c r="F2720" s="10">
        <v>1.0038714551853301E-10</v>
      </c>
      <c r="G2720" s="10">
        <v>3.3842890949003702E-8</v>
      </c>
      <c r="H2720" s="10">
        <v>8.4840941195669494E-9</v>
      </c>
      <c r="I2720" s="10">
        <v>1.7664686803134699E-8</v>
      </c>
      <c r="J2720" s="10">
        <v>1.14534204000733E-8</v>
      </c>
      <c r="K2720" s="10">
        <v>7.6356345140375005E-9</v>
      </c>
      <c r="L2720" s="10">
        <v>1.0497358322941201E-8</v>
      </c>
      <c r="M2720" s="10">
        <v>2.2835126733066699E-8</v>
      </c>
      <c r="N2720" s="10">
        <v>3.4169274655870802E-9</v>
      </c>
      <c r="O2720" s="10">
        <v>1.8995004707153099E-8</v>
      </c>
      <c r="P2720" s="10">
        <v>2.9805821891975902E-8</v>
      </c>
    </row>
    <row r="2721" spans="1:16" x14ac:dyDescent="0.35">
      <c r="A2721" s="16" t="s">
        <v>4374</v>
      </c>
      <c r="B2721" s="16" t="s">
        <v>2587</v>
      </c>
      <c r="C2721" s="16" t="s">
        <v>4375</v>
      </c>
      <c r="D2721" s="16">
        <v>1.59942399896374E-8</v>
      </c>
      <c r="E2721" s="16">
        <v>6.4949986622978199E-9</v>
      </c>
      <c r="F2721" s="10">
        <v>1.8707366394134599E-10</v>
      </c>
      <c r="G2721" s="10">
        <v>5.2166145897115599E-8</v>
      </c>
      <c r="H2721" s="10">
        <v>1.2991012374318601E-8</v>
      </c>
      <c r="I2721" s="10">
        <v>2.64548349095915E-8</v>
      </c>
      <c r="J2721" s="10">
        <v>1.7808032339592899E-8</v>
      </c>
      <c r="K2721" s="10">
        <v>1.1789498017252E-8</v>
      </c>
      <c r="L2721" s="10">
        <v>1.5825640230653901E-8</v>
      </c>
      <c r="M2721" s="10">
        <v>3.5361490208667697E-8</v>
      </c>
      <c r="N2721" s="10">
        <v>5.3042438322946E-9</v>
      </c>
      <c r="O2721" s="10">
        <v>2.8492344218487101E-8</v>
      </c>
      <c r="P2721" s="10">
        <v>4.5805032293276002E-8</v>
      </c>
    </row>
    <row r="2722" spans="1:16" x14ac:dyDescent="0.35">
      <c r="A2722" s="16" t="s">
        <v>4376</v>
      </c>
      <c r="B2722" s="16" t="s">
        <v>2587</v>
      </c>
      <c r="C2722" s="16" t="s">
        <v>4377</v>
      </c>
      <c r="D2722" s="16">
        <v>2.1916780686600699E-9</v>
      </c>
      <c r="E2722" s="16">
        <v>1.2519727885871801E-9</v>
      </c>
      <c r="F2722" s="10">
        <v>2.7720251492950701E-11</v>
      </c>
      <c r="G2722" s="10">
        <v>1.20658931092107E-8</v>
      </c>
      <c r="H2722" s="10">
        <v>2.94538214804599E-9</v>
      </c>
      <c r="I2722" s="10">
        <v>5.6918658688610001E-9</v>
      </c>
      <c r="J2722" s="10">
        <v>3.9942464610643803E-9</v>
      </c>
      <c r="K2722" s="10">
        <v>2.5924128199587798E-9</v>
      </c>
      <c r="L2722" s="10">
        <v>3.3437201940305301E-9</v>
      </c>
      <c r="M2722" s="10">
        <v>8.1495571420102199E-9</v>
      </c>
      <c r="N2722" s="10">
        <v>1.1703723525240001E-9</v>
      </c>
      <c r="O2722" s="10">
        <v>6.1488775100441001E-9</v>
      </c>
      <c r="P2722" s="10">
        <v>1.04830836172704E-8</v>
      </c>
    </row>
    <row r="2723" spans="1:16" x14ac:dyDescent="0.35">
      <c r="A2723" s="16" t="s">
        <v>4378</v>
      </c>
      <c r="B2723" s="16" t="s">
        <v>2587</v>
      </c>
      <c r="C2723" s="16" t="s">
        <v>4379</v>
      </c>
      <c r="D2723" s="16">
        <v>1.44862492767987E-8</v>
      </c>
      <c r="E2723" s="16">
        <v>8.2956306653972003E-9</v>
      </c>
      <c r="F2723" s="10">
        <v>1.93775736868289E-10</v>
      </c>
      <c r="G2723" s="10">
        <v>7.8641147639143202E-8</v>
      </c>
      <c r="H2723" s="10">
        <v>1.9560076493505799E-8</v>
      </c>
      <c r="I2723" s="10">
        <v>3.9581987137588097E-8</v>
      </c>
      <c r="J2723" s="10">
        <v>2.5890954088972399E-8</v>
      </c>
      <c r="K2723" s="10">
        <v>1.7150813986766499E-8</v>
      </c>
      <c r="L2723" s="10">
        <v>2.3185866161527201E-8</v>
      </c>
      <c r="M2723" s="10">
        <v>5.3153823782233002E-8</v>
      </c>
      <c r="N2723" s="10">
        <v>7.7539960353082192E-9</v>
      </c>
      <c r="O2723" s="10">
        <v>4.28544001097162E-8</v>
      </c>
      <c r="P2723" s="10">
        <v>6.97056891885692E-8</v>
      </c>
    </row>
    <row r="2724" spans="1:16" x14ac:dyDescent="0.35">
      <c r="A2724" s="16" t="s">
        <v>4380</v>
      </c>
      <c r="B2724" s="16" t="s">
        <v>2587</v>
      </c>
      <c r="C2724" s="16" t="s">
        <v>4381</v>
      </c>
      <c r="D2724" s="16">
        <v>2.45151526329328E-8</v>
      </c>
      <c r="E2724" s="16">
        <v>1.4790104611131301E-8</v>
      </c>
      <c r="F2724" s="10">
        <v>3.2379283192759999E-10</v>
      </c>
      <c r="G2724" s="10">
        <v>1.44014883894284E-7</v>
      </c>
      <c r="H2724" s="10">
        <v>3.5531644637532499E-8</v>
      </c>
      <c r="I2724" s="10">
        <v>7.0525903373827904E-8</v>
      </c>
      <c r="J2724" s="10">
        <v>4.7514086179021398E-8</v>
      </c>
      <c r="K2724" s="10">
        <v>3.1118144144681599E-8</v>
      </c>
      <c r="L2724" s="10">
        <v>4.1263247732226902E-8</v>
      </c>
      <c r="M2724" s="10">
        <v>9.7351685735300996E-8</v>
      </c>
      <c r="N2724" s="10">
        <v>1.4063920587173601E-8</v>
      </c>
      <c r="O2724" s="10">
        <v>7.6458621035300096E-8</v>
      </c>
      <c r="P2724" s="10">
        <v>1.2689535077157801E-7</v>
      </c>
    </row>
    <row r="2725" spans="1:16" x14ac:dyDescent="0.35">
      <c r="A2725" s="16" t="s">
        <v>4382</v>
      </c>
      <c r="B2725" s="16" t="s">
        <v>2587</v>
      </c>
      <c r="C2725" s="16" t="s">
        <v>4383</v>
      </c>
      <c r="D2725" s="16">
        <v>3.5526233648463498E-8</v>
      </c>
      <c r="E2725" s="16">
        <v>1.2989145046631699E-8</v>
      </c>
      <c r="F2725" s="10">
        <v>4.5038846892648902E-10</v>
      </c>
      <c r="G2725" s="10">
        <v>9.7982339899254404E-8</v>
      </c>
      <c r="H2725" s="10">
        <v>2.4377330628028999E-8</v>
      </c>
      <c r="I2725" s="10">
        <v>4.9505503361629802E-8</v>
      </c>
      <c r="J2725" s="10">
        <v>3.3020847419858101E-8</v>
      </c>
      <c r="K2725" s="10">
        <v>2.1775880991788801E-8</v>
      </c>
      <c r="L2725" s="10">
        <v>2.9527380427008201E-8</v>
      </c>
      <c r="M2725" s="10">
        <v>6.6054980204601905E-8</v>
      </c>
      <c r="N2725" s="10">
        <v>9.9605198317597003E-9</v>
      </c>
      <c r="O2725" s="10">
        <v>5.2724795461564302E-8</v>
      </c>
      <c r="P2725" s="10">
        <v>8.5480811541833198E-8</v>
      </c>
    </row>
    <row r="2726" spans="1:16" x14ac:dyDescent="0.35">
      <c r="A2726" s="16" t="s">
        <v>4384</v>
      </c>
      <c r="B2726" s="16" t="s">
        <v>2587</v>
      </c>
      <c r="C2726" s="16" t="s">
        <v>4385</v>
      </c>
      <c r="D2726" s="16">
        <v>3.1309618746669401E-8</v>
      </c>
      <c r="E2726" s="16">
        <v>2.2417929356842401E-8</v>
      </c>
      <c r="F2726" s="10">
        <v>3.7613054129465899E-10</v>
      </c>
      <c r="G2726" s="10">
        <v>2.2496779496594099E-7</v>
      </c>
      <c r="H2726" s="10">
        <v>5.6207630261440197E-8</v>
      </c>
      <c r="I2726" s="10">
        <v>1.16529268394744E-7</v>
      </c>
      <c r="J2726" s="10">
        <v>7.5091396785261403E-8</v>
      </c>
      <c r="K2726" s="10">
        <v>5.0035611778229901E-8</v>
      </c>
      <c r="L2726" s="10">
        <v>6.8487240001322794E-8</v>
      </c>
      <c r="M2726" s="10">
        <v>1.51966622405295E-7</v>
      </c>
      <c r="N2726" s="10">
        <v>2.22405714519692E-8</v>
      </c>
      <c r="O2726" s="10">
        <v>1.2654971547224199E-7</v>
      </c>
      <c r="P2726" s="10">
        <v>1.9928347843637601E-7</v>
      </c>
    </row>
    <row r="2727" spans="1:16" x14ac:dyDescent="0.35">
      <c r="A2727" s="16" t="s">
        <v>4386</v>
      </c>
      <c r="B2727" s="16" t="s">
        <v>2587</v>
      </c>
      <c r="C2727" s="16" t="s">
        <v>148</v>
      </c>
      <c r="D2727" s="16">
        <v>1.6812087233222502E-8</v>
      </c>
      <c r="E2727" s="16">
        <v>8.7213163575793003E-9</v>
      </c>
      <c r="F2727" s="10">
        <v>2.0034602035146999E-10</v>
      </c>
      <c r="G2727" s="10">
        <v>7.8390913103927798E-8</v>
      </c>
      <c r="H2727" s="10">
        <v>1.95917565360417E-8</v>
      </c>
      <c r="I2727" s="10">
        <v>4.0322124820708502E-8</v>
      </c>
      <c r="J2727" s="10">
        <v>2.64925118623967E-8</v>
      </c>
      <c r="K2727" s="10">
        <v>1.7602113299447701E-8</v>
      </c>
      <c r="L2727" s="10">
        <v>2.3903704051788499E-8</v>
      </c>
      <c r="M2727" s="10">
        <v>5.2902121923268601E-8</v>
      </c>
      <c r="N2727" s="10">
        <v>7.8579901109098705E-9</v>
      </c>
      <c r="O2727" s="10">
        <v>4.3462089099928197E-8</v>
      </c>
      <c r="P2727" s="10">
        <v>6.89315599454863E-8</v>
      </c>
    </row>
    <row r="2728" spans="1:16" x14ac:dyDescent="0.35">
      <c r="A2728" s="16" t="s">
        <v>4387</v>
      </c>
      <c r="B2728" s="16" t="s">
        <v>2587</v>
      </c>
      <c r="C2728" s="16" t="s">
        <v>4388</v>
      </c>
      <c r="D2728" s="16">
        <v>9.7695670463483294E-9</v>
      </c>
      <c r="E2728" s="16">
        <v>5.6364218962945903E-9</v>
      </c>
      <c r="F2728" s="10">
        <v>1.1747994321024299E-10</v>
      </c>
      <c r="G2728" s="10">
        <v>5.2807305158890701E-8</v>
      </c>
      <c r="H2728" s="10">
        <v>1.32116162849902E-8</v>
      </c>
      <c r="I2728" s="10">
        <v>2.7288286447842599E-8</v>
      </c>
      <c r="J2728" s="10">
        <v>1.7782165700137201E-8</v>
      </c>
      <c r="K2728" s="10">
        <v>1.1839956659241301E-8</v>
      </c>
      <c r="L2728" s="10">
        <v>1.6125712638050099E-8</v>
      </c>
      <c r="M2728" s="10">
        <v>3.5653819732467097E-8</v>
      </c>
      <c r="N2728" s="10">
        <v>5.2721775236337002E-9</v>
      </c>
      <c r="O2728" s="10">
        <v>2.9483365964359399E-8</v>
      </c>
      <c r="P2728" s="10">
        <v>4.6614161221246102E-8</v>
      </c>
    </row>
    <row r="2729" spans="1:16" x14ac:dyDescent="0.35">
      <c r="A2729" s="16" t="s">
        <v>4389</v>
      </c>
      <c r="B2729" s="16" t="s">
        <v>2587</v>
      </c>
      <c r="C2729" s="16" t="s">
        <v>3299</v>
      </c>
      <c r="D2729" s="16">
        <v>7.2824701476119598E-9</v>
      </c>
      <c r="E2729" s="16">
        <v>4.3585140095319199E-9</v>
      </c>
      <c r="F2729" s="10">
        <v>9.1666793392945502E-11</v>
      </c>
      <c r="G2729" s="10">
        <v>4.2828751824088799E-8</v>
      </c>
      <c r="H2729" s="10">
        <v>1.0403881648487799E-8</v>
      </c>
      <c r="I2729" s="10">
        <v>1.9825451559721001E-8</v>
      </c>
      <c r="J2729" s="10">
        <v>1.37627435774313E-8</v>
      </c>
      <c r="K2729" s="10">
        <v>8.9059504359314002E-9</v>
      </c>
      <c r="L2729" s="10">
        <v>1.1481353197936501E-8</v>
      </c>
      <c r="M2729" s="10">
        <v>2.8996073020233801E-8</v>
      </c>
      <c r="N2729" s="10">
        <v>4.1010785238954397E-9</v>
      </c>
      <c r="O2729" s="10">
        <v>2.1563552764983E-8</v>
      </c>
      <c r="P2729" s="10">
        <v>3.7307486706094302E-8</v>
      </c>
    </row>
    <row r="2730" spans="1:16" x14ac:dyDescent="0.35">
      <c r="A2730" s="16" t="s">
        <v>4390</v>
      </c>
      <c r="B2730" s="16" t="s">
        <v>2587</v>
      </c>
      <c r="C2730" s="16" t="s">
        <v>150</v>
      </c>
      <c r="D2730" s="16">
        <v>1.3519594033428399E-8</v>
      </c>
      <c r="E2730" s="16">
        <v>7.9139021582667405E-9</v>
      </c>
      <c r="F2730" s="10">
        <v>1.6089857018389401E-10</v>
      </c>
      <c r="G2730" s="10">
        <v>7.4639853948926003E-8</v>
      </c>
      <c r="H2730" s="10">
        <v>1.8629263968490201E-8</v>
      </c>
      <c r="I2730" s="10">
        <v>3.8287330745665897E-8</v>
      </c>
      <c r="J2730" s="10">
        <v>2.5120837076376499E-8</v>
      </c>
      <c r="K2730" s="10">
        <v>1.6694277550519902E-8</v>
      </c>
      <c r="L2730" s="10">
        <v>2.2634735044468901E-8</v>
      </c>
      <c r="M2730" s="10">
        <v>5.03794083373461E-8</v>
      </c>
      <c r="N2730" s="10">
        <v>7.4318325121904903E-9</v>
      </c>
      <c r="O2730" s="10">
        <v>4.1366136960235299E-8</v>
      </c>
      <c r="P2730" s="10">
        <v>6.5730598712517795E-8</v>
      </c>
    </row>
    <row r="2731" spans="1:16" x14ac:dyDescent="0.35">
      <c r="A2731" s="16" t="s">
        <v>4391</v>
      </c>
      <c r="B2731" s="16" t="s">
        <v>2587</v>
      </c>
      <c r="C2731" s="16" t="s">
        <v>4392</v>
      </c>
      <c r="D2731" s="16">
        <v>5.5977447613696697E-8</v>
      </c>
      <c r="E2731" s="16">
        <v>6.0186038969148297E-8</v>
      </c>
      <c r="F2731" s="10">
        <v>6.6046241004892297E-10</v>
      </c>
      <c r="G2731" s="10">
        <v>6.6061972073768696E-7</v>
      </c>
      <c r="H2731" s="10">
        <v>1.6475672803150599E-7</v>
      </c>
      <c r="I2731" s="10">
        <v>3.3881873187233002E-7</v>
      </c>
      <c r="J2731" s="10">
        <v>2.1886129944892401E-7</v>
      </c>
      <c r="K2731" s="10">
        <v>1.45596346760817E-7</v>
      </c>
      <c r="L2731" s="10">
        <v>1.9769831370682901E-7</v>
      </c>
      <c r="M2731" s="10">
        <v>4.4737826229138502E-7</v>
      </c>
      <c r="N2731" s="10">
        <v>6.4568611702924101E-8</v>
      </c>
      <c r="O2731" s="10">
        <v>3.70401504796734E-7</v>
      </c>
      <c r="P2731" s="10">
        <v>5.8827226218230797E-7</v>
      </c>
    </row>
    <row r="2732" spans="1:16" x14ac:dyDescent="0.35">
      <c r="A2732" s="16" t="s">
        <v>4393</v>
      </c>
      <c r="B2732" s="16" t="s">
        <v>2587</v>
      </c>
      <c r="C2732" s="16" t="s">
        <v>4394</v>
      </c>
      <c r="D2732" s="16">
        <v>1.5131180713232201E-8</v>
      </c>
      <c r="E2732" s="16">
        <v>9.5991140712728797E-9</v>
      </c>
      <c r="F2732" s="10">
        <v>1.8349961174654501E-10</v>
      </c>
      <c r="G2732" s="10">
        <v>9.2734301761851895E-8</v>
      </c>
      <c r="H2732" s="10">
        <v>2.32243324536197E-8</v>
      </c>
      <c r="I2732" s="10">
        <v>4.82543494741469E-8</v>
      </c>
      <c r="J2732" s="10">
        <v>3.1110628394355697E-8</v>
      </c>
      <c r="K2732" s="10">
        <v>2.0750251481450699E-8</v>
      </c>
      <c r="L2732" s="10">
        <v>2.8409499221039901E-8</v>
      </c>
      <c r="M2732" s="10">
        <v>6.2641854276081799E-8</v>
      </c>
      <c r="N2732" s="10">
        <v>9.2294163240776293E-9</v>
      </c>
      <c r="O2732" s="10">
        <v>5.2278220524225902E-8</v>
      </c>
      <c r="P2732" s="10">
        <v>8.213022024288E-8</v>
      </c>
    </row>
    <row r="2733" spans="1:16" x14ac:dyDescent="0.35">
      <c r="A2733" s="16" t="s">
        <v>4395</v>
      </c>
      <c r="B2733" s="16" t="s">
        <v>2587</v>
      </c>
      <c r="C2733" s="16" t="s">
        <v>953</v>
      </c>
      <c r="D2733" s="16">
        <v>7.0267469462190296E-9</v>
      </c>
      <c r="E2733" s="16">
        <v>2.36594453398354E-9</v>
      </c>
      <c r="F2733" s="10">
        <v>8.1903869485214997E-11</v>
      </c>
      <c r="G2733" s="10">
        <v>1.74560462650252E-8</v>
      </c>
      <c r="H2733" s="10">
        <v>4.2120725096342403E-9</v>
      </c>
      <c r="I2733" s="10">
        <v>7.9215799246164101E-9</v>
      </c>
      <c r="J2733" s="10">
        <v>5.9675897179625703E-9</v>
      </c>
      <c r="K2733" s="10">
        <v>3.8144919424628601E-9</v>
      </c>
      <c r="L2733" s="10">
        <v>4.7723687641829204E-9</v>
      </c>
      <c r="M2733" s="10">
        <v>1.1757234056059799E-8</v>
      </c>
      <c r="N2733" s="10">
        <v>1.7411139332621E-9</v>
      </c>
      <c r="O2733" s="10">
        <v>8.3990425900803095E-9</v>
      </c>
      <c r="P2733" s="10">
        <v>1.46589184412004E-8</v>
      </c>
    </row>
    <row r="2734" spans="1:16" x14ac:dyDescent="0.35">
      <c r="A2734" s="16" t="s">
        <v>4396</v>
      </c>
      <c r="B2734" s="16" t="s">
        <v>2587</v>
      </c>
      <c r="C2734" s="16" t="s">
        <v>1641</v>
      </c>
      <c r="D2734" s="16">
        <v>9.1341932184459506E-8</v>
      </c>
      <c r="E2734" s="16">
        <v>3.4022930036248302E-8</v>
      </c>
      <c r="F2734" s="10">
        <v>1.08380694579017E-9</v>
      </c>
      <c r="G2734" s="10">
        <v>2.6558989622159401E-7</v>
      </c>
      <c r="H2734" s="10">
        <v>6.4890341129049798E-8</v>
      </c>
      <c r="I2734" s="10">
        <v>1.2601855494947201E-7</v>
      </c>
      <c r="J2734" s="10">
        <v>8.9988906668979504E-8</v>
      </c>
      <c r="K2734" s="10">
        <v>5.8504488210450897E-8</v>
      </c>
      <c r="L2734" s="10">
        <v>7.5497899408182805E-8</v>
      </c>
      <c r="M2734" s="10">
        <v>1.78827857194252E-7</v>
      </c>
      <c r="N2734" s="10">
        <v>2.6550381560596301E-8</v>
      </c>
      <c r="O2734" s="10">
        <v>1.3396050275532301E-7</v>
      </c>
      <c r="P2734" s="10">
        <v>2.26720165347549E-7</v>
      </c>
    </row>
    <row r="2735" spans="1:16" x14ac:dyDescent="0.35">
      <c r="A2735" s="16" t="s">
        <v>4397</v>
      </c>
      <c r="B2735" s="16" t="s">
        <v>2587</v>
      </c>
      <c r="C2735" s="16" t="s">
        <v>4398</v>
      </c>
      <c r="D2735" s="16">
        <v>1.2007355738833E-8</v>
      </c>
      <c r="E2735" s="16">
        <v>4.5763059272709601E-9</v>
      </c>
      <c r="F2735" s="10">
        <v>1.4163032658481801E-10</v>
      </c>
      <c r="G2735" s="10">
        <v>3.6218936503096199E-8</v>
      </c>
      <c r="H2735" s="10">
        <v>8.8479099919409103E-9</v>
      </c>
      <c r="I2735" s="10">
        <v>1.70548113590634E-8</v>
      </c>
      <c r="J2735" s="10">
        <v>1.2331549610008E-8</v>
      </c>
      <c r="K2735" s="10">
        <v>7.9772437375313193E-9</v>
      </c>
      <c r="L2735" s="10">
        <v>1.0215726886461299E-8</v>
      </c>
      <c r="M2735" s="10">
        <v>2.43719721491004E-8</v>
      </c>
      <c r="N2735" s="10">
        <v>3.61538471173223E-9</v>
      </c>
      <c r="O2735" s="10">
        <v>1.8137522821031299E-8</v>
      </c>
      <c r="P2735" s="10">
        <v>3.0925429081777499E-8</v>
      </c>
    </row>
    <row r="2736" spans="1:16" x14ac:dyDescent="0.35">
      <c r="A2736" s="16" t="s">
        <v>4399</v>
      </c>
      <c r="B2736" s="16" t="s">
        <v>2587</v>
      </c>
      <c r="C2736" s="16" t="s">
        <v>4400</v>
      </c>
      <c r="D2736" s="16">
        <v>6.9569834508698801E-9</v>
      </c>
      <c r="E2736" s="16">
        <v>6.9196900811299404E-9</v>
      </c>
      <c r="F2736" s="10">
        <v>8.5865308253346399E-11</v>
      </c>
      <c r="G2736" s="10">
        <v>7.2572115423403596E-8</v>
      </c>
      <c r="H2736" s="10">
        <v>1.8231353633024799E-8</v>
      </c>
      <c r="I2736" s="10">
        <v>3.8250607392599897E-8</v>
      </c>
      <c r="J2736" s="10">
        <v>2.3048702029719701E-8</v>
      </c>
      <c r="K2736" s="10">
        <v>1.5371824822357601E-8</v>
      </c>
      <c r="L2736" s="10">
        <v>2.17090632679243E-8</v>
      </c>
      <c r="M2736" s="10">
        <v>4.8785655042857197E-8</v>
      </c>
      <c r="N2736" s="10">
        <v>7.0939316198817999E-9</v>
      </c>
      <c r="O2736" s="10">
        <v>4.1388313457905598E-8</v>
      </c>
      <c r="P2736" s="10">
        <v>6.57384964638259E-8</v>
      </c>
    </row>
    <row r="2737" spans="1:16" x14ac:dyDescent="0.35">
      <c r="A2737" s="16" t="s">
        <v>4401</v>
      </c>
      <c r="B2737" s="16" t="s">
        <v>2587</v>
      </c>
      <c r="C2737" s="16" t="s">
        <v>1193</v>
      </c>
      <c r="D2737" s="16">
        <v>1.4029870701334199E-7</v>
      </c>
      <c r="E2737" s="16">
        <v>6.43735915529402E-8</v>
      </c>
      <c r="F2737" s="10">
        <v>1.83208881190107E-9</v>
      </c>
      <c r="G2737" s="10">
        <v>5.5584218726927196E-7</v>
      </c>
      <c r="H2737" s="10">
        <v>1.38119618627158E-7</v>
      </c>
      <c r="I2737" s="10">
        <v>2.8093751956968998E-7</v>
      </c>
      <c r="J2737" s="10">
        <v>1.85044991520253E-7</v>
      </c>
      <c r="K2737" s="10">
        <v>1.2205365323838001E-7</v>
      </c>
      <c r="L2737" s="10">
        <v>1.6585143394207701E-7</v>
      </c>
      <c r="M2737" s="10">
        <v>3.75195587703837E-7</v>
      </c>
      <c r="N2737" s="10">
        <v>5.5414223405684998E-8</v>
      </c>
      <c r="O2737" s="10">
        <v>3.0212000517132102E-7</v>
      </c>
      <c r="P2737" s="10">
        <v>4.8907004733449202E-7</v>
      </c>
    </row>
    <row r="2738" spans="1:16" x14ac:dyDescent="0.35">
      <c r="A2738" s="16" t="s">
        <v>4402</v>
      </c>
      <c r="B2738" s="16" t="s">
        <v>2587</v>
      </c>
      <c r="C2738" s="16" t="s">
        <v>1643</v>
      </c>
      <c r="D2738" s="16">
        <v>1.27630017216386E-8</v>
      </c>
      <c r="E2738" s="16">
        <v>9.8526426681853292E-9</v>
      </c>
      <c r="F2738" s="10">
        <v>1.5011967777768601E-10</v>
      </c>
      <c r="G2738" s="10">
        <v>1.0111957171654E-7</v>
      </c>
      <c r="H2738" s="10">
        <v>2.5252198589285801E-8</v>
      </c>
      <c r="I2738" s="10">
        <v>5.17153448973707E-8</v>
      </c>
      <c r="J2738" s="10">
        <v>3.3713007283823202E-8</v>
      </c>
      <c r="K2738" s="10">
        <v>2.2448992097355799E-8</v>
      </c>
      <c r="L2738" s="10">
        <v>3.0324351730501103E-8</v>
      </c>
      <c r="M2738" s="10">
        <v>6.8703446384024403E-8</v>
      </c>
      <c r="N2738" s="10">
        <v>9.9907386261881305E-9</v>
      </c>
      <c r="O2738" s="10">
        <v>5.6601130382075202E-8</v>
      </c>
      <c r="P2738" s="10">
        <v>9.0438618529450302E-8</v>
      </c>
    </row>
    <row r="2739" spans="1:16" x14ac:dyDescent="0.35">
      <c r="A2739" s="16" t="s">
        <v>4403</v>
      </c>
      <c r="B2739" s="16" t="s">
        <v>2587</v>
      </c>
      <c r="C2739" s="16" t="s">
        <v>4404</v>
      </c>
      <c r="D2739" s="16">
        <v>4.4791486718417497E-9</v>
      </c>
      <c r="E2739" s="16">
        <v>2.64110913527098E-9</v>
      </c>
      <c r="F2739" s="10">
        <v>5.5803107552523097E-11</v>
      </c>
      <c r="G2739" s="10">
        <v>2.5873094109210102E-8</v>
      </c>
      <c r="H2739" s="10">
        <v>6.2750548876856101E-9</v>
      </c>
      <c r="I2739" s="10">
        <v>1.1910044790240299E-8</v>
      </c>
      <c r="J2739" s="10">
        <v>8.4982330737417794E-9</v>
      </c>
      <c r="K2739" s="10">
        <v>5.4900294075951998E-9</v>
      </c>
      <c r="L2739" s="10">
        <v>6.9755707078897202E-9</v>
      </c>
      <c r="M2739" s="10">
        <v>1.74769591544035E-8</v>
      </c>
      <c r="N2739" s="10">
        <v>2.4887365781215798E-9</v>
      </c>
      <c r="O2739" s="10">
        <v>1.28897887893355E-8</v>
      </c>
      <c r="P2739" s="10">
        <v>2.2382058383731101E-8</v>
      </c>
    </row>
    <row r="2740" spans="1:16" x14ac:dyDescent="0.35">
      <c r="A2740" s="16" t="s">
        <v>4405</v>
      </c>
      <c r="B2740" s="16" t="s">
        <v>2587</v>
      </c>
      <c r="C2740" s="16" t="s">
        <v>4406</v>
      </c>
      <c r="D2740" s="16">
        <v>3.6564509210819502E-8</v>
      </c>
      <c r="E2740" s="16">
        <v>1.38058170007897E-8</v>
      </c>
      <c r="F2740" s="10">
        <v>4.4760021958460999E-10</v>
      </c>
      <c r="G2740" s="10">
        <v>1.07507029172364E-7</v>
      </c>
      <c r="H2740" s="10">
        <v>2.65241072868466E-8</v>
      </c>
      <c r="I2740" s="10">
        <v>5.2543638005979101E-8</v>
      </c>
      <c r="J2740" s="10">
        <v>3.62444215607385E-8</v>
      </c>
      <c r="K2740" s="10">
        <v>2.3785634903935001E-8</v>
      </c>
      <c r="L2740" s="10">
        <v>3.1392599391750299E-8</v>
      </c>
      <c r="M2740" s="10">
        <v>7.2438957716236999E-8</v>
      </c>
      <c r="N2740" s="10">
        <v>1.0823640106992499E-8</v>
      </c>
      <c r="O2740" s="10">
        <v>5.5946792982898697E-8</v>
      </c>
      <c r="P2740" s="10">
        <v>9.2939868829757295E-8</v>
      </c>
    </row>
    <row r="2741" spans="1:16" x14ac:dyDescent="0.35">
      <c r="A2741" s="16" t="s">
        <v>4407</v>
      </c>
      <c r="B2741" s="16" t="s">
        <v>2587</v>
      </c>
      <c r="C2741" s="16" t="s">
        <v>3423</v>
      </c>
      <c r="D2741" s="16">
        <v>3.2988564997512703E-8</v>
      </c>
      <c r="E2741" s="16">
        <v>1.16196669384109E-8</v>
      </c>
      <c r="F2741" s="10">
        <v>4.1740991938781398E-10</v>
      </c>
      <c r="G2741" s="10">
        <v>8.5194829143261202E-8</v>
      </c>
      <c r="H2741" s="10">
        <v>2.1216287134188801E-8</v>
      </c>
      <c r="I2741" s="10">
        <v>4.3235319450189801E-8</v>
      </c>
      <c r="J2741" s="10">
        <v>2.8749437731982601E-8</v>
      </c>
      <c r="K2741" s="10">
        <v>1.8972818662194899E-8</v>
      </c>
      <c r="L2741" s="10">
        <v>2.58571531396771E-8</v>
      </c>
      <c r="M2741" s="10">
        <v>5.7421105405300202E-8</v>
      </c>
      <c r="N2741" s="10">
        <v>8.6998479373879198E-9</v>
      </c>
      <c r="O2741" s="10">
        <v>4.5948776845452302E-8</v>
      </c>
      <c r="P2741" s="10">
        <v>7.4271431242313394E-8</v>
      </c>
    </row>
    <row r="2742" spans="1:16" x14ac:dyDescent="0.35">
      <c r="A2742" s="16" t="s">
        <v>4408</v>
      </c>
      <c r="B2742" s="16" t="s">
        <v>2587</v>
      </c>
      <c r="C2742" s="16" t="s">
        <v>4409</v>
      </c>
      <c r="D2742" s="16">
        <v>4.9765049475703901E-9</v>
      </c>
      <c r="E2742" s="16">
        <v>2.2805876462572798E-9</v>
      </c>
      <c r="F2742" s="10">
        <v>6.2026432425877402E-11</v>
      </c>
      <c r="G2742" s="10">
        <v>2.0398816823834102E-8</v>
      </c>
      <c r="H2742" s="10">
        <v>4.91483792839236E-9</v>
      </c>
      <c r="I2742" s="10">
        <v>9.2106003609611106E-9</v>
      </c>
      <c r="J2742" s="10">
        <v>6.7552411111467996E-9</v>
      </c>
      <c r="K2742" s="10">
        <v>4.3348140643055699E-9</v>
      </c>
      <c r="L2742" s="10">
        <v>5.4378533219366098E-9</v>
      </c>
      <c r="M2742" s="10">
        <v>1.3762610615655701E-8</v>
      </c>
      <c r="N2742" s="10">
        <v>1.9728469645846998E-9</v>
      </c>
      <c r="O2742" s="10">
        <v>9.9058991125004002E-9</v>
      </c>
      <c r="P2742" s="10">
        <v>1.74280175058531E-8</v>
      </c>
    </row>
    <row r="2743" spans="1:16" x14ac:dyDescent="0.35">
      <c r="A2743" s="16" t="s">
        <v>4410</v>
      </c>
      <c r="B2743" s="16" t="s">
        <v>2587</v>
      </c>
      <c r="C2743" s="16" t="s">
        <v>4411</v>
      </c>
      <c r="D2743" s="16">
        <v>2.1040204046816901E-8</v>
      </c>
      <c r="E2743" s="16">
        <v>8.3919453589298994E-9</v>
      </c>
      <c r="F2743" s="10">
        <v>2.55087374957314E-10</v>
      </c>
      <c r="G2743" s="10">
        <v>6.79930288945833E-8</v>
      </c>
      <c r="H2743" s="10">
        <v>1.6703839595687799E-8</v>
      </c>
      <c r="I2743" s="10">
        <v>3.2722589111821001E-8</v>
      </c>
      <c r="J2743" s="10">
        <v>2.2899155559127301E-8</v>
      </c>
      <c r="K2743" s="10">
        <v>1.4965992613370201E-8</v>
      </c>
      <c r="L2743" s="10">
        <v>1.95106471822352E-8</v>
      </c>
      <c r="M2743" s="10">
        <v>4.5830537136470299E-8</v>
      </c>
      <c r="N2743" s="10">
        <v>6.7875370674230804E-9</v>
      </c>
      <c r="O2743" s="10">
        <v>3.4912749119039197E-8</v>
      </c>
      <c r="P2743" s="10">
        <v>5.86241454449777E-8</v>
      </c>
    </row>
    <row r="2744" spans="1:16" x14ac:dyDescent="0.35">
      <c r="A2744" s="16" t="s">
        <v>4412</v>
      </c>
      <c r="B2744" s="16" t="s">
        <v>2587</v>
      </c>
      <c r="C2744" s="16" t="s">
        <v>4413</v>
      </c>
      <c r="D2744" s="16">
        <v>3.7721483341515602E-9</v>
      </c>
      <c r="E2744" s="16">
        <v>4.1138197174743799E-9</v>
      </c>
      <c r="F2744" s="10">
        <v>4.5565465928900702E-11</v>
      </c>
      <c r="G2744" s="10">
        <v>4.5248417001631901E-8</v>
      </c>
      <c r="H2744" s="10">
        <v>1.1326071229215699E-8</v>
      </c>
      <c r="I2744" s="10">
        <v>2.3505296638477801E-8</v>
      </c>
      <c r="J2744" s="10">
        <v>1.46903778155113E-8</v>
      </c>
      <c r="K2744" s="10">
        <v>9.7735438305208707E-9</v>
      </c>
      <c r="L2744" s="10">
        <v>1.3554900724569901E-8</v>
      </c>
      <c r="M2744" s="10">
        <v>3.0695312361957002E-8</v>
      </c>
      <c r="N2744" s="10">
        <v>4.4080958562277697E-9</v>
      </c>
      <c r="O2744" s="10">
        <v>2.5837389293632398E-8</v>
      </c>
      <c r="P2744" s="10">
        <v>4.0697936522713201E-8</v>
      </c>
    </row>
    <row r="2745" spans="1:16" x14ac:dyDescent="0.35">
      <c r="A2745" s="16" t="s">
        <v>4414</v>
      </c>
      <c r="B2745" s="16" t="s">
        <v>2587</v>
      </c>
      <c r="C2745" s="16" t="s">
        <v>4415</v>
      </c>
      <c r="D2745" s="16">
        <v>5.6280208640633898E-9</v>
      </c>
      <c r="E2745" s="16">
        <v>3.3404689371013498E-9</v>
      </c>
      <c r="F2745" s="10">
        <v>7.6219755442735101E-11</v>
      </c>
      <c r="G2745" s="10">
        <v>3.2050709540264901E-8</v>
      </c>
      <c r="H2745" s="10">
        <v>7.9813032066630601E-9</v>
      </c>
      <c r="I2745" s="10">
        <v>1.62366847295461E-8</v>
      </c>
      <c r="J2745" s="10">
        <v>1.05787390093786E-8</v>
      </c>
      <c r="K2745" s="10">
        <v>6.9863382349301498E-9</v>
      </c>
      <c r="L2745" s="10">
        <v>9.4917264314831198E-9</v>
      </c>
      <c r="M2745" s="10">
        <v>2.1680172456560799E-8</v>
      </c>
      <c r="N2745" s="10">
        <v>3.1587510304178998E-9</v>
      </c>
      <c r="O2745" s="10">
        <v>1.7610683976224801E-8</v>
      </c>
      <c r="P2745" s="10">
        <v>2.8489359714066598E-8</v>
      </c>
    </row>
    <row r="2746" spans="1:16" x14ac:dyDescent="0.35">
      <c r="A2746" s="16" t="s">
        <v>4416</v>
      </c>
      <c r="B2746" s="16" t="s">
        <v>4417</v>
      </c>
      <c r="C2746" s="16" t="s">
        <v>3433</v>
      </c>
      <c r="D2746" s="16">
        <v>3.1927503694776198E-8</v>
      </c>
      <c r="E2746" s="16">
        <v>7.3810305277174201E-9</v>
      </c>
      <c r="F2746" s="10">
        <v>1.7144555108512401E-8</v>
      </c>
      <c r="G2746" s="10">
        <v>6.5976246220911699E-8</v>
      </c>
      <c r="H2746" s="10">
        <v>1.31038649544193E-8</v>
      </c>
      <c r="I2746" s="10">
        <v>3.5181850802018502E-8</v>
      </c>
      <c r="J2746" s="10">
        <v>5.7997021510160198E-8</v>
      </c>
      <c r="K2746" s="10">
        <v>1.2243193978134E-8</v>
      </c>
      <c r="L2746" s="10">
        <v>3.0986866766596199E-8</v>
      </c>
      <c r="M2746" s="10">
        <v>5.1928898479356203E-8</v>
      </c>
      <c r="N2746" s="10">
        <v>7.5792338649217002E-9</v>
      </c>
      <c r="O2746" s="10">
        <v>3.6214937874683802E-8</v>
      </c>
      <c r="P2746" s="10">
        <v>3.4348161790364497E-8</v>
      </c>
    </row>
    <row r="2747" spans="1:16" x14ac:dyDescent="0.35">
      <c r="A2747" s="16" t="s">
        <v>4418</v>
      </c>
      <c r="B2747" s="16" t="s">
        <v>4417</v>
      </c>
      <c r="C2747" s="16" t="s">
        <v>4419</v>
      </c>
      <c r="D2747" s="16">
        <v>1.14499124380257E-6</v>
      </c>
      <c r="E2747" s="16">
        <v>2.3950819762097502E-7</v>
      </c>
      <c r="F2747" s="10">
        <v>7.5038086572364596E-7</v>
      </c>
      <c r="G2747" s="10">
        <v>1.58123431111326E-6</v>
      </c>
      <c r="H2747" s="10">
        <v>2.8212295807401202E-7</v>
      </c>
      <c r="I2747" s="10">
        <v>8.6832922335652795E-7</v>
      </c>
      <c r="J2747" s="10">
        <v>1.24121618934521E-6</v>
      </c>
      <c r="K2747" s="10">
        <v>2.72381945133639E-7</v>
      </c>
      <c r="L2747" s="10">
        <v>7.8437140032875601E-7</v>
      </c>
      <c r="M2747" s="10">
        <v>1.30938009317392E-6</v>
      </c>
      <c r="N2747" s="10">
        <v>2.0241786827251401E-7</v>
      </c>
      <c r="O2747" s="10">
        <v>8.56824271880869E-7</v>
      </c>
      <c r="P2747" s="10">
        <v>5.6973743702126898E-7</v>
      </c>
    </row>
    <row r="2748" spans="1:16" x14ac:dyDescent="0.35">
      <c r="A2748" s="16" t="s">
        <v>4420</v>
      </c>
      <c r="B2748" s="16" t="s">
        <v>4417</v>
      </c>
      <c r="C2748" s="16" t="s">
        <v>4421</v>
      </c>
      <c r="D2748" s="16">
        <v>1.46626551081289E-6</v>
      </c>
      <c r="E2748" s="16">
        <v>2.8861510116498398E-7</v>
      </c>
      <c r="F2748" s="10">
        <v>1.09953698751431E-6</v>
      </c>
      <c r="G2748" s="10">
        <v>1.58602225097806E-6</v>
      </c>
      <c r="H2748" s="10">
        <v>2.9229047648517598E-7</v>
      </c>
      <c r="I2748" s="10">
        <v>9.7017101403063309E-7</v>
      </c>
      <c r="J2748" s="10">
        <v>1.2317076598481899E-6</v>
      </c>
      <c r="K2748" s="10">
        <v>2.8409847402309301E-7</v>
      </c>
      <c r="L2748" s="10">
        <v>9.0890213202512204E-7</v>
      </c>
      <c r="M2748" s="10">
        <v>1.3750281318559201E-6</v>
      </c>
      <c r="N2748" s="10">
        <v>2.2884822907913601E-7</v>
      </c>
      <c r="O2748" s="10">
        <v>9.7072478365649594E-7</v>
      </c>
      <c r="P2748" s="10">
        <v>5.5071667768189499E-7</v>
      </c>
    </row>
    <row r="2749" spans="1:16" x14ac:dyDescent="0.35">
      <c r="A2749" s="16" t="s">
        <v>4422</v>
      </c>
      <c r="B2749" s="16" t="s">
        <v>4417</v>
      </c>
      <c r="C2749" s="16" t="s">
        <v>2606</v>
      </c>
      <c r="D2749" s="16">
        <v>2.18565712349754E-7</v>
      </c>
      <c r="E2749" s="16">
        <v>5.2780117094157203E-8</v>
      </c>
      <c r="F2749" s="10">
        <v>1.4217005802789201E-7</v>
      </c>
      <c r="G2749" s="10">
        <v>3.7163096930726302E-7</v>
      </c>
      <c r="H2749" s="10">
        <v>7.3035290664968494E-8</v>
      </c>
      <c r="I2749" s="10">
        <v>2.02620925028595E-7</v>
      </c>
      <c r="J2749" s="10">
        <v>2.5499714207242301E-7</v>
      </c>
      <c r="K2749" s="10">
        <v>6.9430053978537804E-8</v>
      </c>
      <c r="L2749" s="10">
        <v>1.73060822736088E-7</v>
      </c>
      <c r="M2749" s="10">
        <v>3.0208490987259199E-7</v>
      </c>
      <c r="N2749" s="10">
        <v>4.7820120002211503E-8</v>
      </c>
      <c r="O2749" s="10">
        <v>2.1040270309685201E-7</v>
      </c>
      <c r="P2749" s="10">
        <v>1.73516072695207E-7</v>
      </c>
    </row>
    <row r="2750" spans="1:16" x14ac:dyDescent="0.35">
      <c r="A2750" s="16" t="s">
        <v>4423</v>
      </c>
      <c r="B2750" s="16" t="s">
        <v>4417</v>
      </c>
      <c r="C2750" s="16" t="s">
        <v>4424</v>
      </c>
      <c r="D2750" s="16">
        <v>1.02038520942529E-8</v>
      </c>
      <c r="E2750" s="16">
        <v>2.1562528512512198E-9</v>
      </c>
      <c r="F2750" s="10">
        <v>8.2330291492027007E-9</v>
      </c>
      <c r="G2750" s="10">
        <v>1.16151788690242E-8</v>
      </c>
      <c r="H2750" s="10">
        <v>2.2577357544768698E-9</v>
      </c>
      <c r="I2750" s="10">
        <v>6.92583223468283E-9</v>
      </c>
      <c r="J2750" s="10">
        <v>7.6688882611100206E-9</v>
      </c>
      <c r="K2750" s="10">
        <v>2.1900505851304798E-9</v>
      </c>
      <c r="L2750" s="10">
        <v>6.2807941976031597E-9</v>
      </c>
      <c r="M2750" s="10">
        <v>9.8537239912155104E-9</v>
      </c>
      <c r="N2750" s="10">
        <v>1.63501212766017E-9</v>
      </c>
      <c r="O2750" s="12">
        <v>7.05201956336075E-9</v>
      </c>
      <c r="P2750" s="10">
        <v>4.8566492179584103E-9</v>
      </c>
    </row>
    <row r="2751" spans="1:16" x14ac:dyDescent="0.35">
      <c r="A2751" s="16" t="s">
        <v>4425</v>
      </c>
      <c r="B2751" s="16" t="s">
        <v>4417</v>
      </c>
      <c r="C2751" s="16" t="s">
        <v>1369</v>
      </c>
      <c r="D2751" s="16">
        <v>3.51198499203005E-6</v>
      </c>
      <c r="E2751" s="16">
        <v>7.4328467135174496E-7</v>
      </c>
      <c r="F2751" s="10">
        <v>2.5473449402851101E-6</v>
      </c>
      <c r="G2751" s="10">
        <v>4.6142897705373204E-6</v>
      </c>
      <c r="H2751" s="10">
        <v>8.6325693739376097E-7</v>
      </c>
      <c r="I2751" s="10">
        <v>2.6737171776011201E-6</v>
      </c>
      <c r="J2751" s="10">
        <v>3.8721295511734604E-6</v>
      </c>
      <c r="K2751" s="10">
        <v>8.4743755608489801E-7</v>
      </c>
      <c r="L2751" s="10">
        <v>2.40979428288802E-6</v>
      </c>
      <c r="M2751" s="10">
        <v>3.8579434014385303E-6</v>
      </c>
      <c r="N2751" s="10">
        <v>6.1176722577945996E-7</v>
      </c>
      <c r="O2751" s="10">
        <v>2.7144863997092998E-6</v>
      </c>
      <c r="P2751" s="10">
        <v>1.76906854686101E-6</v>
      </c>
    </row>
    <row r="2752" spans="1:16" x14ac:dyDescent="0.35">
      <c r="A2752" s="16" t="s">
        <v>4426</v>
      </c>
      <c r="B2752" s="16" t="s">
        <v>4417</v>
      </c>
      <c r="C2752" s="16" t="s">
        <v>4427</v>
      </c>
      <c r="D2752" s="16">
        <v>1.72784843573356E-7</v>
      </c>
      <c r="E2752" s="16">
        <v>3.8809637312882001E-8</v>
      </c>
      <c r="F2752" s="10">
        <v>1.2002960246952699E-7</v>
      </c>
      <c r="G2752" s="10">
        <v>2.4594003867949001E-7</v>
      </c>
      <c r="H2752" s="10">
        <v>4.7641467323940302E-8</v>
      </c>
      <c r="I2752" s="10">
        <v>1.38630142437883E-7</v>
      </c>
      <c r="J2752" s="10">
        <v>1.7170192820971799E-7</v>
      </c>
      <c r="K2752" s="10">
        <v>4.5890813181605902E-8</v>
      </c>
      <c r="L2752" s="10">
        <v>1.2168698080166801E-7</v>
      </c>
      <c r="M2752" s="10">
        <v>2.0407440492863699E-7</v>
      </c>
      <c r="N2752" s="10">
        <v>3.2928437186284203E-8</v>
      </c>
      <c r="O2752" s="10">
        <v>1.4254415420090799E-7</v>
      </c>
      <c r="P2752" s="10">
        <v>1.06660232513528E-7</v>
      </c>
    </row>
    <row r="2753" spans="1:16" x14ac:dyDescent="0.35">
      <c r="A2753" s="16" t="s">
        <v>4428</v>
      </c>
      <c r="B2753" s="16" t="s">
        <v>4417</v>
      </c>
      <c r="C2753" s="16" t="s">
        <v>4429</v>
      </c>
      <c r="D2753" s="16">
        <v>5.9109973944367097E-8</v>
      </c>
      <c r="E2753" s="16">
        <v>1.5022431671970599E-8</v>
      </c>
      <c r="F2753" s="10">
        <v>3.4843534567857698E-8</v>
      </c>
      <c r="G2753" s="10">
        <v>1.13845269904797E-7</v>
      </c>
      <c r="H2753" s="10">
        <v>2.2738385995884901E-8</v>
      </c>
      <c r="I2753" s="10">
        <v>6.0207293636314902E-8</v>
      </c>
      <c r="J2753" s="10">
        <v>7.6895905062365106E-8</v>
      </c>
      <c r="K2753" s="10">
        <v>2.0796629652758501E-8</v>
      </c>
      <c r="L2753" s="10">
        <v>5.0236817697761297E-8</v>
      </c>
      <c r="M2753" s="10">
        <v>9.08649884334172E-8</v>
      </c>
      <c r="N2753" s="10">
        <v>1.39845927420353E-8</v>
      </c>
      <c r="O2753" s="10">
        <v>6.3151390621568095E-8</v>
      </c>
      <c r="P2753" s="10">
        <v>5.8468469171827302E-8</v>
      </c>
    </row>
    <row r="2754" spans="1:16" x14ac:dyDescent="0.35">
      <c r="A2754" s="16" t="s">
        <v>4430</v>
      </c>
      <c r="B2754" s="16" t="s">
        <v>4417</v>
      </c>
      <c r="C2754" s="16" t="s">
        <v>481</v>
      </c>
      <c r="D2754" s="16">
        <v>1.9191036995517801E-8</v>
      </c>
      <c r="E2754" s="16">
        <v>4.8787224256552501E-9</v>
      </c>
      <c r="F2754" s="10">
        <v>9.9241256598830807E-9</v>
      </c>
      <c r="G2754" s="10">
        <v>4.0157796765871398E-8</v>
      </c>
      <c r="H2754" s="10">
        <v>8.1920583521350005E-9</v>
      </c>
      <c r="I2754" s="10">
        <v>2.0675475589186299E-8</v>
      </c>
      <c r="J2754" s="10">
        <v>2.60887433272104E-8</v>
      </c>
      <c r="K2754" s="10">
        <v>6.8893478572339101E-9</v>
      </c>
      <c r="L2754" s="10">
        <v>1.6560000997508401E-8</v>
      </c>
      <c r="M2754" s="10">
        <v>3.1584384289163301E-8</v>
      </c>
      <c r="N2754" s="10">
        <v>4.6319590834745799E-9</v>
      </c>
      <c r="O2754" s="10">
        <v>2.2101730648711699E-8</v>
      </c>
      <c r="P2754" s="10">
        <v>2.3507125155050801E-8</v>
      </c>
    </row>
    <row r="2755" spans="1:16" x14ac:dyDescent="0.35">
      <c r="A2755" s="16" t="s">
        <v>4431</v>
      </c>
      <c r="B2755" s="16" t="s">
        <v>4417</v>
      </c>
      <c r="C2755" s="16" t="s">
        <v>485</v>
      </c>
      <c r="D2755" s="16">
        <v>4.5096483482193901E-8</v>
      </c>
      <c r="E2755" s="16">
        <v>1.15722867246563E-8</v>
      </c>
      <c r="F2755" s="10">
        <v>3.0200662811211102E-8</v>
      </c>
      <c r="G2755" s="10">
        <v>8.5062643947159998E-8</v>
      </c>
      <c r="H2755" s="10">
        <v>1.72869097177482E-8</v>
      </c>
      <c r="I2755" s="10">
        <v>4.6831120446121999E-8</v>
      </c>
      <c r="J2755" s="10">
        <v>4.7489888900661099E-8</v>
      </c>
      <c r="K2755" s="10">
        <v>1.6244638169817901E-8</v>
      </c>
      <c r="L2755" s="10">
        <v>3.9898219942905402E-8</v>
      </c>
      <c r="M2755" s="10">
        <v>6.8272414095534607E-8</v>
      </c>
      <c r="N2755" s="10">
        <v>1.10672985501159E-8</v>
      </c>
      <c r="O2755" s="10">
        <v>4.8188801416840598E-8</v>
      </c>
      <c r="P2755" s="10">
        <v>4.3240246575709899E-8</v>
      </c>
    </row>
    <row r="2756" spans="1:16" x14ac:dyDescent="0.35">
      <c r="A2756" s="16" t="s">
        <v>4432</v>
      </c>
      <c r="B2756" s="16" t="s">
        <v>4417</v>
      </c>
      <c r="C2756" s="16" t="s">
        <v>2093</v>
      </c>
      <c r="D2756" s="16">
        <v>1.6067927133629199E-7</v>
      </c>
      <c r="E2756" s="16">
        <v>3.7441491780288298E-8</v>
      </c>
      <c r="F2756" s="10">
        <v>9.1161377934517603E-8</v>
      </c>
      <c r="G2756" s="10">
        <v>3.09587771808217E-7</v>
      </c>
      <c r="H2756" s="10">
        <v>6.1988420940548403E-8</v>
      </c>
      <c r="I2756" s="10">
        <v>1.63055887804619E-7</v>
      </c>
      <c r="J2756" s="10">
        <v>2.0494583478156201E-7</v>
      </c>
      <c r="K2756" s="10">
        <v>5.2454943446125497E-8</v>
      </c>
      <c r="L2756" s="10">
        <v>1.3376283402905099E-7</v>
      </c>
      <c r="M2756" s="10">
        <v>2.47371681489699E-7</v>
      </c>
      <c r="N2756" s="10">
        <v>3.6323115888510199E-8</v>
      </c>
      <c r="O2756" s="10">
        <v>1.7568182357606501E-7</v>
      </c>
      <c r="P2756" s="10">
        <v>1.69773657666425E-7</v>
      </c>
    </row>
    <row r="2757" spans="1:16" x14ac:dyDescent="0.35">
      <c r="A2757" s="16" t="s">
        <v>4433</v>
      </c>
      <c r="B2757" s="16" t="s">
        <v>4417</v>
      </c>
      <c r="C2757" s="16" t="s">
        <v>4434</v>
      </c>
      <c r="D2757" s="16">
        <v>7.79071501534442E-8</v>
      </c>
      <c r="E2757" s="16">
        <v>1.70468198815189E-8</v>
      </c>
      <c r="F2757" s="10">
        <v>2.9497856769990001E-8</v>
      </c>
      <c r="G2757" s="10">
        <v>1.50322245202376E-7</v>
      </c>
      <c r="H2757" s="10">
        <v>2.8900648338497301E-8</v>
      </c>
      <c r="I2757" s="10">
        <v>8.0749982064919907E-8</v>
      </c>
      <c r="J2757" s="10">
        <v>1.3999884454951699E-7</v>
      </c>
      <c r="K2757" s="10">
        <v>2.69985773503826E-8</v>
      </c>
      <c r="L2757" s="10">
        <v>7.1142886139503204E-8</v>
      </c>
      <c r="M2757" s="10">
        <v>1.2018313480962799E-7</v>
      </c>
      <c r="N2757" s="10">
        <v>1.75406647058843E-8</v>
      </c>
      <c r="O2757" s="10">
        <v>8.27996361309608E-8</v>
      </c>
      <c r="P2757" s="10">
        <v>7.0680316569654899E-8</v>
      </c>
    </row>
    <row r="2758" spans="1:16" x14ac:dyDescent="0.35">
      <c r="A2758" s="16" t="s">
        <v>4435</v>
      </c>
      <c r="B2758" s="16" t="s">
        <v>4417</v>
      </c>
      <c r="C2758" s="16" t="s">
        <v>1109</v>
      </c>
      <c r="D2758" s="16">
        <v>3.2019074407678699E-8</v>
      </c>
      <c r="E2758" s="16">
        <v>8.34396423826566E-9</v>
      </c>
      <c r="F2758" s="10">
        <v>1.8067752491666498E-8</v>
      </c>
      <c r="G2758" s="10">
        <v>7.1969922761150897E-8</v>
      </c>
      <c r="H2758" s="10">
        <v>1.4799103993672301E-8</v>
      </c>
      <c r="I2758" s="10">
        <v>3.6486689384409E-8</v>
      </c>
      <c r="J2758" s="10">
        <v>4.0864136609589401E-8</v>
      </c>
      <c r="K2758" s="10">
        <v>1.2231888238121299E-8</v>
      </c>
      <c r="L2758" s="10">
        <v>2.9315553957630399E-8</v>
      </c>
      <c r="M2758" s="10">
        <v>5.5721438315531797E-8</v>
      </c>
      <c r="N2758" s="10">
        <v>8.1051250033753094E-9</v>
      </c>
      <c r="O2758" s="10">
        <v>3.8280467804544103E-8</v>
      </c>
      <c r="P2758" s="10">
        <v>4.3768873894699702E-8</v>
      </c>
    </row>
    <row r="2759" spans="1:16" x14ac:dyDescent="0.35">
      <c r="A2759" s="16" t="s">
        <v>4436</v>
      </c>
      <c r="B2759" s="16" t="s">
        <v>4417</v>
      </c>
      <c r="C2759" s="16" t="s">
        <v>4437</v>
      </c>
      <c r="D2759" s="16">
        <v>8.3616626179415402E-8</v>
      </c>
      <c r="E2759" s="16">
        <v>1.8798480276750501E-8</v>
      </c>
      <c r="F2759" s="10">
        <v>3.8070389789229901E-8</v>
      </c>
      <c r="G2759" s="10">
        <v>1.7299211397688901E-7</v>
      </c>
      <c r="H2759" s="10">
        <v>3.3666900473798302E-8</v>
      </c>
      <c r="I2759" s="10">
        <v>9.2708307843397403E-8</v>
      </c>
      <c r="J2759" s="10">
        <v>1.6772107926362499E-7</v>
      </c>
      <c r="K2759" s="10">
        <v>3.1567770681613297E-8</v>
      </c>
      <c r="L2759" s="10">
        <v>8.1375488217310004E-8</v>
      </c>
      <c r="M2759" s="10">
        <v>1.3785388159556099E-7</v>
      </c>
      <c r="N2759" s="10">
        <v>2.0068107478712501E-8</v>
      </c>
      <c r="O2759" s="10">
        <v>9.5899714853575496E-8</v>
      </c>
      <c r="P2759" s="10">
        <v>8.6651009326657706E-8</v>
      </c>
    </row>
    <row r="2760" spans="1:16" x14ac:dyDescent="0.35">
      <c r="A2760" s="16" t="s">
        <v>4438</v>
      </c>
      <c r="B2760" s="16" t="s">
        <v>4417</v>
      </c>
      <c r="C2760" s="16" t="s">
        <v>124</v>
      </c>
      <c r="D2760" s="16">
        <v>1.6165704700473599E-7</v>
      </c>
      <c r="E2760" s="16">
        <v>3.3448818071212203E-8</v>
      </c>
      <c r="F2760" s="10">
        <v>1.2571251925730501E-7</v>
      </c>
      <c r="G2760" s="10">
        <v>1.9318353111546201E-7</v>
      </c>
      <c r="H2760" s="10">
        <v>3.6343648893381503E-8</v>
      </c>
      <c r="I2760" s="10">
        <v>1.15320371736004E-7</v>
      </c>
      <c r="J2760" s="10">
        <v>1.54524187831819E-7</v>
      </c>
      <c r="K2760" s="10">
        <v>3.6341591494748001E-8</v>
      </c>
      <c r="L2760" s="10">
        <v>1.06106744718862E-7</v>
      </c>
      <c r="M2760" s="10">
        <v>1.63533706715557E-7</v>
      </c>
      <c r="N2760" s="10">
        <v>2.6559498140681399E-8</v>
      </c>
      <c r="O2760" s="10">
        <v>1.16807530413106E-7</v>
      </c>
      <c r="P2760" s="10">
        <v>7.1781049161079506E-8</v>
      </c>
    </row>
    <row r="2761" spans="1:16" x14ac:dyDescent="0.35">
      <c r="A2761" s="16" t="s">
        <v>4439</v>
      </c>
      <c r="B2761" s="16" t="s">
        <v>4417</v>
      </c>
      <c r="C2761" s="16" t="s">
        <v>4440</v>
      </c>
      <c r="D2761" s="16">
        <v>7.3399142612808301E-9</v>
      </c>
      <c r="E2761" s="16">
        <v>1.78041972860461E-9</v>
      </c>
      <c r="F2761" s="10">
        <v>3.9705860584999004E-9</v>
      </c>
      <c r="G2761" s="10">
        <v>1.5351327162760999E-8</v>
      </c>
      <c r="H2761" s="10">
        <v>3.0622048543610202E-9</v>
      </c>
      <c r="I2761" s="10">
        <v>8.0387595456468002E-9</v>
      </c>
      <c r="J2761" s="10">
        <v>1.01247641702224E-8</v>
      </c>
      <c r="K2761" s="10">
        <v>2.6903165691603501E-9</v>
      </c>
      <c r="L2761" s="10">
        <v>6.7137608551274598E-9</v>
      </c>
      <c r="M2761" s="10">
        <v>1.21664959142598E-8</v>
      </c>
      <c r="N2761" s="10">
        <v>1.8388711433650199E-9</v>
      </c>
      <c r="O2761" s="10">
        <v>8.3159906326063994E-9</v>
      </c>
      <c r="P2761" s="10">
        <v>8.2829464992856501E-9</v>
      </c>
    </row>
    <row r="2762" spans="1:16" x14ac:dyDescent="0.35">
      <c r="A2762" s="16" t="s">
        <v>4441</v>
      </c>
      <c r="B2762" s="16" t="s">
        <v>4417</v>
      </c>
      <c r="C2762" s="16" t="s">
        <v>4442</v>
      </c>
      <c r="D2762" s="16">
        <v>4.3023480197315003E-8</v>
      </c>
      <c r="E2762" s="16">
        <v>8.4636239574909698E-9</v>
      </c>
      <c r="F2762" s="10">
        <v>3.4176272383887298E-8</v>
      </c>
      <c r="G2762" s="10">
        <v>4.4134021809263397E-8</v>
      </c>
      <c r="H2762" s="10">
        <v>8.2483772986811399E-9</v>
      </c>
      <c r="I2762" s="10">
        <v>2.7138677326196099E-8</v>
      </c>
      <c r="J2762" s="10">
        <v>3.4278664348934903E-8</v>
      </c>
      <c r="K2762" s="10">
        <v>8.1107370175693207E-9</v>
      </c>
      <c r="L2762" s="10">
        <v>2.5146588638048999E-8</v>
      </c>
      <c r="M2762" s="10">
        <v>3.8137240527142401E-8</v>
      </c>
      <c r="N2762" s="10">
        <v>6.28555453277943E-9</v>
      </c>
      <c r="O2762" s="10">
        <v>2.7441576391200898E-8</v>
      </c>
      <c r="P2762" s="10">
        <v>1.5863974320717399E-8</v>
      </c>
    </row>
    <row r="2763" spans="1:16" x14ac:dyDescent="0.35">
      <c r="A2763" s="16" t="s">
        <v>4443</v>
      </c>
      <c r="B2763" s="16" t="s">
        <v>4417</v>
      </c>
      <c r="C2763" s="16" t="s">
        <v>4444</v>
      </c>
      <c r="D2763" s="16">
        <v>1.0147804173833901E-5</v>
      </c>
      <c r="E2763" s="16">
        <v>2.1986083662673402E-6</v>
      </c>
      <c r="F2763" s="10">
        <v>7.7048394766219305E-6</v>
      </c>
      <c r="G2763" s="10">
        <v>1.40839542701976E-5</v>
      </c>
      <c r="H2763" s="10">
        <v>2.6633089308239199E-6</v>
      </c>
      <c r="I2763" s="10">
        <v>8.0654279929303198E-6</v>
      </c>
      <c r="J2763" s="10">
        <v>1.1377336800613499E-5</v>
      </c>
      <c r="K2763" s="10">
        <v>2.6526099695769398E-6</v>
      </c>
      <c r="L2763" s="10">
        <v>7.3460552480119501E-6</v>
      </c>
      <c r="M2763" s="10">
        <v>1.16497729750836E-5</v>
      </c>
      <c r="N2763" s="10">
        <v>1.8492385474750201E-6</v>
      </c>
      <c r="O2763" s="10">
        <v>8.1491379277421504E-6</v>
      </c>
      <c r="P2763" s="10">
        <v>5.6946756501380099E-6</v>
      </c>
    </row>
    <row r="2764" spans="1:16" x14ac:dyDescent="0.35">
      <c r="A2764" s="16" t="s">
        <v>4445</v>
      </c>
      <c r="B2764" s="16" t="s">
        <v>4417</v>
      </c>
      <c r="C2764" s="16" t="s">
        <v>540</v>
      </c>
      <c r="D2764" s="16">
        <v>3.0089115603195699E-8</v>
      </c>
      <c r="E2764" s="16">
        <v>8.4950492980949999E-9</v>
      </c>
      <c r="F2764" s="10">
        <v>1.9956793274505499E-8</v>
      </c>
      <c r="G2764" s="10">
        <v>6.6978984079173296E-8</v>
      </c>
      <c r="H2764" s="10">
        <v>1.4024528146905E-8</v>
      </c>
      <c r="I2764" s="10">
        <v>3.52440596323726E-8</v>
      </c>
      <c r="J2764" s="10">
        <v>3.4406946204766801E-8</v>
      </c>
      <c r="K2764" s="10">
        <v>1.20539420277982E-8</v>
      </c>
      <c r="L2764" s="10">
        <v>2.8144844771026899E-8</v>
      </c>
      <c r="M2764" s="10">
        <v>5.2223852795782197E-8</v>
      </c>
      <c r="N2764" s="10">
        <v>8.0923254764728395E-9</v>
      </c>
      <c r="O2764" s="10">
        <v>3.6662316192565201E-8</v>
      </c>
      <c r="P2764" s="10">
        <v>3.9212733843723298E-8</v>
      </c>
    </row>
    <row r="2765" spans="1:16" x14ac:dyDescent="0.35">
      <c r="A2765" s="16" t="s">
        <v>4446</v>
      </c>
      <c r="B2765" s="16" t="s">
        <v>4417</v>
      </c>
      <c r="C2765" s="16" t="s">
        <v>4447</v>
      </c>
      <c r="D2765" s="16">
        <v>1.33031916729122E-7</v>
      </c>
      <c r="E2765" s="16">
        <v>3.2727929139826102E-8</v>
      </c>
      <c r="F2765" s="10">
        <v>6.7458624835403696E-8</v>
      </c>
      <c r="G2765" s="10">
        <v>2.8357077181609399E-7</v>
      </c>
      <c r="H2765" s="10">
        <v>5.5227394874662502E-8</v>
      </c>
      <c r="I2765" s="10">
        <v>1.49327637520328E-7</v>
      </c>
      <c r="J2765" s="10">
        <v>1.8816123854824801E-7</v>
      </c>
      <c r="K2765" s="10">
        <v>5.0360273106430001E-8</v>
      </c>
      <c r="L2765" s="10">
        <v>1.26222782013012E-7</v>
      </c>
      <c r="M2765" s="10">
        <v>2.3000006256292699E-7</v>
      </c>
      <c r="N2765" s="10">
        <v>3.4961007498174603E-8</v>
      </c>
      <c r="O2765" s="10">
        <v>1.5789122429829E-7</v>
      </c>
      <c r="P2765" s="10">
        <v>1.41878903538048E-7</v>
      </c>
    </row>
    <row r="2766" spans="1:16" x14ac:dyDescent="0.35">
      <c r="A2766" s="16" t="s">
        <v>4448</v>
      </c>
      <c r="B2766" s="16" t="s">
        <v>4417</v>
      </c>
      <c r="C2766" s="16" t="s">
        <v>302</v>
      </c>
      <c r="D2766" s="16">
        <v>1.1343069222986901E-7</v>
      </c>
      <c r="E2766" s="16">
        <v>2.7817680620310201E-8</v>
      </c>
      <c r="F2766" s="10">
        <v>5.9180343165143702E-8</v>
      </c>
      <c r="G2766" s="10">
        <v>2.43535270661477E-7</v>
      </c>
      <c r="H2766" s="10">
        <v>4.8141801124448497E-8</v>
      </c>
      <c r="I2766" s="10">
        <v>1.2776906681214899E-7</v>
      </c>
      <c r="J2766" s="10">
        <v>1.6093352276310701E-7</v>
      </c>
      <c r="K2766" s="10">
        <v>4.2825669466668699E-8</v>
      </c>
      <c r="L2766" s="10">
        <v>1.0782226357971E-7</v>
      </c>
      <c r="M2766" s="10">
        <v>1.9456058905742299E-7</v>
      </c>
      <c r="N2766" s="10">
        <v>2.96311131662765E-8</v>
      </c>
      <c r="O2766" s="10">
        <v>1.3201476132751801E-7</v>
      </c>
      <c r="P2766" s="10">
        <v>1.26796380258261E-7</v>
      </c>
    </row>
    <row r="2767" spans="1:16" x14ac:dyDescent="0.35">
      <c r="A2767" s="16" t="s">
        <v>4449</v>
      </c>
      <c r="B2767" s="16" t="s">
        <v>4417</v>
      </c>
      <c r="C2767" s="16" t="s">
        <v>546</v>
      </c>
      <c r="D2767" s="16">
        <v>2.80215208094371E-7</v>
      </c>
      <c r="E2767" s="16">
        <v>5.85820992102713E-8</v>
      </c>
      <c r="F2767" s="10">
        <v>1.73855027362402E-7</v>
      </c>
      <c r="G2767" s="10">
        <v>3.58436591124841E-7</v>
      </c>
      <c r="H2767" s="10">
        <v>6.7925157101741794E-8</v>
      </c>
      <c r="I2767" s="10">
        <v>2.0039095736948701E-7</v>
      </c>
      <c r="J2767" s="10">
        <v>2.4868420478095001E-7</v>
      </c>
      <c r="K2767" s="10">
        <v>6.5989289224627803E-8</v>
      </c>
      <c r="L2767" s="10">
        <v>1.7709911528339799E-7</v>
      </c>
      <c r="M2767" s="10">
        <v>2.9647901040591097E-7</v>
      </c>
      <c r="N2767" s="10">
        <v>4.7652227352202902E-8</v>
      </c>
      <c r="O2767" s="10">
        <v>2.01572864565936E-7</v>
      </c>
      <c r="P2767" s="10">
        <v>1.4583816742647001E-7</v>
      </c>
    </row>
    <row r="2768" spans="1:16" x14ac:dyDescent="0.35">
      <c r="A2768" s="16" t="s">
        <v>4450</v>
      </c>
      <c r="B2768" s="16" t="s">
        <v>4417</v>
      </c>
      <c r="C2768" s="16" t="s">
        <v>4451</v>
      </c>
      <c r="D2768" s="16">
        <v>8.2979602877386801E-7</v>
      </c>
      <c r="E2768" s="16">
        <v>1.76915378609349E-7</v>
      </c>
      <c r="F2768" s="10">
        <v>5.0614623985075802E-7</v>
      </c>
      <c r="G2768" s="10">
        <v>1.32569420504242E-6</v>
      </c>
      <c r="H2768" s="10">
        <v>2.4741986269906598E-7</v>
      </c>
      <c r="I2768" s="10">
        <v>7.29030597233836E-7</v>
      </c>
      <c r="J2768" s="10">
        <v>1.1249871037558199E-6</v>
      </c>
      <c r="K2768" s="10">
        <v>2.31368179512973E-7</v>
      </c>
      <c r="L2768" s="10">
        <v>6.54207003786335E-7</v>
      </c>
      <c r="M2768" s="10">
        <v>1.08033006512255E-6</v>
      </c>
      <c r="N2768" s="10">
        <v>1.63815090734449E-7</v>
      </c>
      <c r="O2768" s="10">
        <v>7.2908221943066799E-7</v>
      </c>
      <c r="P2768" s="10">
        <v>5.7621134776136103E-7</v>
      </c>
    </row>
    <row r="2769" spans="1:16" x14ac:dyDescent="0.35">
      <c r="A2769" s="16" t="s">
        <v>4452</v>
      </c>
      <c r="B2769" s="16" t="s">
        <v>4417</v>
      </c>
      <c r="C2769" s="16" t="s">
        <v>4453</v>
      </c>
      <c r="D2769" s="16">
        <v>2.8508014981237402E-7</v>
      </c>
      <c r="E2769" s="16">
        <v>6.4249102985407606E-8</v>
      </c>
      <c r="F2769" s="10">
        <v>2.2671890615781299E-7</v>
      </c>
      <c r="G2769" s="10">
        <v>3.8111872982248599E-7</v>
      </c>
      <c r="H2769" s="10">
        <v>7.5486791318732796E-8</v>
      </c>
      <c r="I2769" s="10">
        <v>2.2156361812058099E-7</v>
      </c>
      <c r="J2769" s="10">
        <v>2.47628684455327E-7</v>
      </c>
      <c r="K2769" s="10">
        <v>7.3941160497348403E-8</v>
      </c>
      <c r="L2769" s="10">
        <v>1.98735766694318E-7</v>
      </c>
      <c r="M2769" s="10">
        <v>3.1388661782819602E-7</v>
      </c>
      <c r="N2769" s="10">
        <v>5.2092289412322699E-8</v>
      </c>
      <c r="O2769" s="10">
        <v>2.2259826988662299E-7</v>
      </c>
      <c r="P2769" s="10">
        <v>1.6666664891751801E-7</v>
      </c>
    </row>
    <row r="2770" spans="1:16" x14ac:dyDescent="0.35">
      <c r="A2770" s="16" t="s">
        <v>4454</v>
      </c>
      <c r="B2770" s="16" t="s">
        <v>4417</v>
      </c>
      <c r="C2770" s="16" t="s">
        <v>4417</v>
      </c>
      <c r="D2770" s="16">
        <v>2.9965549609653202E-6</v>
      </c>
      <c r="E2770" s="16">
        <v>7.1648680792585904E-7</v>
      </c>
      <c r="F2770" s="10">
        <v>1.7121771734403701E-6</v>
      </c>
      <c r="G2770" s="10">
        <v>5.9500238490332496E-6</v>
      </c>
      <c r="H2770" s="10">
        <v>1.1442882095403999E-6</v>
      </c>
      <c r="I2770" s="10">
        <v>3.2447081851810401E-6</v>
      </c>
      <c r="J2770" s="10">
        <v>5.1786238535458203E-6</v>
      </c>
      <c r="K2770" s="10">
        <v>1.1752755523154201E-6</v>
      </c>
      <c r="L2770" s="10">
        <v>2.9870136491182202E-6</v>
      </c>
      <c r="M2770" s="10">
        <v>4.70718256569703E-6</v>
      </c>
      <c r="N2770" s="10">
        <v>7.3147101135744704E-7</v>
      </c>
      <c r="O2770" s="10">
        <v>3.1563011329722799E-6</v>
      </c>
      <c r="P2770" s="10">
        <v>2.6156266269947201E-6</v>
      </c>
    </row>
    <row r="2771" spans="1:16" x14ac:dyDescent="0.35">
      <c r="A2771" s="16" t="s">
        <v>4455</v>
      </c>
      <c r="B2771" s="16" t="s">
        <v>4417</v>
      </c>
      <c r="C2771" s="16" t="s">
        <v>4456</v>
      </c>
      <c r="D2771" s="16">
        <v>1.8585006571516801E-7</v>
      </c>
      <c r="E2771" s="16">
        <v>4.2225250345834198E-8</v>
      </c>
      <c r="F2771" s="10">
        <v>1.17676823727462E-7</v>
      </c>
      <c r="G2771" s="10">
        <v>3.0533065772552803E-7</v>
      </c>
      <c r="H2771" s="10">
        <v>5.8141778448620599E-8</v>
      </c>
      <c r="I2771" s="10">
        <v>1.6555834258021601E-7</v>
      </c>
      <c r="J2771" s="10">
        <v>2.1093512243724801E-7</v>
      </c>
      <c r="K2771" s="10">
        <v>5.6939496814053002E-8</v>
      </c>
      <c r="L2771" s="10">
        <v>1.4493482337501199E-7</v>
      </c>
      <c r="M2771" s="10">
        <v>2.5043758731228601E-7</v>
      </c>
      <c r="N2771" s="10">
        <v>3.9463760617038599E-8</v>
      </c>
      <c r="O2771" s="10">
        <v>1.6969007255536001E-7</v>
      </c>
      <c r="P2771" s="10">
        <v>1.33119995584797E-7</v>
      </c>
    </row>
    <row r="2772" spans="1:16" x14ac:dyDescent="0.35">
      <c r="A2772" s="16" t="s">
        <v>4457</v>
      </c>
      <c r="B2772" s="16" t="s">
        <v>4417</v>
      </c>
      <c r="C2772" s="16" t="s">
        <v>150</v>
      </c>
      <c r="D2772" s="16">
        <v>7.2434796905843896E-7</v>
      </c>
      <c r="E2772" s="16">
        <v>1.7170511391552001E-7</v>
      </c>
      <c r="F2772" s="10">
        <v>3.2265958099519798E-7</v>
      </c>
      <c r="G2772" s="10">
        <v>1.4758259066875799E-6</v>
      </c>
      <c r="H2772" s="10">
        <v>2.9997507911484502E-7</v>
      </c>
      <c r="I2772" s="10">
        <v>7.8449806067890995E-7</v>
      </c>
      <c r="J2772" s="10">
        <v>1.0174551517535199E-6</v>
      </c>
      <c r="K2772" s="10">
        <v>2.6074125788925801E-7</v>
      </c>
      <c r="L2772" s="10">
        <v>6.4945738068301504E-7</v>
      </c>
      <c r="M2772" s="10">
        <v>1.1612824726564299E-6</v>
      </c>
      <c r="N2772" s="10">
        <v>1.7422235498464499E-7</v>
      </c>
      <c r="O2772" s="10">
        <v>8.1642252018423505E-7</v>
      </c>
      <c r="P2772" s="10">
        <v>8.31279160830325E-7</v>
      </c>
    </row>
    <row r="2773" spans="1:16" x14ac:dyDescent="0.35">
      <c r="A2773" s="16" t="s">
        <v>4458</v>
      </c>
      <c r="B2773" s="16" t="s">
        <v>4417</v>
      </c>
      <c r="C2773" s="16" t="s">
        <v>949</v>
      </c>
      <c r="D2773" s="16">
        <v>1.1168904530844299E-8</v>
      </c>
      <c r="E2773" s="16">
        <v>2.9712269414218899E-9</v>
      </c>
      <c r="F2773" s="10">
        <v>6.7107645736697797E-9</v>
      </c>
      <c r="G2773" s="10">
        <v>2.53935402251394E-8</v>
      </c>
      <c r="H2773" s="10">
        <v>5.1353841843425002E-9</v>
      </c>
      <c r="I2773" s="10">
        <v>1.3006725429972801E-8</v>
      </c>
      <c r="J2773" s="10">
        <v>1.4311272030411301E-8</v>
      </c>
      <c r="K2773" s="10">
        <v>4.4678297090933902E-9</v>
      </c>
      <c r="L2773" s="10">
        <v>1.0769959564081599E-8</v>
      </c>
      <c r="M2773" s="10">
        <v>1.9968999588482699E-8</v>
      </c>
      <c r="N2773" s="10">
        <v>2.9918599071437502E-9</v>
      </c>
      <c r="O2773" s="10">
        <v>1.3546506670502999E-8</v>
      </c>
      <c r="P2773" s="10">
        <v>1.41990073142993E-8</v>
      </c>
    </row>
    <row r="2774" spans="1:16" x14ac:dyDescent="0.35">
      <c r="A2774" s="16" t="s">
        <v>4459</v>
      </c>
      <c r="B2774" s="16" t="s">
        <v>4417</v>
      </c>
      <c r="C2774" s="16" t="s">
        <v>4460</v>
      </c>
      <c r="D2774" s="16">
        <v>4.0619876511682297E-6</v>
      </c>
      <c r="E2774" s="16">
        <v>8.3555056316782901E-7</v>
      </c>
      <c r="F2774" s="10">
        <v>3.0001782674275701E-6</v>
      </c>
      <c r="G2774" s="10">
        <v>4.8147035561886897E-6</v>
      </c>
      <c r="H2774" s="10">
        <v>8.9406416451890103E-7</v>
      </c>
      <c r="I2774" s="10">
        <v>2.8414505252664899E-6</v>
      </c>
      <c r="J2774" s="10">
        <v>3.9221481439026296E-6</v>
      </c>
      <c r="K2774" s="10">
        <v>8.8307917819670003E-7</v>
      </c>
      <c r="L2774" s="10">
        <v>2.5778287366636501E-6</v>
      </c>
      <c r="M2774" s="10">
        <v>4.0839112736593801E-6</v>
      </c>
      <c r="N2774" s="10">
        <v>6.5898786597190803E-7</v>
      </c>
      <c r="O2774" s="10">
        <v>2.8777572937411502E-6</v>
      </c>
      <c r="P2774" s="10">
        <v>1.7485730352548599E-6</v>
      </c>
    </row>
    <row r="2775" spans="1:16" x14ac:dyDescent="0.35">
      <c r="A2775" s="16" t="s">
        <v>4461</v>
      </c>
      <c r="B2775" s="16" t="s">
        <v>4462</v>
      </c>
      <c r="C2775" s="16" t="s">
        <v>4463</v>
      </c>
      <c r="D2775" s="16">
        <v>2.69096913197319E-8</v>
      </c>
      <c r="E2775" s="16">
        <v>4.8875571505225903E-9</v>
      </c>
      <c r="F2775" s="10">
        <v>3.6152659283411201E-10</v>
      </c>
      <c r="G2775" s="10">
        <v>1.32505998550552E-8</v>
      </c>
      <c r="H2775" s="10">
        <v>3.4023628063535101E-9</v>
      </c>
      <c r="I2775" s="10">
        <v>7.6394693367164005E-9</v>
      </c>
      <c r="J2775" s="10">
        <v>3.2851731995910501E-9</v>
      </c>
      <c r="K2775" s="10">
        <v>2.13646239341845E-9</v>
      </c>
      <c r="L2775" s="10">
        <v>4.3823859731153403E-9</v>
      </c>
      <c r="M2775" s="10">
        <v>9.2370973365808498E-9</v>
      </c>
      <c r="N2775" s="10">
        <v>1.5638904719823E-9</v>
      </c>
      <c r="O2775" s="10">
        <v>7.8962163826037295E-9</v>
      </c>
      <c r="P2775" s="10">
        <v>1.32563218586828E-8</v>
      </c>
    </row>
    <row r="2776" spans="1:16" x14ac:dyDescent="0.35">
      <c r="A2776" s="16" t="s">
        <v>4464</v>
      </c>
      <c r="B2776" s="16" t="s">
        <v>4462</v>
      </c>
      <c r="C2776" s="16" t="s">
        <v>4465</v>
      </c>
      <c r="D2776" s="16">
        <v>2.5597498324983299E-8</v>
      </c>
      <c r="E2776" s="16">
        <v>4.72869892506948E-9</v>
      </c>
      <c r="F2776" s="10">
        <v>3.4602668220141499E-10</v>
      </c>
      <c r="G2776" s="10">
        <v>1.33795654191147E-8</v>
      </c>
      <c r="H2776" s="10">
        <v>3.4362344213194702E-9</v>
      </c>
      <c r="I2776" s="10">
        <v>7.7363389140829793E-9</v>
      </c>
      <c r="J2776" s="10">
        <v>3.4417189940921099E-9</v>
      </c>
      <c r="K2776" s="10">
        <v>2.24678016619022E-9</v>
      </c>
      <c r="L2776" s="10">
        <v>4.4744141874286701E-9</v>
      </c>
      <c r="M2776" s="10">
        <v>9.0890339988271295E-9</v>
      </c>
      <c r="N2776" s="10">
        <v>1.55761866743115E-9</v>
      </c>
      <c r="O2776" s="10">
        <v>7.7545875834901399E-9</v>
      </c>
      <c r="P2776" s="10">
        <v>1.27447510505573E-8</v>
      </c>
    </row>
    <row r="2777" spans="1:16" x14ac:dyDescent="0.35">
      <c r="A2777" s="16" t="s">
        <v>4466</v>
      </c>
      <c r="B2777" s="16" t="s">
        <v>4462</v>
      </c>
      <c r="C2777" s="16" t="s">
        <v>4467</v>
      </c>
      <c r="D2777" s="16">
        <v>2.2700428035766101E-8</v>
      </c>
      <c r="E2777" s="16">
        <v>4.0877151607063601E-9</v>
      </c>
      <c r="F2777" s="10">
        <v>3.0765112603817E-10</v>
      </c>
      <c r="G2777" s="10">
        <v>1.05752821447501E-8</v>
      </c>
      <c r="H2777" s="10">
        <v>2.7196157661494698E-9</v>
      </c>
      <c r="I2777" s="10">
        <v>6.1413423045885298E-9</v>
      </c>
      <c r="J2777" s="10">
        <v>2.6035346053991901E-9</v>
      </c>
      <c r="K2777" s="10">
        <v>1.69089154156249E-9</v>
      </c>
      <c r="L2777" s="10">
        <v>3.54552240987275E-9</v>
      </c>
      <c r="M2777" s="10">
        <v>7.1849191497435502E-9</v>
      </c>
      <c r="N2777" s="10">
        <v>1.2533160356038199E-9</v>
      </c>
      <c r="O2777" s="10">
        <v>6.0838785250121404E-9</v>
      </c>
      <c r="P2777" s="10">
        <v>1.01597692693439E-8</v>
      </c>
    </row>
    <row r="2778" spans="1:16" x14ac:dyDescent="0.35">
      <c r="A2778" s="16" t="s">
        <v>4468</v>
      </c>
      <c r="B2778" s="16" t="s">
        <v>4462</v>
      </c>
      <c r="C2778" s="16" t="s">
        <v>4469</v>
      </c>
      <c r="D2778" s="16">
        <v>8.5051028307111496E-8</v>
      </c>
      <c r="E2778" s="16">
        <v>1.53130178237381E-8</v>
      </c>
      <c r="F2778" s="10">
        <v>1.13739075382135E-9</v>
      </c>
      <c r="G2778" s="10">
        <v>4.0612256870439501E-8</v>
      </c>
      <c r="H2778" s="10">
        <v>1.04124941999746E-8</v>
      </c>
      <c r="I2778" s="10">
        <v>2.33567764721574E-8</v>
      </c>
      <c r="J2778" s="10">
        <v>9.9444638701132699E-9</v>
      </c>
      <c r="K2778" s="10">
        <v>6.44753412459041E-9</v>
      </c>
      <c r="L2778" s="10">
        <v>1.33946651493515E-8</v>
      </c>
      <c r="M2778" s="10">
        <v>2.8333606687140901E-8</v>
      </c>
      <c r="N2778" s="10">
        <v>4.8083094695528798E-9</v>
      </c>
      <c r="O2778" s="10">
        <v>2.4100703597635299E-8</v>
      </c>
      <c r="P2778" s="10">
        <v>4.0692043241063898E-8</v>
      </c>
    </row>
    <row r="2779" spans="1:16" x14ac:dyDescent="0.35">
      <c r="A2779" s="16" t="s">
        <v>4470</v>
      </c>
      <c r="B2779" s="16" t="s">
        <v>4462</v>
      </c>
      <c r="C2779" s="16" t="s">
        <v>2015</v>
      </c>
      <c r="D2779" s="16">
        <v>5.0016854183309003E-9</v>
      </c>
      <c r="E2779" s="16">
        <v>8.9654405585292905E-10</v>
      </c>
      <c r="F2779" s="10">
        <v>6.7877774176838197E-11</v>
      </c>
      <c r="G2779" s="10">
        <v>2.2782269771622102E-9</v>
      </c>
      <c r="H2779" s="10">
        <v>5.85773085197173E-10</v>
      </c>
      <c r="I2779" s="10">
        <v>1.32569994580093E-9</v>
      </c>
      <c r="J2779" s="10">
        <v>5.5750710208910696E-10</v>
      </c>
      <c r="K2779" s="10">
        <v>3.6001121413783401E-10</v>
      </c>
      <c r="L2779" s="10">
        <v>7.6505374299812903E-10</v>
      </c>
      <c r="M2779" s="10">
        <v>1.5482101026680599E-9</v>
      </c>
      <c r="N2779" s="10">
        <v>2.7084949252105802E-10</v>
      </c>
      <c r="O2779" s="10">
        <v>1.30991998212357E-9</v>
      </c>
      <c r="P2779" s="10">
        <v>2.1907122276687701E-9</v>
      </c>
    </row>
    <row r="2780" spans="1:16" x14ac:dyDescent="0.35">
      <c r="A2780" s="16" t="s">
        <v>4471</v>
      </c>
      <c r="B2780" s="16" t="s">
        <v>4462</v>
      </c>
      <c r="C2780" s="16" t="s">
        <v>80</v>
      </c>
      <c r="D2780" s="16">
        <v>3.46554273258317E-8</v>
      </c>
      <c r="E2780" s="16">
        <v>6.1848378904107004E-9</v>
      </c>
      <c r="F2780" s="10">
        <v>4.6320994253395302E-10</v>
      </c>
      <c r="G2780" s="10">
        <v>1.6045707654225401E-8</v>
      </c>
      <c r="H2780" s="10">
        <v>4.1121964521182297E-9</v>
      </c>
      <c r="I2780" s="10">
        <v>9.2386405171724602E-9</v>
      </c>
      <c r="J2780" s="10">
        <v>3.87594451112278E-9</v>
      </c>
      <c r="K2780" s="10">
        <v>2.5116871382383701E-9</v>
      </c>
      <c r="L2780" s="10">
        <v>5.29178324799322E-9</v>
      </c>
      <c r="M2780" s="10">
        <v>1.12117438638811E-8</v>
      </c>
      <c r="N2780" s="10">
        <v>1.90730225535348E-9</v>
      </c>
      <c r="O2780" s="10">
        <v>9.5198751251394896E-9</v>
      </c>
      <c r="P2780" s="10">
        <v>1.6111229927396801E-8</v>
      </c>
    </row>
    <row r="2781" spans="1:16" x14ac:dyDescent="0.35">
      <c r="A2781" s="16" t="s">
        <v>4472</v>
      </c>
      <c r="B2781" s="16" t="s">
        <v>4462</v>
      </c>
      <c r="C2781" s="16" t="s">
        <v>4473</v>
      </c>
      <c r="D2781" s="16">
        <v>5.2973612570747198E-9</v>
      </c>
      <c r="E2781" s="16">
        <v>9.509342679615649E-10</v>
      </c>
      <c r="F2781" s="10">
        <v>7.0552497437355404E-11</v>
      </c>
      <c r="G2781" s="10">
        <v>2.4728142202645502E-9</v>
      </c>
      <c r="H2781" s="10">
        <v>6.3506608335812103E-10</v>
      </c>
      <c r="I2781" s="10">
        <v>1.42022337809548E-9</v>
      </c>
      <c r="J2781" s="10">
        <v>6.0081950528058697E-10</v>
      </c>
      <c r="K2781" s="10">
        <v>3.89028289508632E-10</v>
      </c>
      <c r="L2781" s="10">
        <v>8.1394795565143002E-10</v>
      </c>
      <c r="M2781" s="10">
        <v>1.72640998420297E-9</v>
      </c>
      <c r="N2781" s="10">
        <v>2.94271845831395E-10</v>
      </c>
      <c r="O2781" s="10">
        <v>1.4639776941711099E-9</v>
      </c>
      <c r="P2781" s="10">
        <v>2.48531736376415E-9</v>
      </c>
    </row>
    <row r="2782" spans="1:16" x14ac:dyDescent="0.35">
      <c r="A2782" s="16" t="s">
        <v>4474</v>
      </c>
      <c r="B2782" s="16" t="s">
        <v>4462</v>
      </c>
      <c r="C2782" s="16" t="s">
        <v>4475</v>
      </c>
      <c r="D2782" s="16">
        <v>1.47638679320464E-8</v>
      </c>
      <c r="E2782" s="16">
        <v>2.6514856392322502E-9</v>
      </c>
      <c r="F2782" s="10">
        <v>1.9849472860607799E-10</v>
      </c>
      <c r="G2782" s="10">
        <v>6.9289008198986802E-9</v>
      </c>
      <c r="H2782" s="10">
        <v>1.7807865016657599E-9</v>
      </c>
      <c r="I2782" s="10">
        <v>4.0063583827632804E-9</v>
      </c>
      <c r="J2782" s="10">
        <v>1.68396091927251E-9</v>
      </c>
      <c r="K2782" s="10">
        <v>1.0936858492602401E-9</v>
      </c>
      <c r="L2782" s="10">
        <v>2.2959863324745799E-9</v>
      </c>
      <c r="M2782" s="10">
        <v>4.8385374797646304E-9</v>
      </c>
      <c r="N2782" s="10">
        <v>8.2422834129752099E-10</v>
      </c>
      <c r="O2782" s="10">
        <v>4.1300063421573997E-9</v>
      </c>
      <c r="P2782" s="10">
        <v>6.9697512543769896E-9</v>
      </c>
    </row>
    <row r="2783" spans="1:16" x14ac:dyDescent="0.35">
      <c r="A2783" s="16" t="s">
        <v>4476</v>
      </c>
      <c r="B2783" s="16" t="s">
        <v>4462</v>
      </c>
      <c r="C2783" s="16" t="s">
        <v>377</v>
      </c>
      <c r="D2783" s="16">
        <v>1.9381811652403699E-8</v>
      </c>
      <c r="E2783" s="16">
        <v>3.5224634887210798E-9</v>
      </c>
      <c r="F2783" s="10">
        <v>2.6295142298434898E-10</v>
      </c>
      <c r="G2783" s="10">
        <v>9.3596835291766198E-9</v>
      </c>
      <c r="H2783" s="10">
        <v>2.4060055203067901E-9</v>
      </c>
      <c r="I2783" s="10">
        <v>5.4308515340178099E-9</v>
      </c>
      <c r="J2783" s="10">
        <v>2.3421975832615099E-9</v>
      </c>
      <c r="K2783" s="10">
        <v>1.51975066692262E-9</v>
      </c>
      <c r="L2783" s="10">
        <v>3.1373843979515699E-9</v>
      </c>
      <c r="M2783" s="10">
        <v>6.3577553000376404E-9</v>
      </c>
      <c r="N2783" s="10">
        <v>1.10306915742746E-9</v>
      </c>
      <c r="O2783" s="10">
        <v>5.3994903551297697E-9</v>
      </c>
      <c r="P2783" s="10">
        <v>8.9613965572985006E-9</v>
      </c>
    </row>
    <row r="2784" spans="1:16" x14ac:dyDescent="0.35">
      <c r="A2784" s="16" t="s">
        <v>4477</v>
      </c>
      <c r="B2784" s="16" t="s">
        <v>4462</v>
      </c>
      <c r="C2784" s="16" t="s">
        <v>1885</v>
      </c>
      <c r="D2784" s="16">
        <v>2.6555255150143201E-8</v>
      </c>
      <c r="E2784" s="16">
        <v>4.7487364040912299E-9</v>
      </c>
      <c r="F2784" s="10">
        <v>3.5820897661465498E-10</v>
      </c>
      <c r="G2784" s="10">
        <v>1.20737277972346E-8</v>
      </c>
      <c r="H2784" s="10">
        <v>3.1013610007623098E-9</v>
      </c>
      <c r="I2784" s="10">
        <v>6.9929041401185304E-9</v>
      </c>
      <c r="J2784" s="10">
        <v>2.9507900429103999E-9</v>
      </c>
      <c r="K2784" s="10">
        <v>1.9059953087571601E-9</v>
      </c>
      <c r="L2784" s="10">
        <v>4.0371420645930102E-9</v>
      </c>
      <c r="M2784" s="10">
        <v>8.2091968947723897E-9</v>
      </c>
      <c r="N2784" s="10">
        <v>1.4342458858569399E-9</v>
      </c>
      <c r="O2784" s="10">
        <v>6.9081569573354601E-9</v>
      </c>
      <c r="P2784" s="10">
        <v>1.1596561085067101E-8</v>
      </c>
    </row>
    <row r="2785" spans="1:16" x14ac:dyDescent="0.35">
      <c r="A2785" s="16" t="s">
        <v>4478</v>
      </c>
      <c r="B2785" s="16" t="s">
        <v>4462</v>
      </c>
      <c r="C2785" s="16" t="s">
        <v>4479</v>
      </c>
      <c r="D2785" s="16">
        <v>5.9916150526488502E-8</v>
      </c>
      <c r="E2785" s="16">
        <v>1.09836078440836E-8</v>
      </c>
      <c r="F2785" s="10">
        <v>8.0891531153886802E-10</v>
      </c>
      <c r="G2785" s="10">
        <v>3.0433968563912803E-8</v>
      </c>
      <c r="H2785" s="10">
        <v>7.8264542922111293E-9</v>
      </c>
      <c r="I2785" s="10">
        <v>1.76054299041799E-8</v>
      </c>
      <c r="J2785" s="10">
        <v>7.6338402730392005E-9</v>
      </c>
      <c r="K2785" s="10">
        <v>4.98206013780589E-9</v>
      </c>
      <c r="L2785" s="10">
        <v>1.01081040226165E-8</v>
      </c>
      <c r="M2785" s="10">
        <v>2.1214558926782601E-8</v>
      </c>
      <c r="N2785" s="10">
        <v>3.5808408250675402E-9</v>
      </c>
      <c r="O2785" s="10">
        <v>1.8221731196546799E-8</v>
      </c>
      <c r="P2785" s="10">
        <v>3.0388993508281102E-8</v>
      </c>
    </row>
    <row r="2786" spans="1:16" x14ac:dyDescent="0.35">
      <c r="A2786" s="16" t="s">
        <v>4480</v>
      </c>
      <c r="B2786" s="16" t="s">
        <v>4462</v>
      </c>
      <c r="C2786" s="16" t="s">
        <v>150</v>
      </c>
      <c r="D2786" s="16">
        <v>3.9526207402448603E-8</v>
      </c>
      <c r="E2786" s="16">
        <v>7.1397073712735699E-9</v>
      </c>
      <c r="F2786" s="10">
        <v>5.3276731772540103E-10</v>
      </c>
      <c r="G2786" s="10">
        <v>1.8742404061877801E-8</v>
      </c>
      <c r="H2786" s="10">
        <v>4.8189179076514499E-9</v>
      </c>
      <c r="I2786" s="10">
        <v>1.08545713162772E-8</v>
      </c>
      <c r="J2786" s="10">
        <v>4.6475819392749701E-9</v>
      </c>
      <c r="K2786" s="10">
        <v>3.0248927497240099E-9</v>
      </c>
      <c r="L2786" s="10">
        <v>6.2702711288259304E-9</v>
      </c>
      <c r="M2786" s="10">
        <v>1.27358902741512E-8</v>
      </c>
      <c r="N2786" s="10">
        <v>2.2142360000770502E-9</v>
      </c>
      <c r="O2786" s="10">
        <v>1.07729053401094E-8</v>
      </c>
      <c r="P2786" s="10">
        <v>1.7948380658066E-8</v>
      </c>
    </row>
    <row r="2787" spans="1:16" x14ac:dyDescent="0.35">
      <c r="A2787" s="16" t="s">
        <v>4481</v>
      </c>
      <c r="B2787" s="16" t="s">
        <v>4462</v>
      </c>
      <c r="C2787" s="16" t="s">
        <v>569</v>
      </c>
      <c r="D2787" s="16">
        <v>2.5037261686299901E-8</v>
      </c>
      <c r="E2787" s="16">
        <v>4.6217418135146402E-9</v>
      </c>
      <c r="F2787" s="10">
        <v>3.3932605593602601E-10</v>
      </c>
      <c r="G2787" s="10">
        <v>1.3054880794127101E-8</v>
      </c>
      <c r="H2787" s="10">
        <v>3.35329161891476E-9</v>
      </c>
      <c r="I2787" s="10">
        <v>7.5711421650044908E-9</v>
      </c>
      <c r="J2787" s="10">
        <v>3.3576984508100299E-9</v>
      </c>
      <c r="K2787" s="10">
        <v>2.1899904830253501E-9</v>
      </c>
      <c r="L2787" s="10">
        <v>4.3794685437373001E-9</v>
      </c>
      <c r="M2787" s="10">
        <v>8.8686979470057108E-9</v>
      </c>
      <c r="N2787" s="10">
        <v>1.5203570038692101E-9</v>
      </c>
      <c r="O2787" s="10">
        <v>7.5884620391975397E-9</v>
      </c>
      <c r="P2787" s="10">
        <v>1.24379243287888E-8</v>
      </c>
    </row>
    <row r="2788" spans="1:16" x14ac:dyDescent="0.35">
      <c r="A2788" s="16" t="s">
        <v>4482</v>
      </c>
      <c r="B2788" s="16" t="s">
        <v>4462</v>
      </c>
      <c r="C2788" s="16" t="s">
        <v>4483</v>
      </c>
      <c r="D2788" s="16">
        <v>4.4406947515430303E-8</v>
      </c>
      <c r="E2788" s="16">
        <v>8.1354851469564002E-9</v>
      </c>
      <c r="F2788" s="10">
        <v>6.0315015854958504E-10</v>
      </c>
      <c r="G2788" s="10">
        <v>2.22006022652351E-8</v>
      </c>
      <c r="H2788" s="10">
        <v>5.7026473276604903E-9</v>
      </c>
      <c r="I2788" s="10">
        <v>1.2871123197522699E-8</v>
      </c>
      <c r="J2788" s="10">
        <v>5.6251170306988902E-9</v>
      </c>
      <c r="K2788" s="10">
        <v>3.6573242554354502E-9</v>
      </c>
      <c r="L2788" s="10">
        <v>7.4390798516734603E-9</v>
      </c>
      <c r="M2788" s="10">
        <v>1.5085043899648301E-8</v>
      </c>
      <c r="N2788" s="10">
        <v>2.6019824001451E-9</v>
      </c>
      <c r="O2788" s="10">
        <v>1.2839536780241999E-8</v>
      </c>
      <c r="P2788" s="10">
        <v>2.12011861444374E-8</v>
      </c>
    </row>
    <row r="2789" spans="1:16" x14ac:dyDescent="0.35">
      <c r="A2789" s="16" t="s">
        <v>4484</v>
      </c>
      <c r="B2789" s="16" t="s">
        <v>4485</v>
      </c>
      <c r="C2789" s="16" t="s">
        <v>4486</v>
      </c>
      <c r="D2789" s="16">
        <v>2.32105344466071E-8</v>
      </c>
      <c r="E2789" s="16">
        <v>4.9256365347242303E-9</v>
      </c>
      <c r="F2789" s="10">
        <v>3.15120692244352E-10</v>
      </c>
      <c r="G2789" s="10">
        <v>2.01309009896639E-8</v>
      </c>
      <c r="H2789" s="10">
        <v>5.1555601225177997E-9</v>
      </c>
      <c r="I2789" s="10">
        <v>1.1568443909328901E-8</v>
      </c>
      <c r="J2789" s="10">
        <v>5.8881762431773699E-9</v>
      </c>
      <c r="K2789" s="10">
        <v>3.9306172812371203E-9</v>
      </c>
      <c r="L2789" s="10">
        <v>6.7401472876851304E-9</v>
      </c>
      <c r="M2789" s="10">
        <v>1.3645851405224201E-8</v>
      </c>
      <c r="N2789" s="10">
        <v>2.2098924485870399E-9</v>
      </c>
      <c r="O2789" s="10">
        <v>1.20306604134291E-8</v>
      </c>
      <c r="P2789" s="10">
        <v>1.8722039022552599E-8</v>
      </c>
    </row>
    <row r="2790" spans="1:16" x14ac:dyDescent="0.35">
      <c r="A2790" s="16" t="s">
        <v>4487</v>
      </c>
      <c r="B2790" s="16" t="s">
        <v>4485</v>
      </c>
      <c r="C2790" s="16" t="s">
        <v>4488</v>
      </c>
      <c r="D2790" s="16">
        <v>3.6746563629090901E-8</v>
      </c>
      <c r="E2790" s="16">
        <v>7.6024614171592404E-9</v>
      </c>
      <c r="F2790" s="10">
        <v>4.9895130659375602E-10</v>
      </c>
      <c r="G2790" s="10">
        <v>2.9238110165834399E-8</v>
      </c>
      <c r="H2790" s="10">
        <v>7.4666317429516693E-9</v>
      </c>
      <c r="I2790" s="10">
        <v>1.6504305500834099E-8</v>
      </c>
      <c r="J2790" s="10">
        <v>8.4265311407317095E-9</v>
      </c>
      <c r="K2790" s="10">
        <v>5.5655618047455097E-9</v>
      </c>
      <c r="L2790" s="10">
        <v>9.6175410015877994E-9</v>
      </c>
      <c r="M2790" s="10">
        <v>1.9827677596539001E-8</v>
      </c>
      <c r="N2790" s="10">
        <v>3.2286368075359801E-9</v>
      </c>
      <c r="O2790" s="10">
        <v>1.7035441348705999E-8</v>
      </c>
      <c r="P2790" s="10">
        <v>2.71766630219374E-8</v>
      </c>
    </row>
    <row r="2791" spans="1:16" x14ac:dyDescent="0.35">
      <c r="A2791" s="16" t="s">
        <v>4489</v>
      </c>
      <c r="B2791" s="16" t="s">
        <v>4485</v>
      </c>
      <c r="C2791" s="16" t="s">
        <v>3058</v>
      </c>
      <c r="D2791" s="16">
        <v>7.4733724188224896E-9</v>
      </c>
      <c r="E2791" s="16">
        <v>1.56675208592889E-9</v>
      </c>
      <c r="F2791" s="10">
        <v>9.9766534553773701E-11</v>
      </c>
      <c r="G2791" s="10">
        <v>6.2424386151482096E-9</v>
      </c>
      <c r="H2791" s="10">
        <v>1.59228156951841E-9</v>
      </c>
      <c r="I2791" s="10">
        <v>3.4776723228051899E-9</v>
      </c>
      <c r="J2791" s="10">
        <v>1.8252141133972E-9</v>
      </c>
      <c r="K2791" s="10">
        <v>1.21010711969337E-9</v>
      </c>
      <c r="L2791" s="10">
        <v>2.0308416268954799E-9</v>
      </c>
      <c r="M2791" s="10">
        <v>4.2323756844825302E-9</v>
      </c>
      <c r="N2791" s="10">
        <v>6.8641679185049605E-10</v>
      </c>
      <c r="O2791" s="10">
        <v>3.6003290146375298E-9</v>
      </c>
      <c r="P2791" s="10">
        <v>5.76879951171109E-9</v>
      </c>
    </row>
    <row r="2792" spans="1:16" x14ac:dyDescent="0.35">
      <c r="A2792" s="16" t="s">
        <v>4490</v>
      </c>
      <c r="B2792" s="16" t="s">
        <v>4485</v>
      </c>
      <c r="C2792" s="16" t="s">
        <v>4491</v>
      </c>
      <c r="D2792" s="16">
        <v>6.1433204106262297E-9</v>
      </c>
      <c r="E2792" s="16">
        <v>1.28545939654592E-9</v>
      </c>
      <c r="F2792" s="10">
        <v>8.4240364406017094E-11</v>
      </c>
      <c r="G2792" s="10">
        <v>5.0696760323429003E-9</v>
      </c>
      <c r="H2792" s="10">
        <v>1.2966976713244E-9</v>
      </c>
      <c r="I2792" s="10">
        <v>2.8853103082937499E-9</v>
      </c>
      <c r="J2792" s="10">
        <v>1.4715602459247699E-9</v>
      </c>
      <c r="K2792" s="10">
        <v>9.8031377499832895E-10</v>
      </c>
      <c r="L2792" s="10">
        <v>1.68253472840059E-9</v>
      </c>
      <c r="M2792" s="10">
        <v>3.43757345114768E-9</v>
      </c>
      <c r="N2792" s="10">
        <v>5.5908082201317804E-10</v>
      </c>
      <c r="O2792" s="10">
        <v>2.9851784121424201E-9</v>
      </c>
      <c r="P2792" s="10">
        <v>4.7069070129699096E-9</v>
      </c>
    </row>
    <row r="2793" spans="1:16" x14ac:dyDescent="0.35">
      <c r="A2793" s="16" t="s">
        <v>4492</v>
      </c>
      <c r="B2793" s="16" t="s">
        <v>4485</v>
      </c>
      <c r="C2793" s="16" t="s">
        <v>4493</v>
      </c>
      <c r="D2793" s="16">
        <v>1.2439778482615199E-8</v>
      </c>
      <c r="E2793" s="16">
        <v>2.6121479788309498E-9</v>
      </c>
      <c r="F2793" s="10">
        <v>1.68230768723394E-10</v>
      </c>
      <c r="G2793" s="10">
        <v>1.0347872240040799E-8</v>
      </c>
      <c r="H2793" s="10">
        <v>2.6437938038811E-9</v>
      </c>
      <c r="I2793" s="10">
        <v>5.82048767403882E-9</v>
      </c>
      <c r="J2793" s="10">
        <v>3.0177615043503002E-9</v>
      </c>
      <c r="K2793" s="10">
        <v>1.9957966998295001E-9</v>
      </c>
      <c r="L2793" s="10">
        <v>3.39766768063136E-9</v>
      </c>
      <c r="M2793" s="10">
        <v>7.0174812393308198E-9</v>
      </c>
      <c r="N2793" s="10">
        <v>1.13924970180542E-9</v>
      </c>
      <c r="O2793" s="10">
        <v>6.0243492976335003E-9</v>
      </c>
      <c r="P2793" s="10">
        <v>9.5922011929790105E-9</v>
      </c>
    </row>
    <row r="2794" spans="1:16" x14ac:dyDescent="0.35">
      <c r="A2794" s="16" t="s">
        <v>4494</v>
      </c>
      <c r="B2794" s="16" t="s">
        <v>4485</v>
      </c>
      <c r="C2794" s="16" t="s">
        <v>4495</v>
      </c>
      <c r="D2794" s="16">
        <v>7.2939589647564902E-9</v>
      </c>
      <c r="E2794" s="16">
        <v>1.53026569299272E-9</v>
      </c>
      <c r="F2794" s="10">
        <v>9.8950316841838699E-11</v>
      </c>
      <c r="G2794" s="10">
        <v>6.1167755628852901E-9</v>
      </c>
      <c r="H2794" s="10">
        <v>1.56188385999905E-9</v>
      </c>
      <c r="I2794" s="10">
        <v>3.4528875746233E-9</v>
      </c>
      <c r="J2794" s="10">
        <v>1.78359381556885E-9</v>
      </c>
      <c r="K2794" s="10">
        <v>1.1843415098980601E-9</v>
      </c>
      <c r="L2794" s="10">
        <v>2.0156007286746098E-9</v>
      </c>
      <c r="M2794" s="10">
        <v>4.1468412667028699E-9</v>
      </c>
      <c r="N2794" s="10">
        <v>6.7240281069390298E-10</v>
      </c>
      <c r="O2794" s="10">
        <v>3.5753409841308602E-9</v>
      </c>
      <c r="P2794" s="10">
        <v>5.6672310673376903E-9</v>
      </c>
    </row>
    <row r="2795" spans="1:16" x14ac:dyDescent="0.35">
      <c r="A2795" s="16" t="s">
        <v>4496</v>
      </c>
      <c r="B2795" s="16" t="s">
        <v>4485</v>
      </c>
      <c r="C2795" s="16" t="s">
        <v>4497</v>
      </c>
      <c r="D2795" s="16">
        <v>3.7645319780769702E-8</v>
      </c>
      <c r="E2795" s="16">
        <v>7.57815390470718E-9</v>
      </c>
      <c r="F2795" s="10">
        <v>5.1527341469202901E-10</v>
      </c>
      <c r="G2795" s="10">
        <v>2.73625149649197E-8</v>
      </c>
      <c r="H2795" s="10">
        <v>7.0042975374734001E-9</v>
      </c>
      <c r="I2795" s="10">
        <v>1.55954661470813E-8</v>
      </c>
      <c r="J2795" s="10">
        <v>7.6816362004378602E-9</v>
      </c>
      <c r="K2795" s="10">
        <v>5.0845299065523503E-9</v>
      </c>
      <c r="L2795" s="10">
        <v>9.0412310734779398E-9</v>
      </c>
      <c r="M2795" s="10">
        <v>1.85643817638504E-8</v>
      </c>
      <c r="N2795" s="10">
        <v>3.05144488567827E-9</v>
      </c>
      <c r="O2795" s="10">
        <v>1.6033555452767599E-8</v>
      </c>
      <c r="P2795" s="10">
        <v>2.56165719340587E-8</v>
      </c>
    </row>
    <row r="2796" spans="1:16" x14ac:dyDescent="0.35">
      <c r="A2796" s="16" t="s">
        <v>4498</v>
      </c>
      <c r="B2796" s="16" t="s">
        <v>4485</v>
      </c>
      <c r="C2796" s="16" t="s">
        <v>4499</v>
      </c>
      <c r="D2796" s="16">
        <v>3.3973888908598201E-8</v>
      </c>
      <c r="E2796" s="16">
        <v>6.9936453255629703E-9</v>
      </c>
      <c r="F2796" s="10">
        <v>4.55527812991405E-10</v>
      </c>
      <c r="G2796" s="10">
        <v>2.7001695031292399E-8</v>
      </c>
      <c r="H2796" s="10">
        <v>6.8890695153090703E-9</v>
      </c>
      <c r="I2796" s="10">
        <v>1.51294225395854E-8</v>
      </c>
      <c r="J2796" s="10">
        <v>7.7871911798426708E-9</v>
      </c>
      <c r="K2796" s="10">
        <v>5.16364751173809E-9</v>
      </c>
      <c r="L2796" s="10">
        <v>8.8214349020672597E-9</v>
      </c>
      <c r="M2796" s="10">
        <v>1.83125966372237E-8</v>
      </c>
      <c r="N2796" s="10">
        <v>2.98080492032948E-9</v>
      </c>
      <c r="O2796" s="10">
        <v>1.56185471060972E-8</v>
      </c>
      <c r="P2796" s="10">
        <v>2.5054818370713201E-8</v>
      </c>
    </row>
    <row r="2797" spans="1:16" x14ac:dyDescent="0.35">
      <c r="A2797" s="16" t="s">
        <v>4500</v>
      </c>
      <c r="B2797" s="16" t="s">
        <v>4485</v>
      </c>
      <c r="C2797" s="16" t="s">
        <v>1657</v>
      </c>
      <c r="D2797" s="16">
        <v>3.1986341360669799E-9</v>
      </c>
      <c r="E2797" s="16">
        <v>6.6416120570947395E-10</v>
      </c>
      <c r="F2797" s="10">
        <v>4.2695861372092898E-11</v>
      </c>
      <c r="G2797" s="10">
        <v>2.6004835764122401E-9</v>
      </c>
      <c r="H2797" s="10">
        <v>6.62739018973479E-10</v>
      </c>
      <c r="I2797" s="10">
        <v>1.44925367291687E-9</v>
      </c>
      <c r="J2797" s="10">
        <v>7.5463648955253403E-10</v>
      </c>
      <c r="K2797" s="10">
        <v>4.9768970936746803E-10</v>
      </c>
      <c r="L2797" s="10">
        <v>8.4571695924069799E-10</v>
      </c>
      <c r="M2797" s="10">
        <v>1.7633753858181399E-9</v>
      </c>
      <c r="N2797" s="10">
        <v>2.8613186756520899E-10</v>
      </c>
      <c r="O2797" s="10">
        <v>1.4980467816783899E-9</v>
      </c>
      <c r="P2797" s="10">
        <v>2.4081555148381601E-9</v>
      </c>
    </row>
    <row r="2798" spans="1:16" x14ac:dyDescent="0.35">
      <c r="A2798" s="16" t="s">
        <v>4501</v>
      </c>
      <c r="B2798" s="16" t="s">
        <v>4485</v>
      </c>
      <c r="C2798" s="16" t="s">
        <v>3604</v>
      </c>
      <c r="D2798" s="16">
        <v>2.7492329405124001E-8</v>
      </c>
      <c r="E2798" s="16">
        <v>5.8495960695951598E-9</v>
      </c>
      <c r="F2798" s="10">
        <v>3.71853942333294E-10</v>
      </c>
      <c r="G2798" s="10">
        <v>2.3635425724178699E-8</v>
      </c>
      <c r="H2798" s="10">
        <v>6.03722170910304E-9</v>
      </c>
      <c r="I2798" s="10">
        <v>1.3283277579578599E-8</v>
      </c>
      <c r="J2798" s="10">
        <v>6.9427663593698302E-9</v>
      </c>
      <c r="K2798" s="10">
        <v>4.5993761704546598E-9</v>
      </c>
      <c r="L2798" s="10">
        <v>7.7593625583143703E-9</v>
      </c>
      <c r="M2798" s="10">
        <v>1.6032803926440799E-8</v>
      </c>
      <c r="N2798" s="10">
        <v>2.5963373473628201E-9</v>
      </c>
      <c r="O2798" s="10">
        <v>1.3770177695931099E-8</v>
      </c>
      <c r="P2798" s="10">
        <v>2.1861707127152E-8</v>
      </c>
    </row>
    <row r="2799" spans="1:16" x14ac:dyDescent="0.35">
      <c r="A2799" s="16" t="s">
        <v>4502</v>
      </c>
      <c r="B2799" s="16" t="s">
        <v>4485</v>
      </c>
      <c r="C2799" s="16" t="s">
        <v>4503</v>
      </c>
      <c r="D2799" s="16">
        <v>4.3757641460931597E-9</v>
      </c>
      <c r="E2799" s="16">
        <v>9.4060828899184008E-10</v>
      </c>
      <c r="F2799" s="10">
        <v>5.7898113110800699E-11</v>
      </c>
      <c r="G2799" s="10">
        <v>3.9698164169532697E-9</v>
      </c>
      <c r="H2799" s="10">
        <v>1.0095346141237499E-9</v>
      </c>
      <c r="I2799" s="10">
        <v>2.19674807569026E-9</v>
      </c>
      <c r="J2799" s="10">
        <v>1.17644962449112E-9</v>
      </c>
      <c r="K2799" s="10">
        <v>7.7822542055094797E-10</v>
      </c>
      <c r="L2799" s="10">
        <v>1.28420129879322E-9</v>
      </c>
      <c r="M2799" s="10">
        <v>2.6909215009989799E-9</v>
      </c>
      <c r="N2799" s="10">
        <v>4.3193200951837702E-10</v>
      </c>
      <c r="O2799" s="10">
        <v>2.2847849326121602E-9</v>
      </c>
      <c r="P2799" s="10">
        <v>3.64767554560391E-9</v>
      </c>
    </row>
    <row r="2800" spans="1:16" x14ac:dyDescent="0.35">
      <c r="A2800" s="16" t="s">
        <v>4504</v>
      </c>
      <c r="B2800" s="16" t="s">
        <v>4485</v>
      </c>
      <c r="C2800" s="16" t="s">
        <v>4505</v>
      </c>
      <c r="D2800" s="16">
        <v>1.4332006832960099E-8</v>
      </c>
      <c r="E2800" s="16">
        <v>3.0200908455501099E-9</v>
      </c>
      <c r="F2800" s="10">
        <v>1.9234330875629501E-10</v>
      </c>
      <c r="G2800" s="10">
        <v>1.2130898828343801E-8</v>
      </c>
      <c r="H2800" s="10">
        <v>3.0950839045597798E-9</v>
      </c>
      <c r="I2800" s="10">
        <v>6.7804681120856502E-9</v>
      </c>
      <c r="J2800" s="10">
        <v>3.5533748207300101E-9</v>
      </c>
      <c r="K2800" s="10">
        <v>2.35078550922405E-9</v>
      </c>
      <c r="L2800" s="10">
        <v>3.9610531374040099E-9</v>
      </c>
      <c r="M2800" s="10">
        <v>8.2287908525482001E-9</v>
      </c>
      <c r="N2800" s="10">
        <v>1.3321297910093001E-9</v>
      </c>
      <c r="O2800" s="10">
        <v>7.0234240203381699E-9</v>
      </c>
      <c r="P2800" s="10">
        <v>1.1215782909708301E-8</v>
      </c>
    </row>
    <row r="2801" spans="1:16" x14ac:dyDescent="0.35">
      <c r="A2801" s="16" t="s">
        <v>4506</v>
      </c>
      <c r="B2801" s="16" t="s">
        <v>4485</v>
      </c>
      <c r="C2801" s="16" t="s">
        <v>3072</v>
      </c>
      <c r="D2801" s="16">
        <v>6.94234119269443E-9</v>
      </c>
      <c r="E2801" s="16">
        <v>1.5501351716715E-9</v>
      </c>
      <c r="F2801" s="10">
        <v>9.2645196702173799E-11</v>
      </c>
      <c r="G2801" s="10">
        <v>6.9671743649598904E-9</v>
      </c>
      <c r="H2801" s="10">
        <v>1.78066197836215E-9</v>
      </c>
      <c r="I2801" s="10">
        <v>3.9524357710320501E-9</v>
      </c>
      <c r="J2801" s="10">
        <v>2.0869661666312701E-9</v>
      </c>
      <c r="K2801" s="10">
        <v>1.39108360179292E-9</v>
      </c>
      <c r="L2801" s="10">
        <v>2.3042457750808301E-9</v>
      </c>
      <c r="M2801" s="10">
        <v>4.7820255875706899E-9</v>
      </c>
      <c r="N2801" s="10">
        <v>7.5764602930646702E-10</v>
      </c>
      <c r="O2801" s="10">
        <v>4.2074975815390003E-9</v>
      </c>
      <c r="P2801" s="10">
        <v>6.5647321495841997E-9</v>
      </c>
    </row>
    <row r="2802" spans="1:16" x14ac:dyDescent="0.35">
      <c r="A2802" s="16" t="s">
        <v>4507</v>
      </c>
      <c r="B2802" s="16" t="s">
        <v>4485</v>
      </c>
      <c r="C2802" s="16" t="s">
        <v>1348</v>
      </c>
      <c r="D2802" s="16">
        <v>1.3077669102184999E-8</v>
      </c>
      <c r="E2802" s="16">
        <v>2.8289691360527602E-9</v>
      </c>
      <c r="F2802" s="10">
        <v>1.7135214864666499E-10</v>
      </c>
      <c r="G2802" s="10">
        <v>1.20484052871415E-8</v>
      </c>
      <c r="H2802" s="10">
        <v>3.0622680314444701E-9</v>
      </c>
      <c r="I2802" s="10">
        <v>6.60413251528442E-9</v>
      </c>
      <c r="J2802" s="10">
        <v>3.5834331204535702E-9</v>
      </c>
      <c r="K2802" s="10">
        <v>2.3690737801630802E-9</v>
      </c>
      <c r="L2802" s="10">
        <v>3.8630397478382799E-9</v>
      </c>
      <c r="M2802" s="10">
        <v>8.1693880177383504E-9</v>
      </c>
      <c r="N2802" s="10">
        <v>1.3090058451534E-9</v>
      </c>
      <c r="O2802" s="10">
        <v>6.8723653137585696E-9</v>
      </c>
      <c r="P2802" s="10">
        <v>1.10557002078819E-8</v>
      </c>
    </row>
    <row r="2803" spans="1:16" x14ac:dyDescent="0.35">
      <c r="A2803" s="16" t="s">
        <v>4508</v>
      </c>
      <c r="B2803" s="16" t="s">
        <v>4485</v>
      </c>
      <c r="C2803" s="16" t="s">
        <v>4509</v>
      </c>
      <c r="D2803" s="16">
        <v>7.3593608279023497E-9</v>
      </c>
      <c r="E2803" s="16">
        <v>1.5362541185216801E-9</v>
      </c>
      <c r="F2803" s="10">
        <v>1.0003296121028099E-10</v>
      </c>
      <c r="G2803" s="10">
        <v>6.0416865192255202E-9</v>
      </c>
      <c r="H2803" s="10">
        <v>1.5417249541401999E-9</v>
      </c>
      <c r="I2803" s="10">
        <v>3.41492457764399E-9</v>
      </c>
      <c r="J2803" s="10">
        <v>1.75255139430052E-9</v>
      </c>
      <c r="K2803" s="10">
        <v>1.1608316107125699E-9</v>
      </c>
      <c r="L2803" s="10">
        <v>1.99171024143889E-9</v>
      </c>
      <c r="M2803" s="10">
        <v>4.0969674949868204E-9</v>
      </c>
      <c r="N2803" s="10">
        <v>6.6497825789695897E-10</v>
      </c>
      <c r="O2803" s="10">
        <v>3.5316236606060699E-9</v>
      </c>
      <c r="P2803" s="10">
        <v>5.5969546833485896E-9</v>
      </c>
    </row>
    <row r="2804" spans="1:16" x14ac:dyDescent="0.35">
      <c r="A2804" s="16" t="s">
        <v>4510</v>
      </c>
      <c r="B2804" s="16" t="s">
        <v>4485</v>
      </c>
      <c r="C2804" s="16" t="s">
        <v>1680</v>
      </c>
      <c r="D2804" s="16">
        <v>2.0244002076267399E-8</v>
      </c>
      <c r="E2804" s="16">
        <v>4.29132225247623E-9</v>
      </c>
      <c r="F2804" s="10">
        <v>2.7465079856422702E-10</v>
      </c>
      <c r="G2804" s="10">
        <v>1.73404877730196E-8</v>
      </c>
      <c r="H2804" s="10">
        <v>4.4302463818182299E-9</v>
      </c>
      <c r="I2804" s="10">
        <v>9.7809202491499696E-9</v>
      </c>
      <c r="J2804" s="10">
        <v>5.0821974745160498E-9</v>
      </c>
      <c r="K2804" s="10">
        <v>3.3820307487591699E-9</v>
      </c>
      <c r="L2804" s="10">
        <v>5.7124278898484996E-9</v>
      </c>
      <c r="M2804" s="10">
        <v>1.17636762951478E-8</v>
      </c>
      <c r="N2804" s="10">
        <v>1.90568623138663E-9</v>
      </c>
      <c r="O2804" s="10">
        <v>1.0139035782564899E-8</v>
      </c>
      <c r="P2804" s="10">
        <v>1.6047170283192799E-8</v>
      </c>
    </row>
    <row r="2805" spans="1:16" x14ac:dyDescent="0.35">
      <c r="A2805" s="16" t="s">
        <v>4511</v>
      </c>
      <c r="B2805" s="16" t="s">
        <v>4485</v>
      </c>
      <c r="C2805" s="16" t="s">
        <v>1973</v>
      </c>
      <c r="D2805" s="16">
        <v>1.25778188359726E-8</v>
      </c>
      <c r="E2805" s="16">
        <v>2.5811457794966301E-9</v>
      </c>
      <c r="F2805" s="10">
        <v>1.73031600686019E-10</v>
      </c>
      <c r="G2805" s="10">
        <v>9.7425290984156997E-9</v>
      </c>
      <c r="H2805" s="10">
        <v>2.4936585736760902E-9</v>
      </c>
      <c r="I2805" s="10">
        <v>5.5608106561522304E-9</v>
      </c>
      <c r="J2805" s="10">
        <v>2.7881158590540502E-9</v>
      </c>
      <c r="K2805" s="10">
        <v>1.85034529617818E-9</v>
      </c>
      <c r="L2805" s="10">
        <v>3.2361766355673201E-9</v>
      </c>
      <c r="M2805" s="10">
        <v>6.6076214838814598E-9</v>
      </c>
      <c r="N2805" s="10">
        <v>1.0807493066006399E-9</v>
      </c>
      <c r="O2805" s="10">
        <v>5.7308673275632901E-9</v>
      </c>
      <c r="P2805" s="10">
        <v>9.0930838238408501E-9</v>
      </c>
    </row>
    <row r="2806" spans="1:16" x14ac:dyDescent="0.35">
      <c r="A2806" s="16" t="s">
        <v>4512</v>
      </c>
      <c r="B2806" s="16" t="s">
        <v>4485</v>
      </c>
      <c r="C2806" s="16" t="s">
        <v>200</v>
      </c>
      <c r="D2806" s="16">
        <v>1.8385552003032698E-8</v>
      </c>
      <c r="E2806" s="16">
        <v>4.0023770173810998E-9</v>
      </c>
      <c r="F2806" s="10">
        <v>2.4647435796944702E-10</v>
      </c>
      <c r="G2806" s="10">
        <v>1.7131653690865499E-8</v>
      </c>
      <c r="H2806" s="10">
        <v>4.3687601563058598E-9</v>
      </c>
      <c r="I2806" s="10">
        <v>9.5539720266290698E-9</v>
      </c>
      <c r="J2806" s="10">
        <v>5.0889909091096099E-9</v>
      </c>
      <c r="K2806" s="10">
        <v>3.38407305098422E-9</v>
      </c>
      <c r="L2806" s="10">
        <v>5.58142091366729E-9</v>
      </c>
      <c r="M2806" s="10">
        <v>1.16150716998489E-8</v>
      </c>
      <c r="N2806" s="10">
        <v>1.8647674154335201E-9</v>
      </c>
      <c r="O2806" s="10">
        <v>9.9518236560136506E-9</v>
      </c>
      <c r="P2806" s="10">
        <v>1.5801850613248499E-8</v>
      </c>
    </row>
    <row r="2807" spans="1:16" x14ac:dyDescent="0.35">
      <c r="A2807" s="16" t="s">
        <v>4513</v>
      </c>
      <c r="B2807" s="16" t="s">
        <v>4485</v>
      </c>
      <c r="C2807" s="16" t="s">
        <v>4514</v>
      </c>
      <c r="D2807" s="16">
        <v>2.47040987665787E-9</v>
      </c>
      <c r="E2807" s="16">
        <v>5.3802248320642498E-10</v>
      </c>
      <c r="F2807" s="10">
        <v>3.3246388413523199E-11</v>
      </c>
      <c r="G2807" s="10">
        <v>2.31194897305561E-9</v>
      </c>
      <c r="H2807" s="10">
        <v>5.9085904180982396E-10</v>
      </c>
      <c r="I2807" s="10">
        <v>1.31712599026817E-9</v>
      </c>
      <c r="J2807" s="10">
        <v>6.8407898858886599E-10</v>
      </c>
      <c r="K2807" s="10">
        <v>4.5587382763012501E-10</v>
      </c>
      <c r="L2807" s="10">
        <v>7.6650402001016802E-10</v>
      </c>
      <c r="M2807" s="10">
        <v>1.5872102204461E-9</v>
      </c>
      <c r="N2807" s="10">
        <v>2.5272132415071902E-10</v>
      </c>
      <c r="O2807" s="10">
        <v>1.3976976777876999E-9</v>
      </c>
      <c r="P2807" s="10">
        <v>2.186913289296E-9</v>
      </c>
    </row>
    <row r="2808" spans="1:16" x14ac:dyDescent="0.35">
      <c r="A2808" s="16" t="s">
        <v>4515</v>
      </c>
      <c r="B2808" s="16" t="s">
        <v>4485</v>
      </c>
      <c r="C2808" s="16" t="s">
        <v>594</v>
      </c>
      <c r="D2808" s="16">
        <v>6.2517353342714704E-9</v>
      </c>
      <c r="E2808" s="16">
        <v>1.32589128944971E-9</v>
      </c>
      <c r="F2808" s="10">
        <v>8.5319103226339998E-11</v>
      </c>
      <c r="G2808" s="10">
        <v>5.3765896634106399E-9</v>
      </c>
      <c r="H2808" s="10">
        <v>1.37125295042872E-9</v>
      </c>
      <c r="I2808" s="10">
        <v>3.0478104828300799E-9</v>
      </c>
      <c r="J2808" s="10">
        <v>1.57644438039706E-9</v>
      </c>
      <c r="K2808" s="10">
        <v>1.0435884134537701E-9</v>
      </c>
      <c r="L2808" s="10">
        <v>1.77940657013858E-9</v>
      </c>
      <c r="M2808" s="10">
        <v>3.64551707455348E-9</v>
      </c>
      <c r="N2808" s="10">
        <v>5.8936382905637699E-10</v>
      </c>
      <c r="O2808" s="10">
        <v>3.1602182324489499E-9</v>
      </c>
      <c r="P2808" s="10">
        <v>4.96830093823248E-9</v>
      </c>
    </row>
    <row r="2809" spans="1:16" x14ac:dyDescent="0.35">
      <c r="A2809" s="16" t="s">
        <v>4516</v>
      </c>
      <c r="B2809" s="16" t="s">
        <v>4485</v>
      </c>
      <c r="C2809" s="16" t="s">
        <v>3724</v>
      </c>
      <c r="D2809" s="16">
        <v>8.6563301736548496E-8</v>
      </c>
      <c r="E2809" s="16">
        <v>1.8854364272641901E-8</v>
      </c>
      <c r="F2809" s="10">
        <v>1.15054906896692E-9</v>
      </c>
      <c r="G2809" s="10">
        <v>8.15250744165633E-8</v>
      </c>
      <c r="H2809" s="10">
        <v>2.0830826158751002E-8</v>
      </c>
      <c r="I2809" s="10">
        <v>4.6181628627629699E-8</v>
      </c>
      <c r="J2809" s="10">
        <v>2.4110607114685701E-8</v>
      </c>
      <c r="K2809" s="10">
        <v>1.6085408007078299E-8</v>
      </c>
      <c r="L2809" s="10">
        <v>2.6891763762262301E-8</v>
      </c>
      <c r="M2809" s="10">
        <v>5.5968456807638803E-8</v>
      </c>
      <c r="N2809" s="10">
        <v>8.9041570639367007E-9</v>
      </c>
      <c r="O2809" s="10">
        <v>4.9038109372852002E-8</v>
      </c>
      <c r="P2809" s="10">
        <v>7.6988123661895696E-8</v>
      </c>
    </row>
    <row r="2810" spans="1:16" x14ac:dyDescent="0.35">
      <c r="A2810" s="16" t="s">
        <v>4517</v>
      </c>
      <c r="B2810" s="16" t="s">
        <v>4485</v>
      </c>
      <c r="C2810" s="16" t="s">
        <v>46</v>
      </c>
      <c r="D2810" s="16">
        <v>7.3959231030533701E-9</v>
      </c>
      <c r="E2810" s="16">
        <v>1.4832740918626999E-9</v>
      </c>
      <c r="F2810" s="10">
        <v>9.9949905929394395E-11</v>
      </c>
      <c r="G2810" s="10">
        <v>5.3654804481115199E-9</v>
      </c>
      <c r="H2810" s="10">
        <v>1.3706454798312199E-9</v>
      </c>
      <c r="I2810" s="10">
        <v>3.0306143246390898E-9</v>
      </c>
      <c r="J2810" s="10">
        <v>1.5083960904257001E-9</v>
      </c>
      <c r="K2810" s="10">
        <v>9.9505983063220705E-10</v>
      </c>
      <c r="L2810" s="10">
        <v>1.7578336584870499E-9</v>
      </c>
      <c r="M2810" s="10">
        <v>3.6418153981117699E-9</v>
      </c>
      <c r="N2810" s="10">
        <v>5.9727803812451105E-10</v>
      </c>
      <c r="O2810" s="10">
        <v>3.1146906250507599E-9</v>
      </c>
      <c r="P2810" s="10">
        <v>5.0142096649915502E-9</v>
      </c>
    </row>
    <row r="2811" spans="1:16" x14ac:dyDescent="0.35">
      <c r="A2811" s="16" t="s">
        <v>4518</v>
      </c>
      <c r="B2811" s="16" t="s">
        <v>4485</v>
      </c>
      <c r="C2811" s="16" t="s">
        <v>3453</v>
      </c>
      <c r="D2811" s="16">
        <v>2.3124413709147402E-9</v>
      </c>
      <c r="E2811" s="16">
        <v>4.9109045900289601E-10</v>
      </c>
      <c r="F2811" s="10">
        <v>3.0960422528569898E-11</v>
      </c>
      <c r="G2811" s="10">
        <v>1.9940678767802499E-9</v>
      </c>
      <c r="H2811" s="10">
        <v>5.0903952164008602E-10</v>
      </c>
      <c r="I2811" s="10">
        <v>1.1121006579203401E-9</v>
      </c>
      <c r="J2811" s="10">
        <v>5.8651470052005096E-10</v>
      </c>
      <c r="K2811" s="10">
        <v>3.8985044750800001E-10</v>
      </c>
      <c r="L2811" s="10">
        <v>6.5004343492397896E-10</v>
      </c>
      <c r="M2811" s="10">
        <v>1.3522463441189299E-9</v>
      </c>
      <c r="N2811" s="10">
        <v>2.19015055279453E-10</v>
      </c>
      <c r="O2811" s="10">
        <v>1.15306192411652E-9</v>
      </c>
      <c r="P2811" s="10">
        <v>1.84220785953791E-9</v>
      </c>
    </row>
    <row r="2812" spans="1:16" x14ac:dyDescent="0.35">
      <c r="A2812" s="16" t="s">
        <v>4519</v>
      </c>
      <c r="B2812" s="16" t="s">
        <v>4485</v>
      </c>
      <c r="C2812" s="16" t="s">
        <v>4520</v>
      </c>
      <c r="D2812" s="16">
        <v>1.8701190329874501E-8</v>
      </c>
      <c r="E2812" s="16">
        <v>3.7939124236345801E-9</v>
      </c>
      <c r="F2812" s="10">
        <v>2.5368883331549198E-10</v>
      </c>
      <c r="G2812" s="10">
        <v>1.41435829760805E-8</v>
      </c>
      <c r="H2812" s="10">
        <v>3.60946913110259E-9</v>
      </c>
      <c r="I2812" s="10">
        <v>8.0050201669373206E-9</v>
      </c>
      <c r="J2812" s="10">
        <v>4.0211356837710302E-9</v>
      </c>
      <c r="K2812" s="10">
        <v>2.6515422717558899E-9</v>
      </c>
      <c r="L2812" s="10">
        <v>4.6562188045433299E-9</v>
      </c>
      <c r="M2812" s="10">
        <v>9.5959455299908504E-9</v>
      </c>
      <c r="N2812" s="10">
        <v>1.5663631358907899E-9</v>
      </c>
      <c r="O2812" s="10">
        <v>8.2441166807945107E-9</v>
      </c>
      <c r="P2812" s="10">
        <v>1.3175504937980201E-8</v>
      </c>
    </row>
    <row r="2813" spans="1:16" x14ac:dyDescent="0.35">
      <c r="A2813" s="16" t="s">
        <v>4521</v>
      </c>
      <c r="B2813" s="16" t="s">
        <v>4485</v>
      </c>
      <c r="C2813" s="16" t="s">
        <v>1069</v>
      </c>
      <c r="D2813" s="16">
        <v>4.0992248589376498E-9</v>
      </c>
      <c r="E2813" s="16">
        <v>8.5766143895519997E-10</v>
      </c>
      <c r="F2813" s="10">
        <v>5.6147880990508599E-11</v>
      </c>
      <c r="G2813" s="10">
        <v>3.3678910385607298E-9</v>
      </c>
      <c r="H2813" s="10">
        <v>8.6179326844885403E-10</v>
      </c>
      <c r="I2813" s="10">
        <v>1.9121984169026202E-9</v>
      </c>
      <c r="J2813" s="10">
        <v>9.7680949242321905E-10</v>
      </c>
      <c r="K2813" s="10">
        <v>6.5043587162738799E-10</v>
      </c>
      <c r="L2813" s="10">
        <v>1.1152053258592E-9</v>
      </c>
      <c r="M2813" s="10">
        <v>2.28488125538971E-9</v>
      </c>
      <c r="N2813" s="10">
        <v>3.71782836023126E-10</v>
      </c>
      <c r="O2813" s="10">
        <v>1.97746905014149E-9</v>
      </c>
      <c r="P2813" s="10">
        <v>3.12977902303778E-9</v>
      </c>
    </row>
    <row r="2814" spans="1:16" x14ac:dyDescent="0.35">
      <c r="A2814" s="16" t="s">
        <v>4522</v>
      </c>
      <c r="B2814" s="16" t="s">
        <v>4485</v>
      </c>
      <c r="C2814" s="16" t="s">
        <v>4523</v>
      </c>
      <c r="D2814" s="16">
        <v>1.0126948511823201E-8</v>
      </c>
      <c r="E2814" s="16">
        <v>2.2095211979406301E-9</v>
      </c>
      <c r="F2814" s="10">
        <v>1.32698011245696E-10</v>
      </c>
      <c r="G2814" s="10">
        <v>9.5499533460324302E-9</v>
      </c>
      <c r="H2814" s="10">
        <v>2.4305111503822299E-9</v>
      </c>
      <c r="I2814" s="10">
        <v>5.2292285429451297E-9</v>
      </c>
      <c r="J2814" s="10">
        <v>2.8488929413625099E-9</v>
      </c>
      <c r="K2814" s="10">
        <v>1.8921998667009202E-9</v>
      </c>
      <c r="L2814" s="10">
        <v>3.0593370433023998E-9</v>
      </c>
      <c r="M2814" s="10">
        <v>6.47638176909321E-9</v>
      </c>
      <c r="N2814" s="10">
        <v>1.0372766139212699E-9</v>
      </c>
      <c r="O2814" s="10">
        <v>5.4476175008683699E-9</v>
      </c>
      <c r="P2814" s="10">
        <v>8.7745259438957093E-9</v>
      </c>
    </row>
    <row r="2815" spans="1:16" x14ac:dyDescent="0.35">
      <c r="A2815" s="16" t="s">
        <v>4524</v>
      </c>
      <c r="B2815" s="16" t="s">
        <v>4485</v>
      </c>
      <c r="C2815" s="16" t="s">
        <v>4525</v>
      </c>
      <c r="D2815" s="16">
        <v>9.0708740669072104E-9</v>
      </c>
      <c r="E2815" s="16">
        <v>2.00319490336427E-9</v>
      </c>
      <c r="F2815" s="10">
        <v>1.21365956340298E-10</v>
      </c>
      <c r="G2815" s="10">
        <v>8.8121095910130201E-9</v>
      </c>
      <c r="H2815" s="10">
        <v>2.2501948704157199E-9</v>
      </c>
      <c r="I2815" s="10">
        <v>4.9995879462834397E-9</v>
      </c>
      <c r="J2815" s="10">
        <v>2.62392322109391E-9</v>
      </c>
      <c r="K2815" s="10">
        <v>1.7443757088243299E-9</v>
      </c>
      <c r="L2815" s="10">
        <v>2.9136037318538501E-9</v>
      </c>
      <c r="M2815" s="10">
        <v>6.0478330434931197E-9</v>
      </c>
      <c r="N2815" s="10">
        <v>9.5949145375433603E-10</v>
      </c>
      <c r="O2815" s="10">
        <v>5.3149315019142403E-9</v>
      </c>
      <c r="P2815" s="10">
        <v>8.3070017718167705E-9</v>
      </c>
    </row>
    <row r="2816" spans="1:16" x14ac:dyDescent="0.35">
      <c r="A2816" s="16" t="s">
        <v>4526</v>
      </c>
      <c r="B2816" s="16" t="s">
        <v>4485</v>
      </c>
      <c r="C2816" s="16" t="s">
        <v>2015</v>
      </c>
      <c r="D2816" s="16">
        <v>5.1316174322300897E-9</v>
      </c>
      <c r="E2816" s="16">
        <v>1.0940304972507701E-9</v>
      </c>
      <c r="F2816" s="10">
        <v>6.8761272218662598E-11</v>
      </c>
      <c r="G2816" s="10">
        <v>4.5501044073382703E-9</v>
      </c>
      <c r="H2816" s="10">
        <v>1.16229392380175E-9</v>
      </c>
      <c r="I2816" s="10">
        <v>2.5858103979401502E-9</v>
      </c>
      <c r="J2816" s="10">
        <v>1.3284865216897001E-9</v>
      </c>
      <c r="K2816" s="10">
        <v>8.8572601288477399E-10</v>
      </c>
      <c r="L2816" s="10">
        <v>1.50264465026056E-9</v>
      </c>
      <c r="M2816" s="10">
        <v>3.1234251489581201E-9</v>
      </c>
      <c r="N2816" s="10">
        <v>4.9898778421371003E-10</v>
      </c>
      <c r="O2816" s="10">
        <v>2.7368919155619898E-9</v>
      </c>
      <c r="P2816" s="10">
        <v>4.3134812899929599E-9</v>
      </c>
    </row>
    <row r="2817" spans="1:16" x14ac:dyDescent="0.35">
      <c r="A2817" s="16" t="s">
        <v>4527</v>
      </c>
      <c r="B2817" s="16" t="s">
        <v>4485</v>
      </c>
      <c r="C2817" s="16" t="s">
        <v>4528</v>
      </c>
      <c r="D2817" s="16">
        <v>1.9989976719295899E-7</v>
      </c>
      <c r="E2817" s="16">
        <v>4.0362327218711698E-8</v>
      </c>
      <c r="F2817" s="10">
        <v>2.7360916232089698E-9</v>
      </c>
      <c r="G2817" s="10">
        <v>1.46462270420119E-7</v>
      </c>
      <c r="H2817" s="10">
        <v>3.74728646059262E-8</v>
      </c>
      <c r="I2817" s="10">
        <v>8.3335473572962804E-8</v>
      </c>
      <c r="J2817" s="10">
        <v>4.1166646835803898E-8</v>
      </c>
      <c r="K2817" s="10">
        <v>2.7234472973507499E-8</v>
      </c>
      <c r="L2817" s="10">
        <v>4.8321227883912599E-8</v>
      </c>
      <c r="M2817" s="10">
        <v>9.9425378227546004E-8</v>
      </c>
      <c r="N2817" s="10">
        <v>1.6313521898927601E-8</v>
      </c>
      <c r="O2817" s="10">
        <v>8.5696918504076503E-8</v>
      </c>
      <c r="P2817" s="10">
        <v>1.3703522303026999E-7</v>
      </c>
    </row>
    <row r="2818" spans="1:16" x14ac:dyDescent="0.35">
      <c r="A2818" s="16" t="s">
        <v>4529</v>
      </c>
      <c r="B2818" s="16" t="s">
        <v>4485</v>
      </c>
      <c r="C2818" s="16" t="s">
        <v>4530</v>
      </c>
      <c r="D2818" s="16">
        <v>2.89909856484567E-8</v>
      </c>
      <c r="E2818" s="16">
        <v>5.8778294874997004E-9</v>
      </c>
      <c r="F2818" s="10">
        <v>3.9493100529426498E-10</v>
      </c>
      <c r="G2818" s="10">
        <v>2.15619922681079E-8</v>
      </c>
      <c r="H2818" s="10">
        <v>5.5188247974776203E-9</v>
      </c>
      <c r="I2818" s="10">
        <v>1.2235365745828E-8</v>
      </c>
      <c r="J2818" s="10">
        <v>6.0923535283336196E-9</v>
      </c>
      <c r="K2818" s="10">
        <v>4.0242642358846302E-9</v>
      </c>
      <c r="L2818" s="10">
        <v>7.1063026996486697E-9</v>
      </c>
      <c r="M2818" s="10">
        <v>1.4636742689669E-8</v>
      </c>
      <c r="N2818" s="10">
        <v>2.3981461600934899E-9</v>
      </c>
      <c r="O2818" s="10">
        <v>1.25903642640032E-8</v>
      </c>
      <c r="P2818" s="10">
        <v>2.01737891074825E-8</v>
      </c>
    </row>
    <row r="2819" spans="1:16" x14ac:dyDescent="0.35">
      <c r="A2819" s="16" t="s">
        <v>4531</v>
      </c>
      <c r="B2819" s="16" t="s">
        <v>4485</v>
      </c>
      <c r="C2819" s="16" t="s">
        <v>795</v>
      </c>
      <c r="D2819" s="16">
        <v>7.93722385153235E-9</v>
      </c>
      <c r="E2819" s="16">
        <v>1.71397295734795E-9</v>
      </c>
      <c r="F2819" s="10">
        <v>1.06629209743888E-10</v>
      </c>
      <c r="G2819" s="10">
        <v>7.1997662103271496E-9</v>
      </c>
      <c r="H2819" s="10">
        <v>1.8357192196124901E-9</v>
      </c>
      <c r="I2819" s="10">
        <v>4.0206732035796499E-9</v>
      </c>
      <c r="J2819" s="10">
        <v>2.1284964204716601E-9</v>
      </c>
      <c r="K2819" s="10">
        <v>1.4130587715860901E-9</v>
      </c>
      <c r="L2819" s="10">
        <v>2.3498918248621299E-9</v>
      </c>
      <c r="M2819" s="10">
        <v>4.8843119566408999E-9</v>
      </c>
      <c r="N2819" s="10">
        <v>7.85546836341046E-10</v>
      </c>
      <c r="O2819" s="10">
        <v>4.1810990670641203E-9</v>
      </c>
      <c r="P2819" s="10">
        <v>6.6376201016701398E-9</v>
      </c>
    </row>
    <row r="2820" spans="1:16" x14ac:dyDescent="0.35">
      <c r="A2820" s="16" t="s">
        <v>4532</v>
      </c>
      <c r="B2820" s="16" t="s">
        <v>4485</v>
      </c>
      <c r="C2820" s="16" t="s">
        <v>4533</v>
      </c>
      <c r="D2820" s="16">
        <v>9.2222306685760195E-9</v>
      </c>
      <c r="E2820" s="16">
        <v>1.9177793042755098E-9</v>
      </c>
      <c r="F2820" s="10">
        <v>1.2619794153025799E-10</v>
      </c>
      <c r="G2820" s="10">
        <v>7.4030241231668702E-9</v>
      </c>
      <c r="H2820" s="10">
        <v>1.8925874278566099E-9</v>
      </c>
      <c r="I2820" s="10">
        <v>4.1998865788818397E-9</v>
      </c>
      <c r="J2820" s="10">
        <v>2.1376833921821099E-9</v>
      </c>
      <c r="K2820" s="10">
        <v>1.4137509283489899E-9</v>
      </c>
      <c r="L2820" s="10">
        <v>2.44771523492828E-9</v>
      </c>
      <c r="M2820" s="10">
        <v>5.0228212085657297E-9</v>
      </c>
      <c r="N2820" s="10">
        <v>8.1787716964524796E-10</v>
      </c>
      <c r="O2820" s="10">
        <v>4.3375830852169399E-9</v>
      </c>
      <c r="P2820" s="10">
        <v>6.8855887069492304E-9</v>
      </c>
    </row>
    <row r="2821" spans="1:16" x14ac:dyDescent="0.35">
      <c r="A2821" s="16" t="s">
        <v>4534</v>
      </c>
      <c r="B2821" s="16" t="s">
        <v>4485</v>
      </c>
      <c r="C2821" s="16" t="s">
        <v>80</v>
      </c>
      <c r="D2821" s="16">
        <v>2.6019526700898199E-8</v>
      </c>
      <c r="E2821" s="16">
        <v>5.5931670748766003E-9</v>
      </c>
      <c r="F2821" s="10">
        <v>3.5129547308253198E-10</v>
      </c>
      <c r="G2821" s="10">
        <v>2.3202171961549701E-8</v>
      </c>
      <c r="H2821" s="10">
        <v>5.9169020535152301E-9</v>
      </c>
      <c r="I2821" s="10">
        <v>1.30141999178474E-8</v>
      </c>
      <c r="J2821" s="10">
        <v>6.8428002253940598E-9</v>
      </c>
      <c r="K2821" s="10">
        <v>4.5379362412658903E-9</v>
      </c>
      <c r="L2821" s="10">
        <v>7.6034698720457898E-9</v>
      </c>
      <c r="M2821" s="10">
        <v>1.5737983417522901E-8</v>
      </c>
      <c r="N2821" s="10">
        <v>2.5355654888390902E-9</v>
      </c>
      <c r="O2821" s="10">
        <v>1.3522388547105699E-8</v>
      </c>
      <c r="P2821" s="10">
        <v>2.1409529849769201E-8</v>
      </c>
    </row>
    <row r="2822" spans="1:16" x14ac:dyDescent="0.35">
      <c r="A2822" s="16" t="s">
        <v>4535</v>
      </c>
      <c r="B2822" s="16" t="s">
        <v>4485</v>
      </c>
      <c r="C2822" s="16" t="s">
        <v>1982</v>
      </c>
      <c r="D2822" s="16">
        <v>3.5613662088283897E-8</v>
      </c>
      <c r="E2822" s="16">
        <v>7.1315134981431998E-9</v>
      </c>
      <c r="F2822" s="10">
        <v>4.7900945975129901E-10</v>
      </c>
      <c r="G2822" s="10">
        <v>2.5793284515247501E-8</v>
      </c>
      <c r="H2822" s="10">
        <v>6.5858103648013996E-9</v>
      </c>
      <c r="I2822" s="10">
        <v>1.45173441024151E-8</v>
      </c>
      <c r="J2822" s="10">
        <v>7.24454332308927E-9</v>
      </c>
      <c r="K2822" s="10">
        <v>4.7738389640866098E-9</v>
      </c>
      <c r="L2822" s="10">
        <v>8.4184431313665502E-9</v>
      </c>
      <c r="M2822" s="10">
        <v>1.7501999936945299E-8</v>
      </c>
      <c r="N2822" s="10">
        <v>2.8690433388529299E-9</v>
      </c>
      <c r="O2822" s="10">
        <v>1.4923583016266898E-8</v>
      </c>
      <c r="P2822" s="10">
        <v>2.4088569910785299E-8</v>
      </c>
    </row>
    <row r="2823" spans="1:16" x14ac:dyDescent="0.35">
      <c r="A2823" s="16" t="s">
        <v>4536</v>
      </c>
      <c r="B2823" s="16" t="s">
        <v>4485</v>
      </c>
      <c r="C2823" s="16" t="s">
        <v>3919</v>
      </c>
      <c r="D2823" s="16">
        <v>1.05885530859699E-8</v>
      </c>
      <c r="E2823" s="16">
        <v>2.2634402982750202E-9</v>
      </c>
      <c r="F2823" s="10">
        <v>1.4110968345924899E-10</v>
      </c>
      <c r="G2823" s="10">
        <v>9.3805415126898994E-9</v>
      </c>
      <c r="H2823" s="10">
        <v>2.3894914529005E-9</v>
      </c>
      <c r="I2823" s="10">
        <v>5.2095339036806604E-9</v>
      </c>
      <c r="J2823" s="10">
        <v>2.7666717465462001E-9</v>
      </c>
      <c r="K2823" s="10">
        <v>1.83432344599858E-9</v>
      </c>
      <c r="L2823" s="10">
        <v>3.0452033104850102E-9</v>
      </c>
      <c r="M2823" s="10">
        <v>6.36105038409112E-9</v>
      </c>
      <c r="N2823" s="10">
        <v>1.0242872776109099E-9</v>
      </c>
      <c r="O2823" s="10">
        <v>5.4102118491591798E-9</v>
      </c>
      <c r="P2823" s="10">
        <v>8.6469248171592998E-9</v>
      </c>
    </row>
    <row r="2824" spans="1:16" x14ac:dyDescent="0.35">
      <c r="A2824" s="16" t="s">
        <v>4537</v>
      </c>
      <c r="B2824" s="16" t="s">
        <v>4485</v>
      </c>
      <c r="C2824" s="16" t="s">
        <v>2883</v>
      </c>
      <c r="D2824" s="16">
        <v>1.42491659199423E-8</v>
      </c>
      <c r="E2824" s="16">
        <v>3.0976628068648202E-9</v>
      </c>
      <c r="F2824" s="10">
        <v>1.9361948636076699E-10</v>
      </c>
      <c r="G2824" s="10">
        <v>1.31256251542535E-8</v>
      </c>
      <c r="H2824" s="10">
        <v>3.3582565433298001E-9</v>
      </c>
      <c r="I2824" s="10">
        <v>7.5183782719222306E-9</v>
      </c>
      <c r="J2824" s="10">
        <v>3.8581981574906498E-9</v>
      </c>
      <c r="K2824" s="10">
        <v>2.56817617035316E-9</v>
      </c>
      <c r="L2824" s="10">
        <v>4.3730782660985302E-9</v>
      </c>
      <c r="M2824" s="10">
        <v>9.0182031144047799E-9</v>
      </c>
      <c r="N2824" s="10">
        <v>1.4372491490766201E-9</v>
      </c>
      <c r="O2824" s="10">
        <v>7.9707656787600107E-9</v>
      </c>
      <c r="P2824" s="10">
        <v>1.2441193133671699E-8</v>
      </c>
    </row>
    <row r="2825" spans="1:16" x14ac:dyDescent="0.35">
      <c r="A2825" s="16" t="s">
        <v>4538</v>
      </c>
      <c r="B2825" s="16" t="s">
        <v>4485</v>
      </c>
      <c r="C2825" s="16" t="s">
        <v>4539</v>
      </c>
      <c r="D2825" s="16">
        <v>8.7798496164891307E-9</v>
      </c>
      <c r="E2825" s="16">
        <v>1.8239577566876699E-9</v>
      </c>
      <c r="F2825" s="10">
        <v>1.2023705700885899E-10</v>
      </c>
      <c r="G2825" s="10">
        <v>7.0494352723723997E-9</v>
      </c>
      <c r="H2825" s="10">
        <v>1.8052675792996099E-9</v>
      </c>
      <c r="I2825" s="10">
        <v>4.0074238512036903E-9</v>
      </c>
      <c r="J2825" s="10">
        <v>2.03556387394759E-9</v>
      </c>
      <c r="K2825" s="10">
        <v>1.35290977113007E-9</v>
      </c>
      <c r="L2825" s="10">
        <v>2.3353469172016899E-9</v>
      </c>
      <c r="M2825" s="10">
        <v>4.7828348987317601E-9</v>
      </c>
      <c r="N2825" s="10">
        <v>7.8012985469041302E-10</v>
      </c>
      <c r="O2825" s="10">
        <v>4.1392266120417903E-9</v>
      </c>
      <c r="P2825" s="10">
        <v>6.5672842111387196E-9</v>
      </c>
    </row>
    <row r="2826" spans="1:16" x14ac:dyDescent="0.35">
      <c r="A2826" s="16" t="s">
        <v>4540</v>
      </c>
      <c r="B2826" s="16" t="s">
        <v>4485</v>
      </c>
      <c r="C2826" s="16" t="s">
        <v>1714</v>
      </c>
      <c r="D2826" s="16">
        <v>1.0570291905002899E-8</v>
      </c>
      <c r="E2826" s="16">
        <v>2.3134077373844802E-9</v>
      </c>
      <c r="F2826" s="10">
        <v>1.40616192875486E-10</v>
      </c>
      <c r="G2826" s="10">
        <v>1.00359997110911E-8</v>
      </c>
      <c r="H2826" s="10">
        <v>2.55645172549137E-9</v>
      </c>
      <c r="I2826" s="10">
        <v>5.5678585087037501E-9</v>
      </c>
      <c r="J2826" s="10">
        <v>2.9895495995478699E-9</v>
      </c>
      <c r="K2826" s="10">
        <v>1.9831817096947899E-9</v>
      </c>
      <c r="L2826" s="10">
        <v>3.2545001103343102E-9</v>
      </c>
      <c r="M2826" s="10">
        <v>6.8027153772257301E-9</v>
      </c>
      <c r="N2826" s="10">
        <v>1.08910941808192E-9</v>
      </c>
      <c r="O2826" s="10">
        <v>5.8042910687947301E-9</v>
      </c>
      <c r="P2826" s="10">
        <v>9.2397666863105401E-9</v>
      </c>
    </row>
    <row r="2827" spans="1:16" x14ac:dyDescent="0.35">
      <c r="A2827" s="16" t="s">
        <v>4541</v>
      </c>
      <c r="B2827" s="16" t="s">
        <v>4485</v>
      </c>
      <c r="C2827" s="16" t="s">
        <v>84</v>
      </c>
      <c r="D2827" s="16">
        <v>6.47352473747864E-9</v>
      </c>
      <c r="E2827" s="16">
        <v>1.32357551116263E-9</v>
      </c>
      <c r="F2827" s="10">
        <v>8.74309144315736E-11</v>
      </c>
      <c r="G2827" s="10">
        <v>5.0180260048635199E-9</v>
      </c>
      <c r="H2827" s="10">
        <v>1.2825084055552301E-9</v>
      </c>
      <c r="I2827" s="10">
        <v>2.8283335836937598E-9</v>
      </c>
      <c r="J2827" s="10">
        <v>1.4389730185787801E-9</v>
      </c>
      <c r="K2827" s="10">
        <v>9.5386562663170308E-10</v>
      </c>
      <c r="L2827" s="10">
        <v>1.6469922095789401E-9</v>
      </c>
      <c r="M2827" s="10">
        <v>3.4023549669731099E-9</v>
      </c>
      <c r="N2827" s="10">
        <v>5.5590665827797396E-10</v>
      </c>
      <c r="O2827" s="10">
        <v>2.91527013915843E-9</v>
      </c>
      <c r="P2827" s="10">
        <v>4.6745524569330202E-9</v>
      </c>
    </row>
    <row r="2828" spans="1:16" x14ac:dyDescent="0.35">
      <c r="A2828" s="16" t="s">
        <v>4542</v>
      </c>
      <c r="B2828" s="16" t="s">
        <v>4485</v>
      </c>
      <c r="C2828" s="16" t="s">
        <v>4543</v>
      </c>
      <c r="D2828" s="16">
        <v>3.9786077546247299E-9</v>
      </c>
      <c r="E2828" s="16">
        <v>8.8561959213798801E-10</v>
      </c>
      <c r="F2828" s="10">
        <v>5.3276616934437097E-11</v>
      </c>
      <c r="G2828" s="10">
        <v>3.98246878160799E-9</v>
      </c>
      <c r="H2828" s="10">
        <v>1.0152001020437E-9</v>
      </c>
      <c r="I2828" s="10">
        <v>2.2646728773016998E-9</v>
      </c>
      <c r="J2828" s="10">
        <v>1.19155737050915E-9</v>
      </c>
      <c r="K2828" s="10">
        <v>7.9176052612054097E-10</v>
      </c>
      <c r="L2828" s="10">
        <v>1.3197767989603299E-9</v>
      </c>
      <c r="M2828" s="10">
        <v>2.7321904683462799E-9</v>
      </c>
      <c r="N2828" s="10">
        <v>4.3179614715632202E-10</v>
      </c>
      <c r="O2828" s="10">
        <v>2.41041970162651E-9</v>
      </c>
      <c r="P2828" s="10">
        <v>3.7430851086460597E-9</v>
      </c>
    </row>
    <row r="2829" spans="1:16" x14ac:dyDescent="0.35">
      <c r="A2829" s="16" t="s">
        <v>4544</v>
      </c>
      <c r="B2829" s="16" t="s">
        <v>4485</v>
      </c>
      <c r="C2829" s="16" t="s">
        <v>3124</v>
      </c>
      <c r="D2829" s="16">
        <v>2.0855215768264001E-8</v>
      </c>
      <c r="E2829" s="16">
        <v>4.48079360624683E-9</v>
      </c>
      <c r="F2829" s="10">
        <v>2.8557954025080502E-10</v>
      </c>
      <c r="G2829" s="10">
        <v>1.8467969072304801E-8</v>
      </c>
      <c r="H2829" s="10">
        <v>4.7210263214208799E-9</v>
      </c>
      <c r="I2829" s="10">
        <v>1.04791239865738E-8</v>
      </c>
      <c r="J2829" s="10">
        <v>5.4395098545555801E-9</v>
      </c>
      <c r="K2829" s="10">
        <v>3.6110836843678199E-9</v>
      </c>
      <c r="L2829" s="10">
        <v>6.1185521956467499E-9</v>
      </c>
      <c r="M2829" s="10">
        <v>1.25243712552681E-8</v>
      </c>
      <c r="N2829" s="10">
        <v>2.0235229757505301E-9</v>
      </c>
      <c r="O2829" s="10">
        <v>1.0883870764816999E-8</v>
      </c>
      <c r="P2829" s="10">
        <v>1.70943821034101E-8</v>
      </c>
    </row>
    <row r="2830" spans="1:16" x14ac:dyDescent="0.35">
      <c r="A2830" s="16" t="s">
        <v>4545</v>
      </c>
      <c r="B2830" s="16" t="s">
        <v>4485</v>
      </c>
      <c r="C2830" s="16" t="s">
        <v>4546</v>
      </c>
      <c r="D2830" s="16">
        <v>4.2646314613559298E-8</v>
      </c>
      <c r="E2830" s="16">
        <v>8.8138940914005308E-9</v>
      </c>
      <c r="F2830" s="10">
        <v>5.8708610250367604E-10</v>
      </c>
      <c r="G2830" s="10">
        <v>3.3841923714465599E-8</v>
      </c>
      <c r="H2830" s="10">
        <v>8.64473726834101E-9</v>
      </c>
      <c r="I2830" s="10">
        <v>1.9295915205706301E-8</v>
      </c>
      <c r="J2830" s="10">
        <v>9.7433062989971692E-9</v>
      </c>
      <c r="K2830" s="10">
        <v>6.4585806736942202E-9</v>
      </c>
      <c r="L2830" s="10">
        <v>1.12355186732026E-8</v>
      </c>
      <c r="M2830" s="10">
        <v>2.2957389610457601E-8</v>
      </c>
      <c r="N2830" s="10">
        <v>3.7396117637176698E-9</v>
      </c>
      <c r="O2830" s="10">
        <v>1.9917001618462899E-8</v>
      </c>
      <c r="P2830" s="10">
        <v>3.1474572919837399E-8</v>
      </c>
    </row>
    <row r="2831" spans="1:16" x14ac:dyDescent="0.35">
      <c r="A2831" s="16" t="s">
        <v>4547</v>
      </c>
      <c r="B2831" s="16" t="s">
        <v>4485</v>
      </c>
      <c r="C2831" s="16" t="s">
        <v>4548</v>
      </c>
      <c r="D2831" s="16">
        <v>8.7257537142391705E-8</v>
      </c>
      <c r="E2831" s="16">
        <v>1.8891141894878201E-8</v>
      </c>
      <c r="F2831" s="10">
        <v>1.1634017457869899E-9</v>
      </c>
      <c r="G2831" s="10">
        <v>8.1013426428188399E-8</v>
      </c>
      <c r="H2831" s="10">
        <v>2.0684970233004801E-8</v>
      </c>
      <c r="I2831" s="10">
        <v>4.6016930376146399E-8</v>
      </c>
      <c r="J2831" s="10">
        <v>2.3966436894467101E-8</v>
      </c>
      <c r="K2831" s="10">
        <v>1.5951356821630601E-8</v>
      </c>
      <c r="L2831" s="10">
        <v>2.6790122413972801E-8</v>
      </c>
      <c r="M2831" s="10">
        <v>5.56128893465673E-8</v>
      </c>
      <c r="N2831" s="10">
        <v>8.8506359285232297E-9</v>
      </c>
      <c r="O2831" s="10">
        <v>4.8824373989170003E-8</v>
      </c>
      <c r="P2831" s="10">
        <v>7.6540285072618699E-8</v>
      </c>
    </row>
    <row r="2832" spans="1:16" x14ac:dyDescent="0.35">
      <c r="A2832" s="16" t="s">
        <v>4549</v>
      </c>
      <c r="B2832" s="16" t="s">
        <v>4485</v>
      </c>
      <c r="C2832" s="16" t="s">
        <v>88</v>
      </c>
      <c r="D2832" s="16">
        <v>3.1157280731066E-8</v>
      </c>
      <c r="E2832" s="16">
        <v>6.7268175359558101E-9</v>
      </c>
      <c r="F2832" s="10">
        <v>4.1888488514947702E-10</v>
      </c>
      <c r="G2832" s="10">
        <v>2.84736270633113E-8</v>
      </c>
      <c r="H2832" s="10">
        <v>7.2558584385400199E-9</v>
      </c>
      <c r="I2832" s="10">
        <v>1.5957210419559499E-8</v>
      </c>
      <c r="J2832" s="10">
        <v>8.4305855699758698E-9</v>
      </c>
      <c r="K2832" s="10">
        <v>5.5868082067748002E-9</v>
      </c>
      <c r="L2832" s="10">
        <v>9.3207565090987101E-9</v>
      </c>
      <c r="M2832" s="10">
        <v>1.93082895007553E-8</v>
      </c>
      <c r="N2832" s="10">
        <v>3.1007539929751898E-9</v>
      </c>
      <c r="O2832" s="10">
        <v>1.6606628000989899E-8</v>
      </c>
      <c r="P2832" s="10">
        <v>2.6254283442534801E-8</v>
      </c>
    </row>
    <row r="2833" spans="1:16" x14ac:dyDescent="0.35">
      <c r="A2833" s="16" t="s">
        <v>4550</v>
      </c>
      <c r="B2833" s="16" t="s">
        <v>4485</v>
      </c>
      <c r="C2833" s="16" t="s">
        <v>3353</v>
      </c>
      <c r="D2833" s="16">
        <v>1.4897139824562199E-9</v>
      </c>
      <c r="E2833" s="16">
        <v>3.0731678298156301E-10</v>
      </c>
      <c r="F2833" s="10">
        <v>1.99203389768565E-11</v>
      </c>
      <c r="G2833" s="10">
        <v>1.18152008687475E-9</v>
      </c>
      <c r="H2833" s="10">
        <v>3.0173908806804302E-10</v>
      </c>
      <c r="I2833" s="10">
        <v>6.5898334390229798E-10</v>
      </c>
      <c r="J2833" s="10">
        <v>3.4061617753171301E-10</v>
      </c>
      <c r="K2833" s="10">
        <v>2.2566501214898399E-10</v>
      </c>
      <c r="L2833" s="10">
        <v>3.8422473355546698E-10</v>
      </c>
      <c r="M2833" s="10">
        <v>8.0137825070337405E-10</v>
      </c>
      <c r="N2833" s="10">
        <v>1.3057859409945599E-10</v>
      </c>
      <c r="O2833" s="10">
        <v>6.8027494342267904E-10</v>
      </c>
      <c r="P2833" s="10">
        <v>1.0979226085141999E-9</v>
      </c>
    </row>
    <row r="2834" spans="1:16" x14ac:dyDescent="0.35">
      <c r="A2834" s="16" t="s">
        <v>4551</v>
      </c>
      <c r="B2834" s="16" t="s">
        <v>4485</v>
      </c>
      <c r="C2834" s="16" t="s">
        <v>4552</v>
      </c>
      <c r="D2834" s="16">
        <v>1.41081243188338E-8</v>
      </c>
      <c r="E2834" s="16">
        <v>3.1018668385941E-9</v>
      </c>
      <c r="F2834" s="10">
        <v>1.90723229921583E-10</v>
      </c>
      <c r="G2834" s="10">
        <v>1.35558735042567E-8</v>
      </c>
      <c r="H2834" s="10">
        <v>3.46048958728478E-9</v>
      </c>
      <c r="I2834" s="10">
        <v>7.75250921833993E-9</v>
      </c>
      <c r="J2834" s="10">
        <v>4.0259366566737002E-9</v>
      </c>
      <c r="K2834" s="10">
        <v>2.6752709283256299E-9</v>
      </c>
      <c r="L2834" s="10">
        <v>4.5132021409511598E-9</v>
      </c>
      <c r="M2834" s="10">
        <v>9.3058495017221494E-9</v>
      </c>
      <c r="N2834" s="10">
        <v>1.47640362796999E-9</v>
      </c>
      <c r="O2834" s="10">
        <v>8.2371188525923793E-9</v>
      </c>
      <c r="P2834" s="10">
        <v>1.2785511006375001E-8</v>
      </c>
    </row>
    <row r="2835" spans="1:16" x14ac:dyDescent="0.35">
      <c r="A2835" s="16" t="s">
        <v>4553</v>
      </c>
      <c r="B2835" s="16" t="s">
        <v>4485</v>
      </c>
      <c r="C2835" s="16" t="s">
        <v>4554</v>
      </c>
      <c r="D2835" s="16">
        <v>2.34604990957823E-8</v>
      </c>
      <c r="E2835" s="16">
        <v>5.1185297254680697E-9</v>
      </c>
      <c r="F2835" s="10">
        <v>3.1784585570624798E-10</v>
      </c>
      <c r="G2835" s="10">
        <v>2.1876530054582201E-8</v>
      </c>
      <c r="H2835" s="10">
        <v>5.5975301248649002E-9</v>
      </c>
      <c r="I2835" s="10">
        <v>1.2506134554235301E-8</v>
      </c>
      <c r="J2835" s="10">
        <v>6.4643534765853502E-9</v>
      </c>
      <c r="K2835" s="10">
        <v>4.2984109052029496E-9</v>
      </c>
      <c r="L2835" s="10">
        <v>7.2779368504693402E-9</v>
      </c>
      <c r="M2835" s="10">
        <v>1.5023556620017E-8</v>
      </c>
      <c r="N2835" s="10">
        <v>2.3938861890654101E-9</v>
      </c>
      <c r="O2835" s="10">
        <v>1.3264565136707799E-8</v>
      </c>
      <c r="P2835" s="10">
        <v>2.0713379999873799E-8</v>
      </c>
    </row>
    <row r="2836" spans="1:16" x14ac:dyDescent="0.35">
      <c r="A2836" s="16" t="s">
        <v>4555</v>
      </c>
      <c r="B2836" s="16" t="s">
        <v>4485</v>
      </c>
      <c r="C2836" s="16" t="s">
        <v>4556</v>
      </c>
      <c r="D2836" s="16">
        <v>2.8207158934013401E-9</v>
      </c>
      <c r="E2836" s="16">
        <v>6.0612793969853897E-10</v>
      </c>
      <c r="F2836" s="10">
        <v>3.7822524172162498E-11</v>
      </c>
      <c r="G2836" s="10">
        <v>2.54281709603034E-9</v>
      </c>
      <c r="H2836" s="10">
        <v>6.5012521084020402E-10</v>
      </c>
      <c r="I2836" s="10">
        <v>1.4479693684123399E-9</v>
      </c>
      <c r="J2836" s="10">
        <v>7.4520927742185097E-10</v>
      </c>
      <c r="K2836" s="10">
        <v>4.9533433168166598E-10</v>
      </c>
      <c r="L2836" s="10">
        <v>8.4182383684209102E-10</v>
      </c>
      <c r="M2836" s="10">
        <v>1.7457997564284801E-9</v>
      </c>
      <c r="N2836" s="10">
        <v>2.7862006411102801E-10</v>
      </c>
      <c r="O2836" s="10">
        <v>1.53423990726828E-9</v>
      </c>
      <c r="P2836" s="10">
        <v>2.4111243444243899E-9</v>
      </c>
    </row>
    <row r="2837" spans="1:16" x14ac:dyDescent="0.35">
      <c r="A2837" s="16" t="s">
        <v>4557</v>
      </c>
      <c r="B2837" s="16" t="s">
        <v>4485</v>
      </c>
      <c r="C2837" s="16" t="s">
        <v>4558</v>
      </c>
      <c r="D2837" s="16">
        <v>8.0062571809022608E-9</v>
      </c>
      <c r="E2837" s="16">
        <v>1.6264384973800499E-9</v>
      </c>
      <c r="F2837" s="10">
        <v>1.09793903141216E-10</v>
      </c>
      <c r="G2837" s="10">
        <v>6.0569097170987698E-9</v>
      </c>
      <c r="H2837" s="10">
        <v>1.55046467641498E-9</v>
      </c>
      <c r="I2837" s="10">
        <v>3.4576584014295399E-9</v>
      </c>
      <c r="J2837" s="10">
        <v>1.72211372985204E-9</v>
      </c>
      <c r="K2837" s="10">
        <v>1.1433695963449501E-9</v>
      </c>
      <c r="L2837" s="10">
        <v>2.0104744305117999E-9</v>
      </c>
      <c r="M2837" s="10">
        <v>4.1090590751140897E-9</v>
      </c>
      <c r="N2837" s="10">
        <v>6.7300345344778104E-10</v>
      </c>
      <c r="O2837" s="10">
        <v>3.56057501513303E-9</v>
      </c>
      <c r="P2837" s="10">
        <v>5.6610610279916296E-9</v>
      </c>
    </row>
    <row r="2838" spans="1:16" x14ac:dyDescent="0.35">
      <c r="A2838" s="16" t="s">
        <v>4559</v>
      </c>
      <c r="B2838" s="16" t="s">
        <v>4485</v>
      </c>
      <c r="C2838" s="16" t="s">
        <v>4560</v>
      </c>
      <c r="D2838" s="16">
        <v>5.7483851324646403E-9</v>
      </c>
      <c r="E2838" s="16">
        <v>1.2397866961391999E-9</v>
      </c>
      <c r="F2838" s="10">
        <v>7.7313858560017398E-11</v>
      </c>
      <c r="G2838" s="10">
        <v>5.2219229050043498E-9</v>
      </c>
      <c r="H2838" s="10">
        <v>1.33712025913396E-9</v>
      </c>
      <c r="I2838" s="10">
        <v>2.9733461023575002E-9</v>
      </c>
      <c r="J2838" s="10">
        <v>1.5327323711719501E-9</v>
      </c>
      <c r="K2838" s="10">
        <v>1.0256598574474E-9</v>
      </c>
      <c r="L2838" s="10">
        <v>1.7291844708086101E-9</v>
      </c>
      <c r="M2838" s="10">
        <v>3.5869220436955099E-9</v>
      </c>
      <c r="N2838" s="10">
        <v>5.7322153711904299E-10</v>
      </c>
      <c r="O2838" s="10">
        <v>3.1503734887751401E-9</v>
      </c>
      <c r="P2838" s="10">
        <v>4.9547718491471301E-9</v>
      </c>
    </row>
    <row r="2839" spans="1:16" x14ac:dyDescent="0.35">
      <c r="A2839" s="16" t="s">
        <v>4561</v>
      </c>
      <c r="B2839" s="16" t="s">
        <v>4485</v>
      </c>
      <c r="C2839" s="16" t="s">
        <v>2771</v>
      </c>
      <c r="D2839" s="16">
        <v>7.9468451286340499E-9</v>
      </c>
      <c r="E2839" s="16">
        <v>1.6976926168029999E-9</v>
      </c>
      <c r="F2839" s="10">
        <v>1.0687597816998299E-10</v>
      </c>
      <c r="G2839" s="10">
        <v>7.0814841223627504E-9</v>
      </c>
      <c r="H2839" s="10">
        <v>1.8114859857589499E-9</v>
      </c>
      <c r="I2839" s="10">
        <v>4.0468110413973199E-9</v>
      </c>
      <c r="J2839" s="10">
        <v>2.0690328135650502E-9</v>
      </c>
      <c r="K2839" s="10">
        <v>1.38251613595881E-9</v>
      </c>
      <c r="L2839" s="10">
        <v>2.3518670566947101E-9</v>
      </c>
      <c r="M2839" s="10">
        <v>4.8622385645116297E-9</v>
      </c>
      <c r="N2839" s="10">
        <v>7.7722153691895701E-10</v>
      </c>
      <c r="O2839" s="10">
        <v>4.28580460252582E-9</v>
      </c>
      <c r="P2839" s="10">
        <v>6.7198557590220402E-9</v>
      </c>
    </row>
    <row r="2840" spans="1:16" x14ac:dyDescent="0.35">
      <c r="A2840" s="16" t="s">
        <v>4562</v>
      </c>
      <c r="B2840" s="16" t="s">
        <v>4485</v>
      </c>
      <c r="C2840" s="16" t="s">
        <v>102</v>
      </c>
      <c r="D2840" s="16">
        <v>1.43807022261853E-8</v>
      </c>
      <c r="E2840" s="16">
        <v>3.19133672789868E-9</v>
      </c>
      <c r="F2840" s="10">
        <v>1.8668424375383001E-10</v>
      </c>
      <c r="G2840" s="10">
        <v>1.4376327348265E-8</v>
      </c>
      <c r="H2840" s="10">
        <v>3.6480329682938999E-9</v>
      </c>
      <c r="I2840" s="10">
        <v>7.8265198844199907E-9</v>
      </c>
      <c r="J2840" s="10">
        <v>4.3270276930126103E-9</v>
      </c>
      <c r="K2840" s="10">
        <v>2.8698515582266698E-9</v>
      </c>
      <c r="L2840" s="10">
        <v>4.5794034630379302E-9</v>
      </c>
      <c r="M2840" s="10">
        <v>9.7426480560287796E-9</v>
      </c>
      <c r="N2840" s="10">
        <v>1.5495954308515401E-9</v>
      </c>
      <c r="O2840" s="10">
        <v>8.1810900683640105E-9</v>
      </c>
      <c r="P2840" s="10">
        <v>1.3152728679940801E-8</v>
      </c>
    </row>
    <row r="2841" spans="1:16" x14ac:dyDescent="0.35">
      <c r="A2841" s="16" t="s">
        <v>4563</v>
      </c>
      <c r="B2841" s="16" t="s">
        <v>4485</v>
      </c>
      <c r="C2841" s="16" t="s">
        <v>4564</v>
      </c>
      <c r="D2841" s="16">
        <v>6.5510391526966696E-8</v>
      </c>
      <c r="E2841" s="16">
        <v>1.3159342733964401E-8</v>
      </c>
      <c r="F2841" s="10">
        <v>8.91672565125175E-10</v>
      </c>
      <c r="G2841" s="10">
        <v>4.7396642896236902E-8</v>
      </c>
      <c r="H2841" s="10">
        <v>1.2121640138064299E-8</v>
      </c>
      <c r="I2841" s="10">
        <v>2.6876411165034199E-8</v>
      </c>
      <c r="J2841" s="10">
        <v>1.32875852167865E-8</v>
      </c>
      <c r="K2841" s="10">
        <v>8.7801631863226602E-9</v>
      </c>
      <c r="L2841" s="10">
        <v>1.5582178902716699E-8</v>
      </c>
      <c r="M2841" s="10">
        <v>3.2174231495665302E-8</v>
      </c>
      <c r="N2841" s="10">
        <v>5.2829017420254E-9</v>
      </c>
      <c r="O2841" s="10">
        <v>2.76166026766246E-8</v>
      </c>
      <c r="P2841" s="10">
        <v>4.4354111508478802E-8</v>
      </c>
    </row>
    <row r="2842" spans="1:16" x14ac:dyDescent="0.35">
      <c r="A2842" s="16" t="s">
        <v>4565</v>
      </c>
      <c r="B2842" s="16" t="s">
        <v>4485</v>
      </c>
      <c r="C2842" s="16" t="s">
        <v>1411</v>
      </c>
      <c r="D2842" s="16">
        <v>1.45162035068943E-8</v>
      </c>
      <c r="E2842" s="16">
        <v>2.98477108091847E-9</v>
      </c>
      <c r="F2842" s="10">
        <v>1.9763690181918001E-10</v>
      </c>
      <c r="G2842" s="10">
        <v>1.14146657386798E-8</v>
      </c>
      <c r="H2842" s="10">
        <v>2.9163477276442601E-9</v>
      </c>
      <c r="I2842" s="10">
        <v>6.4723678494158697E-9</v>
      </c>
      <c r="J2842" s="10">
        <v>3.2746935506713099E-9</v>
      </c>
      <c r="K2842" s="10">
        <v>2.1746935919031802E-9</v>
      </c>
      <c r="L2842" s="10">
        <v>3.76947347711147E-9</v>
      </c>
      <c r="M2842" s="10">
        <v>7.7409849561522094E-9</v>
      </c>
      <c r="N2842" s="10">
        <v>1.2622905253280699E-9</v>
      </c>
      <c r="O2842" s="10">
        <v>6.6781192795630499E-9</v>
      </c>
      <c r="P2842" s="10">
        <v>1.06207485391313E-8</v>
      </c>
    </row>
    <row r="2843" spans="1:16" x14ac:dyDescent="0.35">
      <c r="A2843" s="16" t="s">
        <v>4566</v>
      </c>
      <c r="B2843" s="16" t="s">
        <v>4485</v>
      </c>
      <c r="C2843" s="16" t="s">
        <v>4567</v>
      </c>
      <c r="D2843" s="16">
        <v>6.1389842953423101E-9</v>
      </c>
      <c r="E2843" s="16">
        <v>1.3040338653981701E-9</v>
      </c>
      <c r="F2843" s="10">
        <v>8.4267338428848504E-11</v>
      </c>
      <c r="G2843" s="10">
        <v>5.25558382867206E-9</v>
      </c>
      <c r="H2843" s="10">
        <v>1.3453044017834699E-9</v>
      </c>
      <c r="I2843" s="10">
        <v>2.9913946105764398E-9</v>
      </c>
      <c r="J2843" s="10">
        <v>1.53832647668233E-9</v>
      </c>
      <c r="K2843" s="10">
        <v>1.0239632462877301E-9</v>
      </c>
      <c r="L2843" s="10">
        <v>1.7460537775588999E-9</v>
      </c>
      <c r="M2843" s="10">
        <v>3.56467464852961E-9</v>
      </c>
      <c r="N2843" s="10">
        <v>5.7852277069304699E-10</v>
      </c>
      <c r="O2843" s="10">
        <v>3.1016518375267799E-9</v>
      </c>
      <c r="P2843" s="10">
        <v>4.8728004028954904E-9</v>
      </c>
    </row>
    <row r="2844" spans="1:16" x14ac:dyDescent="0.35">
      <c r="A2844" s="16" t="s">
        <v>4568</v>
      </c>
      <c r="B2844" s="16" t="s">
        <v>4485</v>
      </c>
      <c r="C2844" s="16" t="s">
        <v>110</v>
      </c>
      <c r="D2844" s="16">
        <v>6.9759000941550801E-9</v>
      </c>
      <c r="E2844" s="16">
        <v>1.4236306191440199E-9</v>
      </c>
      <c r="F2844" s="10">
        <v>9.4617506601884596E-11</v>
      </c>
      <c r="G2844" s="10">
        <v>5.3571875057468297E-9</v>
      </c>
      <c r="H2844" s="10">
        <v>1.3671215085126501E-9</v>
      </c>
      <c r="I2844" s="10">
        <v>3.0235297665812702E-9</v>
      </c>
      <c r="J2844" s="10">
        <v>1.5316617308257799E-9</v>
      </c>
      <c r="K2844" s="10">
        <v>1.0123144572203799E-9</v>
      </c>
      <c r="L2844" s="10">
        <v>1.7602777127897001E-9</v>
      </c>
      <c r="M2844" s="10">
        <v>3.6318539538831701E-9</v>
      </c>
      <c r="N2844" s="10">
        <v>5.9298452610799297E-10</v>
      </c>
      <c r="O2844" s="10">
        <v>3.1142951609550899E-9</v>
      </c>
      <c r="P2844" s="10">
        <v>4.9853554941608697E-9</v>
      </c>
    </row>
    <row r="2845" spans="1:16" x14ac:dyDescent="0.35">
      <c r="A2845" s="16" t="s">
        <v>4569</v>
      </c>
      <c r="B2845" s="16" t="s">
        <v>4485</v>
      </c>
      <c r="C2845" s="16" t="s">
        <v>4570</v>
      </c>
      <c r="D2845" s="16">
        <v>4.9326094536608803E-9</v>
      </c>
      <c r="E2845" s="16">
        <v>1.06414834456545E-9</v>
      </c>
      <c r="F2845" s="10">
        <v>6.7029125920592406E-11</v>
      </c>
      <c r="G2845" s="10">
        <v>4.4933902597216201E-9</v>
      </c>
      <c r="H2845" s="10">
        <v>1.1499179001766E-9</v>
      </c>
      <c r="I2845" s="10">
        <v>2.5779899862396798E-9</v>
      </c>
      <c r="J2845" s="10">
        <v>1.3221244787577299E-9</v>
      </c>
      <c r="K2845" s="10">
        <v>8.8074885181297696E-10</v>
      </c>
      <c r="L2845" s="10">
        <v>1.49918303160121E-9</v>
      </c>
      <c r="M2845" s="10">
        <v>3.0852908507807899E-9</v>
      </c>
      <c r="N2845" s="10">
        <v>4.9251389536061504E-10</v>
      </c>
      <c r="O2845" s="10">
        <v>2.73119941691532E-9</v>
      </c>
      <c r="P2845" s="10">
        <v>4.26306267727828E-9</v>
      </c>
    </row>
    <row r="2846" spans="1:16" x14ac:dyDescent="0.35">
      <c r="A2846" s="16" t="s">
        <v>4571</v>
      </c>
      <c r="B2846" s="16" t="s">
        <v>4485</v>
      </c>
      <c r="C2846" s="16" t="s">
        <v>3152</v>
      </c>
      <c r="D2846" s="16">
        <v>1.90673943745652E-8</v>
      </c>
      <c r="E2846" s="16">
        <v>4.0727769673080201E-9</v>
      </c>
      <c r="F2846" s="10">
        <v>2.6190813900832198E-10</v>
      </c>
      <c r="G2846" s="10">
        <v>1.6732105360479101E-8</v>
      </c>
      <c r="H2846" s="10">
        <v>4.2754571254750597E-9</v>
      </c>
      <c r="I2846" s="10">
        <v>9.52596743385078E-9</v>
      </c>
      <c r="J2846" s="10">
        <v>4.9227486855845396E-9</v>
      </c>
      <c r="K2846" s="10">
        <v>3.2741027036245298E-9</v>
      </c>
      <c r="L2846" s="10">
        <v>5.5594996728324497E-9</v>
      </c>
      <c r="M2846" s="10">
        <v>1.13459730146177E-8</v>
      </c>
      <c r="N2846" s="10">
        <v>1.8340596779156899E-9</v>
      </c>
      <c r="O2846" s="10">
        <v>9.8900689364123599E-9</v>
      </c>
      <c r="P2846" s="10">
        <v>1.5487012739505502E-8</v>
      </c>
    </row>
    <row r="2847" spans="1:16" x14ac:dyDescent="0.35">
      <c r="A2847" s="16" t="s">
        <v>4572</v>
      </c>
      <c r="B2847" s="16" t="s">
        <v>4485</v>
      </c>
      <c r="C2847" s="16" t="s">
        <v>561</v>
      </c>
      <c r="D2847" s="16">
        <v>6.5631716379750098E-9</v>
      </c>
      <c r="E2847" s="16">
        <v>1.41321010647394E-9</v>
      </c>
      <c r="F2847" s="10">
        <v>8.8845433488727996E-11</v>
      </c>
      <c r="G2847" s="10">
        <v>5.9207146510827701E-9</v>
      </c>
      <c r="H2847" s="10">
        <v>1.5148562251295399E-9</v>
      </c>
      <c r="I2847" s="10">
        <v>3.3874445925073499E-9</v>
      </c>
      <c r="J2847" s="10">
        <v>1.7381088528704501E-9</v>
      </c>
      <c r="K2847" s="10">
        <v>1.1528571878256501E-9</v>
      </c>
      <c r="L2847" s="10">
        <v>1.9691359080432098E-9</v>
      </c>
      <c r="M2847" s="10">
        <v>4.0669657101793698E-9</v>
      </c>
      <c r="N2847" s="10">
        <v>6.4911045036880497E-10</v>
      </c>
      <c r="O2847" s="10">
        <v>3.58849490190797E-9</v>
      </c>
      <c r="P2847" s="10">
        <v>5.6204047914474802E-9</v>
      </c>
    </row>
    <row r="2848" spans="1:16" x14ac:dyDescent="0.35">
      <c r="A2848" s="16" t="s">
        <v>4573</v>
      </c>
      <c r="B2848" s="16" t="s">
        <v>4485</v>
      </c>
      <c r="C2848" s="16" t="s">
        <v>122</v>
      </c>
      <c r="D2848" s="16">
        <v>2.6137614154464999E-8</v>
      </c>
      <c r="E2848" s="16">
        <v>5.5842762232147396E-9</v>
      </c>
      <c r="F2848" s="10">
        <v>3.4919886320845299E-10</v>
      </c>
      <c r="G2848" s="10">
        <v>2.3178800942491199E-8</v>
      </c>
      <c r="H2848" s="10">
        <v>5.9053437105293302E-9</v>
      </c>
      <c r="I2848" s="10">
        <v>1.2918508928090601E-8</v>
      </c>
      <c r="J2848" s="10">
        <v>6.84358452907428E-9</v>
      </c>
      <c r="K2848" s="10">
        <v>4.5282270136025001E-9</v>
      </c>
      <c r="L2848" s="10">
        <v>7.5488500092305304E-9</v>
      </c>
      <c r="M2848" s="10">
        <v>1.5713684700005802E-8</v>
      </c>
      <c r="N2848" s="10">
        <v>2.5312955416994001E-9</v>
      </c>
      <c r="O2848" s="10">
        <v>1.3415760713256999E-8</v>
      </c>
      <c r="P2848" s="10">
        <v>2.13651856665538E-8</v>
      </c>
    </row>
    <row r="2849" spans="1:16" x14ac:dyDescent="0.35">
      <c r="A2849" s="16" t="s">
        <v>4574</v>
      </c>
      <c r="B2849" s="16" t="s">
        <v>4485</v>
      </c>
      <c r="C2849" s="16" t="s">
        <v>1780</v>
      </c>
      <c r="D2849" s="16">
        <v>7.6843568941231208E-9</v>
      </c>
      <c r="E2849" s="16">
        <v>1.60074991898888E-9</v>
      </c>
      <c r="F2849" s="10">
        <v>1.04126409266809E-10</v>
      </c>
      <c r="G2849" s="10">
        <v>6.2597182946090504E-9</v>
      </c>
      <c r="H2849" s="10">
        <v>1.60053478177965E-9</v>
      </c>
      <c r="I2849" s="10">
        <v>3.52846536856391E-9</v>
      </c>
      <c r="J2849" s="10">
        <v>1.81623134775259E-9</v>
      </c>
      <c r="K2849" s="10">
        <v>1.2063173595885399E-9</v>
      </c>
      <c r="L2849" s="10">
        <v>2.0582176806933101E-9</v>
      </c>
      <c r="M2849" s="10">
        <v>4.2461630985516699E-9</v>
      </c>
      <c r="N2849" s="10">
        <v>6.9119282581075202E-10</v>
      </c>
      <c r="O2849" s="10">
        <v>3.64752230015121E-9</v>
      </c>
      <c r="P2849" s="10">
        <v>5.8152017929001997E-9</v>
      </c>
    </row>
    <row r="2850" spans="1:16" x14ac:dyDescent="0.35">
      <c r="A2850" s="16" t="s">
        <v>4575</v>
      </c>
      <c r="B2850" s="16" t="s">
        <v>4485</v>
      </c>
      <c r="C2850" s="16" t="s">
        <v>4576</v>
      </c>
      <c r="D2850" s="16">
        <v>5.1501231458049702E-9</v>
      </c>
      <c r="E2850" s="16">
        <v>1.11846405311508E-9</v>
      </c>
      <c r="F2850" s="10">
        <v>6.9502429886575197E-11</v>
      </c>
      <c r="G2850" s="10">
        <v>4.7548021678616501E-9</v>
      </c>
      <c r="H2850" s="10">
        <v>1.2159816274539399E-9</v>
      </c>
      <c r="I2850" s="10">
        <v>2.7110783808937301E-9</v>
      </c>
      <c r="J2850" s="10">
        <v>1.4018280851029401E-9</v>
      </c>
      <c r="K2850" s="10">
        <v>9.3479386439394192E-10</v>
      </c>
      <c r="L2850" s="10">
        <v>1.57744953318611E-9</v>
      </c>
      <c r="M2850" s="10">
        <v>3.2666142046690299E-9</v>
      </c>
      <c r="N2850" s="10">
        <v>5.2068097697830398E-10</v>
      </c>
      <c r="O2850" s="10">
        <v>2.8740912867758201E-9</v>
      </c>
      <c r="P2850" s="10">
        <v>4.5042548895478702E-9</v>
      </c>
    </row>
    <row r="2851" spans="1:16" x14ac:dyDescent="0.35">
      <c r="A2851" s="16" t="s">
        <v>4577</v>
      </c>
      <c r="B2851" s="16" t="s">
        <v>4485</v>
      </c>
      <c r="C2851" s="16" t="s">
        <v>3162</v>
      </c>
      <c r="D2851" s="16">
        <v>9.6900953065275899E-9</v>
      </c>
      <c r="E2851" s="16">
        <v>2.10324432103812E-9</v>
      </c>
      <c r="F2851" s="10">
        <v>1.32575224275022E-10</v>
      </c>
      <c r="G2851" s="10">
        <v>8.8199229214871107E-9</v>
      </c>
      <c r="H2851" s="10">
        <v>2.25692496170234E-9</v>
      </c>
      <c r="I2851" s="10">
        <v>5.0730342164328597E-9</v>
      </c>
      <c r="J2851" s="10">
        <v>2.60405007101044E-9</v>
      </c>
      <c r="K2851" s="10">
        <v>1.7309063230000599E-9</v>
      </c>
      <c r="L2851" s="10">
        <v>2.95943382151432E-9</v>
      </c>
      <c r="M2851" s="10">
        <v>5.9841065388238296E-9</v>
      </c>
      <c r="N2851" s="10">
        <v>9.6407619419242497E-10</v>
      </c>
      <c r="O2851" s="10">
        <v>5.28456904198177E-9</v>
      </c>
      <c r="P2851" s="10">
        <v>8.1815168480994805E-9</v>
      </c>
    </row>
    <row r="2852" spans="1:16" x14ac:dyDescent="0.35">
      <c r="A2852" s="16" t="s">
        <v>4578</v>
      </c>
      <c r="B2852" s="16" t="s">
        <v>4485</v>
      </c>
      <c r="C2852" s="16" t="s">
        <v>3669</v>
      </c>
      <c r="D2852" s="16">
        <v>7.56114427887213E-9</v>
      </c>
      <c r="E2852" s="16">
        <v>1.6069770409506799E-9</v>
      </c>
      <c r="F2852" s="10">
        <v>1.01986746726322E-10</v>
      </c>
      <c r="G2852" s="10">
        <v>6.6562831430236897E-9</v>
      </c>
      <c r="H2852" s="10">
        <v>1.70155326934803E-9</v>
      </c>
      <c r="I2852" s="10">
        <v>3.8038067756332503E-9</v>
      </c>
      <c r="J2852" s="10">
        <v>1.9429887753476799E-9</v>
      </c>
      <c r="K2852" s="10">
        <v>1.2935653403525299E-9</v>
      </c>
      <c r="L2852" s="10">
        <v>2.2096855510101702E-9</v>
      </c>
      <c r="M2852" s="10">
        <v>4.5716347355310598E-9</v>
      </c>
      <c r="N2852" s="10">
        <v>7.3061159989209999E-10</v>
      </c>
      <c r="O2852" s="10">
        <v>4.0250987732469604E-9</v>
      </c>
      <c r="P2852" s="10">
        <v>6.3205989453484097E-9</v>
      </c>
    </row>
    <row r="2853" spans="1:16" x14ac:dyDescent="0.35">
      <c r="A2853" s="16" t="s">
        <v>4579</v>
      </c>
      <c r="B2853" s="16" t="s">
        <v>4485</v>
      </c>
      <c r="C2853" s="16" t="s">
        <v>4580</v>
      </c>
      <c r="D2853" s="16">
        <v>8.2676396059394902E-9</v>
      </c>
      <c r="E2853" s="16">
        <v>1.74312417770033E-9</v>
      </c>
      <c r="F2853" s="10">
        <v>1.13736637375556E-10</v>
      </c>
      <c r="G2853" s="10">
        <v>6.9493526276144303E-9</v>
      </c>
      <c r="H2853" s="10">
        <v>1.7773774208169201E-9</v>
      </c>
      <c r="I2853" s="10">
        <v>3.9589607439968202E-9</v>
      </c>
      <c r="J2853" s="10">
        <v>2.0308161527053201E-9</v>
      </c>
      <c r="K2853" s="10">
        <v>1.34839632845199E-9</v>
      </c>
      <c r="L2853" s="10">
        <v>2.30973541808328E-9</v>
      </c>
      <c r="M2853" s="10">
        <v>4.7122675887539803E-9</v>
      </c>
      <c r="N2853" s="10">
        <v>7.6525360007840104E-10</v>
      </c>
      <c r="O2853" s="10">
        <v>4.1003380292927102E-9</v>
      </c>
      <c r="P2853" s="10">
        <v>6.4489995910979404E-9</v>
      </c>
    </row>
    <row r="2854" spans="1:16" x14ac:dyDescent="0.35">
      <c r="A2854" s="16" t="s">
        <v>4581</v>
      </c>
      <c r="B2854" s="16" t="s">
        <v>4485</v>
      </c>
      <c r="C2854" s="16" t="s">
        <v>377</v>
      </c>
      <c r="D2854" s="16">
        <v>1.75197093867169E-8</v>
      </c>
      <c r="E2854" s="16">
        <v>3.5962880062510998E-9</v>
      </c>
      <c r="F2854" s="10">
        <v>2.3953611975695E-10</v>
      </c>
      <c r="G2854" s="10">
        <v>1.3576931187265301E-8</v>
      </c>
      <c r="H2854" s="10">
        <v>3.4672084495632399E-9</v>
      </c>
      <c r="I2854" s="10">
        <v>7.6918943505832803E-9</v>
      </c>
      <c r="J2854" s="10">
        <v>3.8857132465280397E-9</v>
      </c>
      <c r="K2854" s="10">
        <v>2.57176707749036E-9</v>
      </c>
      <c r="L2854" s="10">
        <v>4.4776339932455603E-9</v>
      </c>
      <c r="M2854" s="10">
        <v>9.2135979530192794E-9</v>
      </c>
      <c r="N2854" s="10">
        <v>1.5030806088172401E-9</v>
      </c>
      <c r="O2854" s="10">
        <v>7.9246817708178399E-9</v>
      </c>
      <c r="P2854" s="10">
        <v>1.26397162194145E-8</v>
      </c>
    </row>
    <row r="2855" spans="1:16" x14ac:dyDescent="0.35">
      <c r="A2855" s="16" t="s">
        <v>4582</v>
      </c>
      <c r="B2855" s="16" t="s">
        <v>4485</v>
      </c>
      <c r="C2855" s="16" t="s">
        <v>1434</v>
      </c>
      <c r="D2855" s="16">
        <v>1.2141481465372801E-8</v>
      </c>
      <c r="E2855" s="16">
        <v>2.46419058164842E-9</v>
      </c>
      <c r="F2855" s="10">
        <v>1.6382728043437901E-10</v>
      </c>
      <c r="G2855" s="10">
        <v>9.1976260921574797E-9</v>
      </c>
      <c r="H2855" s="10">
        <v>2.3491757737041201E-9</v>
      </c>
      <c r="I2855" s="10">
        <v>5.1810377437372301E-9</v>
      </c>
      <c r="J2855" s="10">
        <v>2.61834936684405E-9</v>
      </c>
      <c r="K2855" s="10">
        <v>1.7303920784241E-9</v>
      </c>
      <c r="L2855" s="10">
        <v>3.01482481396085E-9</v>
      </c>
      <c r="M2855" s="10">
        <v>6.2379251295231202E-9</v>
      </c>
      <c r="N2855" s="10">
        <v>1.0196905360479101E-9</v>
      </c>
      <c r="O2855" s="10">
        <v>5.3351293866048102E-9</v>
      </c>
      <c r="P2855" s="10">
        <v>8.5806552397347293E-9</v>
      </c>
    </row>
    <row r="2856" spans="1:16" x14ac:dyDescent="0.35">
      <c r="A2856" s="16" t="s">
        <v>4583</v>
      </c>
      <c r="B2856" s="16" t="s">
        <v>4485</v>
      </c>
      <c r="C2856" s="16" t="s">
        <v>4584</v>
      </c>
      <c r="D2856" s="16">
        <v>1.1713481951946101E-8</v>
      </c>
      <c r="E2856" s="16">
        <v>2.54966956700491E-9</v>
      </c>
      <c r="F2856" s="10">
        <v>1.5787726663784801E-10</v>
      </c>
      <c r="G2856" s="10">
        <v>1.08389362007323E-8</v>
      </c>
      <c r="H2856" s="10">
        <v>2.7679367344833499E-9</v>
      </c>
      <c r="I2856" s="10">
        <v>6.0696679264439401E-9</v>
      </c>
      <c r="J2856" s="10">
        <v>3.2166285847552998E-9</v>
      </c>
      <c r="K2856" s="10">
        <v>2.1430745337817699E-9</v>
      </c>
      <c r="L2856" s="10">
        <v>3.5465290120190499E-9</v>
      </c>
      <c r="M2856" s="10">
        <v>7.3508087108808299E-9</v>
      </c>
      <c r="N2856" s="10">
        <v>1.1826308238935199E-9</v>
      </c>
      <c r="O2856" s="10">
        <v>6.3191242336792096E-9</v>
      </c>
      <c r="P2856" s="10">
        <v>1.00092709967096E-8</v>
      </c>
    </row>
    <row r="2857" spans="1:16" x14ac:dyDescent="0.35">
      <c r="A2857" s="16" t="s">
        <v>4585</v>
      </c>
      <c r="B2857" s="16" t="s">
        <v>4485</v>
      </c>
      <c r="C2857" s="16" t="s">
        <v>4586</v>
      </c>
      <c r="D2857" s="16">
        <v>3.03681963111693E-8</v>
      </c>
      <c r="E2857" s="16">
        <v>6.5337672050358501E-9</v>
      </c>
      <c r="F2857" s="10">
        <v>4.1246652200259602E-10</v>
      </c>
      <c r="G2857" s="10">
        <v>2.7115877642185698E-8</v>
      </c>
      <c r="H2857" s="10">
        <v>6.9222170813170402E-9</v>
      </c>
      <c r="I2857" s="10">
        <v>1.5278925169658899E-8</v>
      </c>
      <c r="J2857" s="10">
        <v>7.9976979713320702E-9</v>
      </c>
      <c r="K2857" s="10">
        <v>5.2979171000423497E-9</v>
      </c>
      <c r="L2857" s="10">
        <v>8.9213316819471892E-9</v>
      </c>
      <c r="M2857" s="10">
        <v>1.8382805473474001E-8</v>
      </c>
      <c r="N2857" s="10">
        <v>2.9638090281238298E-9</v>
      </c>
      <c r="O2857" s="10">
        <v>1.58805808815056E-8</v>
      </c>
      <c r="P2857" s="10">
        <v>2.5063151690461199E-8</v>
      </c>
    </row>
    <row r="2858" spans="1:16" x14ac:dyDescent="0.35">
      <c r="A2858" s="16" t="s">
        <v>4587</v>
      </c>
      <c r="B2858" s="16" t="s">
        <v>4485</v>
      </c>
      <c r="C2858" s="16" t="s">
        <v>4588</v>
      </c>
      <c r="D2858" s="16">
        <v>8.1109389761228702E-9</v>
      </c>
      <c r="E2858" s="16">
        <v>1.6846640517902601E-9</v>
      </c>
      <c r="F2858" s="10">
        <v>1.10860635581736E-10</v>
      </c>
      <c r="G2858" s="10">
        <v>6.57141834954233E-9</v>
      </c>
      <c r="H2858" s="10">
        <v>1.6788855079294499E-9</v>
      </c>
      <c r="I2858" s="10">
        <v>3.7357557672247502E-9</v>
      </c>
      <c r="J2858" s="10">
        <v>1.9010438118218898E-9</v>
      </c>
      <c r="K2858" s="10">
        <v>1.2579258715483401E-9</v>
      </c>
      <c r="L2858" s="10">
        <v>2.1779283252196401E-9</v>
      </c>
      <c r="M2858" s="10">
        <v>4.4553544350678304E-9</v>
      </c>
      <c r="N2858" s="10">
        <v>7.2440602786173396E-10</v>
      </c>
      <c r="O2858" s="10">
        <v>3.86094136447824E-9</v>
      </c>
      <c r="P2858" s="10">
        <v>6.1020451986299202E-9</v>
      </c>
    </row>
    <row r="2859" spans="1:16" x14ac:dyDescent="0.35">
      <c r="A2859" s="16" t="s">
        <v>4589</v>
      </c>
      <c r="B2859" s="16" t="s">
        <v>4485</v>
      </c>
      <c r="C2859" s="16" t="s">
        <v>4590</v>
      </c>
      <c r="D2859" s="16">
        <v>9.5626457798444099E-9</v>
      </c>
      <c r="E2859" s="16">
        <v>2.01979535262281E-9</v>
      </c>
      <c r="F2859" s="10">
        <v>1.30792682216754E-10</v>
      </c>
      <c r="G2859" s="10">
        <v>8.0597953434289293E-9</v>
      </c>
      <c r="H2859" s="10">
        <v>2.0625661794313098E-9</v>
      </c>
      <c r="I2859" s="10">
        <v>4.57379580126559E-9</v>
      </c>
      <c r="J2859" s="10">
        <v>2.3560904689727001E-9</v>
      </c>
      <c r="K2859" s="10">
        <v>1.5620715812272599E-9</v>
      </c>
      <c r="L2859" s="10">
        <v>2.6696588382965302E-9</v>
      </c>
      <c r="M2859" s="10">
        <v>5.4655042697689101E-9</v>
      </c>
      <c r="N2859" s="10">
        <v>8.8750731036708898E-10</v>
      </c>
      <c r="O2859" s="10">
        <v>4.7375397358519703E-9</v>
      </c>
      <c r="P2859" s="10">
        <v>7.4804910678984497E-9</v>
      </c>
    </row>
    <row r="2860" spans="1:16" x14ac:dyDescent="0.35">
      <c r="A2860" s="16" t="s">
        <v>4591</v>
      </c>
      <c r="B2860" s="16" t="s">
        <v>4485</v>
      </c>
      <c r="C2860" s="16" t="s">
        <v>4592</v>
      </c>
      <c r="D2860" s="16">
        <v>7.6437233536942804E-9</v>
      </c>
      <c r="E2860" s="16">
        <v>1.6779292198970101E-9</v>
      </c>
      <c r="F2860" s="10">
        <v>1.0290179195864E-10</v>
      </c>
      <c r="G2860" s="10">
        <v>7.2792901780916401E-9</v>
      </c>
      <c r="H2860" s="10">
        <v>1.86247633608764E-9</v>
      </c>
      <c r="I2860" s="10">
        <v>4.1467014800336498E-9</v>
      </c>
      <c r="J2860" s="10">
        <v>2.16262790446875E-9</v>
      </c>
      <c r="K2860" s="10">
        <v>1.4358103694298699E-9</v>
      </c>
      <c r="L2860" s="10">
        <v>2.4144786317264E-9</v>
      </c>
      <c r="M2860" s="10">
        <v>4.9977797155661399E-9</v>
      </c>
      <c r="N2860" s="10">
        <v>7.9504311338079302E-10</v>
      </c>
      <c r="O2860" s="10">
        <v>4.4030083824532799E-9</v>
      </c>
      <c r="P2860" s="10">
        <v>6.8878126290921903E-9</v>
      </c>
    </row>
    <row r="2861" spans="1:16" x14ac:dyDescent="0.35">
      <c r="A2861" s="16" t="s">
        <v>4593</v>
      </c>
      <c r="B2861" s="16" t="s">
        <v>4485</v>
      </c>
      <c r="C2861" s="16" t="s">
        <v>4594</v>
      </c>
      <c r="D2861" s="16">
        <v>7.3662442471364098E-8</v>
      </c>
      <c r="E2861" s="16">
        <v>1.48563114148927E-8</v>
      </c>
      <c r="F2861" s="10">
        <v>1.00407949419321E-9</v>
      </c>
      <c r="G2861" s="10">
        <v>5.4418263015855298E-8</v>
      </c>
      <c r="H2861" s="10">
        <v>1.39270297453682E-8</v>
      </c>
      <c r="I2861" s="10">
        <v>3.09585757244018E-8</v>
      </c>
      <c r="J2861" s="10">
        <v>1.53660748504062E-8</v>
      </c>
      <c r="K2861" s="10">
        <v>1.01928296507695E-8</v>
      </c>
      <c r="L2861" s="10">
        <v>1.7970177376641698E-8</v>
      </c>
      <c r="M2861" s="10">
        <v>3.69196371425594E-8</v>
      </c>
      <c r="N2861" s="10">
        <v>6.0578107783268204E-9</v>
      </c>
      <c r="O2861" s="10">
        <v>3.1857369150175501E-8</v>
      </c>
      <c r="P2861" s="10">
        <v>5.0906423845679103E-8</v>
      </c>
    </row>
    <row r="2862" spans="1:16" x14ac:dyDescent="0.35">
      <c r="A2862" s="16" t="s">
        <v>4595</v>
      </c>
      <c r="B2862" s="16" t="s">
        <v>4485</v>
      </c>
      <c r="C2862" s="16" t="s">
        <v>289</v>
      </c>
      <c r="D2862" s="16">
        <v>2.1751202869208901E-8</v>
      </c>
      <c r="E2862" s="16">
        <v>4.66925686172087E-9</v>
      </c>
      <c r="F2862" s="10">
        <v>2.8925768477543398E-10</v>
      </c>
      <c r="G2862" s="10">
        <v>1.9619146226369699E-8</v>
      </c>
      <c r="H2862" s="10">
        <v>4.99964845181022E-9</v>
      </c>
      <c r="I2862" s="10">
        <v>1.09036334293369E-8</v>
      </c>
      <c r="J2862" s="10">
        <v>5.8007947360477999E-9</v>
      </c>
      <c r="K2862" s="10">
        <v>3.8449537122695303E-9</v>
      </c>
      <c r="L2862" s="10">
        <v>6.3725052373121699E-9</v>
      </c>
      <c r="M2862" s="10">
        <v>1.32990486313835E-8</v>
      </c>
      <c r="N2862" s="10">
        <v>2.1390646415222698E-9</v>
      </c>
      <c r="O2862" s="10">
        <v>1.1335996478525401E-8</v>
      </c>
      <c r="P2862" s="10">
        <v>1.80845976451647E-8</v>
      </c>
    </row>
    <row r="2863" spans="1:16" x14ac:dyDescent="0.35">
      <c r="A2863" s="16" t="s">
        <v>4596</v>
      </c>
      <c r="B2863" s="16" t="s">
        <v>4485</v>
      </c>
      <c r="C2863" s="16" t="s">
        <v>4597</v>
      </c>
      <c r="D2863" s="16">
        <v>3.4853128098649902E-9</v>
      </c>
      <c r="E2863" s="16">
        <v>7.0735687381236299E-10</v>
      </c>
      <c r="F2863" s="10">
        <v>4.7258831381121003E-11</v>
      </c>
      <c r="G2863" s="10">
        <v>2.6188431134495698E-9</v>
      </c>
      <c r="H2863" s="10">
        <v>6.7003175863864599E-10</v>
      </c>
      <c r="I2863" s="10">
        <v>1.47991567896163E-9</v>
      </c>
      <c r="J2863" s="10">
        <v>7.4367648193541703E-10</v>
      </c>
      <c r="K2863" s="10">
        <v>4.9214369231374299E-10</v>
      </c>
      <c r="L2863" s="10">
        <v>8.6033263614068705E-10</v>
      </c>
      <c r="M2863" s="10">
        <v>1.7775977749430001E-9</v>
      </c>
      <c r="N2863" s="10">
        <v>2.9102494585285402E-10</v>
      </c>
      <c r="O2863" s="10">
        <v>1.52377658996465E-9</v>
      </c>
      <c r="P2863" s="10">
        <v>2.4475255156108899E-9</v>
      </c>
    </row>
    <row r="2864" spans="1:16" x14ac:dyDescent="0.35">
      <c r="A2864" s="16" t="s">
        <v>4598</v>
      </c>
      <c r="B2864" s="16" t="s">
        <v>4485</v>
      </c>
      <c r="C2864" s="16" t="s">
        <v>896</v>
      </c>
      <c r="D2864" s="16">
        <v>4.3744207447636002E-9</v>
      </c>
      <c r="E2864" s="16">
        <v>9.3530074733527601E-10</v>
      </c>
      <c r="F2864" s="10">
        <v>5.8985426980384702E-11</v>
      </c>
      <c r="G2864" s="10">
        <v>3.8708651026435704E-9</v>
      </c>
      <c r="H2864" s="10">
        <v>9.8957439522752302E-10</v>
      </c>
      <c r="I2864" s="10">
        <v>2.2062716605110802E-9</v>
      </c>
      <c r="J2864" s="10">
        <v>1.13092776787167E-9</v>
      </c>
      <c r="K2864" s="10">
        <v>7.4942484181015897E-10</v>
      </c>
      <c r="L2864" s="10">
        <v>1.28188107544941E-9</v>
      </c>
      <c r="M2864" s="10">
        <v>2.6596607135162302E-9</v>
      </c>
      <c r="N2864" s="10">
        <v>4.2471523160246201E-10</v>
      </c>
      <c r="O2864" s="10">
        <v>2.33515267674546E-9</v>
      </c>
      <c r="P2864" s="10">
        <v>3.6761703592529501E-9</v>
      </c>
    </row>
    <row r="2865" spans="1:16" x14ac:dyDescent="0.35">
      <c r="A2865" s="16" t="s">
        <v>4599</v>
      </c>
      <c r="B2865" s="16" t="s">
        <v>4485</v>
      </c>
      <c r="C2865" s="16" t="s">
        <v>4600</v>
      </c>
      <c r="D2865" s="16">
        <v>3.9949414787116697E-8</v>
      </c>
      <c r="E2865" s="16">
        <v>8.5215288259111404E-9</v>
      </c>
      <c r="F2865" s="10">
        <v>5.3646054110870197E-10</v>
      </c>
      <c r="G2865" s="10">
        <v>3.5062522076901699E-8</v>
      </c>
      <c r="H2865" s="10">
        <v>8.9415979692576795E-9</v>
      </c>
      <c r="I2865" s="10">
        <v>1.9604772685300998E-8</v>
      </c>
      <c r="J2865" s="10">
        <v>1.03336567550165E-8</v>
      </c>
      <c r="K2865" s="10">
        <v>6.8681967506786303E-9</v>
      </c>
      <c r="L2865" s="10">
        <v>1.14556079896119E-8</v>
      </c>
      <c r="M2865" s="10">
        <v>2.37780779075282E-8</v>
      </c>
      <c r="N2865" s="10">
        <v>3.8387075607288402E-9</v>
      </c>
      <c r="O2865" s="10">
        <v>2.0351709511167399E-8</v>
      </c>
      <c r="P2865" s="10">
        <v>3.2351949733951003E-8</v>
      </c>
    </row>
    <row r="2866" spans="1:16" x14ac:dyDescent="0.35">
      <c r="A2866" s="16" t="s">
        <v>4601</v>
      </c>
      <c r="B2866" s="16" t="s">
        <v>4485</v>
      </c>
      <c r="C2866" s="16" t="s">
        <v>4602</v>
      </c>
      <c r="D2866" s="16">
        <v>9.9835965703476305E-9</v>
      </c>
      <c r="E2866" s="16">
        <v>2.08966453232793E-9</v>
      </c>
      <c r="F2866" s="10">
        <v>1.3426144879956099E-10</v>
      </c>
      <c r="G2866" s="10">
        <v>8.2320578963279392E-9</v>
      </c>
      <c r="H2866" s="10">
        <v>2.1047696245036799E-9</v>
      </c>
      <c r="I2866" s="10">
        <v>4.6129212789094101E-9</v>
      </c>
      <c r="J2866" s="10">
        <v>2.3952981419991299E-9</v>
      </c>
      <c r="K2866" s="10">
        <v>1.5926091969906701E-9</v>
      </c>
      <c r="L2866" s="10">
        <v>2.6925641826233401E-9</v>
      </c>
      <c r="M2866" s="10">
        <v>5.5824725910823702E-9</v>
      </c>
      <c r="N2866" s="10">
        <v>9.0820725078294895E-10</v>
      </c>
      <c r="O2866" s="10">
        <v>4.7720680953942003E-9</v>
      </c>
      <c r="P2866" s="10">
        <v>7.6358957691612803E-9</v>
      </c>
    </row>
    <row r="2867" spans="1:16" x14ac:dyDescent="0.35">
      <c r="A2867" s="16" t="s">
        <v>4603</v>
      </c>
      <c r="B2867" s="16" t="s">
        <v>4485</v>
      </c>
      <c r="C2867" s="16" t="s">
        <v>2866</v>
      </c>
      <c r="D2867" s="16">
        <v>3.3238745627086303E-8</v>
      </c>
      <c r="E2867" s="16">
        <v>6.79172294827969E-9</v>
      </c>
      <c r="F2867" s="10">
        <v>4.4751726467840799E-10</v>
      </c>
      <c r="G2867" s="10">
        <v>2.5668217871897498E-8</v>
      </c>
      <c r="H2867" s="10">
        <v>6.5438318735678802E-9</v>
      </c>
      <c r="I2867" s="10">
        <v>1.44064114313476E-8</v>
      </c>
      <c r="J2867" s="10">
        <v>7.3474257879482196E-9</v>
      </c>
      <c r="K2867" s="10">
        <v>4.8463525937532196E-9</v>
      </c>
      <c r="L2867" s="10">
        <v>8.3903741307589008E-9</v>
      </c>
      <c r="M2867" s="10">
        <v>1.7411967587522401E-8</v>
      </c>
      <c r="N2867" s="10">
        <v>2.83662905956647E-9</v>
      </c>
      <c r="O2867" s="10">
        <v>1.48444070520967E-8</v>
      </c>
      <c r="P2867" s="10">
        <v>2.3868627169254501E-8</v>
      </c>
    </row>
    <row r="2868" spans="1:16" x14ac:dyDescent="0.35">
      <c r="A2868" s="16" t="s">
        <v>4604</v>
      </c>
      <c r="B2868" s="16" t="s">
        <v>4485</v>
      </c>
      <c r="C2868" s="16" t="s">
        <v>134</v>
      </c>
      <c r="D2868" s="16">
        <v>1.6820305800488999E-8</v>
      </c>
      <c r="E2868" s="16">
        <v>3.6877866646308302E-9</v>
      </c>
      <c r="F2868" s="10">
        <v>2.2146146432023599E-10</v>
      </c>
      <c r="G2868" s="10">
        <v>1.60386342504377E-8</v>
      </c>
      <c r="H2868" s="10">
        <v>4.0770440410621198E-9</v>
      </c>
      <c r="I2868" s="10">
        <v>8.8113494455307994E-9</v>
      </c>
      <c r="J2868" s="10">
        <v>4.7925847371845299E-9</v>
      </c>
      <c r="K2868" s="10">
        <v>3.1682102247654801E-9</v>
      </c>
      <c r="L2868" s="10">
        <v>5.1535118824344898E-9</v>
      </c>
      <c r="M2868" s="10">
        <v>1.08766232986488E-8</v>
      </c>
      <c r="N2868" s="10">
        <v>1.73785732417963E-9</v>
      </c>
      <c r="O2868" s="10">
        <v>9.1878177461716707E-9</v>
      </c>
      <c r="P2868" s="10">
        <v>1.47193358560826E-8</v>
      </c>
    </row>
    <row r="2869" spans="1:16" x14ac:dyDescent="0.35">
      <c r="A2869" s="16" t="s">
        <v>4605</v>
      </c>
      <c r="B2869" s="16" t="s">
        <v>4485</v>
      </c>
      <c r="C2869" s="16" t="s">
        <v>296</v>
      </c>
      <c r="D2869" s="16">
        <v>1.47763091286582E-8</v>
      </c>
      <c r="E2869" s="16">
        <v>3.2738875441490002E-9</v>
      </c>
      <c r="F2869" s="10">
        <v>1.9363715234709101E-10</v>
      </c>
      <c r="G2869" s="10">
        <v>1.45882209382504E-8</v>
      </c>
      <c r="H2869" s="10">
        <v>3.70216651564091E-9</v>
      </c>
      <c r="I2869" s="10">
        <v>7.9822177818107796E-9</v>
      </c>
      <c r="J2869" s="10">
        <v>4.3786354211422702E-9</v>
      </c>
      <c r="K2869" s="10">
        <v>2.90297186750945E-9</v>
      </c>
      <c r="L2869" s="10">
        <v>4.6690551174425199E-9</v>
      </c>
      <c r="M2869" s="10">
        <v>9.8918533977563005E-9</v>
      </c>
      <c r="N2869" s="10">
        <v>1.5741756441644499E-9</v>
      </c>
      <c r="O2869" s="10">
        <v>8.3367748303957093E-9</v>
      </c>
      <c r="P2869" s="10">
        <v>1.33522437146162E-8</v>
      </c>
    </row>
    <row r="2870" spans="1:16" x14ac:dyDescent="0.35">
      <c r="A2870" s="16" t="s">
        <v>4606</v>
      </c>
      <c r="B2870" s="16" t="s">
        <v>4485</v>
      </c>
      <c r="C2870" s="16" t="s">
        <v>4607</v>
      </c>
      <c r="D2870" s="16">
        <v>2.24953421114802E-8</v>
      </c>
      <c r="E2870" s="16">
        <v>4.5367999627217097E-9</v>
      </c>
      <c r="F2870" s="10">
        <v>3.0200623994563399E-10</v>
      </c>
      <c r="G2870" s="10">
        <v>1.6774704073864199E-8</v>
      </c>
      <c r="H2870" s="10">
        <v>4.2777804136456601E-9</v>
      </c>
      <c r="I2870" s="10">
        <v>9.4191425581879199E-9</v>
      </c>
      <c r="J2870" s="10">
        <v>4.7490948478090803E-9</v>
      </c>
      <c r="K2870" s="10">
        <v>3.1453944393318502E-9</v>
      </c>
      <c r="L2870" s="10">
        <v>5.4742616329133501E-9</v>
      </c>
      <c r="M2870" s="10">
        <v>1.1377070889892301E-8</v>
      </c>
      <c r="N2870" s="10">
        <v>1.8603012690644599E-9</v>
      </c>
      <c r="O2870" s="10">
        <v>9.6947631055281794E-9</v>
      </c>
      <c r="P2870" s="10">
        <v>1.56164821088743E-8</v>
      </c>
    </row>
    <row r="2871" spans="1:16" x14ac:dyDescent="0.35">
      <c r="A2871" s="16" t="s">
        <v>4608</v>
      </c>
      <c r="B2871" s="16" t="s">
        <v>4485</v>
      </c>
      <c r="C2871" s="16" t="s">
        <v>4609</v>
      </c>
      <c r="D2871" s="16">
        <v>2.1327830203564E-8</v>
      </c>
      <c r="E2871" s="16">
        <v>4.6486892728782501E-9</v>
      </c>
      <c r="F2871" s="10">
        <v>2.8156213595799401E-10</v>
      </c>
      <c r="G2871" s="10">
        <v>2.01011670669625E-8</v>
      </c>
      <c r="H2871" s="10">
        <v>5.1136919589004896E-9</v>
      </c>
      <c r="I2871" s="10">
        <v>1.1093662807088801E-8</v>
      </c>
      <c r="J2871" s="10">
        <v>5.9933467216304702E-9</v>
      </c>
      <c r="K2871" s="10">
        <v>3.9690993600620798E-9</v>
      </c>
      <c r="L2871" s="10">
        <v>6.4862476579749902E-9</v>
      </c>
      <c r="M2871" s="10">
        <v>1.36237092686781E-8</v>
      </c>
      <c r="N2871" s="10">
        <v>2.1807450808419499E-9</v>
      </c>
      <c r="O2871" s="10">
        <v>1.15622005453779E-8</v>
      </c>
      <c r="P2871" s="10">
        <v>1.8466157622561701E-8</v>
      </c>
    </row>
    <row r="2872" spans="1:16" x14ac:dyDescent="0.35">
      <c r="A2872" s="16" t="s">
        <v>4610</v>
      </c>
      <c r="B2872" s="16" t="s">
        <v>4485</v>
      </c>
      <c r="C2872" s="16" t="s">
        <v>4611</v>
      </c>
      <c r="D2872" s="16">
        <v>6.7372519929226901E-9</v>
      </c>
      <c r="E2872" s="16">
        <v>1.4991783883816601E-9</v>
      </c>
      <c r="F2872" s="10">
        <v>9.1116343113239003E-11</v>
      </c>
      <c r="G2872" s="10">
        <v>6.6567692720346999E-9</v>
      </c>
      <c r="H2872" s="10">
        <v>1.6987414436546201E-9</v>
      </c>
      <c r="I2872" s="10">
        <v>3.80261577682209E-9</v>
      </c>
      <c r="J2872" s="10">
        <v>1.9840634445838299E-9</v>
      </c>
      <c r="K2872" s="10">
        <v>1.3211666819697801E-9</v>
      </c>
      <c r="L2872" s="10">
        <v>2.2157708845987399E-9</v>
      </c>
      <c r="M2872" s="10">
        <v>4.5681959906951499E-9</v>
      </c>
      <c r="N2872" s="10">
        <v>7.2353276110454903E-10</v>
      </c>
      <c r="O2872" s="10">
        <v>4.0441451121748202E-9</v>
      </c>
      <c r="P2872" s="10">
        <v>6.2657604303630096E-9</v>
      </c>
    </row>
    <row r="2873" spans="1:16" x14ac:dyDescent="0.35">
      <c r="A2873" s="16" t="s">
        <v>4612</v>
      </c>
      <c r="B2873" s="16" t="s">
        <v>4485</v>
      </c>
      <c r="C2873" s="16" t="s">
        <v>4613</v>
      </c>
      <c r="D2873" s="16">
        <v>3.9141203316500599E-8</v>
      </c>
      <c r="E2873" s="16">
        <v>7.9843840774724695E-9</v>
      </c>
      <c r="F2873" s="10">
        <v>5.3408572630753395E-10</v>
      </c>
      <c r="G2873" s="10">
        <v>3.0077548435285197E-8</v>
      </c>
      <c r="H2873" s="10">
        <v>7.6856422199957598E-9</v>
      </c>
      <c r="I2873" s="10">
        <v>1.7094505733748798E-8</v>
      </c>
      <c r="J2873" s="10">
        <v>8.5882640286690795E-9</v>
      </c>
      <c r="K2873" s="10">
        <v>5.6905808859022697E-9</v>
      </c>
      <c r="L2873" s="10">
        <v>9.9493454763037996E-9</v>
      </c>
      <c r="M2873" s="10">
        <v>2.03985380025545E-8</v>
      </c>
      <c r="N2873" s="10">
        <v>3.3322509581138901E-9</v>
      </c>
      <c r="O2873" s="10">
        <v>1.76144821154022E-8</v>
      </c>
      <c r="P2873" s="10">
        <v>2.80452384313048E-8</v>
      </c>
    </row>
    <row r="2874" spans="1:16" x14ac:dyDescent="0.35">
      <c r="A2874" s="16" t="s">
        <v>4614</v>
      </c>
      <c r="B2874" s="16" t="s">
        <v>4485</v>
      </c>
      <c r="C2874" s="16" t="s">
        <v>1625</v>
      </c>
      <c r="D2874" s="16">
        <v>3.1209259020181902E-8</v>
      </c>
      <c r="E2874" s="16">
        <v>6.3486029278732696E-9</v>
      </c>
      <c r="F2874" s="10">
        <v>4.2763556919728201E-10</v>
      </c>
      <c r="G2874" s="10">
        <v>2.3570940430022799E-8</v>
      </c>
      <c r="H2874" s="10">
        <v>6.02941241758311E-9</v>
      </c>
      <c r="I2874" s="10">
        <v>1.34151353958009E-8</v>
      </c>
      <c r="J2874" s="10">
        <v>6.6900470949682603E-9</v>
      </c>
      <c r="K2874" s="10">
        <v>4.4379438119063898E-9</v>
      </c>
      <c r="L2874" s="10">
        <v>7.7972495570413795E-9</v>
      </c>
      <c r="M2874" s="10">
        <v>1.59862631170872E-8</v>
      </c>
      <c r="N2874" s="10">
        <v>2.61829218794732E-9</v>
      </c>
      <c r="O2874" s="10">
        <v>1.3812213704907899E-8</v>
      </c>
      <c r="P2874" s="10">
        <v>2.2018166615655901E-8</v>
      </c>
    </row>
    <row r="2875" spans="1:16" x14ac:dyDescent="0.35">
      <c r="A2875" s="16" t="s">
        <v>4615</v>
      </c>
      <c r="B2875" s="16" t="s">
        <v>4485</v>
      </c>
      <c r="C2875" s="16" t="s">
        <v>3195</v>
      </c>
      <c r="D2875" s="16">
        <v>2.7678435440942201E-9</v>
      </c>
      <c r="E2875" s="16">
        <v>6.0561546835954203E-10</v>
      </c>
      <c r="F2875" s="10">
        <v>3.73927226226836E-11</v>
      </c>
      <c r="G2875" s="10">
        <v>2.6203744667705202E-9</v>
      </c>
      <c r="H2875" s="10">
        <v>6.70853142163998E-10</v>
      </c>
      <c r="I2875" s="10">
        <v>1.4993911512309699E-9</v>
      </c>
      <c r="J2875" s="10">
        <v>7.7622078364586999E-10</v>
      </c>
      <c r="K2875" s="10">
        <v>5.1957147351405601E-10</v>
      </c>
      <c r="L2875" s="10">
        <v>8.7290418932909604E-10</v>
      </c>
      <c r="M2875" s="10">
        <v>1.7986143978390701E-9</v>
      </c>
      <c r="N2875" s="10">
        <v>2.86693833232567E-10</v>
      </c>
      <c r="O2875" s="10">
        <v>1.59162653370026E-9</v>
      </c>
      <c r="P2875" s="10">
        <v>2.4799928989635298E-9</v>
      </c>
    </row>
    <row r="2876" spans="1:16" x14ac:dyDescent="0.35">
      <c r="A2876" s="16" t="s">
        <v>4616</v>
      </c>
      <c r="B2876" s="16" t="s">
        <v>4485</v>
      </c>
      <c r="C2876" s="16" t="s">
        <v>576</v>
      </c>
      <c r="D2876" s="16">
        <v>4.9781192437117804E-9</v>
      </c>
      <c r="E2876" s="16">
        <v>1.10071606213022E-9</v>
      </c>
      <c r="F2876" s="10">
        <v>6.7064935181011505E-11</v>
      </c>
      <c r="G2876" s="10">
        <v>4.8560728656079302E-9</v>
      </c>
      <c r="H2876" s="10">
        <v>1.2384492360962201E-9</v>
      </c>
      <c r="I2876" s="10">
        <v>2.76466575311736E-9</v>
      </c>
      <c r="J2876" s="10">
        <v>1.44607407479464E-9</v>
      </c>
      <c r="K2876" s="10">
        <v>9.65623239942994E-10</v>
      </c>
      <c r="L2876" s="10">
        <v>1.61076989986631E-9</v>
      </c>
      <c r="M2876" s="10">
        <v>3.33498173733384E-9</v>
      </c>
      <c r="N2876" s="10">
        <v>5.2838098537702896E-10</v>
      </c>
      <c r="O2876" s="10">
        <v>2.9386494038579102E-9</v>
      </c>
      <c r="P2876" s="10">
        <v>4.5679949550619797E-9</v>
      </c>
    </row>
    <row r="2877" spans="1:16" x14ac:dyDescent="0.35">
      <c r="A2877" s="16" t="s">
        <v>4617</v>
      </c>
      <c r="B2877" s="16" t="s">
        <v>4485</v>
      </c>
      <c r="C2877" s="16" t="s">
        <v>1178</v>
      </c>
      <c r="D2877" s="16">
        <v>3.1013910947164802E-8</v>
      </c>
      <c r="E2877" s="16">
        <v>6.6959209265886401E-9</v>
      </c>
      <c r="F2877" s="10">
        <v>4.0833319218417901E-10</v>
      </c>
      <c r="G2877" s="10">
        <v>2.8544224792548499E-8</v>
      </c>
      <c r="H2877" s="10">
        <v>7.2600980747918603E-9</v>
      </c>
      <c r="I2877" s="10">
        <v>1.5728262151409801E-8</v>
      </c>
      <c r="J2877" s="10">
        <v>8.4873003927722199E-9</v>
      </c>
      <c r="K2877" s="10">
        <v>5.6220844805210003E-9</v>
      </c>
      <c r="L2877" s="10">
        <v>9.1990612166401193E-9</v>
      </c>
      <c r="M2877" s="10">
        <v>1.9352184814209599E-8</v>
      </c>
      <c r="N2877" s="10">
        <v>3.1036626718139299E-9</v>
      </c>
      <c r="O2877" s="10">
        <v>1.63693975782479E-8</v>
      </c>
      <c r="P2877" s="10">
        <v>2.62387805456449E-8</v>
      </c>
    </row>
    <row r="2878" spans="1:16" x14ac:dyDescent="0.35">
      <c r="A2878" s="16" t="s">
        <v>4618</v>
      </c>
      <c r="B2878" s="16" t="s">
        <v>4485</v>
      </c>
      <c r="C2878" s="16" t="s">
        <v>946</v>
      </c>
      <c r="D2878" s="16">
        <v>1.66658995264654E-8</v>
      </c>
      <c r="E2878" s="16">
        <v>3.35757144224414E-9</v>
      </c>
      <c r="F2878" s="10">
        <v>2.2477816914978801E-10</v>
      </c>
      <c r="G2878" s="10">
        <v>1.2312773990014501E-8</v>
      </c>
      <c r="H2878" s="10">
        <v>3.1400116907742899E-9</v>
      </c>
      <c r="I2878" s="10">
        <v>6.9340455973869504E-9</v>
      </c>
      <c r="J2878" s="10">
        <v>3.4786058410171E-9</v>
      </c>
      <c r="K2878" s="10">
        <v>2.2917636782919302E-9</v>
      </c>
      <c r="L2878" s="10">
        <v>4.0268698443354102E-9</v>
      </c>
      <c r="M2878" s="10">
        <v>8.3502823591734993E-9</v>
      </c>
      <c r="N2878" s="10">
        <v>1.3660435783841701E-9</v>
      </c>
      <c r="O2878" s="10">
        <v>7.1335593046569397E-9</v>
      </c>
      <c r="P2878" s="10">
        <v>1.1473003421551599E-8</v>
      </c>
    </row>
    <row r="2879" spans="1:16" x14ac:dyDescent="0.35">
      <c r="A2879" s="16" t="s">
        <v>4619</v>
      </c>
      <c r="B2879" s="16" t="s">
        <v>4485</v>
      </c>
      <c r="C2879" s="16" t="s">
        <v>150</v>
      </c>
      <c r="D2879" s="16">
        <v>2.7099006456708802E-8</v>
      </c>
      <c r="E2879" s="16">
        <v>5.9451460786270797E-9</v>
      </c>
      <c r="F2879" s="10">
        <v>3.5609155708785702E-10</v>
      </c>
      <c r="G2879" s="10">
        <v>2.6108547833594899E-8</v>
      </c>
      <c r="H2879" s="10">
        <v>6.6336518311436097E-9</v>
      </c>
      <c r="I2879" s="10">
        <v>1.43619160729245E-8</v>
      </c>
      <c r="J2879" s="10">
        <v>7.7988972701012602E-9</v>
      </c>
      <c r="K2879" s="10">
        <v>5.1701780503888004E-9</v>
      </c>
      <c r="L2879" s="10">
        <v>8.3976152747529108E-9</v>
      </c>
      <c r="M2879" s="10">
        <v>1.7694571235897699E-8</v>
      </c>
      <c r="N2879" s="10">
        <v>2.8245230195007699E-9</v>
      </c>
      <c r="O2879" s="10">
        <v>1.4989366156892899E-8</v>
      </c>
      <c r="P2879" s="10">
        <v>2.3937413580779E-8</v>
      </c>
    </row>
    <row r="2880" spans="1:16" x14ac:dyDescent="0.35">
      <c r="A2880" s="16" t="s">
        <v>4620</v>
      </c>
      <c r="B2880" s="16" t="s">
        <v>4485</v>
      </c>
      <c r="C2880" s="16" t="s">
        <v>3692</v>
      </c>
      <c r="D2880" s="16">
        <v>8.5235013494167001E-9</v>
      </c>
      <c r="E2880" s="16">
        <v>1.8104242896896401E-9</v>
      </c>
      <c r="F2880" s="10">
        <v>1.14199245796536E-10</v>
      </c>
      <c r="G2880" s="10">
        <v>7.4269329565034299E-9</v>
      </c>
      <c r="H2880" s="10">
        <v>1.9001417341918702E-9</v>
      </c>
      <c r="I2880" s="10">
        <v>4.2265519403173404E-9</v>
      </c>
      <c r="J2880" s="10">
        <v>2.1591670575245998E-9</v>
      </c>
      <c r="K2880" s="10">
        <v>1.43606903495842E-9</v>
      </c>
      <c r="L2880" s="10">
        <v>2.4550134032859299E-9</v>
      </c>
      <c r="M2880" s="10">
        <v>5.1035706854788503E-9</v>
      </c>
      <c r="N2880" s="10">
        <v>8.1640416484850201E-10</v>
      </c>
      <c r="O2880" s="10">
        <v>4.4730905617851099E-9</v>
      </c>
      <c r="P2880" s="10">
        <v>7.0598534178195098E-9</v>
      </c>
    </row>
    <row r="2881" spans="1:16" x14ac:dyDescent="0.35">
      <c r="A2881" s="16" t="s">
        <v>4621</v>
      </c>
      <c r="B2881" s="16" t="s">
        <v>4485</v>
      </c>
      <c r="C2881" s="16" t="s">
        <v>4406</v>
      </c>
      <c r="D2881" s="16">
        <v>2.53713071231705E-8</v>
      </c>
      <c r="E2881" s="16">
        <v>5.5781462322776503E-9</v>
      </c>
      <c r="F2881" s="10">
        <v>3.3165265343581798E-10</v>
      </c>
      <c r="G2881" s="10">
        <v>2.44630091309802E-8</v>
      </c>
      <c r="H2881" s="10">
        <v>6.2206628159747403E-9</v>
      </c>
      <c r="I2881" s="10">
        <v>1.33673907305738E-8</v>
      </c>
      <c r="J2881" s="10">
        <v>7.3247615729485697E-9</v>
      </c>
      <c r="K2881" s="10">
        <v>4.8585179893633499E-9</v>
      </c>
      <c r="L2881" s="10">
        <v>7.8215153650845805E-9</v>
      </c>
      <c r="M2881" s="10">
        <v>1.65861377472099E-8</v>
      </c>
      <c r="N2881" s="10">
        <v>2.6495952873979598E-9</v>
      </c>
      <c r="O2881" s="10">
        <v>1.3942464828623301E-8</v>
      </c>
      <c r="P2881" s="10">
        <v>2.24487994117717E-8</v>
      </c>
    </row>
    <row r="2882" spans="1:16" x14ac:dyDescent="0.35">
      <c r="A2882" s="16" t="s">
        <v>4622</v>
      </c>
      <c r="B2882" s="16" t="s">
        <v>4485</v>
      </c>
      <c r="C2882" s="16" t="s">
        <v>4623</v>
      </c>
      <c r="D2882" s="16">
        <v>1.8074993518044202E-8</v>
      </c>
      <c r="E2882" s="16">
        <v>3.92275321082944E-9</v>
      </c>
      <c r="F2882" s="10">
        <v>2.4098423980222799E-10</v>
      </c>
      <c r="G2882" s="10">
        <v>1.67370691706544E-8</v>
      </c>
      <c r="H2882" s="10">
        <v>4.2599632132844003E-9</v>
      </c>
      <c r="I2882" s="10">
        <v>9.2867097289639103E-9</v>
      </c>
      <c r="J2882" s="10">
        <v>4.9730078698699496E-9</v>
      </c>
      <c r="K2882" s="10">
        <v>3.3008963188519798E-9</v>
      </c>
      <c r="L2882" s="10">
        <v>5.4289466929104101E-9</v>
      </c>
      <c r="M2882" s="10">
        <v>1.13483424954671E-8</v>
      </c>
      <c r="N2882" s="10">
        <v>1.8202286935305601E-9</v>
      </c>
      <c r="O2882" s="10">
        <v>9.6668266814324298E-9</v>
      </c>
      <c r="P2882" s="10">
        <v>1.53945266583903E-8</v>
      </c>
    </row>
    <row r="2883" spans="1:16" x14ac:dyDescent="0.35">
      <c r="A2883" s="16" t="s">
        <v>4624</v>
      </c>
      <c r="B2883" s="16" t="s">
        <v>4485</v>
      </c>
      <c r="C2883" s="16" t="s">
        <v>1962</v>
      </c>
      <c r="D2883" s="16">
        <v>1.66568768963531E-8</v>
      </c>
      <c r="E2883" s="16">
        <v>3.5987442008420198E-9</v>
      </c>
      <c r="F2883" s="10">
        <v>2.25016176488886E-10</v>
      </c>
      <c r="G2883" s="10">
        <v>1.5369163371414801E-8</v>
      </c>
      <c r="H2883" s="10">
        <v>3.9292160023240204E-9</v>
      </c>
      <c r="I2883" s="10">
        <v>8.8121711624627305E-9</v>
      </c>
      <c r="J2883" s="10">
        <v>4.5252201450139801E-9</v>
      </c>
      <c r="K2883" s="10">
        <v>3.0239447798741999E-9</v>
      </c>
      <c r="L2883" s="10">
        <v>5.1258628205806399E-9</v>
      </c>
      <c r="M2883" s="10">
        <v>1.05555022126181E-8</v>
      </c>
      <c r="N2883" s="10">
        <v>1.68132617190539E-9</v>
      </c>
      <c r="O2883" s="10">
        <v>9.3462650908389597E-9</v>
      </c>
      <c r="P2883" s="10">
        <v>1.4547764396491001E-8</v>
      </c>
    </row>
    <row r="2884" spans="1:16" x14ac:dyDescent="0.35">
      <c r="A2884" s="16" t="s">
        <v>4625</v>
      </c>
      <c r="B2884" s="16" t="s">
        <v>4485</v>
      </c>
      <c r="C2884" s="16" t="s">
        <v>4626</v>
      </c>
      <c r="D2884" s="16">
        <v>2.49623022401047E-8</v>
      </c>
      <c r="E2884" s="16">
        <v>5.04482101404362E-9</v>
      </c>
      <c r="F2884" s="10">
        <v>3.43339921668488E-10</v>
      </c>
      <c r="G2884" s="10">
        <v>1.8249409160272499E-8</v>
      </c>
      <c r="H2884" s="10">
        <v>4.6747932491553104E-9</v>
      </c>
      <c r="I2884" s="10">
        <v>1.04169364980039E-8</v>
      </c>
      <c r="J2884" s="10">
        <v>5.1248845437030901E-9</v>
      </c>
      <c r="K2884" s="10">
        <v>3.3944316910019599E-9</v>
      </c>
      <c r="L2884" s="10">
        <v>6.0398027517543597E-9</v>
      </c>
      <c r="M2884" s="10">
        <v>1.2388562314280499E-8</v>
      </c>
      <c r="N2884" s="10">
        <v>2.0356438941842199E-9</v>
      </c>
      <c r="O2884" s="10">
        <v>1.0707064462332299E-8</v>
      </c>
      <c r="P2884" s="10">
        <v>1.70988847780291E-8</v>
      </c>
    </row>
    <row r="2885" spans="1:16" x14ac:dyDescent="0.35">
      <c r="A2885" s="16" t="s">
        <v>4627</v>
      </c>
      <c r="B2885" s="16" t="s">
        <v>4485</v>
      </c>
      <c r="C2885" s="16" t="s">
        <v>4628</v>
      </c>
      <c r="D2885" s="16">
        <v>0</v>
      </c>
      <c r="E2885" s="16">
        <v>0</v>
      </c>
      <c r="F2885" s="10">
        <v>0</v>
      </c>
      <c r="G2885" s="10">
        <v>0</v>
      </c>
      <c r="H2885" s="10">
        <v>0</v>
      </c>
      <c r="I2885" s="10">
        <v>0</v>
      </c>
      <c r="J2885" s="10">
        <v>0</v>
      </c>
      <c r="K2885" s="10">
        <v>0</v>
      </c>
      <c r="L2885" s="10">
        <v>0</v>
      </c>
      <c r="M2885" s="10">
        <v>0</v>
      </c>
      <c r="N2885" s="10">
        <v>0</v>
      </c>
      <c r="O2885" s="10">
        <v>0</v>
      </c>
      <c r="P2885" s="10">
        <v>0</v>
      </c>
    </row>
    <row r="2886" spans="1:16" x14ac:dyDescent="0.35">
      <c r="A2886" s="16" t="s">
        <v>4629</v>
      </c>
      <c r="B2886" s="16" t="s">
        <v>4485</v>
      </c>
      <c r="C2886" s="16" t="s">
        <v>4630</v>
      </c>
      <c r="D2886" s="16">
        <v>4.8094137742172897E-9</v>
      </c>
      <c r="E2886" s="16">
        <v>1.0076859893859001E-9</v>
      </c>
      <c r="F2886" s="10">
        <v>6.4854137405229402E-11</v>
      </c>
      <c r="G2886" s="10">
        <v>3.9839817517620902E-9</v>
      </c>
      <c r="H2886" s="10">
        <v>1.01757229081963E-9</v>
      </c>
      <c r="I2886" s="10">
        <v>2.2336120829212602E-9</v>
      </c>
      <c r="J2886" s="10">
        <v>1.16117081914447E-9</v>
      </c>
      <c r="K2886" s="10">
        <v>7.6717699125698197E-10</v>
      </c>
      <c r="L2886" s="10">
        <v>1.3036818543115999E-9</v>
      </c>
      <c r="M2886" s="10">
        <v>2.7017531715616801E-9</v>
      </c>
      <c r="N2886" s="10">
        <v>4.3858104735358E-10</v>
      </c>
      <c r="O2886" s="10">
        <v>2.3107499498578901E-9</v>
      </c>
      <c r="P2886" s="10">
        <v>3.6933492053641902E-9</v>
      </c>
    </row>
    <row r="2887" spans="1:16" x14ac:dyDescent="0.35">
      <c r="A2887" s="16" t="s">
        <v>4631</v>
      </c>
      <c r="B2887" s="16" t="s">
        <v>4485</v>
      </c>
      <c r="C2887" s="16" t="s">
        <v>4632</v>
      </c>
      <c r="D2887" s="16">
        <v>1.29635842416225E-8</v>
      </c>
      <c r="E2887" s="16">
        <v>2.67666113885348E-9</v>
      </c>
      <c r="F2887" s="10">
        <v>1.7604793884271901E-10</v>
      </c>
      <c r="G2887" s="10">
        <v>1.02774691495946E-8</v>
      </c>
      <c r="H2887" s="10">
        <v>2.6292210314827001E-9</v>
      </c>
      <c r="I2887" s="10">
        <v>5.8062603225862802E-9</v>
      </c>
      <c r="J2887" s="10">
        <v>2.9603649048356199E-9</v>
      </c>
      <c r="K2887" s="10">
        <v>1.9631006010574902E-9</v>
      </c>
      <c r="L2887" s="10">
        <v>3.3835783582025702E-9</v>
      </c>
      <c r="M2887" s="10">
        <v>6.9693520752888403E-9</v>
      </c>
      <c r="N2887" s="10">
        <v>1.1371998449095201E-9</v>
      </c>
      <c r="O2887" s="10">
        <v>5.9914215316061601E-9</v>
      </c>
      <c r="P2887" s="10">
        <v>9.5741291017169292E-9</v>
      </c>
    </row>
    <row r="2888" spans="1:16" x14ac:dyDescent="0.35">
      <c r="A2888" s="16" t="s">
        <v>4633</v>
      </c>
      <c r="B2888" s="16" t="s">
        <v>4485</v>
      </c>
      <c r="C2888" s="16" t="s">
        <v>4634</v>
      </c>
      <c r="D2888" s="16">
        <v>6.5818334032389396E-8</v>
      </c>
      <c r="E2888" s="16">
        <v>1.45547875213744E-8</v>
      </c>
      <c r="F2888" s="10">
        <v>8.9584194260524798E-10</v>
      </c>
      <c r="G2888" s="10">
        <v>6.3334497671191402E-8</v>
      </c>
      <c r="H2888" s="10">
        <v>1.62313085158433E-8</v>
      </c>
      <c r="I2888" s="10">
        <v>3.6409100447404997E-8</v>
      </c>
      <c r="J2888" s="10">
        <v>1.89411618428845E-8</v>
      </c>
      <c r="K2888" s="10">
        <v>1.26604754818296E-8</v>
      </c>
      <c r="L2888" s="10">
        <v>2.1271055972581001E-8</v>
      </c>
      <c r="M2888" s="10">
        <v>4.2957716799164801E-8</v>
      </c>
      <c r="N2888" s="10">
        <v>6.9085983129552897E-9</v>
      </c>
      <c r="O2888" s="10">
        <v>3.8050367495728502E-8</v>
      </c>
      <c r="P2888" s="10">
        <v>5.8582265730794897E-8</v>
      </c>
    </row>
    <row r="2889" spans="1:16" x14ac:dyDescent="0.35">
      <c r="A2889" s="16" t="s">
        <v>4635</v>
      </c>
      <c r="B2889" s="16" t="s">
        <v>4485</v>
      </c>
      <c r="C2889" s="16" t="s">
        <v>4636</v>
      </c>
      <c r="D2889" s="16">
        <v>7.6612616398935898E-9</v>
      </c>
      <c r="E2889" s="16">
        <v>1.68079480014977E-9</v>
      </c>
      <c r="F2889" s="10">
        <v>1.02786085654075E-10</v>
      </c>
      <c r="G2889" s="10">
        <v>7.2838862246733098E-9</v>
      </c>
      <c r="H2889" s="10">
        <v>1.86177992764389E-9</v>
      </c>
      <c r="I2889" s="10">
        <v>4.14016231758894E-9</v>
      </c>
      <c r="J2889" s="10">
        <v>2.1594259870937799E-9</v>
      </c>
      <c r="K2889" s="10">
        <v>1.4373728642980299E-9</v>
      </c>
      <c r="L2889" s="10">
        <v>2.41034646120415E-9</v>
      </c>
      <c r="M2889" s="10">
        <v>5.0041265521909602E-9</v>
      </c>
      <c r="N2889" s="10">
        <v>7.9515111820135202E-10</v>
      </c>
      <c r="O2889" s="10">
        <v>4.39694899509892E-9</v>
      </c>
      <c r="P2889" s="10">
        <v>6.8789141482426902E-9</v>
      </c>
    </row>
    <row r="2890" spans="1:16" x14ac:dyDescent="0.35">
      <c r="A2890" s="16" t="s">
        <v>4637</v>
      </c>
      <c r="B2890" s="16" t="s">
        <v>4485</v>
      </c>
      <c r="C2890" s="16" t="s">
        <v>4638</v>
      </c>
      <c r="D2890" s="16">
        <v>0</v>
      </c>
      <c r="E2890" s="16">
        <v>0</v>
      </c>
      <c r="F2890" s="10">
        <v>0</v>
      </c>
      <c r="G2890" s="10">
        <v>0</v>
      </c>
      <c r="H2890" s="10">
        <v>0</v>
      </c>
      <c r="I2890" s="10">
        <v>0</v>
      </c>
      <c r="J2890" s="10">
        <v>0</v>
      </c>
      <c r="K2890" s="10">
        <v>0</v>
      </c>
      <c r="L2890" s="10">
        <v>0</v>
      </c>
      <c r="M2890" s="10">
        <v>0</v>
      </c>
      <c r="N2890" s="10">
        <v>0</v>
      </c>
      <c r="O2890" s="10">
        <v>0</v>
      </c>
      <c r="P2890" s="10">
        <v>0</v>
      </c>
    </row>
    <row r="2891" spans="1:16" x14ac:dyDescent="0.35">
      <c r="A2891" s="16" t="s">
        <v>4639</v>
      </c>
      <c r="B2891" s="16" t="s">
        <v>4485</v>
      </c>
      <c r="C2891" s="16" t="s">
        <v>4640</v>
      </c>
      <c r="D2891" s="16">
        <v>2.5047712597442399E-8</v>
      </c>
      <c r="E2891" s="16">
        <v>5.4138436195395896E-9</v>
      </c>
      <c r="F2891" s="10">
        <v>3.4040895729692899E-10</v>
      </c>
      <c r="G2891" s="10">
        <v>2.2782364433216899E-8</v>
      </c>
      <c r="H2891" s="10">
        <v>5.8084114503426797E-9</v>
      </c>
      <c r="I2891" s="10">
        <v>1.28535356678707E-8</v>
      </c>
      <c r="J2891" s="10">
        <v>6.7398418880947198E-9</v>
      </c>
      <c r="K2891" s="10">
        <v>4.4623590706071999E-9</v>
      </c>
      <c r="L2891" s="10">
        <v>7.5062410414836903E-9</v>
      </c>
      <c r="M2891" s="10">
        <v>1.5446647203362201E-8</v>
      </c>
      <c r="N2891" s="10">
        <v>2.4827500574035299E-9</v>
      </c>
      <c r="O2891" s="10">
        <v>1.33709828296005E-8</v>
      </c>
      <c r="P2891" s="10">
        <v>2.10184967816922E-8</v>
      </c>
    </row>
    <row r="2892" spans="1:16" x14ac:dyDescent="0.35">
      <c r="A2892" s="16" t="s">
        <v>4641</v>
      </c>
      <c r="B2892" s="16" t="s">
        <v>4485</v>
      </c>
      <c r="C2892" s="16" t="s">
        <v>4642</v>
      </c>
      <c r="D2892" s="16">
        <v>1.9949032206378498E-9</v>
      </c>
      <c r="E2892" s="16">
        <v>4.4464828245261699E-10</v>
      </c>
      <c r="F2892" s="10">
        <v>2.6707365824784999E-11</v>
      </c>
      <c r="G2892" s="10">
        <v>1.9916470927591502E-9</v>
      </c>
      <c r="H2892" s="10">
        <v>5.0913029028007904E-10</v>
      </c>
      <c r="I2892" s="10">
        <v>1.13323926008032E-9</v>
      </c>
      <c r="J2892" s="10">
        <v>5.9499954242559003E-10</v>
      </c>
      <c r="K2892" s="10">
        <v>3.9705187766827302E-10</v>
      </c>
      <c r="L2892" s="10">
        <v>6.6069147755224404E-10</v>
      </c>
      <c r="M2892" s="10">
        <v>1.3666662635815501E-9</v>
      </c>
      <c r="N2892" s="10">
        <v>2.1661257265218699E-10</v>
      </c>
      <c r="O2892" s="10">
        <v>1.2059060702258299E-9</v>
      </c>
      <c r="P2892" s="10">
        <v>1.87697089506379E-9</v>
      </c>
    </row>
    <row r="2893" spans="1:16" x14ac:dyDescent="0.35">
      <c r="A2893" s="16" t="s">
        <v>4643</v>
      </c>
      <c r="B2893" s="16" t="s">
        <v>4485</v>
      </c>
      <c r="C2893" s="16" t="s">
        <v>4644</v>
      </c>
      <c r="D2893" s="16">
        <v>4.6683227805967701E-9</v>
      </c>
      <c r="E2893" s="16">
        <v>9.370032632369631E-10</v>
      </c>
      <c r="F2893" s="10">
        <v>6.3631008036442299E-11</v>
      </c>
      <c r="G2893" s="10">
        <v>3.40296675250874E-9</v>
      </c>
      <c r="H2893" s="10">
        <v>8.6953064659239296E-10</v>
      </c>
      <c r="I2893" s="10">
        <v>1.93400546818996E-9</v>
      </c>
      <c r="J2893" s="10">
        <v>9.5558267941445298E-10</v>
      </c>
      <c r="K2893" s="10">
        <v>6.3170015003466998E-10</v>
      </c>
      <c r="L2893" s="10">
        <v>1.12133062899785E-9</v>
      </c>
      <c r="M2893" s="10">
        <v>2.3088067734847402E-9</v>
      </c>
      <c r="N2893" s="10">
        <v>3.7857306647367398E-10</v>
      </c>
      <c r="O2893" s="10">
        <v>1.9886261578546101E-9</v>
      </c>
      <c r="P2893" s="10">
        <v>3.1805026903835299E-9</v>
      </c>
    </row>
    <row r="2894" spans="1:16" x14ac:dyDescent="0.35">
      <c r="A2894" s="16" t="s">
        <v>4645</v>
      </c>
      <c r="B2894" s="16" t="s">
        <v>4485</v>
      </c>
      <c r="C2894" s="16" t="s">
        <v>4646</v>
      </c>
      <c r="D2894" s="16">
        <v>6.5060798323421096E-9</v>
      </c>
      <c r="E2894" s="16">
        <v>1.31103703532884E-9</v>
      </c>
      <c r="F2894" s="10">
        <v>8.9275893749515295E-11</v>
      </c>
      <c r="G2894" s="10">
        <v>4.7434393554676003E-9</v>
      </c>
      <c r="H2894" s="10">
        <v>1.21279031932604E-9</v>
      </c>
      <c r="I2894" s="10">
        <v>2.7028474983358099E-9</v>
      </c>
      <c r="J2894" s="10">
        <v>1.3331578580738799E-9</v>
      </c>
      <c r="K2894" s="10">
        <v>8.7914058082149801E-10</v>
      </c>
      <c r="L2894" s="10">
        <v>1.56693964763829E-9</v>
      </c>
      <c r="M2894" s="10">
        <v>3.22016491494166E-9</v>
      </c>
      <c r="N2894" s="10">
        <v>5.2812563618811395E-10</v>
      </c>
      <c r="O2894" s="10">
        <v>2.7784329806144599E-9</v>
      </c>
      <c r="P2894" s="10">
        <v>4.4384674262546604E-9</v>
      </c>
    </row>
    <row r="2895" spans="1:16" x14ac:dyDescent="0.35">
      <c r="A2895" s="16" t="s">
        <v>4647</v>
      </c>
      <c r="B2895" s="16" t="s">
        <v>4485</v>
      </c>
      <c r="C2895" s="16" t="s">
        <v>4648</v>
      </c>
      <c r="D2895" s="16">
        <v>2.86260857078659E-9</v>
      </c>
      <c r="E2895" s="16">
        <v>6.35985607251364E-10</v>
      </c>
      <c r="F2895" s="10">
        <v>3.8787821639174103E-11</v>
      </c>
      <c r="G2895" s="10">
        <v>2.82270442536338E-9</v>
      </c>
      <c r="H2895" s="10">
        <v>7.2210201344889201E-10</v>
      </c>
      <c r="I2895" s="10">
        <v>1.61443454425162E-9</v>
      </c>
      <c r="J2895" s="10">
        <v>8.4255866557456698E-10</v>
      </c>
      <c r="K2895" s="10">
        <v>5.6370807209092998E-10</v>
      </c>
      <c r="L2895" s="10">
        <v>9.4054708661825496E-10</v>
      </c>
      <c r="M2895" s="10">
        <v>1.9383987941506699E-9</v>
      </c>
      <c r="N2895" s="10">
        <v>3.0775097589272501E-10</v>
      </c>
      <c r="O2895" s="10">
        <v>1.71660474962918E-9</v>
      </c>
      <c r="P2895" s="10">
        <v>2.6643636422808399E-9</v>
      </c>
    </row>
    <row r="2896" spans="1:16" x14ac:dyDescent="0.35">
      <c r="A2896" s="16" t="s">
        <v>4649</v>
      </c>
      <c r="B2896" s="16" t="s">
        <v>4485</v>
      </c>
      <c r="C2896" s="16" t="s">
        <v>4650</v>
      </c>
      <c r="D2896" s="16">
        <v>7.3552916763741599E-9</v>
      </c>
      <c r="E2896" s="16">
        <v>1.50215783709797E-9</v>
      </c>
      <c r="F2896" s="10">
        <v>1.00803905139192E-10</v>
      </c>
      <c r="G2896" s="10">
        <v>5.6047769704164103E-9</v>
      </c>
      <c r="H2896" s="10">
        <v>1.43329180289397E-9</v>
      </c>
      <c r="I2896" s="10">
        <v>3.18967509263605E-9</v>
      </c>
      <c r="J2896" s="10">
        <v>1.5936598373272901E-9</v>
      </c>
      <c r="K2896" s="10">
        <v>1.05339082811989E-9</v>
      </c>
      <c r="L2896" s="10">
        <v>1.8554306119798399E-9</v>
      </c>
      <c r="M2896" s="10">
        <v>3.80144501039961E-9</v>
      </c>
      <c r="N2896" s="10">
        <v>6.2171058009213398E-10</v>
      </c>
      <c r="O2896" s="10">
        <v>3.28484994802291E-9</v>
      </c>
      <c r="P2896" s="10">
        <v>5.2327406963601304E-9</v>
      </c>
    </row>
    <row r="2897" spans="1:16" x14ac:dyDescent="0.35">
      <c r="A2897" s="16" t="s">
        <v>4651</v>
      </c>
      <c r="B2897" s="16" t="s">
        <v>4485</v>
      </c>
      <c r="C2897" s="16" t="s">
        <v>4652</v>
      </c>
      <c r="D2897" s="16">
        <v>6.5878888050564303E-9</v>
      </c>
      <c r="E2897" s="16">
        <v>1.4382913998653301E-9</v>
      </c>
      <c r="F2897" s="10">
        <v>8.8097742202137597E-11</v>
      </c>
      <c r="G2897" s="10">
        <v>6.1998931163262597E-9</v>
      </c>
      <c r="H2897" s="10">
        <v>1.5789692174529401E-9</v>
      </c>
      <c r="I2897" s="10">
        <v>3.4529323898554602E-9</v>
      </c>
      <c r="J2897" s="10">
        <v>1.84378476268901E-9</v>
      </c>
      <c r="K2897" s="10">
        <v>1.2278260098152301E-9</v>
      </c>
      <c r="L2897" s="10">
        <v>2.0180360610828899E-9</v>
      </c>
      <c r="M2897" s="10">
        <v>4.2035913137774197E-9</v>
      </c>
      <c r="N2897" s="10">
        <v>6.7379103225745597E-10</v>
      </c>
      <c r="O2897" s="10">
        <v>3.5976146502704299E-9</v>
      </c>
      <c r="P2897" s="10">
        <v>5.7026457808928502E-9</v>
      </c>
    </row>
    <row r="2898" spans="1:16" x14ac:dyDescent="0.35">
      <c r="A2898" s="16" t="s">
        <v>4653</v>
      </c>
      <c r="B2898" s="16" t="s">
        <v>4485</v>
      </c>
      <c r="C2898" s="16" t="s">
        <v>4654</v>
      </c>
      <c r="D2898" s="16">
        <v>3.6398240729186997E-8</v>
      </c>
      <c r="E2898" s="16">
        <v>7.9636022948824403E-9</v>
      </c>
      <c r="F2898" s="10">
        <v>4.9516269478783002E-10</v>
      </c>
      <c r="G2898" s="10">
        <v>3.4023460944573702E-8</v>
      </c>
      <c r="H2898" s="10">
        <v>8.7101289993456998E-9</v>
      </c>
      <c r="I2898" s="10">
        <v>1.9549530799097399E-8</v>
      </c>
      <c r="J2898" s="10">
        <v>1.00989761634845E-8</v>
      </c>
      <c r="K2898" s="10">
        <v>6.72874609201086E-9</v>
      </c>
      <c r="L2898" s="10">
        <v>1.14160747656382E-8</v>
      </c>
      <c r="M2898" s="10">
        <v>2.3089370566419999E-8</v>
      </c>
      <c r="N2898" s="10">
        <v>3.71286606136128E-9</v>
      </c>
      <c r="O2898" s="10">
        <v>2.0398799491981401E-8</v>
      </c>
      <c r="P2898" s="10">
        <v>3.1517386172382402E-8</v>
      </c>
    </row>
    <row r="2899" spans="1:16" x14ac:dyDescent="0.35">
      <c r="A2899" s="16" t="s">
        <v>4655</v>
      </c>
      <c r="B2899" s="16" t="s">
        <v>4485</v>
      </c>
      <c r="C2899" s="16" t="s">
        <v>4656</v>
      </c>
      <c r="D2899" s="16">
        <v>8.2028525895840707E-9</v>
      </c>
      <c r="E2899" s="16">
        <v>1.6859336741095301E-9</v>
      </c>
      <c r="F2899" s="10">
        <v>1.10718032329581E-10</v>
      </c>
      <c r="G2899" s="10">
        <v>6.3657662412440298E-9</v>
      </c>
      <c r="H2899" s="10">
        <v>1.6290128048241E-9</v>
      </c>
      <c r="I2899" s="10">
        <v>3.58141597523782E-9</v>
      </c>
      <c r="J2899" s="10">
        <v>1.8241576752858799E-9</v>
      </c>
      <c r="K2899" s="10">
        <v>1.21225833046754E-9</v>
      </c>
      <c r="L2899" s="10">
        <v>2.0859416122281602E-9</v>
      </c>
      <c r="M2899" s="10">
        <v>4.3183503393249101E-9</v>
      </c>
      <c r="N2899" s="10">
        <v>7.0647822823467901E-10</v>
      </c>
      <c r="O2899" s="10">
        <v>3.6911795417714599E-9</v>
      </c>
      <c r="P2899" s="10">
        <v>5.9315710737070298E-9</v>
      </c>
    </row>
    <row r="2900" spans="1:16" x14ac:dyDescent="0.35">
      <c r="A2900" s="16" t="s">
        <v>4657</v>
      </c>
      <c r="B2900" s="16" t="s">
        <v>4485</v>
      </c>
      <c r="C2900" s="16" t="s">
        <v>4658</v>
      </c>
      <c r="D2900" s="16">
        <v>7.4830517516554703E-9</v>
      </c>
      <c r="E2900" s="16">
        <v>1.63761265244562E-9</v>
      </c>
      <c r="F2900" s="10">
        <v>1.00715930081805E-10</v>
      </c>
      <c r="G2900" s="10">
        <v>7.0809256691260297E-9</v>
      </c>
      <c r="H2900" s="10">
        <v>1.8102198971266601E-9</v>
      </c>
      <c r="I2900" s="10">
        <v>4.0302827029749496E-9</v>
      </c>
      <c r="J2900" s="10">
        <v>2.0994873965954199E-9</v>
      </c>
      <c r="K2900" s="10">
        <v>1.39334105864158E-9</v>
      </c>
      <c r="L2900" s="10">
        <v>2.3461421278999899E-9</v>
      </c>
      <c r="M2900" s="10">
        <v>4.8598415186346704E-9</v>
      </c>
      <c r="N2900" s="10">
        <v>7.7310115344484298E-10</v>
      </c>
      <c r="O2900" s="10">
        <v>4.2779587789225997E-9</v>
      </c>
      <c r="P2900" s="10">
        <v>6.6982051348151699E-9</v>
      </c>
    </row>
    <row r="2901" spans="1:16" x14ac:dyDescent="0.35">
      <c r="A2901" s="16" t="s">
        <v>4659</v>
      </c>
      <c r="B2901" s="16" t="s">
        <v>4485</v>
      </c>
      <c r="C2901" s="16" t="s">
        <v>4660</v>
      </c>
      <c r="D2901" s="16">
        <v>1.4354864007760301E-9</v>
      </c>
      <c r="E2901" s="16">
        <v>2.99857480405724E-10</v>
      </c>
      <c r="F2901" s="10">
        <v>1.93064864492553E-11</v>
      </c>
      <c r="G2901" s="10">
        <v>1.1836350191610399E-9</v>
      </c>
      <c r="H2901" s="10">
        <v>3.0241530084099301E-10</v>
      </c>
      <c r="I2901" s="10">
        <v>6.6338590339783995E-10</v>
      </c>
      <c r="J2901" s="10">
        <v>3.4440979906070502E-10</v>
      </c>
      <c r="K2901" s="10">
        <v>2.28932154437951E-10</v>
      </c>
      <c r="L2901" s="10">
        <v>3.8718464927761799E-10</v>
      </c>
      <c r="M2901" s="10">
        <v>8.0267873489811897E-10</v>
      </c>
      <c r="N2901" s="10">
        <v>1.30477744124496E-10</v>
      </c>
      <c r="O2901" s="10">
        <v>6.8607391516829699E-10</v>
      </c>
      <c r="P2901" s="10">
        <v>1.0970593003605301E-9</v>
      </c>
    </row>
    <row r="2902" spans="1:16" x14ac:dyDescent="0.35">
      <c r="A2902" s="16" t="s">
        <v>4661</v>
      </c>
      <c r="B2902" s="16" t="s">
        <v>4485</v>
      </c>
      <c r="C2902" s="16" t="s">
        <v>4662</v>
      </c>
      <c r="D2902" s="16">
        <v>3.8152161809169097E-8</v>
      </c>
      <c r="E2902" s="16">
        <v>8.0611822189366097E-9</v>
      </c>
      <c r="F2902" s="10">
        <v>5.1730694776366997E-10</v>
      </c>
      <c r="G2902" s="10">
        <v>3.2285440799779099E-8</v>
      </c>
      <c r="H2902" s="10">
        <v>8.2603166299662497E-9</v>
      </c>
      <c r="I2902" s="10">
        <v>1.8177874080612501E-8</v>
      </c>
      <c r="J2902" s="10">
        <v>9.4509191474668103E-9</v>
      </c>
      <c r="K2902" s="10">
        <v>6.2891072212294899E-9</v>
      </c>
      <c r="L2902" s="10">
        <v>1.0616740493817E-8</v>
      </c>
      <c r="M2902" s="10">
        <v>2.18968198368194E-8</v>
      </c>
      <c r="N2902" s="10">
        <v>3.5565405809894101E-9</v>
      </c>
      <c r="O2902" s="10">
        <v>1.8830813688333001E-8</v>
      </c>
      <c r="P2902" s="10">
        <v>2.9934990968259303E-8</v>
      </c>
    </row>
    <row r="2903" spans="1:16" x14ac:dyDescent="0.35">
      <c r="A2903" s="16" t="s">
        <v>4663</v>
      </c>
      <c r="B2903" s="16" t="s">
        <v>4485</v>
      </c>
      <c r="C2903" s="16" t="s">
        <v>4664</v>
      </c>
      <c r="D2903" s="16">
        <v>7.7812363594964408E-9</v>
      </c>
      <c r="E2903" s="16">
        <v>1.57422030073011E-9</v>
      </c>
      <c r="F2903" s="10">
        <v>1.06300035699293E-10</v>
      </c>
      <c r="G2903" s="10">
        <v>5.7497889478298196E-9</v>
      </c>
      <c r="H2903" s="10">
        <v>1.4698692746050899E-9</v>
      </c>
      <c r="I2903" s="10">
        <v>3.2680676485727602E-9</v>
      </c>
      <c r="J2903" s="10">
        <v>1.6232089197590199E-9</v>
      </c>
      <c r="K2903" s="10">
        <v>1.06921611725681E-9</v>
      </c>
      <c r="L2903" s="10">
        <v>1.8962809638943702E-9</v>
      </c>
      <c r="M2903" s="10">
        <v>3.90286533450545E-9</v>
      </c>
      <c r="N2903" s="10">
        <v>6.3916978849118696E-10</v>
      </c>
      <c r="O2903" s="10">
        <v>3.3626209508920001E-9</v>
      </c>
      <c r="P2903" s="10">
        <v>5.3757898133080304E-9</v>
      </c>
    </row>
    <row r="2904" spans="1:16" x14ac:dyDescent="0.35">
      <c r="A2904" s="16" t="s">
        <v>4665</v>
      </c>
      <c r="B2904" s="16" t="s">
        <v>4485</v>
      </c>
      <c r="C2904" s="16" t="s">
        <v>4666</v>
      </c>
      <c r="D2904" s="16">
        <v>2.7746724938074599E-9</v>
      </c>
      <c r="E2904" s="16">
        <v>5.6135131222412103E-10</v>
      </c>
      <c r="F2904" s="10">
        <v>3.7977466975267997E-11</v>
      </c>
      <c r="G2904" s="10">
        <v>2.0464480718282598E-9</v>
      </c>
      <c r="H2904" s="10">
        <v>5.2361357676053205E-10</v>
      </c>
      <c r="I2904" s="10">
        <v>1.16363678006756E-9</v>
      </c>
      <c r="J2904" s="10">
        <v>5.7635450933007801E-10</v>
      </c>
      <c r="K2904" s="10">
        <v>3.8119308119678499E-10</v>
      </c>
      <c r="L2904" s="10">
        <v>6.7514386976811199E-10</v>
      </c>
      <c r="M2904" s="10">
        <v>1.3893639759400199E-9</v>
      </c>
      <c r="N2904" s="10">
        <v>2.27804868973688E-10</v>
      </c>
      <c r="O2904" s="10">
        <v>1.19697943781702E-9</v>
      </c>
      <c r="P2904" s="10">
        <v>1.9144958522745298E-9</v>
      </c>
    </row>
    <row r="2905" spans="1:16" x14ac:dyDescent="0.35">
      <c r="A2905" s="16" t="s">
        <v>4667</v>
      </c>
      <c r="B2905" s="16" t="s">
        <v>4485</v>
      </c>
      <c r="C2905" s="16" t="s">
        <v>4668</v>
      </c>
      <c r="D2905" s="16">
        <v>7.8698017340141995E-9</v>
      </c>
      <c r="E2905" s="16">
        <v>1.7050817761773799E-9</v>
      </c>
      <c r="F2905" s="10">
        <v>1.066142940768E-10</v>
      </c>
      <c r="G2905" s="10">
        <v>7.1961110416859797E-9</v>
      </c>
      <c r="H2905" s="10">
        <v>1.8343791261842399E-9</v>
      </c>
      <c r="I2905" s="10">
        <v>4.0426158986333696E-9</v>
      </c>
      <c r="J2905" s="10">
        <v>2.1287477965555801E-9</v>
      </c>
      <c r="K2905" s="10">
        <v>1.4118138433555E-9</v>
      </c>
      <c r="L2905" s="10">
        <v>2.3611606677141501E-9</v>
      </c>
      <c r="M2905" s="10">
        <v>4.8794516206145E-9</v>
      </c>
      <c r="N2905" s="10">
        <v>7.8427550399416196E-10</v>
      </c>
      <c r="O2905" s="10">
        <v>4.2059574885629801E-9</v>
      </c>
      <c r="P2905" s="10">
        <v>6.6374867353322396E-9</v>
      </c>
    </row>
    <row r="2906" spans="1:16" x14ac:dyDescent="0.35">
      <c r="A2906" s="16" t="s">
        <v>4669</v>
      </c>
      <c r="B2906" s="16" t="s">
        <v>4485</v>
      </c>
      <c r="C2906" s="16" t="s">
        <v>4670</v>
      </c>
      <c r="D2906" s="16">
        <v>2.31954226848185E-8</v>
      </c>
      <c r="E2906" s="16">
        <v>5.0653468465569202E-9</v>
      </c>
      <c r="F2906" s="10">
        <v>3.1450208377351602E-10</v>
      </c>
      <c r="G2906" s="10">
        <v>2.1813759131867401E-8</v>
      </c>
      <c r="H2906" s="10">
        <v>5.5898934099781001E-9</v>
      </c>
      <c r="I2906" s="10">
        <v>1.25155266694718E-8</v>
      </c>
      <c r="J2906" s="10">
        <v>6.4456929162127896E-9</v>
      </c>
      <c r="K2906" s="10">
        <v>4.3213452085217903E-9</v>
      </c>
      <c r="L2906" s="10">
        <v>7.2836122920115203E-9</v>
      </c>
      <c r="M2906" s="10">
        <v>1.4981667186338601E-8</v>
      </c>
      <c r="N2906" s="10">
        <v>2.3893500619418198E-9</v>
      </c>
      <c r="O2906" s="10">
        <v>1.3281925523526801E-8</v>
      </c>
      <c r="P2906" s="10">
        <v>2.0668677936368901E-8</v>
      </c>
    </row>
    <row r="2907" spans="1:16" x14ac:dyDescent="0.35">
      <c r="A2907" s="16" t="s">
        <v>4671</v>
      </c>
      <c r="B2907" s="16" t="s">
        <v>4485</v>
      </c>
      <c r="C2907" s="16" t="s">
        <v>4672</v>
      </c>
      <c r="D2907" s="16">
        <v>6.1771469002882306E-8</v>
      </c>
      <c r="E2907" s="16">
        <v>1.35381632552876E-8</v>
      </c>
      <c r="F2907" s="10">
        <v>8.4058302534726204E-10</v>
      </c>
      <c r="G2907" s="10">
        <v>5.8263608454194702E-8</v>
      </c>
      <c r="H2907" s="10">
        <v>1.4895238346660699E-8</v>
      </c>
      <c r="I2907" s="10">
        <v>3.3482256629392501E-8</v>
      </c>
      <c r="J2907" s="10">
        <v>1.73611866376954E-8</v>
      </c>
      <c r="K2907" s="10">
        <v>1.1521746088270201E-8</v>
      </c>
      <c r="L2907" s="10">
        <v>1.95494702225346E-8</v>
      </c>
      <c r="M2907" s="10">
        <v>3.95011525034006E-8</v>
      </c>
      <c r="N2907" s="10">
        <v>6.3438796458895097E-9</v>
      </c>
      <c r="O2907" s="10">
        <v>3.4958968603820902E-8</v>
      </c>
      <c r="P2907" s="10">
        <v>5.3892398159876898E-8</v>
      </c>
    </row>
    <row r="2908" spans="1:16" x14ac:dyDescent="0.35">
      <c r="A2908" s="16" t="s">
        <v>4673</v>
      </c>
      <c r="B2908" s="16" t="s">
        <v>4485</v>
      </c>
      <c r="C2908" s="16" t="s">
        <v>4674</v>
      </c>
      <c r="D2908" s="16">
        <v>1.70245885248856E-9</v>
      </c>
      <c r="E2908" s="16">
        <v>3.7391528395895802E-10</v>
      </c>
      <c r="F2908" s="10">
        <v>2.2207305555018699E-11</v>
      </c>
      <c r="G2908" s="10">
        <v>1.6463242152770801E-9</v>
      </c>
      <c r="H2908" s="10">
        <v>4.17508063970419E-10</v>
      </c>
      <c r="I2908" s="10">
        <v>8.9821672601073201E-10</v>
      </c>
      <c r="J2908" s="10">
        <v>4.9309865914603002E-10</v>
      </c>
      <c r="K2908" s="10">
        <v>3.2595429299962799E-10</v>
      </c>
      <c r="L2908" s="10">
        <v>5.2547165807257301E-10</v>
      </c>
      <c r="M2908" s="10">
        <v>1.11625208964182E-9</v>
      </c>
      <c r="N2908" s="10">
        <v>1.7781030453445101E-10</v>
      </c>
      <c r="O2908" s="10">
        <v>9.3732516676691505E-10</v>
      </c>
      <c r="P2908" s="10">
        <v>1.5057107008999499E-9</v>
      </c>
    </row>
    <row r="2909" spans="1:16" x14ac:dyDescent="0.35">
      <c r="A2909" s="16" t="s">
        <v>4675</v>
      </c>
      <c r="B2909" s="16" t="s">
        <v>4485</v>
      </c>
      <c r="C2909" s="16" t="s">
        <v>4676</v>
      </c>
      <c r="D2909" s="16">
        <v>1.19901326842945E-8</v>
      </c>
      <c r="E2909" s="16">
        <v>2.6203550015591501E-9</v>
      </c>
      <c r="F2909" s="10">
        <v>1.60426390815246E-10</v>
      </c>
      <c r="G2909" s="10">
        <v>1.1409091840859701E-8</v>
      </c>
      <c r="H2909" s="10">
        <v>2.9102739317201701E-9</v>
      </c>
      <c r="I2909" s="10">
        <v>6.4842508321907403E-9</v>
      </c>
      <c r="J2909" s="10">
        <v>3.3808981108819898E-9</v>
      </c>
      <c r="K2909" s="10">
        <v>2.24846136500404E-9</v>
      </c>
      <c r="L2909" s="10">
        <v>3.7764217728651604E-9</v>
      </c>
      <c r="M2909" s="10">
        <v>7.8336541751808906E-9</v>
      </c>
      <c r="N2909" s="10">
        <v>1.2425097006901201E-9</v>
      </c>
      <c r="O2909" s="10">
        <v>6.8874220296760702E-9</v>
      </c>
      <c r="P2909" s="10">
        <v>1.07509741508469E-8</v>
      </c>
    </row>
    <row r="2910" spans="1:16" x14ac:dyDescent="0.35">
      <c r="A2910" s="16" t="s">
        <v>4677</v>
      </c>
      <c r="B2910" s="16" t="s">
        <v>4485</v>
      </c>
      <c r="C2910" s="16" t="s">
        <v>4678</v>
      </c>
      <c r="D2910" s="16">
        <v>4.0813814728807896E-9</v>
      </c>
      <c r="E2910" s="16">
        <v>8.8910827240188599E-10</v>
      </c>
      <c r="F2910" s="10">
        <v>5.5504786557462702E-11</v>
      </c>
      <c r="G2910" s="10">
        <v>3.7744802390298402E-9</v>
      </c>
      <c r="H2910" s="10">
        <v>9.6728439138686209E-10</v>
      </c>
      <c r="I2910" s="10">
        <v>2.1678591147496801E-9</v>
      </c>
      <c r="J2910" s="10">
        <v>1.1178075950808001E-9</v>
      </c>
      <c r="K2910" s="10">
        <v>7.4743178887022099E-10</v>
      </c>
      <c r="L2910" s="10">
        <v>1.2653904894496699E-9</v>
      </c>
      <c r="M2910" s="10">
        <v>2.55977139715704E-9</v>
      </c>
      <c r="N2910" s="10">
        <v>4.1280395392759901E-10</v>
      </c>
      <c r="O2910" s="10">
        <v>2.2607109881729398E-9</v>
      </c>
      <c r="P2910" s="10">
        <v>3.4993033952651701E-9</v>
      </c>
    </row>
    <row r="2911" spans="1:16" x14ac:dyDescent="0.35">
      <c r="A2911" s="16" t="s">
        <v>4679</v>
      </c>
      <c r="B2911" s="16" t="s">
        <v>4485</v>
      </c>
      <c r="C2911" s="16" t="s">
        <v>4680</v>
      </c>
      <c r="D2911" s="16">
        <v>4.0005137197921597E-8</v>
      </c>
      <c r="E2911" s="16">
        <v>8.7872570259270403E-9</v>
      </c>
      <c r="F2911" s="10">
        <v>5.4323515836268596E-10</v>
      </c>
      <c r="G2911" s="10">
        <v>3.79846350017664E-8</v>
      </c>
      <c r="H2911" s="10">
        <v>9.7132260458634194E-9</v>
      </c>
      <c r="I2911" s="10">
        <v>2.1812050644314001E-8</v>
      </c>
      <c r="J2911" s="10">
        <v>1.13126957978515E-8</v>
      </c>
      <c r="K2911" s="10">
        <v>7.5309627311235302E-9</v>
      </c>
      <c r="L2911" s="10">
        <v>1.27420896074023E-8</v>
      </c>
      <c r="M2911" s="10">
        <v>2.5767135190148499E-8</v>
      </c>
      <c r="N2911" s="10">
        <v>4.1352390626384103E-9</v>
      </c>
      <c r="O2911" s="10">
        <v>2.2782869320181999E-8</v>
      </c>
      <c r="P2911" s="10">
        <v>3.5123579703432301E-8</v>
      </c>
    </row>
    <row r="2912" spans="1:16" x14ac:dyDescent="0.35">
      <c r="A2912" s="16" t="s">
        <v>4681</v>
      </c>
      <c r="B2912" s="16" t="s">
        <v>4485</v>
      </c>
      <c r="C2912" s="16" t="s">
        <v>4682</v>
      </c>
      <c r="D2912" s="16">
        <v>4.0695748611737902E-9</v>
      </c>
      <c r="E2912" s="16">
        <v>8.7109118413958797E-10</v>
      </c>
      <c r="F2912" s="10">
        <v>5.4255081283789402E-11</v>
      </c>
      <c r="G2912" s="10">
        <v>3.6411680955887099E-9</v>
      </c>
      <c r="H2912" s="10">
        <v>9.2690908959975898E-10</v>
      </c>
      <c r="I2912" s="10">
        <v>2.02582530922974E-9</v>
      </c>
      <c r="J2912" s="10">
        <v>1.07694021053246E-9</v>
      </c>
      <c r="K2912" s="10">
        <v>7.1405629560162195E-10</v>
      </c>
      <c r="L2912" s="10">
        <v>1.18406119605436E-9</v>
      </c>
      <c r="M2912" s="10">
        <v>2.46877984554312E-9</v>
      </c>
      <c r="N2912" s="10">
        <v>3.9705381142926801E-10</v>
      </c>
      <c r="O2912" s="10">
        <v>2.10508557733565E-9</v>
      </c>
      <c r="P2912" s="10">
        <v>3.3531839763704102E-9</v>
      </c>
    </row>
    <row r="2913" spans="1:16" x14ac:dyDescent="0.35">
      <c r="A2913" s="16" t="s">
        <v>4683</v>
      </c>
      <c r="B2913" s="16" t="s">
        <v>4485</v>
      </c>
      <c r="C2913" s="16" t="s">
        <v>4684</v>
      </c>
      <c r="D2913" s="16">
        <v>5.5770532413371302E-8</v>
      </c>
      <c r="E2913" s="16">
        <v>1.2069001368220699E-8</v>
      </c>
      <c r="F2913" s="10">
        <v>7.4334125862806498E-10</v>
      </c>
      <c r="G2913" s="10">
        <v>5.1784662900634497E-8</v>
      </c>
      <c r="H2913" s="10">
        <v>1.3217604479220299E-8</v>
      </c>
      <c r="I2913" s="10">
        <v>2.9320153225162702E-8</v>
      </c>
      <c r="J2913" s="10">
        <v>1.52707867195242E-8</v>
      </c>
      <c r="K2913" s="10">
        <v>1.0192227228360901E-8</v>
      </c>
      <c r="L2913" s="10">
        <v>1.7070409405135701E-8</v>
      </c>
      <c r="M2913" s="10">
        <v>3.5550349873279202E-8</v>
      </c>
      <c r="N2913" s="10">
        <v>5.6558950926166801E-9</v>
      </c>
      <c r="O2913" s="10">
        <v>3.1101571635052697E-8</v>
      </c>
      <c r="P2913" s="10">
        <v>4.8911421382590501E-8</v>
      </c>
    </row>
    <row r="2914" spans="1:16" x14ac:dyDescent="0.35">
      <c r="A2914" s="16" t="s">
        <v>4685</v>
      </c>
      <c r="B2914" s="16" t="s">
        <v>4485</v>
      </c>
      <c r="C2914" s="16" t="s">
        <v>4686</v>
      </c>
      <c r="D2914" s="16">
        <v>4.2314122793140003E-8</v>
      </c>
      <c r="E2914" s="16">
        <v>9.03583247063689E-9</v>
      </c>
      <c r="F2914" s="10">
        <v>5.7082167299972199E-10</v>
      </c>
      <c r="G2914" s="10">
        <v>3.6931175769382699E-8</v>
      </c>
      <c r="H2914" s="10">
        <v>9.4304219503377697E-9</v>
      </c>
      <c r="I2914" s="10">
        <v>2.0667957071900299E-8</v>
      </c>
      <c r="J2914" s="10">
        <v>1.0865074646466499E-8</v>
      </c>
      <c r="K2914" s="10">
        <v>7.2276528413589301E-9</v>
      </c>
      <c r="L2914" s="10">
        <v>1.207790406752E-8</v>
      </c>
      <c r="M2914" s="10">
        <v>2.504870014012E-8</v>
      </c>
      <c r="N2914" s="10">
        <v>4.0506743007401998E-9</v>
      </c>
      <c r="O2914" s="10">
        <v>2.1437406557317E-8</v>
      </c>
      <c r="P2914" s="10">
        <v>3.41183926539474E-8</v>
      </c>
    </row>
    <row r="2915" spans="1:16" x14ac:dyDescent="0.35">
      <c r="A2915" s="16" t="s">
        <v>4687</v>
      </c>
      <c r="B2915" s="16" t="s">
        <v>4485</v>
      </c>
      <c r="C2915" s="16" t="s">
        <v>4688</v>
      </c>
      <c r="D2915" s="16">
        <v>1.4191572090968299E-8</v>
      </c>
      <c r="E2915" s="16">
        <v>3.02058172767931E-9</v>
      </c>
      <c r="F2915" s="10">
        <v>1.9010364285524901E-10</v>
      </c>
      <c r="G2915" s="10">
        <v>1.23606065798478E-8</v>
      </c>
      <c r="H2915" s="10">
        <v>3.1547115607516599E-9</v>
      </c>
      <c r="I2915" s="10">
        <v>6.9055096439567499E-9</v>
      </c>
      <c r="J2915" s="10">
        <v>3.6341514277562898E-9</v>
      </c>
      <c r="K2915" s="10">
        <v>2.40887782126177E-9</v>
      </c>
      <c r="L2915" s="10">
        <v>4.0356425818780601E-9</v>
      </c>
      <c r="M2915" s="10">
        <v>8.3836328430384699E-9</v>
      </c>
      <c r="N2915" s="10">
        <v>1.35401336899518E-9</v>
      </c>
      <c r="O2915" s="10">
        <v>7.1655459973061899E-9</v>
      </c>
      <c r="P2915" s="10">
        <v>1.1422872507312099E-8</v>
      </c>
    </row>
    <row r="2916" spans="1:16" x14ac:dyDescent="0.35">
      <c r="A2916" s="16" t="s">
        <v>4689</v>
      </c>
      <c r="B2916" s="16" t="s">
        <v>4485</v>
      </c>
      <c r="C2916" s="16" t="s">
        <v>4690</v>
      </c>
      <c r="D2916" s="16">
        <v>1.0958983912630699E-8</v>
      </c>
      <c r="E2916" s="16">
        <v>2.2650044996624699E-9</v>
      </c>
      <c r="F2916" s="10">
        <v>1.480264890984E-10</v>
      </c>
      <c r="G2916" s="10">
        <v>8.7302714544733803E-9</v>
      </c>
      <c r="H2916" s="10">
        <v>2.2267202935878601E-9</v>
      </c>
      <c r="I2916" s="10">
        <v>4.9017642311624603E-9</v>
      </c>
      <c r="J2916" s="10">
        <v>2.5172298573304199E-9</v>
      </c>
      <c r="K2916" s="10">
        <v>1.6647566532892001E-9</v>
      </c>
      <c r="L2916" s="10">
        <v>2.8572836877577598E-9</v>
      </c>
      <c r="M2916" s="10">
        <v>5.9237446553122601E-9</v>
      </c>
      <c r="N2916" s="10">
        <v>9.6290841387180093E-10</v>
      </c>
      <c r="O2916" s="10">
        <v>5.05905861630154E-9</v>
      </c>
      <c r="P2916" s="10">
        <v>8.10196007242551E-9</v>
      </c>
    </row>
    <row r="2917" spans="1:16" x14ac:dyDescent="0.35">
      <c r="A2917" s="16" t="s">
        <v>4691</v>
      </c>
      <c r="B2917" s="16" t="s">
        <v>4485</v>
      </c>
      <c r="C2917" s="16" t="s">
        <v>4692</v>
      </c>
      <c r="D2917" s="16">
        <v>3.0409085293381199E-8</v>
      </c>
      <c r="E2917" s="16">
        <v>6.7306936428788501E-9</v>
      </c>
      <c r="F2917" s="10">
        <v>4.13630085645096E-10</v>
      </c>
      <c r="G2917" s="10">
        <v>2.96425315784297E-8</v>
      </c>
      <c r="H2917" s="10">
        <v>7.5859721786330599E-9</v>
      </c>
      <c r="I2917" s="10">
        <v>1.7016666289381099E-8</v>
      </c>
      <c r="J2917" s="10">
        <v>8.8252459914646594E-9</v>
      </c>
      <c r="K2917" s="10">
        <v>5.91169529700754E-9</v>
      </c>
      <c r="L2917" s="10">
        <v>9.9114964291466101E-9</v>
      </c>
      <c r="M2917" s="10">
        <v>2.0350133240997701E-8</v>
      </c>
      <c r="N2917" s="10">
        <v>3.2355822808929298E-9</v>
      </c>
      <c r="O2917" s="10">
        <v>1.80851358419224E-8</v>
      </c>
      <c r="P2917" s="10">
        <v>2.7997709900471498E-8</v>
      </c>
    </row>
    <row r="2918" spans="1:16" x14ac:dyDescent="0.35">
      <c r="A2918" s="16" t="s">
        <v>4693</v>
      </c>
      <c r="B2918" s="16" t="s">
        <v>4485</v>
      </c>
      <c r="C2918" s="16" t="s">
        <v>4694</v>
      </c>
      <c r="D2918" s="16">
        <v>1.7510715675617899E-7</v>
      </c>
      <c r="E2918" s="16">
        <v>3.8552898964554998E-8</v>
      </c>
      <c r="F2918" s="10">
        <v>2.39383495474692E-9</v>
      </c>
      <c r="G2918" s="10">
        <v>1.65946062595376E-7</v>
      </c>
      <c r="H2918" s="10">
        <v>4.25578970548602E-8</v>
      </c>
      <c r="I2918" s="10">
        <v>9.5588822036738002E-8</v>
      </c>
      <c r="J2918" s="10">
        <v>4.9397158327914399E-8</v>
      </c>
      <c r="K2918" s="10">
        <v>3.3066715496000298E-8</v>
      </c>
      <c r="L2918" s="10">
        <v>5.5818433575667202E-8</v>
      </c>
      <c r="M2918" s="10">
        <v>1.12585050215441E-7</v>
      </c>
      <c r="N2918" s="10">
        <v>1.8133299782207901E-8</v>
      </c>
      <c r="O2918" s="10">
        <v>9.9818242154050695E-8</v>
      </c>
      <c r="P2918" s="10">
        <v>1.53748725427517E-7</v>
      </c>
    </row>
    <row r="2919" spans="1:16" x14ac:dyDescent="0.35">
      <c r="A2919" s="16" t="s">
        <v>4695</v>
      </c>
      <c r="B2919" s="16" t="s">
        <v>4485</v>
      </c>
      <c r="C2919" s="16" t="s">
        <v>4696</v>
      </c>
      <c r="D2919" s="16">
        <v>1.1775924347951299E-8</v>
      </c>
      <c r="E2919" s="16">
        <v>2.4337336635484599E-9</v>
      </c>
      <c r="F2919" s="10">
        <v>1.5868443223876301E-10</v>
      </c>
      <c r="G2919" s="10">
        <v>9.3932894400081303E-9</v>
      </c>
      <c r="H2919" s="10">
        <v>2.39903624664849E-9</v>
      </c>
      <c r="I2919" s="10">
        <v>5.27756000533784E-9</v>
      </c>
      <c r="J2919" s="10">
        <v>2.7103656290034899E-9</v>
      </c>
      <c r="K2919" s="10">
        <v>1.79958804068385E-9</v>
      </c>
      <c r="L2919" s="10">
        <v>3.0762279822883099E-9</v>
      </c>
      <c r="M2919" s="10">
        <v>6.3705878482958803E-9</v>
      </c>
      <c r="N2919" s="10">
        <v>1.0380803977649201E-9</v>
      </c>
      <c r="O2919" s="10">
        <v>5.44932998217539E-9</v>
      </c>
      <c r="P2919" s="10">
        <v>8.7224332395360398E-9</v>
      </c>
    </row>
    <row r="2920" spans="1:16" x14ac:dyDescent="0.35">
      <c r="A2920" s="16" t="s">
        <v>4697</v>
      </c>
      <c r="B2920" s="16" t="s">
        <v>4485</v>
      </c>
      <c r="C2920" s="16" t="s">
        <v>4698</v>
      </c>
      <c r="D2920" s="16">
        <v>3.68468820576757E-9</v>
      </c>
      <c r="E2920" s="16">
        <v>8.00834026681791E-10</v>
      </c>
      <c r="F2920" s="10">
        <v>4.97655025705285E-11</v>
      </c>
      <c r="G2920" s="10">
        <v>3.42729346715595E-9</v>
      </c>
      <c r="H2920" s="10">
        <v>8.7730911544207203E-10</v>
      </c>
      <c r="I2920" s="10">
        <v>1.9606096149419E-9</v>
      </c>
      <c r="J2920" s="10">
        <v>1.0110334304505799E-9</v>
      </c>
      <c r="K2920" s="10">
        <v>6.7471942396508398E-10</v>
      </c>
      <c r="L2920" s="10">
        <v>1.1410284824816401E-9</v>
      </c>
      <c r="M2920" s="10">
        <v>2.3523082161868902E-9</v>
      </c>
      <c r="N2920" s="10">
        <v>3.7521929052037401E-10</v>
      </c>
      <c r="O2920" s="10">
        <v>2.0796688552688598E-9</v>
      </c>
      <c r="P2920" s="10">
        <v>3.2453911061146101E-9</v>
      </c>
    </row>
    <row r="2921" spans="1:16" x14ac:dyDescent="0.35">
      <c r="A2921" s="16" t="s">
        <v>4699</v>
      </c>
      <c r="B2921" s="16" t="s">
        <v>4485</v>
      </c>
      <c r="C2921" s="16" t="s">
        <v>4700</v>
      </c>
      <c r="D2921" s="16">
        <v>1.49951133490363E-8</v>
      </c>
      <c r="E2921" s="16">
        <v>3.0109473535048298E-9</v>
      </c>
      <c r="F2921" s="10">
        <v>2.0264906259996801E-10</v>
      </c>
      <c r="G2921" s="10">
        <v>1.08881534992344E-8</v>
      </c>
      <c r="H2921" s="10">
        <v>2.78219099523564E-9</v>
      </c>
      <c r="I2921" s="10">
        <v>6.1369784887299003E-9</v>
      </c>
      <c r="J2921" s="10">
        <v>3.0557531176938802E-9</v>
      </c>
      <c r="K2921" s="10">
        <v>2.0216219681586701E-9</v>
      </c>
      <c r="L2921" s="10">
        <v>3.5585655202312701E-9</v>
      </c>
      <c r="M2921" s="10">
        <v>7.3878707525781804E-9</v>
      </c>
      <c r="N2921" s="10">
        <v>1.21257804344723E-9</v>
      </c>
      <c r="O2921" s="10">
        <v>6.3076637541997098E-9</v>
      </c>
      <c r="P2921" s="10">
        <v>1.01737308812592E-8</v>
      </c>
    </row>
    <row r="2922" spans="1:16" x14ac:dyDescent="0.35">
      <c r="A2922" s="16" t="s">
        <v>4701</v>
      </c>
      <c r="B2922" s="16" t="s">
        <v>150</v>
      </c>
      <c r="C2922" s="16" t="s">
        <v>435</v>
      </c>
      <c r="D2922" s="16">
        <v>9.1353459830748193E-6</v>
      </c>
      <c r="E2922" s="16">
        <v>7.64786424102537E-7</v>
      </c>
      <c r="F2922" s="10">
        <v>3.49670683129079E-6</v>
      </c>
      <c r="G2922" s="10">
        <v>2.9505765437916E-6</v>
      </c>
      <c r="H2922" s="10">
        <v>3.4424591252341101E-7</v>
      </c>
      <c r="I2922" s="10">
        <v>1.3049587394284099E-6</v>
      </c>
      <c r="J2922" s="10">
        <v>1.3389220493778299E-6</v>
      </c>
      <c r="K2922" s="10">
        <v>2.74070873157109E-7</v>
      </c>
      <c r="L2922" s="10">
        <v>1.25706152443551E-6</v>
      </c>
      <c r="M2922" s="10">
        <v>2.9467602542464598E-6</v>
      </c>
      <c r="N2922" s="10">
        <v>3.4551017049961101E-7</v>
      </c>
      <c r="O2922" s="10">
        <v>1.3129273827438499E-6</v>
      </c>
      <c r="P2922" s="10">
        <v>4.4769735378084399E-7</v>
      </c>
    </row>
    <row r="2923" spans="1:16" x14ac:dyDescent="0.35">
      <c r="A2923" s="16" t="s">
        <v>4702</v>
      </c>
      <c r="B2923" s="16" t="s">
        <v>150</v>
      </c>
      <c r="C2923" s="16" t="s">
        <v>4703</v>
      </c>
      <c r="D2923" s="16">
        <v>2.1882707027682601E-5</v>
      </c>
      <c r="E2923" s="16">
        <v>1.8113489963109199E-6</v>
      </c>
      <c r="F2923" s="10">
        <v>7.3028244537775799E-6</v>
      </c>
      <c r="G2923" s="10">
        <v>8.9743199887017607E-6</v>
      </c>
      <c r="H2923" s="10">
        <v>9.4147199960358305E-7</v>
      </c>
      <c r="I2923" s="10">
        <v>3.1972797524057302E-6</v>
      </c>
      <c r="J2923" s="10">
        <v>3.1700613578984799E-6</v>
      </c>
      <c r="K2923" s="10">
        <v>6.7319398433200002E-7</v>
      </c>
      <c r="L2923" s="10">
        <v>3.0216052815638499E-6</v>
      </c>
      <c r="M2923" s="10">
        <v>8.5721494363421003E-6</v>
      </c>
      <c r="N2923" s="10">
        <v>8.8223923094409996E-7</v>
      </c>
      <c r="O2923" s="10">
        <v>3.3861741015928098E-6</v>
      </c>
      <c r="P2923" s="10">
        <v>2.2051659316408201E-6</v>
      </c>
    </row>
    <row r="2924" spans="1:16" x14ac:dyDescent="0.35">
      <c r="A2924" s="16" t="s">
        <v>4704</v>
      </c>
      <c r="B2924" s="16" t="s">
        <v>150</v>
      </c>
      <c r="C2924" s="16" t="s">
        <v>193</v>
      </c>
      <c r="D2924" s="16">
        <v>5.2096444962110701E-4</v>
      </c>
      <c r="E2924" s="16">
        <v>3.2331810371718202E-5</v>
      </c>
      <c r="F2924" s="10">
        <v>1.7044457782946899E-4</v>
      </c>
      <c r="G2924" s="10">
        <v>9.1198676008350199E-5</v>
      </c>
      <c r="H2924" s="10">
        <v>8.8995755713912995E-6</v>
      </c>
      <c r="I2924" s="10">
        <v>3.2094130964342E-5</v>
      </c>
      <c r="J2924" s="10">
        <v>3.93602254117703E-5</v>
      </c>
      <c r="K2924" s="10">
        <v>7.05922174407037E-6</v>
      </c>
      <c r="L2924" s="10">
        <v>3.0154247854099599E-5</v>
      </c>
      <c r="M2924" s="10">
        <v>8.4136548526087299E-5</v>
      </c>
      <c r="N2924" s="10">
        <v>8.4351730464841005E-6</v>
      </c>
      <c r="O2924" s="10">
        <v>3.3119446072973101E-5</v>
      </c>
      <c r="P2924" s="10">
        <v>1.2383296089863101E-5</v>
      </c>
    </row>
    <row r="2925" spans="1:16" x14ac:dyDescent="0.35">
      <c r="A2925" s="16" t="s">
        <v>4705</v>
      </c>
      <c r="B2925" s="16" t="s">
        <v>150</v>
      </c>
      <c r="C2925" s="16" t="s">
        <v>4706</v>
      </c>
      <c r="D2925" s="16">
        <v>1.18892845971682E-5</v>
      </c>
      <c r="E2925" s="16">
        <v>1.47589881675181E-6</v>
      </c>
      <c r="F2925" s="10">
        <v>5.54868076791022E-6</v>
      </c>
      <c r="G2925" s="10">
        <v>1.99877920389673E-5</v>
      </c>
      <c r="H2925" s="10">
        <v>2.1265966341763302E-6</v>
      </c>
      <c r="I2925" s="10">
        <v>9.1613792910714604E-6</v>
      </c>
      <c r="J2925" s="10">
        <v>1.1443426159632901E-5</v>
      </c>
      <c r="K2925" s="10">
        <v>2.0507734668899301E-6</v>
      </c>
      <c r="L2925" s="10">
        <v>9.6059258249842907E-6</v>
      </c>
      <c r="M2925" s="10">
        <v>2.4098822385929099E-5</v>
      </c>
      <c r="N2925" s="10">
        <v>2.58042959745076E-6</v>
      </c>
      <c r="O2925" s="10">
        <v>9.8969715315704805E-6</v>
      </c>
      <c r="P2925" s="10">
        <v>1.7528239299905699E-6</v>
      </c>
    </row>
    <row r="2926" spans="1:16" x14ac:dyDescent="0.35">
      <c r="A2926" s="16" t="s">
        <v>4707</v>
      </c>
      <c r="B2926" s="16" t="s">
        <v>150</v>
      </c>
      <c r="C2926" s="16" t="s">
        <v>4708</v>
      </c>
      <c r="D2926" s="16">
        <v>9.4159643353851696E-6</v>
      </c>
      <c r="E2926" s="16">
        <v>1.46790838720321E-6</v>
      </c>
      <c r="F2926" s="10">
        <v>4.9199916524439699E-6</v>
      </c>
      <c r="G2926" s="10">
        <v>1.12999735259207E-5</v>
      </c>
      <c r="H2926" s="10">
        <v>1.8088007219154001E-6</v>
      </c>
      <c r="I2926" s="10">
        <v>7.5833764391697504E-6</v>
      </c>
      <c r="J2926" s="10">
        <v>1.1138447506082999E-5</v>
      </c>
      <c r="K2926" s="10">
        <v>1.9530094878350101E-6</v>
      </c>
      <c r="L2926" s="10">
        <v>8.2293005731816195E-6</v>
      </c>
      <c r="M2926" s="10">
        <v>1.2041184943606399E-5</v>
      </c>
      <c r="N2926" s="10">
        <v>1.9320636218748501E-6</v>
      </c>
      <c r="O2926" s="10">
        <v>7.7233063905557696E-6</v>
      </c>
      <c r="P2926" s="10">
        <v>1.9724929408814898E-6</v>
      </c>
    </row>
    <row r="2927" spans="1:16" x14ac:dyDescent="0.35">
      <c r="A2927" s="16" t="s">
        <v>4709</v>
      </c>
      <c r="B2927" s="16" t="s">
        <v>150</v>
      </c>
      <c r="C2927" s="16" t="s">
        <v>204</v>
      </c>
      <c r="D2927" s="16">
        <v>5.3300758607899203E-5</v>
      </c>
      <c r="E2927" s="16">
        <v>4.0764714433186696E-6</v>
      </c>
      <c r="F2927" s="10">
        <v>1.0817378820213E-5</v>
      </c>
      <c r="G2927" s="10">
        <v>2.2619625561065698E-3</v>
      </c>
      <c r="H2927" s="10">
        <v>5.7124096927997798E-5</v>
      </c>
      <c r="I2927" s="10">
        <v>2.92737026636163E-4</v>
      </c>
      <c r="J2927" s="10">
        <v>6.9479114517577E-4</v>
      </c>
      <c r="K2927" s="10">
        <v>4.9106323780739098E-5</v>
      </c>
      <c r="L2927" s="10">
        <v>3.03723883507686E-4</v>
      </c>
      <c r="M2927" s="10">
        <v>4.2928689435463097E-3</v>
      </c>
      <c r="N2927" s="10">
        <v>1.09055770904541E-4</v>
      </c>
      <c r="O2927" s="10">
        <v>4.9489896023687603E-4</v>
      </c>
      <c r="P2927" s="10">
        <v>1.0221460860950901E-5</v>
      </c>
    </row>
    <row r="2928" spans="1:16" x14ac:dyDescent="0.35">
      <c r="A2928" s="16" t="s">
        <v>4710</v>
      </c>
      <c r="B2928" s="16" t="s">
        <v>150</v>
      </c>
      <c r="C2928" s="16" t="s">
        <v>210</v>
      </c>
      <c r="D2928" s="16">
        <v>5.8052346858518596E-6</v>
      </c>
      <c r="E2928" s="16">
        <v>3.5492110595973099E-7</v>
      </c>
      <c r="F2928" s="10">
        <v>1.33398303290201E-6</v>
      </c>
      <c r="G2928" s="10">
        <v>1.75867816535225E-6</v>
      </c>
      <c r="H2928" s="10">
        <v>1.5877333417461201E-7</v>
      </c>
      <c r="I2928" s="10">
        <v>4.9354866586198599E-7</v>
      </c>
      <c r="J2928" s="10">
        <v>6.0438483026334796E-7</v>
      </c>
      <c r="K2928" s="10">
        <v>1.13725593969991E-7</v>
      </c>
      <c r="L2928" s="10">
        <v>4.6126253784951198E-7</v>
      </c>
      <c r="M2928" s="10">
        <v>1.3857225328197201E-6</v>
      </c>
      <c r="N2928" s="10">
        <v>1.3973019122303899E-7</v>
      </c>
      <c r="O2928" s="10">
        <v>4.9256695932424204E-7</v>
      </c>
      <c r="P2928" s="10">
        <v>2.9493594913138502E-7</v>
      </c>
    </row>
    <row r="2929" spans="1:16" x14ac:dyDescent="0.35">
      <c r="A2929" s="16" t="s">
        <v>4711</v>
      </c>
      <c r="B2929" s="16" t="s">
        <v>150</v>
      </c>
      <c r="C2929" s="16" t="s">
        <v>4712</v>
      </c>
      <c r="D2929" s="16">
        <v>3.6510476559910201E-5</v>
      </c>
      <c r="E2929" s="16">
        <v>1.33072879903183E-6</v>
      </c>
      <c r="F2929" s="10">
        <v>3.5418860099038501E-6</v>
      </c>
      <c r="G2929" s="10">
        <v>1.31841330294094E-4</v>
      </c>
      <c r="H2929" s="10">
        <v>6.2943537302480899E-6</v>
      </c>
      <c r="I2929" s="10">
        <v>2.9653387655763401E-5</v>
      </c>
      <c r="J2929" s="10">
        <v>6.5335786349931307E-5</v>
      </c>
      <c r="K2929" s="10">
        <v>6.0128619235627396E-6</v>
      </c>
      <c r="L2929" s="10">
        <v>3.2376596191601699E-5</v>
      </c>
      <c r="M2929" s="10">
        <v>1.9049975414784601E-4</v>
      </c>
      <c r="N2929" s="10">
        <v>1.0128505275011999E-5</v>
      </c>
      <c r="O2929" s="10">
        <v>3.9153958650567697E-5</v>
      </c>
      <c r="P2929" s="10">
        <v>2.5052181657362998E-6</v>
      </c>
    </row>
    <row r="2930" spans="1:16" x14ac:dyDescent="0.35">
      <c r="A2930" s="16" t="s">
        <v>4713</v>
      </c>
      <c r="B2930" s="16" t="s">
        <v>150</v>
      </c>
      <c r="C2930" s="16" t="s">
        <v>471</v>
      </c>
      <c r="D2930" s="16">
        <v>5.1385826180748401E-6</v>
      </c>
      <c r="E2930" s="16">
        <v>6.9380913059302705E-7</v>
      </c>
      <c r="F2930" s="10">
        <v>2.4048326292307999E-6</v>
      </c>
      <c r="G2930" s="10">
        <v>7.2172671460414897E-6</v>
      </c>
      <c r="H2930" s="10">
        <v>8.1312420541796695E-7</v>
      </c>
      <c r="I2930" s="10">
        <v>3.37095257710329E-6</v>
      </c>
      <c r="J2930" s="10">
        <v>3.7161418416441299E-6</v>
      </c>
      <c r="K2930" s="10">
        <v>7.2039156056043797E-7</v>
      </c>
      <c r="L2930" s="10">
        <v>3.4023830674671102E-6</v>
      </c>
      <c r="M2930" s="10">
        <v>8.2140867618854192E-6</v>
      </c>
      <c r="N2930" s="10">
        <v>9.2699698143845404E-7</v>
      </c>
      <c r="O2930" s="10">
        <v>3.5108837465798599E-6</v>
      </c>
      <c r="P2930" s="10">
        <v>7.5246143878744299E-7</v>
      </c>
    </row>
    <row r="2931" spans="1:16" x14ac:dyDescent="0.35">
      <c r="A2931" s="16" t="s">
        <v>4714</v>
      </c>
      <c r="B2931" s="16" t="s">
        <v>150</v>
      </c>
      <c r="C2931" s="16" t="s">
        <v>4715</v>
      </c>
      <c r="D2931" s="16">
        <v>3.0086619908870401E-6</v>
      </c>
      <c r="E2931" s="16">
        <v>3.6608575953535101E-7</v>
      </c>
      <c r="F2931" s="10">
        <v>1.7302226577376199E-6</v>
      </c>
      <c r="G2931" s="10">
        <v>2.27290411645769E-6</v>
      </c>
      <c r="H2931" s="10">
        <v>2.8753825086565401E-7</v>
      </c>
      <c r="I2931" s="10">
        <v>1.22658311871897E-6</v>
      </c>
      <c r="J2931" s="10">
        <v>1.1332773622216999E-6</v>
      </c>
      <c r="K2931" s="10">
        <v>2.5620869029986099E-7</v>
      </c>
      <c r="L2931" s="10">
        <v>1.23118735601772E-6</v>
      </c>
      <c r="M2931" s="10">
        <v>2.5487300132035998E-6</v>
      </c>
      <c r="N2931" s="10">
        <v>3.2968245191590998E-7</v>
      </c>
      <c r="O2931" s="10">
        <v>1.3085793352243099E-6</v>
      </c>
      <c r="P2931" s="10">
        <v>2.7081386030969801E-7</v>
      </c>
    </row>
    <row r="2932" spans="1:16" x14ac:dyDescent="0.35">
      <c r="A2932" s="16" t="s">
        <v>4716</v>
      </c>
      <c r="B2932" s="16" t="s">
        <v>150</v>
      </c>
      <c r="C2932" s="16" t="s">
        <v>80</v>
      </c>
      <c r="D2932" s="16">
        <v>5.7448067650229598E-5</v>
      </c>
      <c r="E2932" s="16">
        <v>3.6642822223330799E-6</v>
      </c>
      <c r="F2932" s="10">
        <v>1.6226514131137901E-5</v>
      </c>
      <c r="G2932" s="10">
        <v>1.2641886678125701E-5</v>
      </c>
      <c r="H2932" s="10">
        <v>1.31946193346702E-6</v>
      </c>
      <c r="I2932" s="10">
        <v>4.3318503863615003E-6</v>
      </c>
      <c r="J2932" s="10">
        <v>4.9280193542970898E-6</v>
      </c>
      <c r="K2932" s="10">
        <v>9.3920575107264699E-7</v>
      </c>
      <c r="L2932" s="10">
        <v>4.0184301194374002E-6</v>
      </c>
      <c r="M2932" s="10">
        <v>1.09574484360608E-5</v>
      </c>
      <c r="N2932" s="10">
        <v>1.17105288019594E-6</v>
      </c>
      <c r="O2932" s="10">
        <v>4.1354992815383698E-6</v>
      </c>
      <c r="P2932" s="10">
        <v>1.9493919409617601E-6</v>
      </c>
    </row>
    <row r="2933" spans="1:16" x14ac:dyDescent="0.35">
      <c r="A2933" s="16" t="s">
        <v>4717</v>
      </c>
      <c r="B2933" s="16" t="s">
        <v>150</v>
      </c>
      <c r="C2933" s="16" t="s">
        <v>481</v>
      </c>
      <c r="D2933" s="16">
        <v>2.8723328562786901E-6</v>
      </c>
      <c r="E2933" s="16">
        <v>2.1134797674630399E-7</v>
      </c>
      <c r="F2933" s="10">
        <v>8.0548259101296904E-7</v>
      </c>
      <c r="G2933" s="10">
        <v>9.3811691707275401E-7</v>
      </c>
      <c r="H2933" s="10">
        <v>9.5596163003009402E-8</v>
      </c>
      <c r="I2933" s="10">
        <v>3.0627356567123302E-7</v>
      </c>
      <c r="J2933" s="10">
        <v>3.1523654629927201E-7</v>
      </c>
      <c r="K2933" s="10">
        <v>6.6549019003154204E-8</v>
      </c>
      <c r="L2933" s="10">
        <v>2.8465714501773499E-7</v>
      </c>
      <c r="M2933" s="10">
        <v>8.09886502991528E-7</v>
      </c>
      <c r="N2933" s="10">
        <v>8.5432891950984003E-8</v>
      </c>
      <c r="O2933" s="10">
        <v>3.1222967433274002E-7</v>
      </c>
      <c r="P2933" s="10">
        <v>2.0530718056898E-7</v>
      </c>
    </row>
    <row r="2934" spans="1:16" x14ac:dyDescent="0.35">
      <c r="A2934" s="16" t="s">
        <v>4718</v>
      </c>
      <c r="B2934" s="16" t="s">
        <v>150</v>
      </c>
      <c r="C2934" s="16" t="s">
        <v>234</v>
      </c>
      <c r="D2934" s="16">
        <v>1.90036754635284E-5</v>
      </c>
      <c r="E2934" s="16">
        <v>2.1247251096337798E-6</v>
      </c>
      <c r="F2934" s="10">
        <v>7.0685198492880603E-6</v>
      </c>
      <c r="G2934" s="10">
        <v>1.88131152994996E-5</v>
      </c>
      <c r="H2934" s="10">
        <v>2.0596053718208002E-6</v>
      </c>
      <c r="I2934" s="10">
        <v>8.0730354587489899E-6</v>
      </c>
      <c r="J2934" s="10">
        <v>8.8893706642190896E-6</v>
      </c>
      <c r="K2934" s="10">
        <v>1.71412020075516E-6</v>
      </c>
      <c r="L2934" s="10">
        <v>7.8759127529708903E-6</v>
      </c>
      <c r="M2934" s="10">
        <v>2.0277977434556001E-5</v>
      </c>
      <c r="N2934" s="10">
        <v>2.1837987416592002E-6</v>
      </c>
      <c r="O2934" s="10">
        <v>8.1556375152113306E-6</v>
      </c>
      <c r="P2934" s="10">
        <v>2.1685921832517801E-6</v>
      </c>
    </row>
    <row r="2935" spans="1:16" x14ac:dyDescent="0.35">
      <c r="A2935" s="16" t="s">
        <v>4719</v>
      </c>
      <c r="B2935" s="16" t="s">
        <v>150</v>
      </c>
      <c r="C2935" s="16" t="s">
        <v>4720</v>
      </c>
      <c r="D2935" s="16">
        <v>4.6557730826974503E-6</v>
      </c>
      <c r="E2935" s="16">
        <v>6.3487267427428804E-7</v>
      </c>
      <c r="F2935" s="10">
        <v>1.4703663333897401E-6</v>
      </c>
      <c r="G2935" s="10">
        <v>1.1095201860825E-5</v>
      </c>
      <c r="H2935" s="10">
        <v>1.42783863992611E-6</v>
      </c>
      <c r="I2935" s="10">
        <v>6.1977939676883896E-6</v>
      </c>
      <c r="J2935" s="10">
        <v>1.16867877811853E-5</v>
      </c>
      <c r="K2935" s="10">
        <v>1.6338102619775201E-6</v>
      </c>
      <c r="L2935" s="10">
        <v>6.98928519339812E-6</v>
      </c>
      <c r="M2935" s="10">
        <v>1.2288797518584801E-5</v>
      </c>
      <c r="N2935" s="10">
        <v>1.68247763699965E-6</v>
      </c>
      <c r="O2935" s="10">
        <v>6.0554439770777401E-6</v>
      </c>
      <c r="P2935" s="10">
        <v>1.1416877357596E-6</v>
      </c>
    </row>
    <row r="2936" spans="1:16" x14ac:dyDescent="0.35">
      <c r="A2936" s="16" t="s">
        <v>4721</v>
      </c>
      <c r="B2936" s="16" t="s">
        <v>150</v>
      </c>
      <c r="C2936" s="16" t="s">
        <v>4722</v>
      </c>
      <c r="D2936" s="16">
        <v>7.4844279620265599E-6</v>
      </c>
      <c r="E2936" s="16">
        <v>1.16374956135926E-6</v>
      </c>
      <c r="F2936" s="10">
        <v>3.9484087985304003E-6</v>
      </c>
      <c r="G2936" s="10">
        <v>8.8591794429496802E-6</v>
      </c>
      <c r="H2936" s="10">
        <v>1.3376276924867401E-6</v>
      </c>
      <c r="I2936" s="10">
        <v>5.34163742863109E-6</v>
      </c>
      <c r="J2936" s="10">
        <v>9.3696306413441805E-6</v>
      </c>
      <c r="K2936" s="10">
        <v>1.5496158889049399E-6</v>
      </c>
      <c r="L2936" s="10">
        <v>5.6389702867076398E-6</v>
      </c>
      <c r="M2936" s="10">
        <v>8.9637018967979503E-6</v>
      </c>
      <c r="N2936" s="10">
        <v>1.3126309508661001E-6</v>
      </c>
      <c r="O2936" s="10">
        <v>5.4053320951922297E-6</v>
      </c>
      <c r="P2936" s="10">
        <v>1.5899751106763299E-6</v>
      </c>
    </row>
    <row r="2937" spans="1:16" x14ac:dyDescent="0.35">
      <c r="A2937" s="16" t="s">
        <v>4723</v>
      </c>
      <c r="B2937" s="16" t="s">
        <v>150</v>
      </c>
      <c r="C2937" s="16" t="s">
        <v>94</v>
      </c>
      <c r="D2937" s="16">
        <v>4.2181088971475598E-6</v>
      </c>
      <c r="E2937" s="16">
        <v>6.5293170153485995E-7</v>
      </c>
      <c r="F2937" s="10">
        <v>2.25226900231896E-6</v>
      </c>
      <c r="G2937" s="10">
        <v>6.4235612829376898E-6</v>
      </c>
      <c r="H2937" s="10">
        <v>9.856556830348929E-7</v>
      </c>
      <c r="I2937" s="10">
        <v>4.29502055115101E-6</v>
      </c>
      <c r="J2937" s="10">
        <v>5.8681574460223202E-6</v>
      </c>
      <c r="K2937" s="10">
        <v>1.03773382611181E-6</v>
      </c>
      <c r="L2937" s="10">
        <v>4.5361167377503701E-6</v>
      </c>
      <c r="M2937" s="10">
        <v>7.2927324976681998E-6</v>
      </c>
      <c r="N2937" s="10">
        <v>1.09100937660867E-6</v>
      </c>
      <c r="O2937" s="10">
        <v>4.8142219921438996E-6</v>
      </c>
      <c r="P2937" s="10">
        <v>9.7395795262969007E-7</v>
      </c>
    </row>
    <row r="2938" spans="1:16" x14ac:dyDescent="0.35">
      <c r="A2938" s="16" t="s">
        <v>4724</v>
      </c>
      <c r="B2938" s="16" t="s">
        <v>150</v>
      </c>
      <c r="C2938" s="16" t="s">
        <v>4221</v>
      </c>
      <c r="D2938" s="16">
        <v>1.11127027499102E-4</v>
      </c>
      <c r="E2938" s="16">
        <v>1.22800593339898E-5</v>
      </c>
      <c r="F2938" s="10">
        <v>3.27870644278842E-5</v>
      </c>
      <c r="G2938" s="10">
        <v>1.4630654081983899E-4</v>
      </c>
      <c r="H2938" s="10">
        <v>1.6953343845247598E-5</v>
      </c>
      <c r="I2938" s="10">
        <v>7.3236160496638103E-5</v>
      </c>
      <c r="J2938" s="10">
        <v>1.0881341377720901E-4</v>
      </c>
      <c r="K2938" s="10">
        <v>1.8134691242416601E-5</v>
      </c>
      <c r="L2938" s="10">
        <v>8.1720477126047896E-5</v>
      </c>
      <c r="M2938" s="10">
        <v>1.65476912112449E-4</v>
      </c>
      <c r="N2938" s="10">
        <v>2.05982778390259E-5</v>
      </c>
      <c r="O2938" s="10">
        <v>7.4097166077776604E-5</v>
      </c>
      <c r="P2938" s="10">
        <v>1.49931110680956E-5</v>
      </c>
    </row>
    <row r="2939" spans="1:16" x14ac:dyDescent="0.35">
      <c r="A2939" s="16" t="s">
        <v>4725</v>
      </c>
      <c r="B2939" s="16" t="s">
        <v>150</v>
      </c>
      <c r="C2939" s="16" t="s">
        <v>4726</v>
      </c>
      <c r="D2939" s="16">
        <v>1.1808139305206901E-5</v>
      </c>
      <c r="E2939" s="16">
        <v>1.6675251391158201E-6</v>
      </c>
      <c r="F2939" s="10">
        <v>5.2355092707522797E-6</v>
      </c>
      <c r="G2939" s="10">
        <v>1.67122540779655E-5</v>
      </c>
      <c r="H2939" s="10">
        <v>2.3223133883379099E-6</v>
      </c>
      <c r="I2939" s="10">
        <v>9.8017018131751099E-6</v>
      </c>
      <c r="J2939" s="10">
        <v>1.6804640020890802E-5</v>
      </c>
      <c r="K2939" s="10">
        <v>2.6097921354447202E-6</v>
      </c>
      <c r="L2939" s="10">
        <v>1.0467367707367899E-5</v>
      </c>
      <c r="M2939" s="10">
        <v>1.7757457007496401E-5</v>
      </c>
      <c r="N2939" s="10">
        <v>2.5063698334148399E-6</v>
      </c>
      <c r="O2939" s="10">
        <v>1.01901963797094E-5</v>
      </c>
      <c r="P2939" s="10">
        <v>2.2645946210149901E-6</v>
      </c>
    </row>
    <row r="2940" spans="1:16" x14ac:dyDescent="0.35">
      <c r="A2940" s="16" t="s">
        <v>4727</v>
      </c>
      <c r="B2940" s="16" t="s">
        <v>150</v>
      </c>
      <c r="C2940" s="16" t="s">
        <v>4728</v>
      </c>
      <c r="D2940" s="16">
        <v>6.3046281699287299E-6</v>
      </c>
      <c r="E2940" s="16">
        <v>7.94847954165924E-7</v>
      </c>
      <c r="F2940" s="10">
        <v>2.75689787731548E-6</v>
      </c>
      <c r="G2940" s="10">
        <v>1.0436671398635599E-5</v>
      </c>
      <c r="H2940" s="10">
        <v>1.03448799858071E-6</v>
      </c>
      <c r="I2940" s="10">
        <v>4.5451170825687799E-6</v>
      </c>
      <c r="J2940" s="10">
        <v>5.5088422559615198E-6</v>
      </c>
      <c r="K2940" s="10">
        <v>9.8055624721697996E-7</v>
      </c>
      <c r="L2940" s="10">
        <v>4.8032128231601202E-6</v>
      </c>
      <c r="M2940" s="10">
        <v>1.28448091800769E-5</v>
      </c>
      <c r="N2940" s="10">
        <v>1.30125102631926E-6</v>
      </c>
      <c r="O2940" s="10">
        <v>5.0576574746248998E-6</v>
      </c>
      <c r="P2940" s="10">
        <v>7.9878030002346195E-7</v>
      </c>
    </row>
    <row r="2941" spans="1:16" x14ac:dyDescent="0.35">
      <c r="A2941" s="16" t="s">
        <v>4729</v>
      </c>
      <c r="B2941" s="16" t="s">
        <v>150</v>
      </c>
      <c r="C2941" s="16" t="s">
        <v>4730</v>
      </c>
      <c r="D2941" s="16">
        <v>6.8558802734807596E-6</v>
      </c>
      <c r="E2941" s="16">
        <v>7.0953320533548403E-7</v>
      </c>
      <c r="F2941" s="10">
        <v>2.1607069745536398E-6</v>
      </c>
      <c r="G2941" s="10">
        <v>1.7566988575780899E-5</v>
      </c>
      <c r="H2941" s="10">
        <v>1.2688217404594299E-6</v>
      </c>
      <c r="I2941" s="10">
        <v>5.2637037157620697E-6</v>
      </c>
      <c r="J2941" s="10">
        <v>6.8529515393748298E-6</v>
      </c>
      <c r="K2941" s="10">
        <v>1.0017979773182401E-6</v>
      </c>
      <c r="L2941" s="10">
        <v>4.9669459696763601E-6</v>
      </c>
      <c r="M2941" s="10">
        <v>1.9734364867827301E-5</v>
      </c>
      <c r="N2941" s="10">
        <v>1.4005626338933799E-6</v>
      </c>
      <c r="O2941" s="10">
        <v>5.5825276401514196E-6</v>
      </c>
      <c r="P2941" s="10">
        <v>1.13741186695794E-6</v>
      </c>
    </row>
    <row r="2942" spans="1:16" x14ac:dyDescent="0.35">
      <c r="A2942" s="16" t="s">
        <v>4731</v>
      </c>
      <c r="B2942" s="16" t="s">
        <v>150</v>
      </c>
      <c r="C2942" s="16" t="s">
        <v>1017</v>
      </c>
      <c r="D2942" s="16">
        <v>1.4748898466141199E-5</v>
      </c>
      <c r="E2942" s="16">
        <v>9.1094049515487804E-7</v>
      </c>
      <c r="F2942" s="10">
        <v>2.2775763885963801E-6</v>
      </c>
      <c r="G2942" s="10">
        <v>2.94009533714606E-5</v>
      </c>
      <c r="H2942" s="10">
        <v>2.0669268772798102E-6</v>
      </c>
      <c r="I2942" s="10">
        <v>9.1027694951287798E-6</v>
      </c>
      <c r="J2942" s="10">
        <v>1.7912589084017302E-5</v>
      </c>
      <c r="K2942" s="10">
        <v>2.1447065381849202E-6</v>
      </c>
      <c r="L2942" s="10">
        <v>1.0428716139971399E-5</v>
      </c>
      <c r="M2942" s="10">
        <v>3.6729471937576197E-5</v>
      </c>
      <c r="N2942" s="10">
        <v>2.9029766663662399E-6</v>
      </c>
      <c r="O2942" s="10">
        <v>9.4091993771734107E-6</v>
      </c>
      <c r="P2942" s="10">
        <v>1.27539257763259E-6</v>
      </c>
    </row>
    <row r="2943" spans="1:16" x14ac:dyDescent="0.35">
      <c r="A2943" s="16" t="s">
        <v>4732</v>
      </c>
      <c r="B2943" s="16" t="s">
        <v>150</v>
      </c>
      <c r="C2943" s="16" t="s">
        <v>255</v>
      </c>
      <c r="D2943" s="16">
        <v>4.8181307488355597E-6</v>
      </c>
      <c r="E2943" s="16">
        <v>4.8945778833209199E-7</v>
      </c>
      <c r="F2943" s="10">
        <v>2.22109908911669E-6</v>
      </c>
      <c r="G2943" s="10">
        <v>2.3506186583722902E-6</v>
      </c>
      <c r="H2943" s="10">
        <v>2.8840046561917702E-7</v>
      </c>
      <c r="I2943" s="10">
        <v>1.1625492980734E-6</v>
      </c>
      <c r="J2943" s="10">
        <v>1.1246126874071399E-6</v>
      </c>
      <c r="K2943" s="10">
        <v>2.4168804118672198E-7</v>
      </c>
      <c r="L2943" s="10">
        <v>1.1381827028125899E-6</v>
      </c>
      <c r="M2943" s="10">
        <v>2.5054258397297799E-6</v>
      </c>
      <c r="N2943" s="10">
        <v>3.09911525060022E-7</v>
      </c>
      <c r="O2943" s="10">
        <v>1.20024223705079E-6</v>
      </c>
      <c r="P2943" s="10">
        <v>3.3137762653649501E-7</v>
      </c>
    </row>
    <row r="2944" spans="1:16" x14ac:dyDescent="0.35">
      <c r="A2944" s="16" t="s">
        <v>4733</v>
      </c>
      <c r="B2944" s="16" t="s">
        <v>150</v>
      </c>
      <c r="C2944" s="16" t="s">
        <v>1137</v>
      </c>
      <c r="D2944" s="16">
        <v>5.16814467186233E-6</v>
      </c>
      <c r="E2944" s="16">
        <v>7.2766957682491004E-7</v>
      </c>
      <c r="F2944" s="10">
        <v>2.1994382926021202E-6</v>
      </c>
      <c r="G2944" s="10">
        <v>1.02373549826301E-5</v>
      </c>
      <c r="H2944" s="10">
        <v>1.3312474374420001E-6</v>
      </c>
      <c r="I2944" s="10">
        <v>5.8121482054294703E-6</v>
      </c>
      <c r="J2944" s="10">
        <v>1.1692026212384399E-5</v>
      </c>
      <c r="K2944" s="10">
        <v>1.5351563767711101E-6</v>
      </c>
      <c r="L2944" s="10">
        <v>6.3008444264362396E-6</v>
      </c>
      <c r="M2944" s="10">
        <v>1.2039111689557799E-5</v>
      </c>
      <c r="N2944" s="10">
        <v>1.5228993539578199E-6</v>
      </c>
      <c r="O2944" s="10">
        <v>6.5446952464786703E-6</v>
      </c>
      <c r="P2944" s="10">
        <v>1.1448253682042501E-6</v>
      </c>
    </row>
    <row r="2945" spans="1:16" x14ac:dyDescent="0.35">
      <c r="A2945" s="16" t="s">
        <v>4734</v>
      </c>
      <c r="B2945" s="16" t="s">
        <v>150</v>
      </c>
      <c r="C2945" s="16" t="s">
        <v>4735</v>
      </c>
      <c r="D2945" s="16">
        <v>4.7824349850454597E-6</v>
      </c>
      <c r="E2945" s="16">
        <v>6.9566183832985604E-7</v>
      </c>
      <c r="F2945" s="10">
        <v>2.3099549497578199E-6</v>
      </c>
      <c r="G2945" s="10">
        <v>1.004169605303E-5</v>
      </c>
      <c r="H2945" s="10">
        <v>1.2112983879569199E-6</v>
      </c>
      <c r="I2945" s="10">
        <v>5.30451747455634E-6</v>
      </c>
      <c r="J2945" s="10">
        <v>5.6617428394615902E-6</v>
      </c>
      <c r="K2945" s="10">
        <v>1.1601268566663999E-6</v>
      </c>
      <c r="L2945" s="10">
        <v>5.50820068051009E-6</v>
      </c>
      <c r="M2945" s="10">
        <v>1.1765098871221701E-5</v>
      </c>
      <c r="N2945" s="10">
        <v>1.4531765515171499E-6</v>
      </c>
      <c r="O2945" s="10">
        <v>5.7373260388752704E-6</v>
      </c>
      <c r="P2945" s="10">
        <v>9.9209179479857004E-7</v>
      </c>
    </row>
    <row r="2946" spans="1:16" x14ac:dyDescent="0.35">
      <c r="A2946" s="16" t="s">
        <v>4736</v>
      </c>
      <c r="B2946" s="16" t="s">
        <v>150</v>
      </c>
      <c r="C2946" s="16" t="s">
        <v>4737</v>
      </c>
      <c r="D2946" s="16">
        <v>2.6045603402503399E-6</v>
      </c>
      <c r="E2946" s="16">
        <v>2.6668236898686699E-7</v>
      </c>
      <c r="F2946" s="10">
        <v>3.2654208287748499E-7</v>
      </c>
      <c r="G2946" s="10">
        <v>1.4969739969319001E-5</v>
      </c>
      <c r="H2946" s="10">
        <v>1.35873825705655E-6</v>
      </c>
      <c r="I2946" s="10">
        <v>5.4755573837537897E-6</v>
      </c>
      <c r="J2946" s="10">
        <v>2.48993747414888E-5</v>
      </c>
      <c r="K2946" s="10">
        <v>1.9857716255785701E-6</v>
      </c>
      <c r="L2946" s="10">
        <v>6.7860802857355597E-6</v>
      </c>
      <c r="M2946" s="10">
        <v>1.6252735347575101E-5</v>
      </c>
      <c r="N2946" s="10">
        <v>1.44403595400653E-6</v>
      </c>
      <c r="O2946" s="10">
        <v>5.25850432179803E-6</v>
      </c>
      <c r="P2946" s="10">
        <v>9.8481588563445394E-7</v>
      </c>
    </row>
    <row r="2947" spans="1:16" x14ac:dyDescent="0.35">
      <c r="A2947" s="16" t="s">
        <v>4738</v>
      </c>
      <c r="B2947" s="16" t="s">
        <v>150</v>
      </c>
      <c r="C2947" s="16" t="s">
        <v>4739</v>
      </c>
      <c r="D2947" s="16">
        <v>4.7264465744162099E-6</v>
      </c>
      <c r="E2947" s="16">
        <v>5.6413434220747001E-7</v>
      </c>
      <c r="F2947" s="10">
        <v>2.5548700731917399E-6</v>
      </c>
      <c r="G2947" s="10">
        <v>2.5610712476137998E-6</v>
      </c>
      <c r="H2947" s="10">
        <v>3.4909726317116301E-7</v>
      </c>
      <c r="I2947" s="10">
        <v>1.4492712224695E-6</v>
      </c>
      <c r="J2947" s="10">
        <v>1.23333828980356E-6</v>
      </c>
      <c r="K2947" s="10">
        <v>2.9748998180169798E-7</v>
      </c>
      <c r="L2947" s="10">
        <v>1.43891320214135E-6</v>
      </c>
      <c r="M2947" s="10">
        <v>2.7369731779600202E-6</v>
      </c>
      <c r="N2947" s="10">
        <v>3.8479883793467801E-7</v>
      </c>
      <c r="O2947" s="10">
        <v>1.4980337792571699E-6</v>
      </c>
      <c r="P2947" s="10">
        <v>3.5706754099530599E-7</v>
      </c>
    </row>
    <row r="2948" spans="1:16" x14ac:dyDescent="0.35">
      <c r="A2948" s="16" t="s">
        <v>4740</v>
      </c>
      <c r="B2948" s="16" t="s">
        <v>150</v>
      </c>
      <c r="C2948" s="16" t="s">
        <v>885</v>
      </c>
      <c r="D2948" s="16">
        <v>8.46445558404772E-5</v>
      </c>
      <c r="E2948" s="16">
        <v>6.98280772640891E-6</v>
      </c>
      <c r="F2948" s="10">
        <v>1.6611830348967299E-5</v>
      </c>
      <c r="G2948" s="10">
        <v>1.3161488151617099E-4</v>
      </c>
      <c r="H2948" s="10">
        <v>1.2395141670944199E-5</v>
      </c>
      <c r="I2948" s="10">
        <v>5.4766238243227803E-5</v>
      </c>
      <c r="J2948" s="10">
        <v>9.22986821093778E-5</v>
      </c>
      <c r="K2948" s="10">
        <v>1.3109771413057301E-5</v>
      </c>
      <c r="L2948" s="10">
        <v>6.14007781956893E-5</v>
      </c>
      <c r="M2948" s="10">
        <v>1.6250754493713499E-4</v>
      </c>
      <c r="N2948" s="10">
        <v>1.6374591385877798E-5</v>
      </c>
      <c r="O2948" s="10">
        <v>5.8627363026037202E-5</v>
      </c>
      <c r="P2948" s="10">
        <v>8.9319306171830103E-6</v>
      </c>
    </row>
    <row r="2949" spans="1:16" x14ac:dyDescent="0.35">
      <c r="A2949" s="16" t="s">
        <v>4741</v>
      </c>
      <c r="B2949" s="16" t="s">
        <v>150</v>
      </c>
      <c r="C2949" s="16" t="s">
        <v>540</v>
      </c>
      <c r="D2949" s="16">
        <v>2.1083454718244799E-6</v>
      </c>
      <c r="E2949" s="16">
        <v>0</v>
      </c>
      <c r="F2949" s="10">
        <v>9.6636475279086197E-7</v>
      </c>
      <c r="G2949" s="10">
        <v>2.4144892174970801E-6</v>
      </c>
      <c r="H2949" s="10">
        <v>0</v>
      </c>
      <c r="I2949" s="10">
        <v>1.10909221811693E-6</v>
      </c>
      <c r="J2949" s="10">
        <v>2.6284789559748802E-6</v>
      </c>
      <c r="K2949" s="10">
        <v>0</v>
      </c>
      <c r="L2949" s="10">
        <v>1.1870290308147901E-6</v>
      </c>
      <c r="M2949" s="10">
        <v>2.5252446251145798E-6</v>
      </c>
      <c r="N2949" s="10">
        <v>0</v>
      </c>
      <c r="O2949" s="10">
        <v>1.1625921203157001E-6</v>
      </c>
      <c r="P2949" s="10">
        <v>0</v>
      </c>
    </row>
    <row r="2950" spans="1:16" x14ac:dyDescent="0.35">
      <c r="A2950" s="16" t="s">
        <v>4742</v>
      </c>
      <c r="B2950" s="16" t="s">
        <v>150</v>
      </c>
      <c r="C2950" s="16" t="s">
        <v>4743</v>
      </c>
      <c r="D2950" s="16">
        <v>1.05847732740957E-5</v>
      </c>
      <c r="E2950" s="16">
        <v>1.44354482968717E-6</v>
      </c>
      <c r="F2950" s="10">
        <v>4.73414726350122E-6</v>
      </c>
      <c r="G2950" s="10">
        <v>1.29407718104151E-5</v>
      </c>
      <c r="H2950" s="10">
        <v>1.75045748525048E-6</v>
      </c>
      <c r="I2950" s="10">
        <v>7.3742723779806896E-6</v>
      </c>
      <c r="J2950" s="10">
        <v>1.05993085591539E-5</v>
      </c>
      <c r="K2950" s="10">
        <v>1.92847081871881E-6</v>
      </c>
      <c r="L2950" s="10">
        <v>8.2489905234510295E-6</v>
      </c>
      <c r="M2950" s="10">
        <v>1.3936938564202499E-5</v>
      </c>
      <c r="N2950" s="10">
        <v>2.0062283293109701E-6</v>
      </c>
      <c r="O2950" s="10">
        <v>7.3041117521166698E-6</v>
      </c>
      <c r="P2950" s="10">
        <v>1.9129581048212101E-6</v>
      </c>
    </row>
    <row r="2951" spans="1:16" x14ac:dyDescent="0.35">
      <c r="A2951" s="16" t="s">
        <v>4744</v>
      </c>
      <c r="B2951" s="16" t="s">
        <v>150</v>
      </c>
      <c r="C2951" s="16" t="s">
        <v>4745</v>
      </c>
      <c r="D2951" s="16">
        <v>1.3325181839977101E-6</v>
      </c>
      <c r="E2951" s="16">
        <v>1.20475137294612E-7</v>
      </c>
      <c r="F2951" s="10">
        <v>3.5054484223485497E-7</v>
      </c>
      <c r="G2951" s="10">
        <v>1.35019196677729E-5</v>
      </c>
      <c r="H2951" s="10">
        <v>6.0380065835024399E-7</v>
      </c>
      <c r="I2951" s="10">
        <v>2.7728444136773498E-6</v>
      </c>
      <c r="J2951" s="10">
        <v>4.8210326004188398E-6</v>
      </c>
      <c r="K2951" s="10">
        <v>5.3484010804090699E-7</v>
      </c>
      <c r="L2951" s="10">
        <v>2.8808824040406698E-6</v>
      </c>
      <c r="M2951" s="10">
        <v>2.1209278470023499E-5</v>
      </c>
      <c r="N2951" s="10">
        <v>9.1858492751149603E-7</v>
      </c>
      <c r="O2951" s="10">
        <v>3.6172293954095602E-6</v>
      </c>
      <c r="P2951" s="10">
        <v>2.4537731039951497E-7</v>
      </c>
    </row>
    <row r="2952" spans="1:16" x14ac:dyDescent="0.35">
      <c r="A2952" s="16" t="s">
        <v>4746</v>
      </c>
      <c r="B2952" s="16" t="s">
        <v>150</v>
      </c>
      <c r="C2952" s="16" t="s">
        <v>4747</v>
      </c>
      <c r="D2952" s="16">
        <v>5.1844271812234098E-5</v>
      </c>
      <c r="E2952" s="16">
        <v>6.5313983469274396E-6</v>
      </c>
      <c r="F2952" s="10">
        <v>1.9392601649415601E-5</v>
      </c>
      <c r="G2952" s="10">
        <v>6.3548155728226899E-5</v>
      </c>
      <c r="H2952" s="10">
        <v>8.08391879193744E-6</v>
      </c>
      <c r="I2952" s="10">
        <v>3.39447295252078E-5</v>
      </c>
      <c r="J2952" s="10">
        <v>4.9846711216957598E-5</v>
      </c>
      <c r="K2952" s="10">
        <v>8.8384542226078507E-6</v>
      </c>
      <c r="L2952" s="10">
        <v>3.7654648103622902E-5</v>
      </c>
      <c r="M2952" s="10">
        <v>6.9082141299413102E-5</v>
      </c>
      <c r="N2952" s="10">
        <v>9.2876062256411394E-6</v>
      </c>
      <c r="O2952" s="10">
        <v>3.3023848638111097E-5</v>
      </c>
      <c r="P2952" s="10">
        <v>8.0131396662478301E-6</v>
      </c>
    </row>
    <row r="2953" spans="1:16" x14ac:dyDescent="0.35">
      <c r="A2953" s="16" t="s">
        <v>4748</v>
      </c>
      <c r="B2953" s="16" t="s">
        <v>150</v>
      </c>
      <c r="C2953" s="16" t="s">
        <v>4749</v>
      </c>
      <c r="D2953" s="16">
        <v>1.4497120392599E-4</v>
      </c>
      <c r="E2953" s="16">
        <v>1.33108889352015E-5</v>
      </c>
      <c r="F2953" s="10">
        <v>5.3970359112036203E-5</v>
      </c>
      <c r="G2953" s="10">
        <v>5.9613761397723401E-5</v>
      </c>
      <c r="H2953" s="10">
        <v>7.6532829343937799E-6</v>
      </c>
      <c r="I2953" s="10">
        <v>2.9924104670504001E-5</v>
      </c>
      <c r="J2953" s="10">
        <v>2.5881170166970001E-5</v>
      </c>
      <c r="K2953" s="10">
        <v>6.0339138960201301E-6</v>
      </c>
      <c r="L2953" s="10">
        <v>2.8695079431227399E-5</v>
      </c>
      <c r="M2953" s="10">
        <v>5.9530992515092703E-5</v>
      </c>
      <c r="N2953" s="10">
        <v>7.8746161753335598E-6</v>
      </c>
      <c r="O2953" s="10">
        <v>3.10471905592078E-5</v>
      </c>
      <c r="P2953" s="10">
        <v>9.4861219468913195E-6</v>
      </c>
    </row>
    <row r="2954" spans="1:16" x14ac:dyDescent="0.35">
      <c r="A2954" s="16" t="s">
        <v>4750</v>
      </c>
      <c r="B2954" s="16" t="s">
        <v>150</v>
      </c>
      <c r="C2954" s="16" t="s">
        <v>1629</v>
      </c>
      <c r="D2954" s="16">
        <v>1.5558172453504299E-5</v>
      </c>
      <c r="E2954" s="16">
        <v>1.7884202311015799E-6</v>
      </c>
      <c r="F2954" s="10">
        <v>8.2288967289130008E-6</v>
      </c>
      <c r="G2954" s="10">
        <v>8.9380120391063704E-6</v>
      </c>
      <c r="H2954" s="10">
        <v>1.16648269315254E-6</v>
      </c>
      <c r="I2954" s="10">
        <v>4.8069602175543999E-6</v>
      </c>
      <c r="J2954" s="10">
        <v>4.2640602476252101E-6</v>
      </c>
      <c r="K2954" s="10">
        <v>9.9269364335124504E-7</v>
      </c>
      <c r="L2954" s="10">
        <v>4.7544480444667202E-6</v>
      </c>
      <c r="M2954" s="10">
        <v>9.5987414469719092E-6</v>
      </c>
      <c r="N2954" s="10">
        <v>1.27517002195139E-6</v>
      </c>
      <c r="O2954" s="10">
        <v>4.9582116764178098E-6</v>
      </c>
      <c r="P2954" s="10">
        <v>1.20649206039608E-6</v>
      </c>
    </row>
    <row r="2955" spans="1:16" x14ac:dyDescent="0.35">
      <c r="A2955" s="16" t="s">
        <v>4751</v>
      </c>
      <c r="B2955" s="16" t="s">
        <v>150</v>
      </c>
      <c r="C2955" s="16" t="s">
        <v>2817</v>
      </c>
      <c r="D2955" s="16">
        <v>1.9709253919667299E-5</v>
      </c>
      <c r="E2955" s="16">
        <v>2.0427272892403801E-6</v>
      </c>
      <c r="F2955" s="10">
        <v>5.0923830365190902E-6</v>
      </c>
      <c r="G2955" s="10">
        <v>6.4432148738838001E-5</v>
      </c>
      <c r="H2955" s="10">
        <v>5.7999968692891304E-6</v>
      </c>
      <c r="I2955" s="10">
        <v>2.5712819377060498E-5</v>
      </c>
      <c r="J2955" s="10">
        <v>5.5277788570813499E-5</v>
      </c>
      <c r="K2955" s="10">
        <v>6.4942838600529702E-6</v>
      </c>
      <c r="L2955" s="10">
        <v>2.8139988259459899E-5</v>
      </c>
      <c r="M2955" s="10">
        <v>8.4134512227167506E-5</v>
      </c>
      <c r="N2955" s="10">
        <v>7.4996763874228799E-6</v>
      </c>
      <c r="O2955" s="10">
        <v>3.0123976283925501E-5</v>
      </c>
      <c r="P2955" s="10">
        <v>3.8512371424893402E-6</v>
      </c>
    </row>
    <row r="2956" spans="1:16" x14ac:dyDescent="0.35">
      <c r="A2956" s="16" t="s">
        <v>4752</v>
      </c>
      <c r="B2956" s="16" t="s">
        <v>150</v>
      </c>
      <c r="C2956" s="16" t="s">
        <v>4753</v>
      </c>
      <c r="D2956" s="16">
        <v>4.6775492182493799E-7</v>
      </c>
      <c r="E2956" s="16">
        <v>3.8708796304466801E-8</v>
      </c>
      <c r="F2956" s="10">
        <v>5.3013357165095203E-8</v>
      </c>
      <c r="G2956" s="10">
        <v>6.8416115996282199E-6</v>
      </c>
      <c r="H2956" s="10">
        <v>3.8613714649211498E-7</v>
      </c>
      <c r="I2956" s="10">
        <v>1.6012380969418701E-6</v>
      </c>
      <c r="J2956" s="10">
        <v>9.4203906627688694E-6</v>
      </c>
      <c r="K2956" s="10">
        <v>5.2862458498341196E-7</v>
      </c>
      <c r="L2956" s="10">
        <v>2.0342071996092E-6</v>
      </c>
      <c r="M2956" s="10">
        <v>7.4315311020615796E-6</v>
      </c>
      <c r="N2956" s="10">
        <v>4.9572200525459996E-7</v>
      </c>
      <c r="O2956" s="10">
        <v>1.3505373869522E-6</v>
      </c>
      <c r="P2956" s="10">
        <v>2.0993737303663101E-7</v>
      </c>
    </row>
    <row r="2957" spans="1:16" x14ac:dyDescent="0.35">
      <c r="A2957" s="16" t="s">
        <v>4754</v>
      </c>
      <c r="B2957" s="16" t="s">
        <v>150</v>
      </c>
      <c r="C2957" s="16" t="s">
        <v>4755</v>
      </c>
      <c r="D2957" s="16">
        <v>9.2456457404576601E-5</v>
      </c>
      <c r="E2957" s="16">
        <v>4.7331040758800902E-6</v>
      </c>
      <c r="F2957" s="10">
        <v>2.0026604546115501E-5</v>
      </c>
      <c r="G2957" s="10">
        <v>2.3115218711943801E-5</v>
      </c>
      <c r="H2957" s="10">
        <v>1.9337011105086198E-6</v>
      </c>
      <c r="I2957" s="10">
        <v>6.2798559044401301E-6</v>
      </c>
      <c r="J2957" s="10">
        <v>8.1439502062527092E-6</v>
      </c>
      <c r="K2957" s="10">
        <v>1.4449607364258901E-6</v>
      </c>
      <c r="L2957" s="10">
        <v>5.8998708397537499E-6</v>
      </c>
      <c r="M2957" s="10">
        <v>1.79451462239026E-5</v>
      </c>
      <c r="N2957" s="10">
        <v>1.7224959368173799E-6</v>
      </c>
      <c r="O2957" s="10">
        <v>6.1523188585233198E-6</v>
      </c>
      <c r="P2957" s="10">
        <v>3.0046089061944499E-6</v>
      </c>
    </row>
    <row r="2958" spans="1:16" x14ac:dyDescent="0.35">
      <c r="A2958" s="16" t="s">
        <v>4756</v>
      </c>
      <c r="B2958" s="16" t="s">
        <v>150</v>
      </c>
      <c r="C2958" s="16" t="s">
        <v>4757</v>
      </c>
      <c r="D2958" s="16">
        <v>1.27941262372324E-5</v>
      </c>
      <c r="E2958" s="16">
        <v>1.8644617866765999E-6</v>
      </c>
      <c r="F2958" s="10">
        <v>6.5291749614215101E-6</v>
      </c>
      <c r="G2958" s="10">
        <v>1.5183290407165101E-5</v>
      </c>
      <c r="H2958" s="10">
        <v>2.14484525462961E-6</v>
      </c>
      <c r="I2958" s="10">
        <v>9.0861049665764895E-6</v>
      </c>
      <c r="J2958" s="10">
        <v>1.258347447289E-5</v>
      </c>
      <c r="K2958" s="10">
        <v>2.3732715157536801E-6</v>
      </c>
      <c r="L2958" s="10">
        <v>1.022371915746E-5</v>
      </c>
      <c r="M2958" s="10">
        <v>1.62701384746701E-5</v>
      </c>
      <c r="N2958" s="10">
        <v>2.4700737069825701E-6</v>
      </c>
      <c r="O2958" s="10">
        <v>9.0621721528617197E-6</v>
      </c>
      <c r="P2958" s="10">
        <v>2.374663767659E-6</v>
      </c>
    </row>
    <row r="2959" spans="1:16" x14ac:dyDescent="0.35">
      <c r="A2959" s="16" t="s">
        <v>4758</v>
      </c>
      <c r="B2959" s="16" t="s">
        <v>150</v>
      </c>
      <c r="C2959" s="16" t="s">
        <v>4759</v>
      </c>
      <c r="D2959" s="16">
        <v>1.61978463820833E-5</v>
      </c>
      <c r="E2959" s="16">
        <v>1.38740795410893E-6</v>
      </c>
      <c r="F2959" s="10">
        <v>6.0171186395089998E-6</v>
      </c>
      <c r="G2959" s="10">
        <v>4.9490731405250301E-6</v>
      </c>
      <c r="H2959" s="10">
        <v>5.8255849424091495E-7</v>
      </c>
      <c r="I2959" s="10">
        <v>2.1002524915572602E-6</v>
      </c>
      <c r="J2959" s="10">
        <v>1.9303950735647601E-6</v>
      </c>
      <c r="K2959" s="10">
        <v>4.3145690896708799E-7</v>
      </c>
      <c r="L2959" s="10">
        <v>1.98807320998371E-6</v>
      </c>
      <c r="M2959" s="10">
        <v>4.4957428079025297E-6</v>
      </c>
      <c r="N2959" s="10">
        <v>5.6137008663717603E-7</v>
      </c>
      <c r="O2959" s="10">
        <v>2.11340715424931E-6</v>
      </c>
      <c r="P2959" s="10">
        <v>8.9482470177762201E-7</v>
      </c>
    </row>
    <row r="2960" spans="1:16" x14ac:dyDescent="0.35">
      <c r="A2960" s="16" t="s">
        <v>4760</v>
      </c>
      <c r="B2960" s="16" t="s">
        <v>150</v>
      </c>
      <c r="C2960" s="16" t="s">
        <v>4761</v>
      </c>
      <c r="D2960" s="16">
        <v>6.3976143128462599E-5</v>
      </c>
      <c r="E2960" s="16">
        <v>6.2902834495971999E-6</v>
      </c>
      <c r="F2960" s="10">
        <v>2.0899400842273901E-5</v>
      </c>
      <c r="G2960" s="10">
        <v>1.07590216751051E-4</v>
      </c>
      <c r="H2960" s="10">
        <v>9.4257984481966996E-6</v>
      </c>
      <c r="I2960" s="10">
        <v>4.0489198415652802E-5</v>
      </c>
      <c r="J2960" s="10">
        <v>5.0877604934784198E-5</v>
      </c>
      <c r="K2960" s="10">
        <v>8.2879752546978208E-6</v>
      </c>
      <c r="L2960" s="10">
        <v>4.0463792906504901E-5</v>
      </c>
      <c r="M2960" s="10">
        <v>1.2808131147252E-4</v>
      </c>
      <c r="N2960" s="10">
        <v>1.11905722537495E-5</v>
      </c>
      <c r="O2960" s="10">
        <v>4.4528796213340903E-5</v>
      </c>
      <c r="P2960" s="10">
        <v>7.2780684109768198E-6</v>
      </c>
    </row>
    <row r="2961" spans="1:16" x14ac:dyDescent="0.35">
      <c r="A2961" s="16" t="s">
        <v>4762</v>
      </c>
      <c r="B2961" s="16" t="s">
        <v>4763</v>
      </c>
      <c r="C2961" s="16" t="s">
        <v>26</v>
      </c>
      <c r="D2961" s="16">
        <v>8.4056951877402699E-9</v>
      </c>
      <c r="E2961" s="16">
        <v>1.70220652735381E-9</v>
      </c>
      <c r="F2961" s="10">
        <v>1.11031365192526E-10</v>
      </c>
      <c r="G2961" s="10">
        <v>6.3312917670580401E-9</v>
      </c>
      <c r="H2961" s="10">
        <v>1.6154257569067701E-9</v>
      </c>
      <c r="I2961" s="10">
        <v>3.5053257134646299E-9</v>
      </c>
      <c r="J2961" s="10">
        <v>1.80119834692306E-9</v>
      </c>
      <c r="K2961" s="10">
        <v>1.19129760410924E-9</v>
      </c>
      <c r="L2961" s="10">
        <v>2.0400684202010098E-9</v>
      </c>
      <c r="M2961" s="10">
        <v>4.2965056546233597E-9</v>
      </c>
      <c r="N2961" s="10">
        <v>7.019638210272E-10</v>
      </c>
      <c r="O2961" s="10">
        <v>3.6094969387008698E-9</v>
      </c>
      <c r="P2961" s="10">
        <v>5.8947810616394103E-9</v>
      </c>
    </row>
    <row r="2962" spans="1:16" x14ac:dyDescent="0.35">
      <c r="A2962" s="16" t="s">
        <v>4764</v>
      </c>
      <c r="B2962" s="16" t="s">
        <v>4763</v>
      </c>
      <c r="C2962" s="16" t="s">
        <v>3717</v>
      </c>
      <c r="D2962" s="16">
        <v>4.9539256467256699E-8</v>
      </c>
      <c r="E2962" s="16">
        <v>9.8343579336584396E-9</v>
      </c>
      <c r="F2962" s="10">
        <v>6.6598736250979804E-10</v>
      </c>
      <c r="G2962" s="10">
        <v>3.4896406929843197E-8</v>
      </c>
      <c r="H2962" s="10">
        <v>8.9119940871627595E-9</v>
      </c>
      <c r="I2962" s="10">
        <v>1.9676664092847801E-8</v>
      </c>
      <c r="J2962" s="10">
        <v>9.7354672206573907E-9</v>
      </c>
      <c r="K2962" s="10">
        <v>6.41883906481134E-9</v>
      </c>
      <c r="L2962" s="10">
        <v>1.14101398557778E-8</v>
      </c>
      <c r="M2962" s="10">
        <v>2.3674436692448701E-8</v>
      </c>
      <c r="N2962" s="10">
        <v>3.8942608252446403E-9</v>
      </c>
      <c r="O2962" s="10">
        <v>2.0192189697632601E-8</v>
      </c>
      <c r="P2962" s="10">
        <v>3.2635598872430601E-8</v>
      </c>
    </row>
    <row r="2963" spans="1:16" x14ac:dyDescent="0.35">
      <c r="A2963" s="16" t="s">
        <v>4765</v>
      </c>
      <c r="B2963" s="16" t="s">
        <v>4763</v>
      </c>
      <c r="C2963" s="16" t="s">
        <v>195</v>
      </c>
      <c r="D2963" s="16">
        <v>1.2030681823493499E-8</v>
      </c>
      <c r="E2963" s="16">
        <v>2.5430337145400501E-9</v>
      </c>
      <c r="F2963" s="10">
        <v>1.5760613270896901E-10</v>
      </c>
      <c r="G2963" s="10">
        <v>1.0303161906920899E-8</v>
      </c>
      <c r="H2963" s="10">
        <v>2.6207820553410299E-9</v>
      </c>
      <c r="I2963" s="10">
        <v>5.64187766075969E-9</v>
      </c>
      <c r="J2963" s="10">
        <v>3.0311004306690101E-9</v>
      </c>
      <c r="K2963" s="10">
        <v>2.0078961037090999E-9</v>
      </c>
      <c r="L2963" s="10">
        <v>3.3009293622705601E-9</v>
      </c>
      <c r="M2963" s="10">
        <v>6.9858993660789897E-9</v>
      </c>
      <c r="N2963" s="10">
        <v>1.12897823246822E-9</v>
      </c>
      <c r="O2963" s="10">
        <v>5.8464341481073803E-9</v>
      </c>
      <c r="P2963" s="10">
        <v>9.4751119423746394E-9</v>
      </c>
    </row>
    <row r="2964" spans="1:16" x14ac:dyDescent="0.35">
      <c r="A2964" s="16" t="s">
        <v>4766</v>
      </c>
      <c r="B2964" s="16" t="s">
        <v>4763</v>
      </c>
      <c r="C2964" s="16" t="s">
        <v>4767</v>
      </c>
      <c r="D2964" s="16">
        <v>9.7302570699314299E-9</v>
      </c>
      <c r="E2964" s="16">
        <v>2.0020787466898699E-9</v>
      </c>
      <c r="F2964" s="10">
        <v>1.28021638502718E-10</v>
      </c>
      <c r="G2964" s="10">
        <v>7.70522835168222E-9</v>
      </c>
      <c r="H2964" s="10">
        <v>1.96124249836364E-9</v>
      </c>
      <c r="I2964" s="10">
        <v>4.2425595111082396E-9</v>
      </c>
      <c r="J2964" s="10">
        <v>2.2230845226314001E-9</v>
      </c>
      <c r="K2964" s="10">
        <v>1.46593964241485E-9</v>
      </c>
      <c r="L2964" s="10">
        <v>2.4758608997707399E-9</v>
      </c>
      <c r="M2964" s="10">
        <v>5.2269989495085603E-9</v>
      </c>
      <c r="N2964" s="10">
        <v>8.4898560270223303E-10</v>
      </c>
      <c r="O2964" s="10">
        <v>4.3772782943364601E-9</v>
      </c>
      <c r="P2964" s="10">
        <v>7.13356171136339E-9</v>
      </c>
    </row>
    <row r="2965" spans="1:16" x14ac:dyDescent="0.35">
      <c r="A2965" s="16" t="s">
        <v>4768</v>
      </c>
      <c r="B2965" s="16" t="s">
        <v>4763</v>
      </c>
      <c r="C2965" s="16" t="s">
        <v>4769</v>
      </c>
      <c r="D2965" s="16">
        <v>2.61808922086684E-8</v>
      </c>
      <c r="E2965" s="16">
        <v>5.1595712917716599E-9</v>
      </c>
      <c r="F2965" s="10">
        <v>3.40140145380598E-10</v>
      </c>
      <c r="G2965" s="10">
        <v>1.8192960742778101E-8</v>
      </c>
      <c r="H2965" s="10">
        <v>4.6251177246160996E-9</v>
      </c>
      <c r="I2965" s="10">
        <v>9.9562714341060203E-9</v>
      </c>
      <c r="J2965" s="10">
        <v>5.0703887637589004E-9</v>
      </c>
      <c r="K2965" s="10">
        <v>3.3225761978029301E-9</v>
      </c>
      <c r="L2965" s="10">
        <v>5.7788994950421303E-9</v>
      </c>
      <c r="M2965" s="10">
        <v>1.2346968122859E-8</v>
      </c>
      <c r="N2965" s="10">
        <v>2.02590073655278E-9</v>
      </c>
      <c r="O2965" s="10">
        <v>1.02058541923575E-8</v>
      </c>
      <c r="P2965" s="10">
        <v>1.6942847176934399E-8</v>
      </c>
    </row>
    <row r="2966" spans="1:16" x14ac:dyDescent="0.35">
      <c r="A2966" s="16" t="s">
        <v>4770</v>
      </c>
      <c r="B2966" s="16" t="s">
        <v>4763</v>
      </c>
      <c r="C2966" s="16" t="s">
        <v>4771</v>
      </c>
      <c r="D2966" s="16">
        <v>5.0856580023419E-8</v>
      </c>
      <c r="E2966" s="16">
        <v>1.06375248449558E-8</v>
      </c>
      <c r="F2966" s="10">
        <v>6.5766447831011404E-10</v>
      </c>
      <c r="G2966" s="10">
        <v>4.2802913925137298E-8</v>
      </c>
      <c r="H2966" s="10">
        <v>1.0856416184875199E-8</v>
      </c>
      <c r="I2966" s="10">
        <v>2.3194310748413601E-8</v>
      </c>
      <c r="J2966" s="10">
        <v>1.25241007712527E-8</v>
      </c>
      <c r="K2966" s="10">
        <v>8.2517578086161604E-9</v>
      </c>
      <c r="L2966" s="10">
        <v>1.35462539965781E-8</v>
      </c>
      <c r="M2966" s="10">
        <v>2.9202679937492999E-8</v>
      </c>
      <c r="N2966" s="10">
        <v>4.6878403250629E-9</v>
      </c>
      <c r="O2966" s="10">
        <v>2.4221416266497399E-8</v>
      </c>
      <c r="P2966" s="10">
        <v>3.9734225717419899E-8</v>
      </c>
    </row>
    <row r="2967" spans="1:16" x14ac:dyDescent="0.35">
      <c r="A2967" s="16" t="s">
        <v>4772</v>
      </c>
      <c r="B2967" s="16" t="s">
        <v>4763</v>
      </c>
      <c r="C2967" s="16" t="s">
        <v>36</v>
      </c>
      <c r="D2967" s="16">
        <v>5.0346324312000197E-9</v>
      </c>
      <c r="E2967" s="16">
        <v>1.0285749493164401E-9</v>
      </c>
      <c r="F2967" s="10">
        <v>6.5530600859770497E-11</v>
      </c>
      <c r="G2967" s="10">
        <v>3.9637824924585597E-9</v>
      </c>
      <c r="H2967" s="10">
        <v>1.00765581715261E-9</v>
      </c>
      <c r="I2967" s="10">
        <v>2.1687986697744902E-9</v>
      </c>
      <c r="J2967" s="10">
        <v>1.1452678953326401E-9</v>
      </c>
      <c r="K2967" s="10">
        <v>7.5575278099188797E-10</v>
      </c>
      <c r="L2967" s="10">
        <v>1.26584769471539E-9</v>
      </c>
      <c r="M2967" s="10">
        <v>2.6863179101532301E-9</v>
      </c>
      <c r="N2967" s="10">
        <v>4.3644122605272699E-10</v>
      </c>
      <c r="O2967" s="10">
        <v>2.2374736913353001E-9</v>
      </c>
      <c r="P2967" s="10">
        <v>3.6644292744690201E-9</v>
      </c>
    </row>
    <row r="2968" spans="1:16" x14ac:dyDescent="0.35">
      <c r="A2968" s="16" t="s">
        <v>4773</v>
      </c>
      <c r="B2968" s="16" t="s">
        <v>4763</v>
      </c>
      <c r="C2968" s="16" t="s">
        <v>48</v>
      </c>
      <c r="D2968" s="16">
        <v>6.0423632588951798E-9</v>
      </c>
      <c r="E2968" s="16">
        <v>1.2520452683042899E-9</v>
      </c>
      <c r="F2968" s="10">
        <v>7.9317196054305998E-11</v>
      </c>
      <c r="G2968" s="10">
        <v>4.9130522792566197E-9</v>
      </c>
      <c r="H2968" s="10">
        <v>1.24766467806469E-9</v>
      </c>
      <c r="I2968" s="10">
        <v>2.6970697930217699E-9</v>
      </c>
      <c r="J2968" s="10">
        <v>1.4289537202881601E-9</v>
      </c>
      <c r="K2968" s="10">
        <v>9.4042718628963206E-10</v>
      </c>
      <c r="L2968" s="10">
        <v>1.57509435798561E-9</v>
      </c>
      <c r="M2968" s="10">
        <v>3.3318406473269598E-9</v>
      </c>
      <c r="N2968" s="10">
        <v>5.3912364729853299E-10</v>
      </c>
      <c r="O2968" s="10">
        <v>2.7871181391304799E-9</v>
      </c>
      <c r="P2968" s="10">
        <v>4.5298672762269497E-9</v>
      </c>
    </row>
    <row r="2969" spans="1:16" x14ac:dyDescent="0.35">
      <c r="A2969" s="16" t="s">
        <v>4774</v>
      </c>
      <c r="B2969" s="16" t="s">
        <v>4763</v>
      </c>
      <c r="C2969" s="16" t="s">
        <v>4775</v>
      </c>
      <c r="D2969" s="16">
        <v>4.89779022224529E-9</v>
      </c>
      <c r="E2969" s="16">
        <v>9.88928421229653E-10</v>
      </c>
      <c r="F2969" s="10">
        <v>6.3888932594967003E-11</v>
      </c>
      <c r="G2969" s="10">
        <v>3.6971916826682598E-9</v>
      </c>
      <c r="H2969" s="10">
        <v>9.41163838289606E-10</v>
      </c>
      <c r="I2969" s="10">
        <v>2.0271996341509598E-9</v>
      </c>
      <c r="J2969" s="10">
        <v>1.05656322278927E-9</v>
      </c>
      <c r="K2969" s="10">
        <v>6.9448790895790902E-10</v>
      </c>
      <c r="L2969" s="10">
        <v>1.1808424083370901E-9</v>
      </c>
      <c r="M2969" s="10">
        <v>2.5084202014466202E-9</v>
      </c>
      <c r="N2969" s="10">
        <v>4.08870154044516E-10</v>
      </c>
      <c r="O2969" s="10">
        <v>2.08757087254055E-9</v>
      </c>
      <c r="P2969" s="10">
        <v>3.4334596900813002E-9</v>
      </c>
    </row>
    <row r="2970" spans="1:16" x14ac:dyDescent="0.35">
      <c r="A2970" s="16" t="s">
        <v>4776</v>
      </c>
      <c r="B2970" s="16" t="s">
        <v>4763</v>
      </c>
      <c r="C2970" s="16" t="s">
        <v>78</v>
      </c>
      <c r="D2970" s="16">
        <v>2.6873394209168399E-8</v>
      </c>
      <c r="E2970" s="16">
        <v>5.6463051601150601E-9</v>
      </c>
      <c r="F2970" s="10">
        <v>3.5451650085821199E-10</v>
      </c>
      <c r="G2970" s="10">
        <v>2.26292488921821E-8</v>
      </c>
      <c r="H2970" s="10">
        <v>5.7696097147925902E-9</v>
      </c>
      <c r="I2970" s="10">
        <v>1.2463939965025501E-8</v>
      </c>
      <c r="J2970" s="10">
        <v>6.6370680731380503E-9</v>
      </c>
      <c r="K2970" s="10">
        <v>4.3955719630815497E-9</v>
      </c>
      <c r="L2970" s="10">
        <v>7.28591216426368E-9</v>
      </c>
      <c r="M2970" s="10">
        <v>1.53502081891697E-8</v>
      </c>
      <c r="N2970" s="10">
        <v>2.4858147323277701E-9</v>
      </c>
      <c r="O2970" s="10">
        <v>1.29030772387016E-8</v>
      </c>
      <c r="P2970" s="10">
        <v>2.0894077676926301E-8</v>
      </c>
    </row>
    <row r="2971" spans="1:16" x14ac:dyDescent="0.35">
      <c r="A2971" s="16" t="s">
        <v>4777</v>
      </c>
      <c r="B2971" s="16" t="s">
        <v>4763</v>
      </c>
      <c r="C2971" s="16" t="s">
        <v>801</v>
      </c>
      <c r="D2971" s="16">
        <v>4.6238270202732596E-9</v>
      </c>
      <c r="E2971" s="16">
        <v>9.4649028248679807E-10</v>
      </c>
      <c r="F2971" s="10">
        <v>6.0684227366537696E-11</v>
      </c>
      <c r="G2971" s="10">
        <v>3.6075067713974199E-9</v>
      </c>
      <c r="H2971" s="10">
        <v>9.1845334482764397E-10</v>
      </c>
      <c r="I2971" s="10">
        <v>1.98321977274688E-9</v>
      </c>
      <c r="J2971" s="10">
        <v>1.03862235837744E-9</v>
      </c>
      <c r="K2971" s="10">
        <v>6.8459979662515597E-10</v>
      </c>
      <c r="L2971" s="10">
        <v>1.1568047974674301E-9</v>
      </c>
      <c r="M2971" s="10">
        <v>2.44659763613095E-9</v>
      </c>
      <c r="N2971" s="10">
        <v>3.9819573158024298E-10</v>
      </c>
      <c r="O2971" s="10">
        <v>2.0441663778722598E-9</v>
      </c>
      <c r="P2971" s="10">
        <v>3.3437234174184099E-9</v>
      </c>
    </row>
    <row r="2972" spans="1:16" x14ac:dyDescent="0.35">
      <c r="A2972" s="16" t="s">
        <v>4778</v>
      </c>
      <c r="B2972" s="16" t="s">
        <v>4763</v>
      </c>
      <c r="C2972" s="16" t="s">
        <v>234</v>
      </c>
      <c r="D2972" s="16">
        <v>9.6913275843052495E-9</v>
      </c>
      <c r="E2972" s="16">
        <v>1.95080534711976E-9</v>
      </c>
      <c r="F2972" s="10">
        <v>1.28879230417922E-10</v>
      </c>
      <c r="G2972" s="10">
        <v>7.1845076917263498E-9</v>
      </c>
      <c r="H2972" s="10">
        <v>1.83190194646081E-9</v>
      </c>
      <c r="I2972" s="10">
        <v>4.0054866747509402E-9</v>
      </c>
      <c r="J2972" s="10">
        <v>2.03693708576205E-9</v>
      </c>
      <c r="K2972" s="10">
        <v>1.33765264482844E-9</v>
      </c>
      <c r="L2972" s="10">
        <v>2.32844356642076E-9</v>
      </c>
      <c r="M2972" s="10">
        <v>4.8745724732839199E-9</v>
      </c>
      <c r="N2972" s="10">
        <v>7.9645326781984603E-10</v>
      </c>
      <c r="O2972" s="10">
        <v>4.1221826577611097E-9</v>
      </c>
      <c r="P2972" s="10">
        <v>6.69348461588837E-9</v>
      </c>
    </row>
    <row r="2973" spans="1:16" x14ac:dyDescent="0.35">
      <c r="A2973" s="16" t="s">
        <v>4779</v>
      </c>
      <c r="B2973" s="16" t="s">
        <v>4763</v>
      </c>
      <c r="C2973" s="16" t="s">
        <v>4780</v>
      </c>
      <c r="D2973" s="16">
        <v>2.23172398120649E-8</v>
      </c>
      <c r="E2973" s="16">
        <v>4.67296630383952E-9</v>
      </c>
      <c r="F2973" s="10">
        <v>2.9644596540132101E-10</v>
      </c>
      <c r="G2973" s="10">
        <v>1.8610032319022899E-8</v>
      </c>
      <c r="H2973" s="10">
        <v>4.7399629054001596E-9</v>
      </c>
      <c r="I2973" s="10">
        <v>1.03221421418398E-8</v>
      </c>
      <c r="J2973" s="10">
        <v>5.4334430485738004E-9</v>
      </c>
      <c r="K2973" s="10">
        <v>3.59626186733784E-9</v>
      </c>
      <c r="L2973" s="10">
        <v>6.0310004808778802E-9</v>
      </c>
      <c r="M2973" s="10">
        <v>1.2623447412438701E-8</v>
      </c>
      <c r="N2973" s="10">
        <v>2.04339634759947E-9</v>
      </c>
      <c r="O2973" s="10">
        <v>1.06824121677807E-8</v>
      </c>
      <c r="P2973" s="10">
        <v>1.7180989209132699E-8</v>
      </c>
    </row>
    <row r="2974" spans="1:16" x14ac:dyDescent="0.35">
      <c r="A2974" s="16" t="s">
        <v>4781</v>
      </c>
      <c r="B2974" s="16" t="s">
        <v>4763</v>
      </c>
      <c r="C2974" s="16" t="s">
        <v>2020</v>
      </c>
      <c r="D2974" s="16">
        <v>1.35852452065896E-8</v>
      </c>
      <c r="E2974" s="16">
        <v>2.7297212718531199E-9</v>
      </c>
      <c r="F2974" s="10">
        <v>1.8265875908019599E-10</v>
      </c>
      <c r="G2974" s="10">
        <v>9.8519614310736407E-9</v>
      </c>
      <c r="H2974" s="10">
        <v>2.5193734099294699E-9</v>
      </c>
      <c r="I2974" s="10">
        <v>5.5280512279695603E-9</v>
      </c>
      <c r="J2974" s="10">
        <v>2.7678496130669899E-9</v>
      </c>
      <c r="K2974" s="10">
        <v>1.8290997069873501E-9</v>
      </c>
      <c r="L2974" s="10">
        <v>3.2073024710985599E-9</v>
      </c>
      <c r="M2974" s="10">
        <v>6.6902120001368897E-9</v>
      </c>
      <c r="N2974" s="10">
        <v>1.09824137145009E-9</v>
      </c>
      <c r="O2974" s="10">
        <v>5.6815694392991897E-9</v>
      </c>
      <c r="P2974" s="10">
        <v>9.2137164455712308E-9</v>
      </c>
    </row>
    <row r="2975" spans="1:16" x14ac:dyDescent="0.35">
      <c r="A2975" s="16" t="s">
        <v>4782</v>
      </c>
      <c r="B2975" s="16" t="s">
        <v>4763</v>
      </c>
      <c r="C2975" s="16" t="s">
        <v>818</v>
      </c>
      <c r="D2975" s="16">
        <v>2.65448786517924E-8</v>
      </c>
      <c r="E2975" s="16">
        <v>5.1856273704258401E-9</v>
      </c>
      <c r="F2975" s="10">
        <v>3.4364910381929298E-10</v>
      </c>
      <c r="G2975" s="10">
        <v>1.79154180788919E-8</v>
      </c>
      <c r="H2975" s="10">
        <v>4.5490975426375702E-9</v>
      </c>
      <c r="I2975" s="10">
        <v>9.7940889974386503E-9</v>
      </c>
      <c r="J2975" s="10">
        <v>4.9563190445057702E-9</v>
      </c>
      <c r="K2975" s="10">
        <v>3.24434122662539E-9</v>
      </c>
      <c r="L2975" s="10">
        <v>5.6834619241609302E-9</v>
      </c>
      <c r="M2975" s="10">
        <v>1.21613997467556E-8</v>
      </c>
      <c r="N2975" s="10">
        <v>1.9993966879324698E-9</v>
      </c>
      <c r="O2975" s="10">
        <v>1.0020442549928299E-8</v>
      </c>
      <c r="P2975" s="10">
        <v>1.6680591400733498E-8</v>
      </c>
    </row>
    <row r="2976" spans="1:16" x14ac:dyDescent="0.35">
      <c r="A2976" s="16" t="s">
        <v>4783</v>
      </c>
      <c r="B2976" s="16" t="s">
        <v>4763</v>
      </c>
      <c r="C2976" s="16" t="s">
        <v>4784</v>
      </c>
      <c r="D2976" s="16">
        <v>8.5730789546927606E-9</v>
      </c>
      <c r="E2976" s="16">
        <v>1.7331262343452E-9</v>
      </c>
      <c r="F2976" s="10">
        <v>1.1507091466540699E-10</v>
      </c>
      <c r="G2976" s="10">
        <v>6.3743444435265998E-9</v>
      </c>
      <c r="H2976" s="10">
        <v>1.62781711963856E-9</v>
      </c>
      <c r="I2976" s="10">
        <v>3.5736322682367898E-9</v>
      </c>
      <c r="J2976" s="10">
        <v>1.80364044844126E-9</v>
      </c>
      <c r="K2976" s="10">
        <v>1.1944153873785199E-9</v>
      </c>
      <c r="L2976" s="10">
        <v>2.0768599177416098E-9</v>
      </c>
      <c r="M2976" s="10">
        <v>4.3255497006664302E-9</v>
      </c>
      <c r="N2976" s="10">
        <v>7.0817421519018899E-10</v>
      </c>
      <c r="O2976" s="10">
        <v>3.6770555806786701E-9</v>
      </c>
      <c r="P2976" s="10">
        <v>5.9450101279160598E-9</v>
      </c>
    </row>
    <row r="2977" spans="1:16" x14ac:dyDescent="0.35">
      <c r="A2977" s="16" t="s">
        <v>4785</v>
      </c>
      <c r="B2977" s="16" t="s">
        <v>4763</v>
      </c>
      <c r="C2977" s="16" t="s">
        <v>1239</v>
      </c>
      <c r="D2977" s="16">
        <v>4.7957766060815698E-8</v>
      </c>
      <c r="E2977" s="16">
        <v>9.6988916772343301E-9</v>
      </c>
      <c r="F2977" s="10">
        <v>6.3077912807262504E-10</v>
      </c>
      <c r="G2977" s="10">
        <v>3.6033163036417597E-8</v>
      </c>
      <c r="H2977" s="10">
        <v>9.18813474820074E-9</v>
      </c>
      <c r="I2977" s="10">
        <v>1.9863673940959299E-8</v>
      </c>
      <c r="J2977" s="10">
        <v>1.02636018029968E-8</v>
      </c>
      <c r="K2977" s="10">
        <v>6.7806863173185098E-9</v>
      </c>
      <c r="L2977" s="10">
        <v>1.1561696785348E-8</v>
      </c>
      <c r="M2977" s="10">
        <v>2.4449317043991501E-8</v>
      </c>
      <c r="N2977" s="10">
        <v>3.99499758094736E-9</v>
      </c>
      <c r="O2977" s="10">
        <v>2.0447315012942401E-8</v>
      </c>
      <c r="P2977" s="10">
        <v>3.35384429434581E-8</v>
      </c>
    </row>
    <row r="2978" spans="1:16" x14ac:dyDescent="0.35">
      <c r="A2978" s="16" t="s">
        <v>4786</v>
      </c>
      <c r="B2978" s="16" t="s">
        <v>4763</v>
      </c>
      <c r="C2978" s="16" t="s">
        <v>92</v>
      </c>
      <c r="D2978" s="16">
        <v>1.4533596407192101E-8</v>
      </c>
      <c r="E2978" s="16">
        <v>2.9851966861075101E-9</v>
      </c>
      <c r="F2978" s="10">
        <v>1.8798820669626E-10</v>
      </c>
      <c r="G2978" s="10">
        <v>1.1598432068502001E-8</v>
      </c>
      <c r="H2978" s="10">
        <v>2.94537093756327E-9</v>
      </c>
      <c r="I2978" s="10">
        <v>6.3120142403809302E-9</v>
      </c>
      <c r="J2978" s="10">
        <v>3.3643084599381799E-9</v>
      </c>
      <c r="K2978" s="10">
        <v>2.2152989240487601E-9</v>
      </c>
      <c r="L2978" s="10">
        <v>3.6867836164923799E-9</v>
      </c>
      <c r="M2978" s="10">
        <v>7.8622832025578001E-9</v>
      </c>
      <c r="N2978" s="10">
        <v>1.2748242121950101E-9</v>
      </c>
      <c r="O2978" s="10">
        <v>6.51621292764042E-9</v>
      </c>
      <c r="P2978" s="10">
        <v>1.06911121255368E-8</v>
      </c>
    </row>
    <row r="2979" spans="1:16" x14ac:dyDescent="0.35">
      <c r="A2979" s="16" t="s">
        <v>4787</v>
      </c>
      <c r="B2979" s="16" t="s">
        <v>4763</v>
      </c>
      <c r="C2979" s="16" t="s">
        <v>94</v>
      </c>
      <c r="D2979" s="16">
        <v>2.8530501884993102E-8</v>
      </c>
      <c r="E2979" s="16">
        <v>5.7185119582771602E-9</v>
      </c>
      <c r="F2979" s="10">
        <v>3.8724133589062702E-10</v>
      </c>
      <c r="G2979" s="10">
        <v>2.0423629341285399E-8</v>
      </c>
      <c r="H2979" s="10">
        <v>5.2285027294001797E-9</v>
      </c>
      <c r="I2979" s="10">
        <v>1.15503416536274E-8</v>
      </c>
      <c r="J2979" s="10">
        <v>5.7129267467018301E-9</v>
      </c>
      <c r="K2979" s="10">
        <v>3.7854081741436699E-9</v>
      </c>
      <c r="L2979" s="10">
        <v>6.6984063002183503E-9</v>
      </c>
      <c r="M2979" s="10">
        <v>1.38699420787749E-8</v>
      </c>
      <c r="N2979" s="10">
        <v>2.2826139129373499E-9</v>
      </c>
      <c r="O2979" s="10">
        <v>1.1860382953965499E-8</v>
      </c>
      <c r="P2979" s="10">
        <v>1.91276120241797E-8</v>
      </c>
    </row>
    <row r="2980" spans="1:16" x14ac:dyDescent="0.35">
      <c r="A2980" s="16" t="s">
        <v>4788</v>
      </c>
      <c r="B2980" s="16" t="s">
        <v>4763</v>
      </c>
      <c r="C2980" s="16" t="s">
        <v>4789</v>
      </c>
      <c r="D2980" s="16">
        <v>1.0199054658741799E-7</v>
      </c>
      <c r="E2980" s="16">
        <v>2.1304198582133101E-8</v>
      </c>
      <c r="F2980" s="10">
        <v>1.33309913785902E-9</v>
      </c>
      <c r="G2980" s="10">
        <v>8.4702570501269905E-8</v>
      </c>
      <c r="H2980" s="10">
        <v>2.1562057190576298E-8</v>
      </c>
      <c r="I2980" s="10">
        <v>4.6353818341731003E-8</v>
      </c>
      <c r="J2980" s="10">
        <v>2.47335189558114E-8</v>
      </c>
      <c r="K2980" s="10">
        <v>1.6402893835546099E-8</v>
      </c>
      <c r="L2980" s="10">
        <v>2.7098550323984801E-8</v>
      </c>
      <c r="M2980" s="10">
        <v>5.7464139349152803E-8</v>
      </c>
      <c r="N2980" s="10">
        <v>9.3068041379432998E-9</v>
      </c>
      <c r="O2980" s="10">
        <v>4.7955727611944E-8</v>
      </c>
      <c r="P2980" s="10">
        <v>7.8174964453941605E-8</v>
      </c>
    </row>
    <row r="2981" spans="1:16" x14ac:dyDescent="0.35">
      <c r="A2981" s="16" t="s">
        <v>4790</v>
      </c>
      <c r="B2981" s="16" t="s">
        <v>4763</v>
      </c>
      <c r="C2981" s="16" t="s">
        <v>1017</v>
      </c>
      <c r="D2981" s="16">
        <v>1.0111357987266101E-8</v>
      </c>
      <c r="E2981" s="16">
        <v>2.0550156219571301E-9</v>
      </c>
      <c r="F2981" s="10">
        <v>1.3272319742977599E-10</v>
      </c>
      <c r="G2981" s="10">
        <v>7.7588121401941799E-9</v>
      </c>
      <c r="H2981" s="10">
        <v>1.9782881684232599E-9</v>
      </c>
      <c r="I2981" s="10">
        <v>4.27395264516813E-9</v>
      </c>
      <c r="J2981" s="10">
        <v>2.22167441399816E-9</v>
      </c>
      <c r="K2981" s="10">
        <v>1.4663558354798401E-9</v>
      </c>
      <c r="L2981" s="10">
        <v>2.49183073124148E-9</v>
      </c>
      <c r="M2981" s="10">
        <v>5.2607417681878896E-9</v>
      </c>
      <c r="N2981" s="10">
        <v>8.58091500276952E-10</v>
      </c>
      <c r="O2981" s="10">
        <v>4.4018451529735296E-9</v>
      </c>
      <c r="P2981" s="10">
        <v>7.2111729597772299E-9</v>
      </c>
    </row>
    <row r="2982" spans="1:16" x14ac:dyDescent="0.35">
      <c r="A2982" s="16" t="s">
        <v>4791</v>
      </c>
      <c r="B2982" s="16" t="s">
        <v>4763</v>
      </c>
      <c r="C2982" s="16" t="s">
        <v>255</v>
      </c>
      <c r="D2982" s="16">
        <v>1.19645323147608E-8</v>
      </c>
      <c r="E2982" s="16">
        <v>2.5094495249853301E-9</v>
      </c>
      <c r="F2982" s="10">
        <v>1.5503029933403901E-10</v>
      </c>
      <c r="G2982" s="10">
        <v>1.0160884433683E-8</v>
      </c>
      <c r="H2982" s="10">
        <v>2.5808958728990601E-9</v>
      </c>
      <c r="I2982" s="10">
        <v>5.5284577135468802E-9</v>
      </c>
      <c r="J2982" s="10">
        <v>2.98557460799342E-9</v>
      </c>
      <c r="K2982" s="10">
        <v>1.9740156975700801E-9</v>
      </c>
      <c r="L2982" s="10">
        <v>3.23560924022896E-9</v>
      </c>
      <c r="M2982" s="10">
        <v>6.8896899468097799E-9</v>
      </c>
      <c r="N2982" s="10">
        <v>1.11174931027766E-9</v>
      </c>
      <c r="O2982" s="10">
        <v>5.7262454797790901E-9</v>
      </c>
      <c r="P2982" s="10">
        <v>9.3351411987603996E-9</v>
      </c>
    </row>
    <row r="2983" spans="1:16" x14ac:dyDescent="0.35">
      <c r="A2983" s="16" t="s">
        <v>4792</v>
      </c>
      <c r="B2983" s="16" t="s">
        <v>4763</v>
      </c>
      <c r="C2983" s="16" t="s">
        <v>259</v>
      </c>
      <c r="D2983" s="16">
        <v>1.8399666560688799E-8</v>
      </c>
      <c r="E2983" s="16">
        <v>3.90681909104128E-9</v>
      </c>
      <c r="F2983" s="10">
        <v>2.4001392933785899E-10</v>
      </c>
      <c r="G2983" s="10">
        <v>1.6106062112537799E-8</v>
      </c>
      <c r="H2983" s="10">
        <v>4.0922757139890499E-9</v>
      </c>
      <c r="I2983" s="10">
        <v>8.7934721173372404E-9</v>
      </c>
      <c r="J2983" s="10">
        <v>4.7605310570579101E-9</v>
      </c>
      <c r="K2983" s="10">
        <v>3.1485585244707298E-9</v>
      </c>
      <c r="L2983" s="10">
        <v>5.1457763449123198E-9</v>
      </c>
      <c r="M2983" s="10">
        <v>1.0920442690979801E-8</v>
      </c>
      <c r="N2983" s="10">
        <v>1.75854154835322E-9</v>
      </c>
      <c r="O2983" s="10">
        <v>9.1248289274262906E-9</v>
      </c>
      <c r="P2983" s="10">
        <v>1.4789329644303301E-8</v>
      </c>
    </row>
    <row r="2984" spans="1:16" x14ac:dyDescent="0.35">
      <c r="A2984" s="16" t="s">
        <v>4793</v>
      </c>
      <c r="B2984" s="16" t="s">
        <v>4763</v>
      </c>
      <c r="C2984" s="16" t="s">
        <v>3147</v>
      </c>
      <c r="D2984" s="16">
        <v>1.3476962966465499E-8</v>
      </c>
      <c r="E2984" s="16">
        <v>2.8940138769115598E-9</v>
      </c>
      <c r="F2984" s="10">
        <v>1.7704404110838301E-10</v>
      </c>
      <c r="G2984" s="10">
        <v>1.21701051717432E-8</v>
      </c>
      <c r="H2984" s="10">
        <v>3.0984637179880301E-9</v>
      </c>
      <c r="I2984" s="10">
        <v>6.6872081908041801E-9</v>
      </c>
      <c r="J2984" s="10">
        <v>3.6066933418093299E-9</v>
      </c>
      <c r="K2984" s="10">
        <v>2.3951125183376098E-9</v>
      </c>
      <c r="L2984" s="10">
        <v>3.9113094517832397E-9</v>
      </c>
      <c r="M2984" s="10">
        <v>8.2501751162141204E-9</v>
      </c>
      <c r="N2984" s="10">
        <v>1.32705831394757E-9</v>
      </c>
      <c r="O2984" s="10">
        <v>6.9515519280550301E-9</v>
      </c>
      <c r="P2984" s="10">
        <v>1.11982285986965E-8</v>
      </c>
    </row>
    <row r="2985" spans="1:16" x14ac:dyDescent="0.35">
      <c r="A2985" s="16" t="s">
        <v>4794</v>
      </c>
      <c r="B2985" s="16" t="s">
        <v>4763</v>
      </c>
      <c r="C2985" s="16" t="s">
        <v>114</v>
      </c>
      <c r="D2985" s="16">
        <v>5.3753051372393401E-8</v>
      </c>
      <c r="E2985" s="16">
        <v>1.0817438667732301E-8</v>
      </c>
      <c r="F2985" s="10">
        <v>7.0699550179931796E-10</v>
      </c>
      <c r="G2985" s="10">
        <v>3.96060102578587E-8</v>
      </c>
      <c r="H2985" s="10">
        <v>1.00851787733615E-8</v>
      </c>
      <c r="I2985" s="10">
        <v>2.1837603711340899E-8</v>
      </c>
      <c r="J2985" s="10">
        <v>1.12096479878948E-8</v>
      </c>
      <c r="K2985" s="10">
        <v>7.3613105129710004E-9</v>
      </c>
      <c r="L2985" s="10">
        <v>1.26920973455582E-8</v>
      </c>
      <c r="M2985" s="10">
        <v>2.68735713822267E-8</v>
      </c>
      <c r="N2985" s="10">
        <v>4.3923368956166297E-9</v>
      </c>
      <c r="O2985" s="10">
        <v>2.2462897427485601E-8</v>
      </c>
      <c r="P2985" s="10">
        <v>3.6840985486988799E-8</v>
      </c>
    </row>
    <row r="2986" spans="1:16" x14ac:dyDescent="0.35">
      <c r="A2986" s="16" t="s">
        <v>4795</v>
      </c>
      <c r="B2986" s="16" t="s">
        <v>4763</v>
      </c>
      <c r="C2986" s="16" t="s">
        <v>116</v>
      </c>
      <c r="D2986" s="16">
        <v>3.64942295590164E-8</v>
      </c>
      <c r="E2986" s="16">
        <v>7.2889313490682402E-9</v>
      </c>
      <c r="F2986" s="10">
        <v>4.7605849486475196E-10</v>
      </c>
      <c r="G2986" s="10">
        <v>2.6402905852963701E-8</v>
      </c>
      <c r="H2986" s="10">
        <v>6.7129298089387497E-9</v>
      </c>
      <c r="I2986" s="10">
        <v>1.4465825481170799E-8</v>
      </c>
      <c r="J2986" s="10">
        <v>7.4347259244079E-9</v>
      </c>
      <c r="K2986" s="10">
        <v>4.8734195835275201E-9</v>
      </c>
      <c r="L2986" s="10">
        <v>8.3988041828525907E-9</v>
      </c>
      <c r="M2986" s="10">
        <v>1.7916252796547399E-8</v>
      </c>
      <c r="N2986" s="10">
        <v>2.9282514844654002E-9</v>
      </c>
      <c r="O2986" s="10">
        <v>1.4866660886115599E-8</v>
      </c>
      <c r="P2986" s="10">
        <v>2.45451879185083E-8</v>
      </c>
    </row>
    <row r="2987" spans="1:16" x14ac:dyDescent="0.35">
      <c r="A2987" s="16" t="s">
        <v>4796</v>
      </c>
      <c r="B2987" s="16" t="s">
        <v>4763</v>
      </c>
      <c r="C2987" s="16" t="s">
        <v>1137</v>
      </c>
      <c r="D2987" s="16">
        <v>1.44294846873303E-8</v>
      </c>
      <c r="E2987" s="16">
        <v>2.9898039896688502E-9</v>
      </c>
      <c r="F2987" s="10">
        <v>1.87040835024212E-10</v>
      </c>
      <c r="G2987" s="10">
        <v>1.17503299481424E-8</v>
      </c>
      <c r="H2987" s="10">
        <v>2.9868189346303799E-9</v>
      </c>
      <c r="I2987" s="10">
        <v>6.3817084614517699E-9</v>
      </c>
      <c r="J2987" s="10">
        <v>3.4123928040924299E-9</v>
      </c>
      <c r="K2987" s="10">
        <v>2.2453041262101298E-9</v>
      </c>
      <c r="L2987" s="10">
        <v>3.7226350016135501E-9</v>
      </c>
      <c r="M2987" s="10">
        <v>8.0185362549335094E-9</v>
      </c>
      <c r="N2987" s="10">
        <v>1.29212177869827E-9</v>
      </c>
      <c r="O2987" s="10">
        <v>6.6545696288320196E-9</v>
      </c>
      <c r="P2987" s="10">
        <v>1.0967567106463199E-8</v>
      </c>
    </row>
    <row r="2988" spans="1:16" x14ac:dyDescent="0.35">
      <c r="A2988" s="16" t="s">
        <v>4797</v>
      </c>
      <c r="B2988" s="16" t="s">
        <v>4763</v>
      </c>
      <c r="C2988" s="16" t="s">
        <v>1143</v>
      </c>
      <c r="D2988" s="16">
        <v>4.1406669642910903E-8</v>
      </c>
      <c r="E2988" s="16">
        <v>8.8190261993749008E-9</v>
      </c>
      <c r="F2988" s="10">
        <v>5.46493408500818E-10</v>
      </c>
      <c r="G2988" s="10">
        <v>3.6692515536782597E-8</v>
      </c>
      <c r="H2988" s="10">
        <v>9.3304581649735402E-9</v>
      </c>
      <c r="I2988" s="10">
        <v>2.0235997986853701E-8</v>
      </c>
      <c r="J2988" s="10">
        <v>1.0842751217499199E-8</v>
      </c>
      <c r="K2988" s="10">
        <v>7.1734638868383998E-9</v>
      </c>
      <c r="L2988" s="10">
        <v>1.18327003247475E-8</v>
      </c>
      <c r="M2988" s="10">
        <v>2.4879850322264902E-8</v>
      </c>
      <c r="N2988" s="10">
        <v>4.0005821891038597E-9</v>
      </c>
      <c r="O2988" s="10">
        <v>2.1015041781950601E-8</v>
      </c>
      <c r="P2988" s="10">
        <v>3.3758087427765398E-8</v>
      </c>
    </row>
    <row r="2989" spans="1:16" x14ac:dyDescent="0.35">
      <c r="A2989" s="16" t="s">
        <v>4798</v>
      </c>
      <c r="B2989" s="16" t="s">
        <v>4763</v>
      </c>
      <c r="C2989" s="16" t="s">
        <v>510</v>
      </c>
      <c r="D2989" s="16">
        <v>2.0522332770747499E-8</v>
      </c>
      <c r="E2989" s="16">
        <v>4.0987846204630099E-9</v>
      </c>
      <c r="F2989" s="10">
        <v>2.7346335128207901E-10</v>
      </c>
      <c r="G2989" s="10">
        <v>1.4824083817540799E-8</v>
      </c>
      <c r="H2989" s="10">
        <v>3.7748332298525104E-9</v>
      </c>
      <c r="I2989" s="10">
        <v>8.27947025649255E-9</v>
      </c>
      <c r="J2989" s="10">
        <v>4.1642080283387398E-9</v>
      </c>
      <c r="K2989" s="10">
        <v>2.7358510700393199E-9</v>
      </c>
      <c r="L2989" s="10">
        <v>4.8041561023986803E-9</v>
      </c>
      <c r="M2989" s="10">
        <v>1.00569414545854E-8</v>
      </c>
      <c r="N2989" s="10">
        <v>1.6454879956041301E-9</v>
      </c>
      <c r="O2989" s="10">
        <v>8.5095885707949204E-9</v>
      </c>
      <c r="P2989" s="10">
        <v>1.38102645069106E-8</v>
      </c>
    </row>
    <row r="2990" spans="1:16" x14ac:dyDescent="0.35">
      <c r="A2990" s="16" t="s">
        <v>4799</v>
      </c>
      <c r="B2990" s="16" t="s">
        <v>4763</v>
      </c>
      <c r="C2990" s="16" t="s">
        <v>4800</v>
      </c>
      <c r="D2990" s="16">
        <v>1.2923937039389501E-8</v>
      </c>
      <c r="E2990" s="16">
        <v>2.74875955718251E-9</v>
      </c>
      <c r="F2990" s="10">
        <v>1.67794246022524E-10</v>
      </c>
      <c r="G2990" s="10">
        <v>1.1432129289291E-8</v>
      </c>
      <c r="H2990" s="10">
        <v>2.9040934878975601E-9</v>
      </c>
      <c r="I2990" s="10">
        <v>6.2363178096181401E-9</v>
      </c>
      <c r="J2990" s="10">
        <v>3.3787754996951099E-9</v>
      </c>
      <c r="K2990" s="10">
        <v>2.2390766596898099E-9</v>
      </c>
      <c r="L2990" s="10">
        <v>3.6491923425757999E-9</v>
      </c>
      <c r="M2990" s="10">
        <v>7.7501761177045402E-9</v>
      </c>
      <c r="N2990" s="10">
        <v>1.24631153783272E-9</v>
      </c>
      <c r="O2990" s="10">
        <v>6.4756538660015402E-9</v>
      </c>
      <c r="P2990" s="10">
        <v>1.04923555083763E-8</v>
      </c>
    </row>
    <row r="2991" spans="1:16" x14ac:dyDescent="0.35">
      <c r="A2991" s="16" t="s">
        <v>4801</v>
      </c>
      <c r="B2991" s="16" t="s">
        <v>4763</v>
      </c>
      <c r="C2991" s="16" t="s">
        <v>4802</v>
      </c>
      <c r="D2991" s="16">
        <v>3.9569517289233301E-8</v>
      </c>
      <c r="E2991" s="16">
        <v>7.9080637405043703E-9</v>
      </c>
      <c r="F2991" s="10">
        <v>5.2031202482925303E-10</v>
      </c>
      <c r="G2991" s="10">
        <v>2.8715791475372602E-8</v>
      </c>
      <c r="H2991" s="10">
        <v>7.3089834352441997E-9</v>
      </c>
      <c r="I2991" s="10">
        <v>1.5861453194101499E-8</v>
      </c>
      <c r="J2991" s="10">
        <v>8.0829157423230103E-9</v>
      </c>
      <c r="K2991" s="10">
        <v>5.30871048628397E-9</v>
      </c>
      <c r="L2991" s="10">
        <v>9.2079101268396401E-9</v>
      </c>
      <c r="M2991" s="10">
        <v>1.94846243346988E-8</v>
      </c>
      <c r="N2991" s="10">
        <v>3.1848528214752402E-9</v>
      </c>
      <c r="O2991" s="10">
        <v>1.6303675975400099E-8</v>
      </c>
      <c r="P2991" s="10">
        <v>2.6717385877888102E-8</v>
      </c>
    </row>
    <row r="2992" spans="1:16" x14ac:dyDescent="0.35">
      <c r="A2992" s="16" t="s">
        <v>4803</v>
      </c>
      <c r="B2992" s="16" t="s">
        <v>4763</v>
      </c>
      <c r="C2992" s="16" t="s">
        <v>120</v>
      </c>
      <c r="D2992" s="16">
        <v>1.2983021986313101E-8</v>
      </c>
      <c r="E2992" s="16">
        <v>2.75606888130609E-9</v>
      </c>
      <c r="F2992" s="10">
        <v>1.72973080326829E-10</v>
      </c>
      <c r="G2992" s="10">
        <v>1.1225503405037601E-8</v>
      </c>
      <c r="H2992" s="10">
        <v>2.8612070917916198E-9</v>
      </c>
      <c r="I2992" s="10">
        <v>6.2319346172965598E-9</v>
      </c>
      <c r="J2992" s="10">
        <v>3.3005575482680601E-9</v>
      </c>
      <c r="K2992" s="10">
        <v>2.1903891147293099E-9</v>
      </c>
      <c r="L2992" s="10">
        <v>3.64270915940393E-9</v>
      </c>
      <c r="M2992" s="10">
        <v>7.6128003756667197E-9</v>
      </c>
      <c r="N2992" s="10">
        <v>1.23048484209548E-9</v>
      </c>
      <c r="O2992" s="10">
        <v>6.4631102494579503E-9</v>
      </c>
      <c r="P2992" s="10">
        <v>1.03563180547216E-8</v>
      </c>
    </row>
    <row r="2993" spans="1:16" x14ac:dyDescent="0.35">
      <c r="A2993" s="16" t="s">
        <v>4804</v>
      </c>
      <c r="B2993" s="16" t="s">
        <v>4763</v>
      </c>
      <c r="C2993" s="16" t="s">
        <v>124</v>
      </c>
      <c r="D2993" s="16">
        <v>1.13859294538844E-8</v>
      </c>
      <c r="E2993" s="16">
        <v>2.26179754897811E-9</v>
      </c>
      <c r="F2993" s="10">
        <v>1.5300858332028701E-10</v>
      </c>
      <c r="G2993" s="10">
        <v>7.9994007148220506E-9</v>
      </c>
      <c r="H2993" s="10">
        <v>2.0425202396057202E-9</v>
      </c>
      <c r="I2993" s="10">
        <v>4.4995808863373397E-9</v>
      </c>
      <c r="J2993" s="10">
        <v>2.2324031041550002E-9</v>
      </c>
      <c r="K2993" s="10">
        <v>1.4705095923560401E-9</v>
      </c>
      <c r="L2993" s="10">
        <v>2.6087569780508698E-9</v>
      </c>
      <c r="M2993" s="10">
        <v>5.4310173566695801E-9</v>
      </c>
      <c r="N2993" s="10">
        <v>8.9320619536885903E-10</v>
      </c>
      <c r="O2993" s="10">
        <v>4.6161963474956796E-9</v>
      </c>
      <c r="P2993" s="10">
        <v>7.4805800153475102E-9</v>
      </c>
    </row>
    <row r="2994" spans="1:16" x14ac:dyDescent="0.35">
      <c r="A2994" s="16" t="s">
        <v>4805</v>
      </c>
      <c r="B2994" s="16" t="s">
        <v>4763</v>
      </c>
      <c r="C2994" s="16" t="s">
        <v>1782</v>
      </c>
      <c r="D2994" s="16">
        <v>1.5934997307012901E-8</v>
      </c>
      <c r="E2994" s="16">
        <v>3.3141818543153802E-9</v>
      </c>
      <c r="F2994" s="10">
        <v>2.1017660281550199E-10</v>
      </c>
      <c r="G2994" s="10">
        <v>1.30499572423684E-8</v>
      </c>
      <c r="H2994" s="10">
        <v>3.3191552390821598E-9</v>
      </c>
      <c r="I2994" s="10">
        <v>7.1913781156541799E-9</v>
      </c>
      <c r="J2994" s="10">
        <v>3.7942156771477997E-9</v>
      </c>
      <c r="K2994" s="10">
        <v>2.5076078508363701E-9</v>
      </c>
      <c r="L2994" s="10">
        <v>4.2002618855044898E-9</v>
      </c>
      <c r="M2994" s="10">
        <v>8.8512623137082904E-9</v>
      </c>
      <c r="N2994" s="10">
        <v>1.4334929983277099E-9</v>
      </c>
      <c r="O2994" s="10">
        <v>7.4347333264343997E-9</v>
      </c>
      <c r="P2994" s="10">
        <v>1.20451291338025E-8</v>
      </c>
    </row>
    <row r="2995" spans="1:16" x14ac:dyDescent="0.35">
      <c r="A2995" s="16" t="s">
        <v>4806</v>
      </c>
      <c r="B2995" s="16" t="s">
        <v>4763</v>
      </c>
      <c r="C2995" s="16" t="s">
        <v>1276</v>
      </c>
      <c r="D2995" s="16">
        <v>3.7013009487891899E-8</v>
      </c>
      <c r="E2995" s="16">
        <v>7.3412354522020003E-9</v>
      </c>
      <c r="F2995" s="10">
        <v>4.8089548335831399E-10</v>
      </c>
      <c r="G2995" s="10">
        <v>2.6278193925001801E-8</v>
      </c>
      <c r="H2995" s="10">
        <v>6.6822256906324499E-9</v>
      </c>
      <c r="I2995" s="10">
        <v>1.43779908836907E-8</v>
      </c>
      <c r="J2995" s="10">
        <v>7.3685471793818699E-9</v>
      </c>
      <c r="K2995" s="10">
        <v>4.8293406203776804E-9</v>
      </c>
      <c r="L2995" s="10">
        <v>8.3464115549172599E-9</v>
      </c>
      <c r="M2995" s="10">
        <v>1.78292000455095E-8</v>
      </c>
      <c r="N2995" s="10">
        <v>2.9202639583174599E-9</v>
      </c>
      <c r="O2995" s="10">
        <v>1.4761792523534E-8</v>
      </c>
      <c r="P2995" s="10">
        <v>2.4455495500577399E-8</v>
      </c>
    </row>
    <row r="2996" spans="1:16" x14ac:dyDescent="0.35">
      <c r="A2996" s="16" t="s">
        <v>4807</v>
      </c>
      <c r="B2996" s="16" t="s">
        <v>4763</v>
      </c>
      <c r="C2996" s="16" t="s">
        <v>1790</v>
      </c>
      <c r="D2996" s="16">
        <v>6.9921835257759103E-9</v>
      </c>
      <c r="E2996" s="16">
        <v>1.4237627516551399E-9</v>
      </c>
      <c r="F2996" s="10">
        <v>9.3245370653215603E-11</v>
      </c>
      <c r="G2996" s="10">
        <v>5.3688663912221996E-9</v>
      </c>
      <c r="H2996" s="10">
        <v>1.37008569986878E-9</v>
      </c>
      <c r="I2996" s="10">
        <v>2.9944769560645099E-9</v>
      </c>
      <c r="J2996" s="10">
        <v>1.5346295233004201E-9</v>
      </c>
      <c r="K2996" s="10">
        <v>1.01687386153202E-9</v>
      </c>
      <c r="L2996" s="10">
        <v>1.7440251828650601E-9</v>
      </c>
      <c r="M2996" s="10">
        <v>3.64191103337086E-9</v>
      </c>
      <c r="N2996" s="10">
        <v>5.9436666212762599E-10</v>
      </c>
      <c r="O2996" s="10">
        <v>3.0852257196578902E-9</v>
      </c>
      <c r="P2996" s="10">
        <v>4.9931560590323099E-9</v>
      </c>
    </row>
    <row r="2997" spans="1:16" x14ac:dyDescent="0.35">
      <c r="A2997" s="16" t="s">
        <v>4808</v>
      </c>
      <c r="B2997" s="16" t="s">
        <v>4763</v>
      </c>
      <c r="C2997" s="16" t="s">
        <v>4809</v>
      </c>
      <c r="D2997" s="16">
        <v>4.9993222993984403E-9</v>
      </c>
      <c r="E2997" s="16">
        <v>1.00898152401592E-9</v>
      </c>
      <c r="F2997" s="10">
        <v>6.4949172118334396E-11</v>
      </c>
      <c r="G2997" s="10">
        <v>3.7794789376751701E-9</v>
      </c>
      <c r="H2997" s="10">
        <v>9.6081964173103905E-10</v>
      </c>
      <c r="I2997" s="10">
        <v>2.0640240416244602E-9</v>
      </c>
      <c r="J2997" s="10">
        <v>1.0812045277385999E-9</v>
      </c>
      <c r="K2997" s="10">
        <v>7.1162649524223204E-10</v>
      </c>
      <c r="L2997" s="10">
        <v>1.2028975142526599E-9</v>
      </c>
      <c r="M2997" s="10">
        <v>2.56338150012962E-9</v>
      </c>
      <c r="N2997" s="10">
        <v>4.17620996553379E-10</v>
      </c>
      <c r="O2997" s="10">
        <v>2.12498945310935E-9</v>
      </c>
      <c r="P2997" s="10">
        <v>3.5042823386934598E-9</v>
      </c>
    </row>
    <row r="2998" spans="1:16" x14ac:dyDescent="0.35">
      <c r="A2998" s="16" t="s">
        <v>4810</v>
      </c>
      <c r="B2998" s="16" t="s">
        <v>4763</v>
      </c>
      <c r="C2998" s="16" t="s">
        <v>1440</v>
      </c>
      <c r="D2998" s="16">
        <v>5.4970235174731196E-9</v>
      </c>
      <c r="E2998" s="16">
        <v>1.1316622241299101E-9</v>
      </c>
      <c r="F2998" s="10">
        <v>7.2836783808612503E-11</v>
      </c>
      <c r="G2998" s="10">
        <v>4.3948018265976E-9</v>
      </c>
      <c r="H2998" s="10">
        <v>1.1182233852486E-9</v>
      </c>
      <c r="I2998" s="10">
        <v>2.43960152557309E-9</v>
      </c>
      <c r="J2998" s="10">
        <v>1.27102556772114E-9</v>
      </c>
      <c r="K2998" s="10">
        <v>8.3971206407386303E-10</v>
      </c>
      <c r="L2998" s="10">
        <v>1.42333240837593E-9</v>
      </c>
      <c r="M2998" s="10">
        <v>2.9785764964762102E-9</v>
      </c>
      <c r="N2998" s="10">
        <v>4.8369051672313098E-10</v>
      </c>
      <c r="O2998" s="10">
        <v>2.5192654118262201E-9</v>
      </c>
      <c r="P2998" s="10">
        <v>4.0632243211223201E-9</v>
      </c>
    </row>
    <row r="2999" spans="1:16" x14ac:dyDescent="0.35">
      <c r="A2999" s="16" t="s">
        <v>4811</v>
      </c>
      <c r="B2999" s="16" t="s">
        <v>4763</v>
      </c>
      <c r="C2999" s="16" t="s">
        <v>4812</v>
      </c>
      <c r="D2999" s="16">
        <v>2.1915094446444201E-8</v>
      </c>
      <c r="E2999" s="16">
        <v>4.4041072403359401E-9</v>
      </c>
      <c r="F2999" s="10">
        <v>2.9066081208072103E-10</v>
      </c>
      <c r="G2999" s="10">
        <v>1.6014880056945601E-8</v>
      </c>
      <c r="H2999" s="10">
        <v>4.0903049209180504E-9</v>
      </c>
      <c r="I2999" s="10">
        <v>8.8954736229995998E-9</v>
      </c>
      <c r="J2999" s="10">
        <v>4.5183358085077303E-9</v>
      </c>
      <c r="K2999" s="10">
        <v>2.9839494742761599E-9</v>
      </c>
      <c r="L2999" s="10">
        <v>5.16394906395551E-9</v>
      </c>
      <c r="M2999" s="10">
        <v>1.08671126484966E-8</v>
      </c>
      <c r="N2999" s="10">
        <v>1.7817220686660199E-9</v>
      </c>
      <c r="O2999" s="10">
        <v>9.1464632796451796E-9</v>
      </c>
      <c r="P2999" s="10">
        <v>1.4955851602752699E-8</v>
      </c>
    </row>
    <row r="3000" spans="1:16" x14ac:dyDescent="0.35">
      <c r="A3000" s="16" t="s">
        <v>4813</v>
      </c>
      <c r="B3000" s="16" t="s">
        <v>4763</v>
      </c>
      <c r="C3000" s="16" t="s">
        <v>672</v>
      </c>
      <c r="D3000" s="16">
        <v>2.65978729814323E-8</v>
      </c>
      <c r="E3000" s="16">
        <v>5.5197754678887001E-9</v>
      </c>
      <c r="F3000" s="10">
        <v>3.4465092577290198E-10</v>
      </c>
      <c r="G3000" s="10">
        <v>2.1940770809541202E-8</v>
      </c>
      <c r="H3000" s="10">
        <v>5.5647526751974396E-9</v>
      </c>
      <c r="I3000" s="10">
        <v>1.1931511715603901E-8</v>
      </c>
      <c r="J3000" s="10">
        <v>6.41408970623719E-9</v>
      </c>
      <c r="K3000" s="10">
        <v>4.23021094554494E-9</v>
      </c>
      <c r="L3000" s="10">
        <v>6.97591255450963E-9</v>
      </c>
      <c r="M3000" s="10">
        <v>1.48712429049355E-8</v>
      </c>
      <c r="N3000" s="10">
        <v>2.40275040323544E-9</v>
      </c>
      <c r="O3000" s="10">
        <v>1.2340229012252701E-8</v>
      </c>
      <c r="P3000" s="10">
        <v>2.01692702809763E-8</v>
      </c>
    </row>
    <row r="3001" spans="1:16" x14ac:dyDescent="0.35">
      <c r="A3001" s="16" t="s">
        <v>4814</v>
      </c>
      <c r="B3001" s="16" t="s">
        <v>4763</v>
      </c>
      <c r="C3001" s="16" t="s">
        <v>4815</v>
      </c>
      <c r="D3001" s="16">
        <v>4.2283609246868197E-8</v>
      </c>
      <c r="E3001" s="16">
        <v>8.9337021870085496E-9</v>
      </c>
      <c r="F3001" s="10">
        <v>5.5657532599177695E-10</v>
      </c>
      <c r="G3001" s="10">
        <v>3.6499117167095601E-8</v>
      </c>
      <c r="H3001" s="10">
        <v>9.2697699156264599E-9</v>
      </c>
      <c r="I3001" s="10">
        <v>2.0087220160414399E-8</v>
      </c>
      <c r="J3001" s="10">
        <v>1.0759277117495E-8</v>
      </c>
      <c r="K3001" s="10">
        <v>7.0935839746988697E-9</v>
      </c>
      <c r="L3001" s="10">
        <v>1.17501855898292E-8</v>
      </c>
      <c r="M3001" s="10">
        <v>2.47420529980257E-8</v>
      </c>
      <c r="N3001" s="10">
        <v>3.9850557504008701E-9</v>
      </c>
      <c r="O3001" s="10">
        <v>2.0825389978361099E-8</v>
      </c>
      <c r="P3001" s="10">
        <v>3.35489927961696E-8</v>
      </c>
    </row>
    <row r="3002" spans="1:16" x14ac:dyDescent="0.35">
      <c r="A3002" s="16" t="s">
        <v>4816</v>
      </c>
      <c r="B3002" s="16" t="s">
        <v>4763</v>
      </c>
      <c r="C3002" s="16" t="s">
        <v>132</v>
      </c>
      <c r="D3002" s="16">
        <v>2.1084068834225499E-8</v>
      </c>
      <c r="E3002" s="16">
        <v>4.2943401439208399E-9</v>
      </c>
      <c r="F3002" s="10">
        <v>2.7926527171909698E-10</v>
      </c>
      <c r="G3002" s="10">
        <v>1.6264927046649599E-8</v>
      </c>
      <c r="H3002" s="10">
        <v>4.1448142540407504E-9</v>
      </c>
      <c r="I3002" s="10">
        <v>9.0186402727006797E-9</v>
      </c>
      <c r="J3002" s="10">
        <v>4.6567588418379103E-9</v>
      </c>
      <c r="K3002" s="10">
        <v>3.0795988274745402E-9</v>
      </c>
      <c r="L3002" s="10">
        <v>5.2559477372423801E-9</v>
      </c>
      <c r="M3002" s="10">
        <v>1.10295172038296E-8</v>
      </c>
      <c r="N3002" s="10">
        <v>1.7979006357162199E-9</v>
      </c>
      <c r="O3002" s="10">
        <v>9.2928963018777307E-9</v>
      </c>
      <c r="P3002" s="10">
        <v>1.5100445130375201E-8</v>
      </c>
    </row>
    <row r="3003" spans="1:16" x14ac:dyDescent="0.35">
      <c r="A3003" s="16" t="s">
        <v>4817</v>
      </c>
      <c r="B3003" s="16" t="s">
        <v>4763</v>
      </c>
      <c r="C3003" s="16" t="s">
        <v>4818</v>
      </c>
      <c r="D3003" s="16">
        <v>7.3700146291878203E-9</v>
      </c>
      <c r="E3003" s="16">
        <v>1.49858802822117E-9</v>
      </c>
      <c r="F3003" s="10">
        <v>9.6115485503225198E-11</v>
      </c>
      <c r="G3003" s="10">
        <v>5.6535566161933904E-9</v>
      </c>
      <c r="H3003" s="10">
        <v>1.43763373828036E-9</v>
      </c>
      <c r="I3003" s="10">
        <v>3.0944009223489402E-9</v>
      </c>
      <c r="J3003" s="10">
        <v>1.6203425274912099E-9</v>
      </c>
      <c r="K3003" s="10">
        <v>1.06688497069803E-9</v>
      </c>
      <c r="L3003" s="10">
        <v>1.80437640996164E-9</v>
      </c>
      <c r="M3003" s="10">
        <v>3.8336796967068702E-9</v>
      </c>
      <c r="N3003" s="10">
        <v>6.24242189752751E-10</v>
      </c>
      <c r="O3003" s="10">
        <v>3.1865719441957401E-9</v>
      </c>
      <c r="P3003" s="10">
        <v>5.23732325207282E-9</v>
      </c>
    </row>
    <row r="3004" spans="1:16" x14ac:dyDescent="0.35">
      <c r="A3004" s="16" t="s">
        <v>4819</v>
      </c>
      <c r="B3004" s="16" t="s">
        <v>4763</v>
      </c>
      <c r="C3004" s="16" t="s">
        <v>3977</v>
      </c>
      <c r="D3004" s="16">
        <v>8.6708969149238708E-9</v>
      </c>
      <c r="E3004" s="16">
        <v>1.7872793075042901E-9</v>
      </c>
      <c r="F3004" s="10">
        <v>1.13099345810487E-10</v>
      </c>
      <c r="G3004" s="10">
        <v>6.9487618778565802E-9</v>
      </c>
      <c r="H3004" s="10">
        <v>1.7671524670950499E-9</v>
      </c>
      <c r="I3004" s="10">
        <v>3.79924878604662E-9</v>
      </c>
      <c r="J3004" s="10">
        <v>2.0129222283841799E-9</v>
      </c>
      <c r="K3004" s="10">
        <v>1.32753781089803E-9</v>
      </c>
      <c r="L3004" s="10">
        <v>2.2183986109447601E-9</v>
      </c>
      <c r="M3004" s="10">
        <v>4.7118243429056802E-9</v>
      </c>
      <c r="N3004" s="10">
        <v>7.6430386272000701E-10</v>
      </c>
      <c r="O3004" s="10">
        <v>3.9219153281857598E-9</v>
      </c>
      <c r="P3004" s="10">
        <v>6.4197872260753499E-9</v>
      </c>
    </row>
    <row r="3005" spans="1:16" x14ac:dyDescent="0.35">
      <c r="A3005" s="16" t="s">
        <v>4820</v>
      </c>
      <c r="B3005" s="16" t="s">
        <v>4763</v>
      </c>
      <c r="C3005" s="16" t="s">
        <v>4821</v>
      </c>
      <c r="D3005" s="16">
        <v>8.9929928058008795E-9</v>
      </c>
      <c r="E3005" s="16">
        <v>1.9101636129890499E-9</v>
      </c>
      <c r="F3005" s="10">
        <v>1.1946912266762099E-10</v>
      </c>
      <c r="G3005" s="10">
        <v>7.7786401042110896E-9</v>
      </c>
      <c r="H3005" s="10">
        <v>1.9815055510790599E-9</v>
      </c>
      <c r="I3005" s="10">
        <v>4.3019543996140199E-9</v>
      </c>
      <c r="J3005" s="10">
        <v>2.29036442306479E-9</v>
      </c>
      <c r="K3005" s="10">
        <v>1.5176447704373301E-9</v>
      </c>
      <c r="L3005" s="10">
        <v>2.5157212479778098E-9</v>
      </c>
      <c r="M3005" s="10">
        <v>5.2757501400624301E-9</v>
      </c>
      <c r="N3005" s="10">
        <v>8.5207620800152098E-10</v>
      </c>
      <c r="O3005" s="10">
        <v>4.4596015267824996E-9</v>
      </c>
      <c r="P3005" s="10">
        <v>7.1688185349037202E-9</v>
      </c>
    </row>
    <row r="3006" spans="1:16" x14ac:dyDescent="0.35">
      <c r="A3006" s="16" t="s">
        <v>4822</v>
      </c>
      <c r="B3006" s="16" t="s">
        <v>4763</v>
      </c>
      <c r="C3006" s="16" t="s">
        <v>687</v>
      </c>
      <c r="D3006" s="16">
        <v>1.33162135028766E-8</v>
      </c>
      <c r="E3006" s="16">
        <v>2.6735746805416098E-9</v>
      </c>
      <c r="F3006" s="10">
        <v>1.7516403173021299E-10</v>
      </c>
      <c r="G3006" s="10">
        <v>9.8615950949994608E-9</v>
      </c>
      <c r="H3006" s="10">
        <v>2.5135988592067102E-9</v>
      </c>
      <c r="I3006" s="10">
        <v>5.4499695485620501E-9</v>
      </c>
      <c r="J3006" s="10">
        <v>2.7957298595434298E-9</v>
      </c>
      <c r="K3006" s="10">
        <v>1.8426196960188199E-9</v>
      </c>
      <c r="L3006" s="10">
        <v>3.1687403161600201E-9</v>
      </c>
      <c r="M3006" s="10">
        <v>6.6885081528381401E-9</v>
      </c>
      <c r="N3006" s="10">
        <v>1.0934012648076701E-9</v>
      </c>
      <c r="O3006" s="10">
        <v>5.6074473089766596E-9</v>
      </c>
      <c r="P3006" s="10">
        <v>9.1834215163611401E-9</v>
      </c>
    </row>
    <row r="3007" spans="1:16" x14ac:dyDescent="0.35">
      <c r="A3007" s="16" t="s">
        <v>4823</v>
      </c>
      <c r="B3007" s="16" t="s">
        <v>4763</v>
      </c>
      <c r="C3007" s="16" t="s">
        <v>4824</v>
      </c>
      <c r="D3007" s="16">
        <v>4.9971344160805804E-9</v>
      </c>
      <c r="E3007" s="16">
        <v>1.00984622957855E-9</v>
      </c>
      <c r="F3007" s="10">
        <v>6.6451490471753402E-11</v>
      </c>
      <c r="G3007" s="10">
        <v>3.7381779131483003E-9</v>
      </c>
      <c r="H3007" s="10">
        <v>9.5377433382987308E-10</v>
      </c>
      <c r="I3007" s="10">
        <v>2.07876781210225E-9</v>
      </c>
      <c r="J3007" s="10">
        <v>1.0615896134852701E-9</v>
      </c>
      <c r="K3007" s="10">
        <v>7.0110849717738596E-10</v>
      </c>
      <c r="L3007" s="10">
        <v>1.20922278523791E-9</v>
      </c>
      <c r="M3007" s="10">
        <v>2.53535955869697E-9</v>
      </c>
      <c r="N3007" s="10">
        <v>4.1472001979696198E-10</v>
      </c>
      <c r="O3007" s="10">
        <v>2.13974241003928E-9</v>
      </c>
      <c r="P3007" s="10">
        <v>3.4822436083702502E-9</v>
      </c>
    </row>
    <row r="3008" spans="1:16" x14ac:dyDescent="0.35">
      <c r="A3008" s="16" t="s">
        <v>4825</v>
      </c>
      <c r="B3008" s="16" t="s">
        <v>4763</v>
      </c>
      <c r="C3008" s="16" t="s">
        <v>4373</v>
      </c>
      <c r="D3008" s="16">
        <v>6.4833045449942499E-9</v>
      </c>
      <c r="E3008" s="16">
        <v>1.30401971300345E-9</v>
      </c>
      <c r="F3008" s="10">
        <v>8.4390863433208206E-11</v>
      </c>
      <c r="G3008" s="10">
        <v>4.8346351225498396E-9</v>
      </c>
      <c r="H3008" s="10">
        <v>1.2299361306002499E-9</v>
      </c>
      <c r="I3008" s="10">
        <v>2.64659262139799E-9</v>
      </c>
      <c r="J3008" s="10">
        <v>1.37666622257073E-9</v>
      </c>
      <c r="K3008" s="10">
        <v>9.0438957902980897E-10</v>
      </c>
      <c r="L3008" s="10">
        <v>1.54083940551508E-9</v>
      </c>
      <c r="M3008" s="10">
        <v>3.2790781090255699E-9</v>
      </c>
      <c r="N3008" s="10">
        <v>5.3498752884610402E-10</v>
      </c>
      <c r="O3008" s="10">
        <v>2.7233521325301398E-9</v>
      </c>
      <c r="P3008" s="10">
        <v>4.4894650936338004E-9</v>
      </c>
    </row>
    <row r="3009" spans="1:16" x14ac:dyDescent="0.35">
      <c r="A3009" s="16" t="s">
        <v>4826</v>
      </c>
      <c r="B3009" s="16" t="s">
        <v>4763</v>
      </c>
      <c r="C3009" s="16" t="s">
        <v>4375</v>
      </c>
      <c r="D3009" s="16">
        <v>1.4211143584062801E-8</v>
      </c>
      <c r="E3009" s="16">
        <v>2.8846847862972799E-9</v>
      </c>
      <c r="F3009" s="10">
        <v>1.8698418224470999E-10</v>
      </c>
      <c r="G3009" s="10">
        <v>1.09205677100208E-8</v>
      </c>
      <c r="H3009" s="10">
        <v>2.7777379011674899E-9</v>
      </c>
      <c r="I3009" s="10">
        <v>6.0288425379714299E-9</v>
      </c>
      <c r="J3009" s="10">
        <v>3.1318265914275002E-9</v>
      </c>
      <c r="K3009" s="10">
        <v>2.0676013643465901E-9</v>
      </c>
      <c r="L3009" s="10">
        <v>3.5145535370266899E-9</v>
      </c>
      <c r="M3009" s="10">
        <v>7.4048617281112299E-9</v>
      </c>
      <c r="N3009" s="10">
        <v>1.2053421029876299E-9</v>
      </c>
      <c r="O3009" s="10">
        <v>6.21000687355767E-9</v>
      </c>
      <c r="P3009" s="10">
        <v>1.0122442006393199E-8</v>
      </c>
    </row>
    <row r="3010" spans="1:16" x14ac:dyDescent="0.35">
      <c r="A3010" s="16" t="s">
        <v>4827</v>
      </c>
      <c r="B3010" s="16" t="s">
        <v>4763</v>
      </c>
      <c r="C3010" s="16" t="s">
        <v>949</v>
      </c>
      <c r="D3010" s="16">
        <v>2.3663455200080899E-8</v>
      </c>
      <c r="E3010" s="16">
        <v>4.9752812002965601E-9</v>
      </c>
      <c r="F3010" s="10">
        <v>3.0461580296976098E-10</v>
      </c>
      <c r="G3010" s="10">
        <v>2.0403415643868099E-8</v>
      </c>
      <c r="H3010" s="10">
        <v>5.1717435097037501E-9</v>
      </c>
      <c r="I3010" s="10">
        <v>1.10517215175174E-8</v>
      </c>
      <c r="J3010" s="10">
        <v>5.9948566421584302E-9</v>
      </c>
      <c r="K3010" s="10">
        <v>3.9565877441110402E-9</v>
      </c>
      <c r="L3010" s="10">
        <v>6.4591118525477397E-9</v>
      </c>
      <c r="M3010" s="10">
        <v>1.39075911375423E-8</v>
      </c>
      <c r="N3010" s="10">
        <v>2.2284470595106001E-9</v>
      </c>
      <c r="O3010" s="10">
        <v>1.1555776331552101E-8</v>
      </c>
      <c r="P3010" s="10">
        <v>1.88965431158223E-8</v>
      </c>
    </row>
    <row r="3011" spans="1:16" x14ac:dyDescent="0.35">
      <c r="A3011" s="16" t="s">
        <v>4828</v>
      </c>
      <c r="B3011" s="16" t="s">
        <v>4763</v>
      </c>
      <c r="C3011" s="16" t="s">
        <v>951</v>
      </c>
      <c r="D3011" s="16">
        <v>6.3721817678824098E-9</v>
      </c>
      <c r="E3011" s="16">
        <v>1.3120344486156401E-9</v>
      </c>
      <c r="F3011" s="10">
        <v>8.4036957471946201E-11</v>
      </c>
      <c r="G3011" s="10">
        <v>5.0828452445413899E-9</v>
      </c>
      <c r="H3011" s="10">
        <v>1.2938314078866399E-9</v>
      </c>
      <c r="I3011" s="10">
        <v>2.80927800740439E-9</v>
      </c>
      <c r="J3011" s="10">
        <v>1.46975274557319E-9</v>
      </c>
      <c r="K3011" s="10">
        <v>9.6992655082204704E-10</v>
      </c>
      <c r="L3011" s="10">
        <v>1.6390186740982399E-9</v>
      </c>
      <c r="M3011" s="10">
        <v>3.4466576026984201E-9</v>
      </c>
      <c r="N3011" s="10">
        <v>5.5965037635572797E-10</v>
      </c>
      <c r="O3011" s="10">
        <v>2.9006408816772301E-9</v>
      </c>
      <c r="P3011" s="10">
        <v>4.7034372551039199E-9</v>
      </c>
    </row>
    <row r="3012" spans="1:16" x14ac:dyDescent="0.35">
      <c r="A3012" s="16" t="s">
        <v>4829</v>
      </c>
      <c r="B3012" s="16" t="s">
        <v>4763</v>
      </c>
      <c r="C3012" s="16" t="s">
        <v>4830</v>
      </c>
      <c r="D3012" s="16">
        <v>1.24975553280881E-8</v>
      </c>
      <c r="E3012" s="16">
        <v>2.5119562844432599E-9</v>
      </c>
      <c r="F3012" s="10">
        <v>1.6332513769592899E-10</v>
      </c>
      <c r="G3012" s="10">
        <v>9.2102452649607102E-9</v>
      </c>
      <c r="H3012" s="10">
        <v>2.3454978107723499E-9</v>
      </c>
      <c r="I3012" s="10">
        <v>5.05098655004536E-9</v>
      </c>
      <c r="J3012" s="10">
        <v>2.6059074053181102E-9</v>
      </c>
      <c r="K3012" s="10">
        <v>1.7192712411474599E-9</v>
      </c>
      <c r="L3012" s="10">
        <v>2.9363274755548698E-9</v>
      </c>
      <c r="M3012" s="10">
        <v>6.2521313127048002E-9</v>
      </c>
      <c r="N3012" s="10">
        <v>1.02190815321557E-9</v>
      </c>
      <c r="O3012" s="10">
        <v>5.1959522972628804E-9</v>
      </c>
      <c r="P3012" s="10">
        <v>8.5653165962351496E-9</v>
      </c>
    </row>
    <row r="3013" spans="1:16" x14ac:dyDescent="0.35">
      <c r="A3013" s="16" t="s">
        <v>4831</v>
      </c>
      <c r="B3013" s="16" t="s">
        <v>4763</v>
      </c>
      <c r="C3013" s="16" t="s">
        <v>4832</v>
      </c>
      <c r="D3013" s="16">
        <v>3.67349321590174E-9</v>
      </c>
      <c r="E3013" s="16">
        <v>7.4877504619755396E-10</v>
      </c>
      <c r="F3013" s="10">
        <v>4.7620641762595599E-11</v>
      </c>
      <c r="G3013" s="10">
        <v>2.8705987851770401E-9</v>
      </c>
      <c r="H3013" s="10">
        <v>7.29263044256405E-10</v>
      </c>
      <c r="I3013" s="10">
        <v>1.56431994220666E-9</v>
      </c>
      <c r="J3013" s="10">
        <v>8.2810071940858196E-10</v>
      </c>
      <c r="K3013" s="10">
        <v>5.4592593951753399E-10</v>
      </c>
      <c r="L3013" s="10">
        <v>9.1285252735506301E-10</v>
      </c>
      <c r="M3013" s="10">
        <v>1.94668893093375E-9</v>
      </c>
      <c r="N3013" s="10">
        <v>3.1615121657757702E-10</v>
      </c>
      <c r="O3013" s="10">
        <v>1.61295009740841E-9</v>
      </c>
      <c r="P3013" s="10">
        <v>2.65380577411871E-9</v>
      </c>
    </row>
    <row r="3014" spans="1:16" x14ac:dyDescent="0.35">
      <c r="A3014" s="16" t="s">
        <v>4833</v>
      </c>
      <c r="B3014" s="16" t="s">
        <v>4763</v>
      </c>
      <c r="C3014" s="16" t="s">
        <v>3423</v>
      </c>
      <c r="D3014" s="16">
        <v>5.3094857044483898E-8</v>
      </c>
      <c r="E3014" s="16">
        <v>1.07602638987474E-8</v>
      </c>
      <c r="F3014" s="10">
        <v>6.8544253369737601E-10</v>
      </c>
      <c r="G3014" s="10">
        <v>4.0906446929069199E-8</v>
      </c>
      <c r="H3014" s="10">
        <v>1.03978515615792E-8</v>
      </c>
      <c r="I3014" s="10">
        <v>2.2249218203427601E-8</v>
      </c>
      <c r="J3014" s="10">
        <v>1.1741193291349201E-8</v>
      </c>
      <c r="K3014" s="10">
        <v>7.75997296344461E-9</v>
      </c>
      <c r="L3014" s="10">
        <v>1.2981851525588199E-8</v>
      </c>
      <c r="M3014" s="10">
        <v>2.7730342390758799E-8</v>
      </c>
      <c r="N3014" s="10">
        <v>4.51251681419313E-9</v>
      </c>
      <c r="O3014" s="10">
        <v>2.2918956202514299E-8</v>
      </c>
      <c r="P3014" s="10">
        <v>3.78626665133062E-8</v>
      </c>
    </row>
    <row r="3015" spans="1:16" x14ac:dyDescent="0.35">
      <c r="A3015" s="16" t="s">
        <v>4834</v>
      </c>
      <c r="B3015" s="16" t="s">
        <v>4763</v>
      </c>
      <c r="C3015" s="16" t="s">
        <v>3050</v>
      </c>
      <c r="D3015" s="16">
        <v>1.1008730731029799E-8</v>
      </c>
      <c r="E3015" s="16">
        <v>2.35015782806647E-9</v>
      </c>
      <c r="F3015" s="10">
        <v>1.44915450477496E-10</v>
      </c>
      <c r="G3015" s="10">
        <v>9.7211377465336201E-9</v>
      </c>
      <c r="H3015" s="10">
        <v>2.47842720874268E-9</v>
      </c>
      <c r="I3015" s="10">
        <v>5.3445018557007998E-9</v>
      </c>
      <c r="J3015" s="10">
        <v>2.8701387375784998E-9</v>
      </c>
      <c r="K3015" s="10">
        <v>1.9077286751872298E-9</v>
      </c>
      <c r="L3015" s="10">
        <v>3.1258424118171299E-9</v>
      </c>
      <c r="M3015" s="10">
        <v>6.5916766238901398E-9</v>
      </c>
      <c r="N3015" s="10">
        <v>1.06373396552959E-9</v>
      </c>
      <c r="O3015" s="10">
        <v>5.5479290766169598E-9</v>
      </c>
      <c r="P3015" s="10">
        <v>8.9625446123782907E-9</v>
      </c>
    </row>
    <row r="3016" spans="1:16" x14ac:dyDescent="0.35">
      <c r="A3016" s="16" t="s">
        <v>4835</v>
      </c>
      <c r="B3016" s="16" t="s">
        <v>4836</v>
      </c>
      <c r="C3016" s="16" t="s">
        <v>435</v>
      </c>
      <c r="D3016" s="16">
        <v>6.1075450220170201E-8</v>
      </c>
      <c r="E3016" s="16">
        <v>1.1026524828853401E-8</v>
      </c>
      <c r="F3016" s="10">
        <v>7.24461783756491E-10</v>
      </c>
      <c r="G3016" s="10">
        <v>3.3356743636801202E-8</v>
      </c>
      <c r="H3016" s="10">
        <v>8.3250027315687998E-9</v>
      </c>
      <c r="I3016" s="10">
        <v>1.7233008712095701E-8</v>
      </c>
      <c r="J3016" s="10">
        <v>8.9214426751251601E-9</v>
      </c>
      <c r="K3016" s="10">
        <v>5.7047726366036701E-9</v>
      </c>
      <c r="L3016" s="10">
        <v>1.0067368779447201E-8</v>
      </c>
      <c r="M3016" s="10">
        <v>2.2674646079483301E-8</v>
      </c>
      <c r="N3016" s="10">
        <v>3.7730984914963303E-9</v>
      </c>
      <c r="O3016" s="10">
        <v>1.73274388158002E-8</v>
      </c>
      <c r="P3016" s="10">
        <v>3.0654027166663397E-8</v>
      </c>
    </row>
    <row r="3017" spans="1:16" x14ac:dyDescent="0.35">
      <c r="A3017" s="16" t="s">
        <v>4837</v>
      </c>
      <c r="B3017" s="16" t="s">
        <v>4836</v>
      </c>
      <c r="C3017" s="16" t="s">
        <v>3306</v>
      </c>
      <c r="D3017" s="16">
        <v>7.3164991418614404E-8</v>
      </c>
      <c r="E3017" s="16">
        <v>1.22382228461145E-8</v>
      </c>
      <c r="F3017" s="10">
        <v>8.3384275694839804E-10</v>
      </c>
      <c r="G3017" s="10">
        <v>2.9774953939483399E-8</v>
      </c>
      <c r="H3017" s="10">
        <v>7.3690115016050704E-9</v>
      </c>
      <c r="I3017" s="10">
        <v>1.4885804601597E-8</v>
      </c>
      <c r="J3017" s="10">
        <v>7.1378344784024401E-9</v>
      </c>
      <c r="K3017" s="10">
        <v>4.4510078171242703E-9</v>
      </c>
      <c r="L3017" s="10">
        <v>8.6750752770124795E-9</v>
      </c>
      <c r="M3017" s="10">
        <v>2.0307008925067701E-8</v>
      </c>
      <c r="N3017" s="10">
        <v>3.48939613392064E-9</v>
      </c>
      <c r="O3017" s="10">
        <v>1.451554229436E-8</v>
      </c>
      <c r="P3017" s="10">
        <v>2.76362738104337E-8</v>
      </c>
    </row>
    <row r="3018" spans="1:16" x14ac:dyDescent="0.35">
      <c r="A3018" s="16" t="s">
        <v>4838</v>
      </c>
      <c r="B3018" s="16" t="s">
        <v>4836</v>
      </c>
      <c r="C3018" s="16" t="s">
        <v>4839</v>
      </c>
      <c r="D3018" s="16">
        <v>1.19122702163006E-7</v>
      </c>
      <c r="E3018" s="16">
        <v>2.0497876554403101E-8</v>
      </c>
      <c r="F3018" s="10">
        <v>1.33541219788996E-9</v>
      </c>
      <c r="G3018" s="10">
        <v>5.6348043604082702E-8</v>
      </c>
      <c r="H3018" s="10">
        <v>1.38876697425699E-8</v>
      </c>
      <c r="I3018" s="10">
        <v>2.78601928644222E-8</v>
      </c>
      <c r="J3018" s="10">
        <v>1.4449630531727201E-8</v>
      </c>
      <c r="K3018" s="10">
        <v>9.0731404283710605E-9</v>
      </c>
      <c r="L3018" s="10">
        <v>1.62958343597526E-8</v>
      </c>
      <c r="M3018" s="10">
        <v>3.8379054883750601E-8</v>
      </c>
      <c r="N3018" s="10">
        <v>6.4290577036377503E-9</v>
      </c>
      <c r="O3018" s="10">
        <v>2.7653716308168099E-8</v>
      </c>
      <c r="P3018" s="10">
        <v>5.1455860591267699E-8</v>
      </c>
    </row>
    <row r="3019" spans="1:16" x14ac:dyDescent="0.35">
      <c r="A3019" s="16" t="s">
        <v>4840</v>
      </c>
      <c r="B3019" s="16" t="s">
        <v>4836</v>
      </c>
      <c r="C3019" s="16" t="s">
        <v>4841</v>
      </c>
      <c r="D3019" s="16">
        <v>6.1219419777874797E-8</v>
      </c>
      <c r="E3019" s="16">
        <v>1.02441661227232E-8</v>
      </c>
      <c r="F3019" s="10">
        <v>6.90112251876355E-10</v>
      </c>
      <c r="G3019" s="10">
        <v>2.5152820349594501E-8</v>
      </c>
      <c r="H3019" s="10">
        <v>6.2119315835574901E-9</v>
      </c>
      <c r="I3019" s="10">
        <v>1.24625584672669E-8</v>
      </c>
      <c r="J3019" s="10">
        <v>6.0663174838190699E-9</v>
      </c>
      <c r="K3019" s="10">
        <v>3.7760624389931802E-9</v>
      </c>
      <c r="L3019" s="10">
        <v>7.2639370235214601E-9</v>
      </c>
      <c r="M3019" s="10">
        <v>1.7161457749050202E-8</v>
      </c>
      <c r="N3019" s="10">
        <v>2.9380788615362102E-9</v>
      </c>
      <c r="O3019" s="10">
        <v>1.21828467261686E-8</v>
      </c>
      <c r="P3019" s="10">
        <v>2.3256704576316201E-8</v>
      </c>
    </row>
    <row r="3020" spans="1:16" x14ac:dyDescent="0.35">
      <c r="A3020" s="16" t="s">
        <v>4842</v>
      </c>
      <c r="B3020" s="16" t="s">
        <v>4836</v>
      </c>
      <c r="C3020" s="16" t="s">
        <v>1049</v>
      </c>
      <c r="D3020" s="16">
        <v>3.5715971105986899E-7</v>
      </c>
      <c r="E3020" s="16">
        <v>6.3781394934118397E-8</v>
      </c>
      <c r="F3020" s="10">
        <v>4.3619593454051903E-9</v>
      </c>
      <c r="G3020" s="10">
        <v>1.7929744133230199E-7</v>
      </c>
      <c r="H3020" s="10">
        <v>4.5050601117961401E-8</v>
      </c>
      <c r="I3020" s="10">
        <v>9.4594557047396498E-8</v>
      </c>
      <c r="J3020" s="10">
        <v>4.6479758141503603E-8</v>
      </c>
      <c r="K3020" s="10">
        <v>2.9701389912704402E-8</v>
      </c>
      <c r="L3020" s="10">
        <v>5.5132427178178199E-8</v>
      </c>
      <c r="M3020" s="10">
        <v>1.2196599073784199E-7</v>
      </c>
      <c r="N3020" s="10">
        <v>2.0640654675070199E-8</v>
      </c>
      <c r="O3020" s="10">
        <v>9.4301230549200896E-8</v>
      </c>
      <c r="P3020" s="10">
        <v>1.6676305412550099E-7</v>
      </c>
    </row>
    <row r="3021" spans="1:16" x14ac:dyDescent="0.35">
      <c r="A3021" s="16" t="s">
        <v>4843</v>
      </c>
      <c r="B3021" s="16" t="s">
        <v>4836</v>
      </c>
      <c r="C3021" s="16" t="s">
        <v>2705</v>
      </c>
      <c r="D3021" s="16">
        <v>2.4097978351604999E-8</v>
      </c>
      <c r="E3021" s="16">
        <v>4.2997755336072002E-9</v>
      </c>
      <c r="F3021" s="10">
        <v>2.7570493661374898E-10</v>
      </c>
      <c r="G3021" s="10">
        <v>1.2948127537914199E-8</v>
      </c>
      <c r="H3021" s="10">
        <v>3.2038484105675601E-9</v>
      </c>
      <c r="I3021" s="10">
        <v>6.4823814495342698E-9</v>
      </c>
      <c r="J3021" s="10">
        <v>3.4657099347521699E-9</v>
      </c>
      <c r="K3021" s="10">
        <v>2.1967692391476301E-9</v>
      </c>
      <c r="L3021" s="10">
        <v>3.79914422781933E-9</v>
      </c>
      <c r="M3021" s="10">
        <v>8.8057481136902994E-9</v>
      </c>
      <c r="N3021" s="10">
        <v>1.45736815175649E-9</v>
      </c>
      <c r="O3021" s="10">
        <v>6.4984933203026301E-9</v>
      </c>
      <c r="P3021" s="10">
        <v>1.1781267467574899E-8</v>
      </c>
    </row>
    <row r="3022" spans="1:16" x14ac:dyDescent="0.35">
      <c r="A3022" s="16" t="s">
        <v>4844</v>
      </c>
      <c r="B3022" s="16" t="s">
        <v>4836</v>
      </c>
      <c r="C3022" s="16" t="s">
        <v>4845</v>
      </c>
      <c r="D3022" s="16">
        <v>4.5425309201735197E-8</v>
      </c>
      <c r="E3022" s="16">
        <v>7.7109733086582601E-9</v>
      </c>
      <c r="F3022" s="10">
        <v>5.0214008991382099E-10</v>
      </c>
      <c r="G3022" s="10">
        <v>2.0662308578436899E-8</v>
      </c>
      <c r="H3022" s="10">
        <v>5.0828959898192404E-9</v>
      </c>
      <c r="I3022" s="10">
        <v>1.0101574013688899E-8</v>
      </c>
      <c r="J3022" s="10">
        <v>5.1728765448484297E-9</v>
      </c>
      <c r="K3022" s="10">
        <v>3.2356555172297799E-9</v>
      </c>
      <c r="L3022" s="10">
        <v>5.8758810488055298E-9</v>
      </c>
      <c r="M3022" s="10">
        <v>1.43286074710121E-8</v>
      </c>
      <c r="N3022" s="10">
        <v>2.37610663052405E-9</v>
      </c>
      <c r="O3022" s="10">
        <v>1.02818702468572E-8</v>
      </c>
      <c r="P3022" s="10">
        <v>1.9488833118458901E-8</v>
      </c>
    </row>
    <row r="3023" spans="1:16" x14ac:dyDescent="0.35">
      <c r="A3023" s="16" t="s">
        <v>4846</v>
      </c>
      <c r="B3023" s="16" t="s">
        <v>4836</v>
      </c>
      <c r="C3023" s="16" t="s">
        <v>4847</v>
      </c>
      <c r="D3023" s="16">
        <v>7.3776800949865396E-8</v>
      </c>
      <c r="E3023" s="16">
        <v>1.32747465606266E-8</v>
      </c>
      <c r="F3023" s="10">
        <v>8.9754678805119095E-10</v>
      </c>
      <c r="G3023" s="10">
        <v>3.8751780471207702E-8</v>
      </c>
      <c r="H3023" s="10">
        <v>9.7129802927954002E-9</v>
      </c>
      <c r="I3023" s="10">
        <v>2.0406004236001401E-8</v>
      </c>
      <c r="J3023" s="10">
        <v>1.02074846064757E-8</v>
      </c>
      <c r="K3023" s="10">
        <v>6.5415720106716796E-9</v>
      </c>
      <c r="L3023" s="10">
        <v>1.19066338547936E-8</v>
      </c>
      <c r="M3023" s="10">
        <v>2.6347781139877401E-8</v>
      </c>
      <c r="N3023" s="10">
        <v>4.4239300085583403E-9</v>
      </c>
      <c r="O3023" s="10">
        <v>2.04240295619967E-8</v>
      </c>
      <c r="P3023" s="10">
        <v>3.5843408427681999E-8</v>
      </c>
    </row>
    <row r="3024" spans="1:16" x14ac:dyDescent="0.35">
      <c r="A3024" s="16" t="s">
        <v>4848</v>
      </c>
      <c r="B3024" s="16" t="s">
        <v>4836</v>
      </c>
      <c r="C3024" s="16" t="s">
        <v>2060</v>
      </c>
      <c r="D3024" s="16">
        <v>1.1148081447218299E-7</v>
      </c>
      <c r="E3024" s="16">
        <v>1.9438151426725002E-8</v>
      </c>
      <c r="F3024" s="10">
        <v>1.27541854316677E-9</v>
      </c>
      <c r="G3024" s="10">
        <v>5.4617170740225798E-8</v>
      </c>
      <c r="H3024" s="10">
        <v>1.3505811685072401E-8</v>
      </c>
      <c r="I3024" s="10">
        <v>2.7328533387854699E-8</v>
      </c>
      <c r="J3024" s="10">
        <v>1.41603324936206E-8</v>
      </c>
      <c r="K3024" s="10">
        <v>8.9384683775781701E-9</v>
      </c>
      <c r="L3024" s="10">
        <v>1.5993040941248001E-8</v>
      </c>
      <c r="M3024" s="10">
        <v>3.7179968590007399E-8</v>
      </c>
      <c r="N3024" s="10">
        <v>6.2217741877558999E-9</v>
      </c>
      <c r="O3024" s="10">
        <v>2.71663146020674E-8</v>
      </c>
      <c r="P3024" s="10">
        <v>4.9929386570894099E-8</v>
      </c>
    </row>
    <row r="3025" spans="1:16" x14ac:dyDescent="0.35">
      <c r="A3025" s="16" t="s">
        <v>4849</v>
      </c>
      <c r="B3025" s="16" t="s">
        <v>4836</v>
      </c>
      <c r="C3025" s="16" t="s">
        <v>204</v>
      </c>
      <c r="D3025" s="16">
        <v>8.2017826679757497E-8</v>
      </c>
      <c r="E3025" s="16">
        <v>1.4471880687943899E-8</v>
      </c>
      <c r="F3025" s="10">
        <v>9.5167695791664602E-10</v>
      </c>
      <c r="G3025" s="10">
        <v>4.14479325780623E-8</v>
      </c>
      <c r="H3025" s="10">
        <v>1.0299479693963999E-8</v>
      </c>
      <c r="I3025" s="10">
        <v>2.1054179092052399E-8</v>
      </c>
      <c r="J3025" s="10">
        <v>1.0837888567548001E-8</v>
      </c>
      <c r="K3025" s="10">
        <v>6.8910444740235298E-9</v>
      </c>
      <c r="L3025" s="10">
        <v>1.23063737777942E-8</v>
      </c>
      <c r="M3025" s="10">
        <v>2.8202913622116599E-8</v>
      </c>
      <c r="N3025" s="10">
        <v>4.72196721325328E-9</v>
      </c>
      <c r="O3025" s="10">
        <v>2.1017225963129398E-8</v>
      </c>
      <c r="P3025" s="10">
        <v>3.8022805968970602E-8</v>
      </c>
    </row>
    <row r="3026" spans="1:16" x14ac:dyDescent="0.35">
      <c r="A3026" s="16" t="s">
        <v>4850</v>
      </c>
      <c r="B3026" s="16" t="s">
        <v>4836</v>
      </c>
      <c r="C3026" s="16" t="s">
        <v>210</v>
      </c>
      <c r="D3026" s="16">
        <v>8.8893129491641393E-8</v>
      </c>
      <c r="E3026" s="16">
        <v>1.63565431102284E-8</v>
      </c>
      <c r="F3026" s="10">
        <v>1.0703704835507801E-9</v>
      </c>
      <c r="G3026" s="10">
        <v>5.1195851499491702E-8</v>
      </c>
      <c r="H3026" s="10">
        <v>1.28078137576798E-8</v>
      </c>
      <c r="I3026" s="10">
        <v>2.6691693835164699E-8</v>
      </c>
      <c r="J3026" s="10">
        <v>1.3881981465400099E-8</v>
      </c>
      <c r="K3026" s="10">
        <v>8.9196795742139599E-9</v>
      </c>
      <c r="L3026" s="10">
        <v>1.5624683993084401E-8</v>
      </c>
      <c r="M3026" s="10">
        <v>3.4785030420251803E-8</v>
      </c>
      <c r="N3026" s="10">
        <v>5.7665316336787803E-9</v>
      </c>
      <c r="O3026" s="10">
        <v>2.6927456782866701E-8</v>
      </c>
      <c r="P3026" s="10">
        <v>4.7015107688844798E-8</v>
      </c>
    </row>
    <row r="3027" spans="1:16" x14ac:dyDescent="0.35">
      <c r="A3027" s="16" t="s">
        <v>4851</v>
      </c>
      <c r="B3027" s="16" t="s">
        <v>4836</v>
      </c>
      <c r="C3027" s="16" t="s">
        <v>216</v>
      </c>
      <c r="D3027" s="16">
        <v>3.4104965595871901E-8</v>
      </c>
      <c r="E3027" s="16">
        <v>6.3388201613486999E-9</v>
      </c>
      <c r="F3027" s="10">
        <v>4.0238749592911599E-10</v>
      </c>
      <c r="G3027" s="10">
        <v>2.094555466261E-8</v>
      </c>
      <c r="H3027" s="10">
        <v>5.2097130422347497E-9</v>
      </c>
      <c r="I3027" s="10">
        <v>1.0714185688026799E-8</v>
      </c>
      <c r="J3027" s="10">
        <v>5.8053076929935298E-9</v>
      </c>
      <c r="K3027" s="10">
        <v>3.7258563429181001E-9</v>
      </c>
      <c r="L3027" s="10">
        <v>6.2805602779265097E-9</v>
      </c>
      <c r="M3027" s="10">
        <v>1.42236194391438E-8</v>
      </c>
      <c r="N3027" s="10">
        <v>2.3295101729131E-9</v>
      </c>
      <c r="O3027" s="10">
        <v>1.08578638950024E-8</v>
      </c>
      <c r="P3027" s="10">
        <v>1.9039112634851801E-8</v>
      </c>
    </row>
    <row r="3028" spans="1:16" x14ac:dyDescent="0.35">
      <c r="A3028" s="16" t="s">
        <v>4852</v>
      </c>
      <c r="B3028" s="16" t="s">
        <v>4836</v>
      </c>
      <c r="C3028" s="16" t="s">
        <v>4853</v>
      </c>
      <c r="D3028" s="16">
        <v>6.1582097804032096E-7</v>
      </c>
      <c r="E3028" s="16">
        <v>1.15009525925295E-7</v>
      </c>
      <c r="F3028" s="10">
        <v>7.4859581535154803E-9</v>
      </c>
      <c r="G3028" s="10">
        <v>3.7390444775917299E-7</v>
      </c>
      <c r="H3028" s="10">
        <v>9.3606839422906395E-8</v>
      </c>
      <c r="I3028" s="10">
        <v>1.9594218682253401E-7</v>
      </c>
      <c r="J3028" s="10">
        <v>1.02871883649538E-7</v>
      </c>
      <c r="K3028" s="10">
        <v>6.6268188377854994E-8</v>
      </c>
      <c r="L3028" s="10">
        <v>1.1468590088566599E-7</v>
      </c>
      <c r="M3028" s="10">
        <v>2.5391450280296098E-7</v>
      </c>
      <c r="N3028" s="10">
        <v>4.1870266969219001E-8</v>
      </c>
      <c r="O3028" s="10">
        <v>1.9826888052849599E-7</v>
      </c>
      <c r="P3028" s="10">
        <v>3.4289265251433599E-7</v>
      </c>
    </row>
    <row r="3029" spans="1:16" x14ac:dyDescent="0.35">
      <c r="A3029" s="16" t="s">
        <v>4854</v>
      </c>
      <c r="B3029" s="16" t="s">
        <v>4836</v>
      </c>
      <c r="C3029" s="16" t="s">
        <v>774</v>
      </c>
      <c r="D3029" s="16">
        <v>1.45547638610945E-7</v>
      </c>
      <c r="E3029" s="16">
        <v>2.6766325839890898E-8</v>
      </c>
      <c r="F3029" s="10">
        <v>1.7723278108759601E-9</v>
      </c>
      <c r="G3029" s="10">
        <v>8.3325239395975006E-8</v>
      </c>
      <c r="H3029" s="10">
        <v>2.0899095318144001E-8</v>
      </c>
      <c r="I3029" s="10">
        <v>4.3844767967049603E-8</v>
      </c>
      <c r="J3029" s="10">
        <v>2.2536240646130101E-8</v>
      </c>
      <c r="K3029" s="10">
        <v>1.45191036544011E-8</v>
      </c>
      <c r="L3029" s="10">
        <v>2.5609894082525899E-8</v>
      </c>
      <c r="M3029" s="10">
        <v>5.6625339431297303E-8</v>
      </c>
      <c r="N3029" s="10">
        <v>9.4128572820253608E-9</v>
      </c>
      <c r="O3029" s="10">
        <v>4.4266824770669703E-8</v>
      </c>
      <c r="P3029" s="10">
        <v>7.6801130774898598E-8</v>
      </c>
    </row>
    <row r="3030" spans="1:16" x14ac:dyDescent="0.35">
      <c r="A3030" s="16" t="s">
        <v>4855</v>
      </c>
      <c r="B3030" s="16" t="s">
        <v>4836</v>
      </c>
      <c r="C3030" s="16" t="s">
        <v>4856</v>
      </c>
      <c r="D3030" s="16">
        <v>7.1293420731704703E-8</v>
      </c>
      <c r="E3030" s="16">
        <v>1.27284271283291E-8</v>
      </c>
      <c r="F3030" s="10">
        <v>8.3056377349013496E-10</v>
      </c>
      <c r="G3030" s="10">
        <v>3.6865975158419397E-8</v>
      </c>
      <c r="H3030" s="10">
        <v>9.2394624861866606E-9</v>
      </c>
      <c r="I3030" s="10">
        <v>1.92585257233623E-8</v>
      </c>
      <c r="J3030" s="10">
        <v>9.5775145845959504E-9</v>
      </c>
      <c r="K3030" s="10">
        <v>6.1366075229939596E-9</v>
      </c>
      <c r="L3030" s="10">
        <v>1.1197023638624501E-8</v>
      </c>
      <c r="M3030" s="10">
        <v>2.5593252977897801E-8</v>
      </c>
      <c r="N3030" s="10">
        <v>4.2354276496868098E-9</v>
      </c>
      <c r="O3030" s="10">
        <v>1.9907852738866699E-8</v>
      </c>
      <c r="P3030" s="10">
        <v>3.5346586063849998E-8</v>
      </c>
    </row>
    <row r="3031" spans="1:16" x14ac:dyDescent="0.35">
      <c r="A3031" s="16" t="s">
        <v>4857</v>
      </c>
      <c r="B3031" s="16" t="s">
        <v>4836</v>
      </c>
      <c r="C3031" s="16" t="s">
        <v>471</v>
      </c>
      <c r="D3031" s="16">
        <v>1.01209171184332E-7</v>
      </c>
      <c r="E3031" s="16">
        <v>1.6917682088665401E-8</v>
      </c>
      <c r="F3031" s="10">
        <v>1.1211549371603201E-9</v>
      </c>
      <c r="G3031" s="10">
        <v>4.25039621585525E-8</v>
      </c>
      <c r="H3031" s="10">
        <v>1.04554035153812E-8</v>
      </c>
      <c r="I3031" s="10">
        <v>2.07979042455942E-8</v>
      </c>
      <c r="J3031" s="10">
        <v>1.03808271162892E-8</v>
      </c>
      <c r="K3031" s="10">
        <v>6.4556168763815603E-9</v>
      </c>
      <c r="L3031" s="10">
        <v>1.21461767954895E-8</v>
      </c>
      <c r="M3031" s="10">
        <v>2.8995511604244601E-8</v>
      </c>
      <c r="N3031" s="10">
        <v>4.9287040369693798E-9</v>
      </c>
      <c r="O3031" s="10">
        <v>2.03934440765051E-8</v>
      </c>
      <c r="P3031" s="10">
        <v>3.9067737774407603E-8</v>
      </c>
    </row>
    <row r="3032" spans="1:16" x14ac:dyDescent="0.35">
      <c r="A3032" s="16" t="s">
        <v>4858</v>
      </c>
      <c r="B3032" s="16" t="s">
        <v>4836</v>
      </c>
      <c r="C3032" s="16" t="s">
        <v>3241</v>
      </c>
      <c r="D3032" s="16">
        <v>6.9505386310518305E-8</v>
      </c>
      <c r="E3032" s="16">
        <v>1.2126840863705899E-8</v>
      </c>
      <c r="F3032" s="10">
        <v>7.8564711325712801E-10</v>
      </c>
      <c r="G3032" s="10">
        <v>3.4794383064734897E-8</v>
      </c>
      <c r="H3032" s="10">
        <v>8.5851215245709694E-9</v>
      </c>
      <c r="I3032" s="10">
        <v>1.72633146182668E-8</v>
      </c>
      <c r="J3032" s="10">
        <v>9.1040916707571696E-9</v>
      </c>
      <c r="K3032" s="10">
        <v>5.7435157574809002E-9</v>
      </c>
      <c r="L3032" s="10">
        <v>1.01052648473927E-8</v>
      </c>
      <c r="M3032" s="10">
        <v>2.36827145723592E-8</v>
      </c>
      <c r="N3032" s="10">
        <v>3.9424655169369599E-9</v>
      </c>
      <c r="O3032" s="10">
        <v>1.7213086738400301E-8</v>
      </c>
      <c r="P3032" s="10">
        <v>3.16928691719648E-8</v>
      </c>
    </row>
    <row r="3033" spans="1:16" x14ac:dyDescent="0.35">
      <c r="A3033" s="16" t="s">
        <v>4859</v>
      </c>
      <c r="B3033" s="16" t="s">
        <v>4836</v>
      </c>
      <c r="C3033" s="16" t="s">
        <v>4860</v>
      </c>
      <c r="D3033" s="16">
        <v>1.6727081229044E-7</v>
      </c>
      <c r="E3033" s="16">
        <v>2.94123243845697E-8</v>
      </c>
      <c r="F3033" s="10">
        <v>1.91441404529392E-9</v>
      </c>
      <c r="G3033" s="10">
        <v>8.53685954810165E-8</v>
      </c>
      <c r="H3033" s="10">
        <v>2.11199762957473E-8</v>
      </c>
      <c r="I3033" s="10">
        <v>4.2819304067717603E-8</v>
      </c>
      <c r="J3033" s="10">
        <v>2.24552415770212E-8</v>
      </c>
      <c r="K3033" s="10">
        <v>1.4211138992517E-8</v>
      </c>
      <c r="L3033" s="10">
        <v>2.50684045861153E-8</v>
      </c>
      <c r="M3033" s="10">
        <v>5.80817085450815E-8</v>
      </c>
      <c r="N3033" s="10">
        <v>9.6707910693389498E-9</v>
      </c>
      <c r="O3033" s="10">
        <v>4.2765382621715098E-8</v>
      </c>
      <c r="P3033" s="10">
        <v>7.7972438041732895E-8</v>
      </c>
    </row>
    <row r="3034" spans="1:16" x14ac:dyDescent="0.35">
      <c r="A3034" s="16" t="s">
        <v>4861</v>
      </c>
      <c r="B3034" s="16" t="s">
        <v>4836</v>
      </c>
      <c r="C3034" s="16" t="s">
        <v>3738</v>
      </c>
      <c r="D3034" s="16">
        <v>1.02923390718291E-8</v>
      </c>
      <c r="E3034" s="16">
        <v>1.76862684802718E-9</v>
      </c>
      <c r="F3034" s="10">
        <v>1.22802479930346E-10</v>
      </c>
      <c r="G3034" s="10">
        <v>4.4957343952052698E-9</v>
      </c>
      <c r="H3034" s="10">
        <v>1.12449564327018E-9</v>
      </c>
      <c r="I3034" s="10">
        <v>2.3344107484312001E-9</v>
      </c>
      <c r="J3034" s="10">
        <v>1.1063181648701901E-9</v>
      </c>
      <c r="K3034" s="10">
        <v>6.9966910644399003E-10</v>
      </c>
      <c r="L3034" s="10">
        <v>1.35900657964498E-9</v>
      </c>
      <c r="M3034" s="10">
        <v>3.0615889660647301E-9</v>
      </c>
      <c r="N3034" s="10">
        <v>5.2608492023150004E-10</v>
      </c>
      <c r="O3034" s="10">
        <v>2.29693735138162E-9</v>
      </c>
      <c r="P3034" s="10">
        <v>4.1992799448048897E-9</v>
      </c>
    </row>
    <row r="3035" spans="1:16" x14ac:dyDescent="0.35">
      <c r="A3035" s="16" t="s">
        <v>4862</v>
      </c>
      <c r="B3035" s="16" t="s">
        <v>4836</v>
      </c>
      <c r="C3035" s="16" t="s">
        <v>4863</v>
      </c>
      <c r="D3035" s="16">
        <v>1.6254194710702001E-7</v>
      </c>
      <c r="E3035" s="16">
        <v>2.95905139854526E-8</v>
      </c>
      <c r="F3035" s="10">
        <v>1.97596152223184E-9</v>
      </c>
      <c r="G3035" s="10">
        <v>8.9115886683668296E-8</v>
      </c>
      <c r="H3035" s="10">
        <v>2.2342971762589299E-8</v>
      </c>
      <c r="I3035" s="10">
        <v>4.6848728034460699E-8</v>
      </c>
      <c r="J3035" s="10">
        <v>2.3787985880586701E-8</v>
      </c>
      <c r="K3035" s="10">
        <v>1.52725588812217E-8</v>
      </c>
      <c r="L3035" s="10">
        <v>2.73702285332224E-8</v>
      </c>
      <c r="M3035" s="10">
        <v>6.0565016183934599E-8</v>
      </c>
      <c r="N3035" s="10">
        <v>1.01186237880016E-8</v>
      </c>
      <c r="O3035" s="10">
        <v>4.7050091489842502E-8</v>
      </c>
      <c r="P3035" s="10">
        <v>8.2249701289323597E-8</v>
      </c>
    </row>
    <row r="3036" spans="1:16" x14ac:dyDescent="0.35">
      <c r="A3036" s="16" t="s">
        <v>4864</v>
      </c>
      <c r="B3036" s="16" t="s">
        <v>4836</v>
      </c>
      <c r="C3036" s="16" t="s">
        <v>3636</v>
      </c>
      <c r="D3036" s="16">
        <v>2.0036597031259E-8</v>
      </c>
      <c r="E3036" s="16">
        <v>3.4591255522153101E-9</v>
      </c>
      <c r="F3036" s="10">
        <v>2.3835913967905401E-10</v>
      </c>
      <c r="G3036" s="10">
        <v>8.9432468685846601E-9</v>
      </c>
      <c r="H3036" s="10">
        <v>2.23571406664071E-9</v>
      </c>
      <c r="I3036" s="10">
        <v>4.6307707816016503E-9</v>
      </c>
      <c r="J3036" s="10">
        <v>2.2213766747803101E-9</v>
      </c>
      <c r="K3036" s="10">
        <v>1.40674169335358E-9</v>
      </c>
      <c r="L3036" s="10">
        <v>2.6984625795707401E-9</v>
      </c>
      <c r="M3036" s="10">
        <v>6.0913006710212398E-9</v>
      </c>
      <c r="N3036" s="10">
        <v>1.0425627494637599E-9</v>
      </c>
      <c r="O3036" s="10">
        <v>4.5614044578411901E-9</v>
      </c>
      <c r="P3036" s="10">
        <v>8.3307828983432008E-9</v>
      </c>
    </row>
    <row r="3037" spans="1:16" x14ac:dyDescent="0.35">
      <c r="A3037" s="16" t="s">
        <v>4865</v>
      </c>
      <c r="B3037" s="16" t="s">
        <v>4836</v>
      </c>
      <c r="C3037" s="16" t="s">
        <v>234</v>
      </c>
      <c r="D3037" s="16">
        <v>9.1238257915432001E-8</v>
      </c>
      <c r="E3037" s="16">
        <v>1.7238260551176901E-8</v>
      </c>
      <c r="F3037" s="10">
        <v>1.0890883579867699E-9</v>
      </c>
      <c r="G3037" s="10">
        <v>5.8726086145344898E-8</v>
      </c>
      <c r="H3037" s="10">
        <v>1.46416457653635E-8</v>
      </c>
      <c r="I3037" s="10">
        <v>3.0295718651249102E-8</v>
      </c>
      <c r="J3037" s="10">
        <v>1.6453865371798501E-8</v>
      </c>
      <c r="K3037" s="10">
        <v>1.05994190730708E-8</v>
      </c>
      <c r="L3037" s="10">
        <v>1.7769033899677999E-8</v>
      </c>
      <c r="M3037" s="10">
        <v>3.9871433703237202E-8</v>
      </c>
      <c r="N3037" s="10">
        <v>6.51089202943784E-9</v>
      </c>
      <c r="O3037" s="10">
        <v>3.0814130781828002E-8</v>
      </c>
      <c r="P3037" s="10">
        <v>5.3382136460456498E-8</v>
      </c>
    </row>
    <row r="3038" spans="1:16" x14ac:dyDescent="0.35">
      <c r="A3038" s="16" t="s">
        <v>4866</v>
      </c>
      <c r="B3038" s="16" t="s">
        <v>4836</v>
      </c>
      <c r="C3038" s="16" t="s">
        <v>1716</v>
      </c>
      <c r="D3038" s="16">
        <v>6.7675652018871601E-8</v>
      </c>
      <c r="E3038" s="16">
        <v>1.2820197274210001E-8</v>
      </c>
      <c r="F3038" s="10">
        <v>8.2497743675309105E-10</v>
      </c>
      <c r="G3038" s="10">
        <v>4.3370356453750598E-8</v>
      </c>
      <c r="H3038" s="10">
        <v>1.0850329653426499E-8</v>
      </c>
      <c r="I3038" s="10">
        <v>2.2758518319203199E-8</v>
      </c>
      <c r="J3038" s="10">
        <v>1.2111261399697301E-8</v>
      </c>
      <c r="K3038" s="10">
        <v>7.8035289102916392E-9</v>
      </c>
      <c r="L3038" s="10">
        <v>1.3326681432337099E-8</v>
      </c>
      <c r="M3038" s="10">
        <v>2.94437720826755E-8</v>
      </c>
      <c r="N3038" s="10">
        <v>4.8229108930216398E-9</v>
      </c>
      <c r="O3038" s="10">
        <v>2.3122878178623002E-8</v>
      </c>
      <c r="P3038" s="10">
        <v>3.9614797269684298E-8</v>
      </c>
    </row>
    <row r="3039" spans="1:16" x14ac:dyDescent="0.35">
      <c r="A3039" s="16" t="s">
        <v>4867</v>
      </c>
      <c r="B3039" s="16" t="s">
        <v>4836</v>
      </c>
      <c r="C3039" s="16" t="s">
        <v>4868</v>
      </c>
      <c r="D3039" s="16">
        <v>3.80112080720474E-8</v>
      </c>
      <c r="E3039" s="16">
        <v>6.9061768689804301E-9</v>
      </c>
      <c r="F3039" s="10">
        <v>4.5817977948717999E-10</v>
      </c>
      <c r="G3039" s="10">
        <v>2.0921928616429601E-8</v>
      </c>
      <c r="H3039" s="10">
        <v>5.2339726406115897E-9</v>
      </c>
      <c r="I3039" s="10">
        <v>1.0933106033718699E-8</v>
      </c>
      <c r="J3039" s="10">
        <v>5.5967457889845702E-9</v>
      </c>
      <c r="K3039" s="10">
        <v>3.5904996276852998E-9</v>
      </c>
      <c r="L3039" s="10">
        <v>6.3947137444907001E-9</v>
      </c>
      <c r="M3039" s="10">
        <v>1.42238987181677E-8</v>
      </c>
      <c r="N3039" s="10">
        <v>2.3695416954075799E-9</v>
      </c>
      <c r="O3039" s="10">
        <v>1.0983207574697E-8</v>
      </c>
      <c r="P3039" s="10">
        <v>1.92642562094251E-8</v>
      </c>
    </row>
    <row r="3040" spans="1:16" x14ac:dyDescent="0.35">
      <c r="A3040" s="16" t="s">
        <v>4869</v>
      </c>
      <c r="B3040" s="16" t="s">
        <v>4836</v>
      </c>
      <c r="C3040" s="16" t="s">
        <v>1332</v>
      </c>
      <c r="D3040" s="16">
        <v>3.8816207666585698E-8</v>
      </c>
      <c r="E3040" s="16">
        <v>7.2812169668022903E-9</v>
      </c>
      <c r="F3040" s="10">
        <v>4.6624498578462404E-10</v>
      </c>
      <c r="G3040" s="10">
        <v>2.41883565862488E-8</v>
      </c>
      <c r="H3040" s="10">
        <v>6.04212255190792E-9</v>
      </c>
      <c r="I3040" s="10">
        <v>1.25341712785935E-8</v>
      </c>
      <c r="J3040" s="10">
        <v>6.7195660627537401E-9</v>
      </c>
      <c r="K3040" s="10">
        <v>4.3245322177483003E-9</v>
      </c>
      <c r="L3040" s="10">
        <v>7.3382145530730097E-9</v>
      </c>
      <c r="M3040" s="10">
        <v>1.6424481220851999E-8</v>
      </c>
      <c r="N3040" s="10">
        <v>2.6959621801542498E-9</v>
      </c>
      <c r="O3040" s="10">
        <v>1.27172730681818E-8</v>
      </c>
      <c r="P3040" s="10">
        <v>2.2091933332220201E-8</v>
      </c>
    </row>
    <row r="3041" spans="1:16" x14ac:dyDescent="0.35">
      <c r="A3041" s="16" t="s">
        <v>4870</v>
      </c>
      <c r="B3041" s="16" t="s">
        <v>4836</v>
      </c>
      <c r="C3041" s="16" t="s">
        <v>2093</v>
      </c>
      <c r="D3041" s="16">
        <v>2.71317664001559E-8</v>
      </c>
      <c r="E3041" s="16">
        <v>4.5889817628380902E-9</v>
      </c>
      <c r="F3041" s="10">
        <v>3.1090999403730698E-10</v>
      </c>
      <c r="G3041" s="10">
        <v>1.14636483629038E-8</v>
      </c>
      <c r="H3041" s="10">
        <v>2.8429419741938301E-9</v>
      </c>
      <c r="I3041" s="10">
        <v>5.76754807068748E-9</v>
      </c>
      <c r="J3041" s="10">
        <v>2.7946808543250499E-9</v>
      </c>
      <c r="K3041" s="10">
        <v>1.74826073295483E-9</v>
      </c>
      <c r="L3041" s="10">
        <v>3.3633092261614102E-9</v>
      </c>
      <c r="M3041" s="10">
        <v>7.8154586100250102E-9</v>
      </c>
      <c r="N3041" s="10">
        <v>1.33798569046243E-9</v>
      </c>
      <c r="O3041" s="10">
        <v>5.6539689786447101E-9</v>
      </c>
      <c r="P3041" s="10">
        <v>1.06295505176245E-8</v>
      </c>
    </row>
    <row r="3042" spans="1:16" x14ac:dyDescent="0.35">
      <c r="A3042" s="16" t="s">
        <v>4871</v>
      </c>
      <c r="B3042" s="16" t="s">
        <v>4836</v>
      </c>
      <c r="C3042" s="16" t="s">
        <v>92</v>
      </c>
      <c r="D3042" s="16">
        <v>3.4199884587617498E-8</v>
      </c>
      <c r="E3042" s="16">
        <v>6.0950606665126902E-9</v>
      </c>
      <c r="F3042" s="10">
        <v>3.9647785462875598E-10</v>
      </c>
      <c r="G3042" s="10">
        <v>1.82094947292153E-8</v>
      </c>
      <c r="H3042" s="10">
        <v>4.5190404228960999E-9</v>
      </c>
      <c r="I3042" s="10">
        <v>9.2366560730531306E-9</v>
      </c>
      <c r="J3042" s="10">
        <v>4.8460822297378699E-9</v>
      </c>
      <c r="K3042" s="10">
        <v>3.0815361925571601E-9</v>
      </c>
      <c r="L3042" s="10">
        <v>5.4068722817793798E-9</v>
      </c>
      <c r="M3042" s="10">
        <v>1.2380467102770799E-8</v>
      </c>
      <c r="N3042" s="10">
        <v>2.05617743788608E-9</v>
      </c>
      <c r="O3042" s="10">
        <v>9.2530754233845293E-9</v>
      </c>
      <c r="P3042" s="10">
        <v>1.6639963096332101E-8</v>
      </c>
    </row>
    <row r="3043" spans="1:16" x14ac:dyDescent="0.35">
      <c r="A3043" s="16" t="s">
        <v>4872</v>
      </c>
      <c r="B3043" s="16" t="s">
        <v>4836</v>
      </c>
      <c r="C3043" s="16" t="s">
        <v>94</v>
      </c>
      <c r="D3043" s="16">
        <v>1.2098693359764E-7</v>
      </c>
      <c r="E3043" s="16">
        <v>2.2553039780419701E-8</v>
      </c>
      <c r="F3043" s="10">
        <v>1.4810307097986701E-9</v>
      </c>
      <c r="G3043" s="10">
        <v>7.2781109284833404E-8</v>
      </c>
      <c r="H3043" s="10">
        <v>1.82398119299501E-8</v>
      </c>
      <c r="I3043" s="10">
        <v>3.8370984896045101E-8</v>
      </c>
      <c r="J3043" s="10">
        <v>1.99593237697669E-8</v>
      </c>
      <c r="K3043" s="10">
        <v>1.2867102337924899E-8</v>
      </c>
      <c r="L3043" s="10">
        <v>2.2433374266853898E-8</v>
      </c>
      <c r="M3043" s="10">
        <v>4.9419817349577002E-8</v>
      </c>
      <c r="N3043" s="10">
        <v>8.1654715066347102E-9</v>
      </c>
      <c r="O3043" s="10">
        <v>3.8839108226102001E-8</v>
      </c>
      <c r="P3043" s="10">
        <v>6.6848147515659399E-8</v>
      </c>
    </row>
    <row r="3044" spans="1:16" x14ac:dyDescent="0.35">
      <c r="A3044" s="16" t="s">
        <v>4873</v>
      </c>
      <c r="B3044" s="16" t="s">
        <v>4836</v>
      </c>
      <c r="C3044" s="16" t="s">
        <v>4874</v>
      </c>
      <c r="D3044" s="16">
        <v>5.6901251680832601E-8</v>
      </c>
      <c r="E3044" s="16">
        <v>1.02778446354808E-8</v>
      </c>
      <c r="F3044" s="10">
        <v>6.7070607879444502E-10</v>
      </c>
      <c r="G3044" s="10">
        <v>3.1455285355980599E-8</v>
      </c>
      <c r="H3044" s="10">
        <v>7.8310812020560403E-9</v>
      </c>
      <c r="I3044" s="10">
        <v>1.6168441776166999E-8</v>
      </c>
      <c r="J3044" s="10">
        <v>8.4562898994229898E-9</v>
      </c>
      <c r="K3044" s="10">
        <v>5.3991147893387101E-9</v>
      </c>
      <c r="L3044" s="10">
        <v>9.46525310579088E-9</v>
      </c>
      <c r="M3044" s="10">
        <v>2.13780993844854E-8</v>
      </c>
      <c r="N3044" s="10">
        <v>3.54485448882008E-9</v>
      </c>
      <c r="O3044" s="10">
        <v>1.6270776311900602E-8</v>
      </c>
      <c r="P3044" s="10">
        <v>2.8811804521094901E-8</v>
      </c>
    </row>
    <row r="3045" spans="1:16" x14ac:dyDescent="0.35">
      <c r="A3045" s="16" t="s">
        <v>4875</v>
      </c>
      <c r="B3045" s="16" t="s">
        <v>4836</v>
      </c>
      <c r="C3045" s="16" t="s">
        <v>4876</v>
      </c>
      <c r="D3045" s="16">
        <v>1.4718179354501299E-7</v>
      </c>
      <c r="E3045" s="16">
        <v>2.87564446894953E-8</v>
      </c>
      <c r="F3045" s="10">
        <v>1.72655114450378E-9</v>
      </c>
      <c r="G3045" s="10">
        <v>1.06405716235502E-7</v>
      </c>
      <c r="H3045" s="10">
        <v>2.66827621178243E-8</v>
      </c>
      <c r="I3045" s="10">
        <v>5.6219562670617798E-8</v>
      </c>
      <c r="J3045" s="10">
        <v>3.0310257937809399E-8</v>
      </c>
      <c r="K3045" s="10">
        <v>1.9704537426541501E-8</v>
      </c>
      <c r="L3045" s="10">
        <v>3.2789846971613297E-8</v>
      </c>
      <c r="M3045" s="10">
        <v>7.3647326324856302E-8</v>
      </c>
      <c r="N3045" s="10">
        <v>1.17508679061361E-8</v>
      </c>
      <c r="O3045" s="10">
        <v>5.95217262548078E-8</v>
      </c>
      <c r="P3045" s="10">
        <v>1.00452881356106E-7</v>
      </c>
    </row>
    <row r="3046" spans="1:16" x14ac:dyDescent="0.35">
      <c r="A3046" s="16" t="s">
        <v>4877</v>
      </c>
      <c r="B3046" s="16" t="s">
        <v>4836</v>
      </c>
      <c r="C3046" s="16" t="s">
        <v>4878</v>
      </c>
      <c r="D3046" s="16">
        <v>5.6865652947851702E-8</v>
      </c>
      <c r="E3046" s="16">
        <v>1.01053651110769E-8</v>
      </c>
      <c r="F3046" s="10">
        <v>6.9737240440254502E-10</v>
      </c>
      <c r="G3046" s="10">
        <v>2.8126337778336098E-8</v>
      </c>
      <c r="H3046" s="10">
        <v>7.0691959027338897E-9</v>
      </c>
      <c r="I3046" s="10">
        <v>1.49455363347082E-8</v>
      </c>
      <c r="J3046" s="10">
        <v>7.2402130198064699E-9</v>
      </c>
      <c r="K3046" s="10">
        <v>4.6430150955188099E-9</v>
      </c>
      <c r="L3046" s="10">
        <v>8.7137265076196304E-9</v>
      </c>
      <c r="M3046" s="10">
        <v>1.9128715823458201E-8</v>
      </c>
      <c r="N3046" s="10">
        <v>3.2455743349024398E-9</v>
      </c>
      <c r="O3046" s="10">
        <v>1.4874503865245599E-8</v>
      </c>
      <c r="P3046" s="10">
        <v>2.6202893376278199E-8</v>
      </c>
    </row>
    <row r="3047" spans="1:16" x14ac:dyDescent="0.35">
      <c r="A3047" s="16" t="s">
        <v>4879</v>
      </c>
      <c r="B3047" s="16" t="s">
        <v>4836</v>
      </c>
      <c r="C3047" s="16" t="s">
        <v>4880</v>
      </c>
      <c r="D3047" s="16">
        <v>1.9080021862905501E-7</v>
      </c>
      <c r="E3047" s="16">
        <v>3.4624696255722903E-8</v>
      </c>
      <c r="F3047" s="10">
        <v>2.2094956674220501E-9</v>
      </c>
      <c r="G3047" s="10">
        <v>1.07641502763332E-7</v>
      </c>
      <c r="H3047" s="10">
        <v>2.6755072798299899E-8</v>
      </c>
      <c r="I3047" s="10">
        <v>5.4601511905187802E-8</v>
      </c>
      <c r="J3047" s="10">
        <v>2.91750701493874E-8</v>
      </c>
      <c r="K3047" s="10">
        <v>1.8651015314203101E-8</v>
      </c>
      <c r="L3047" s="10">
        <v>3.1989822491602901E-8</v>
      </c>
      <c r="M3047" s="10">
        <v>7.3163745946940305E-8</v>
      </c>
      <c r="N3047" s="10">
        <v>1.20899506115951E-8</v>
      </c>
      <c r="O3047" s="10">
        <v>5.5023029946561901E-8</v>
      </c>
      <c r="P3047" s="10">
        <v>9.8164294931999695E-8</v>
      </c>
    </row>
    <row r="3048" spans="1:16" x14ac:dyDescent="0.35">
      <c r="A3048" s="16" t="s">
        <v>4881</v>
      </c>
      <c r="B3048" s="16" t="s">
        <v>4836</v>
      </c>
      <c r="C3048" s="16" t="s">
        <v>251</v>
      </c>
      <c r="D3048" s="16">
        <v>2.42774963851284E-8</v>
      </c>
      <c r="E3048" s="16">
        <v>4.59871245030144E-9</v>
      </c>
      <c r="F3048" s="10">
        <v>2.92992078894342E-10</v>
      </c>
      <c r="G3048" s="10">
        <v>1.58354642585804E-8</v>
      </c>
      <c r="H3048" s="10">
        <v>3.9472023182965896E-9</v>
      </c>
      <c r="I3048" s="10">
        <v>8.2334062761824597E-9</v>
      </c>
      <c r="J3048" s="10">
        <v>4.4434417083970899E-9</v>
      </c>
      <c r="K3048" s="10">
        <v>2.8598461073238702E-9</v>
      </c>
      <c r="L3048" s="10">
        <v>4.8227977589365604E-9</v>
      </c>
      <c r="M3048" s="10">
        <v>1.0750163054155899E-8</v>
      </c>
      <c r="N3048" s="10">
        <v>1.7511908812799499E-9</v>
      </c>
      <c r="O3048" s="10">
        <v>8.3776125946731996E-9</v>
      </c>
      <c r="P3048" s="10">
        <v>1.44033590547453E-8</v>
      </c>
    </row>
    <row r="3049" spans="1:16" x14ac:dyDescent="0.35">
      <c r="A3049" s="16" t="s">
        <v>4882</v>
      </c>
      <c r="B3049" s="16" t="s">
        <v>4836</v>
      </c>
      <c r="C3049" s="16" t="s">
        <v>4883</v>
      </c>
      <c r="D3049" s="16">
        <v>4.6179287355259801E-8</v>
      </c>
      <c r="E3049" s="16">
        <v>8.0419823165346997E-9</v>
      </c>
      <c r="F3049" s="10">
        <v>5.4806704928990602E-10</v>
      </c>
      <c r="G3049" s="10">
        <v>2.15901726739099E-8</v>
      </c>
      <c r="H3049" s="10">
        <v>5.3882662633069096E-9</v>
      </c>
      <c r="I3049" s="10">
        <v>1.1160064802738201E-8</v>
      </c>
      <c r="J3049" s="10">
        <v>5.4677453665940103E-9</v>
      </c>
      <c r="K3049" s="10">
        <v>3.46247456129937E-9</v>
      </c>
      <c r="L3049" s="10">
        <v>6.5087392085982498E-9</v>
      </c>
      <c r="M3049" s="10">
        <v>1.46989435380828E-8</v>
      </c>
      <c r="N3049" s="10">
        <v>2.4952269036566E-9</v>
      </c>
      <c r="O3049" s="10">
        <v>1.1057393436524799E-8</v>
      </c>
      <c r="P3049" s="10">
        <v>2.0033320363488801E-8</v>
      </c>
    </row>
    <row r="3050" spans="1:16" x14ac:dyDescent="0.35">
      <c r="A3050" s="16" t="s">
        <v>4884</v>
      </c>
      <c r="B3050" s="16" t="s">
        <v>4836</v>
      </c>
      <c r="C3050" s="16" t="s">
        <v>255</v>
      </c>
      <c r="D3050" s="16">
        <v>5.6548454682118501E-8</v>
      </c>
      <c r="E3050" s="16">
        <v>9.8085237542792104E-9</v>
      </c>
      <c r="F3050" s="10">
        <v>6.6022349593157295E-10</v>
      </c>
      <c r="G3050" s="10">
        <v>2.6393357374368801E-8</v>
      </c>
      <c r="H3050" s="10">
        <v>6.5634303824587001E-9</v>
      </c>
      <c r="I3050" s="10">
        <v>1.34680985126539E-8</v>
      </c>
      <c r="J3050" s="10">
        <v>6.69609352958867E-9</v>
      </c>
      <c r="K3050" s="10">
        <v>4.2266672698493802E-9</v>
      </c>
      <c r="L3050" s="10">
        <v>7.8564716419165594E-9</v>
      </c>
      <c r="M3050" s="10">
        <v>1.7971066496155601E-8</v>
      </c>
      <c r="N3050" s="10">
        <v>3.0419756648345001E-9</v>
      </c>
      <c r="O3050" s="10">
        <v>1.3345075877586799E-8</v>
      </c>
      <c r="P3050" s="10">
        <v>2.4381521960785699E-8</v>
      </c>
    </row>
    <row r="3051" spans="1:16" x14ac:dyDescent="0.35">
      <c r="A3051" s="16" t="s">
        <v>4885</v>
      </c>
      <c r="B3051" s="16" t="s">
        <v>4836</v>
      </c>
      <c r="C3051" s="16" t="s">
        <v>4886</v>
      </c>
      <c r="D3051" s="16">
        <v>1.73738265220769E-7</v>
      </c>
      <c r="E3051" s="16">
        <v>3.12952997330692E-8</v>
      </c>
      <c r="F3051" s="10">
        <v>2.14400649218577E-9</v>
      </c>
      <c r="G3051" s="10">
        <v>8.99852662698347E-8</v>
      </c>
      <c r="H3051" s="10">
        <v>2.26252610572895E-8</v>
      </c>
      <c r="I3051" s="10">
        <v>4.7860418216265498E-8</v>
      </c>
      <c r="J3051" s="10">
        <v>2.3551077525315998E-8</v>
      </c>
      <c r="K3051" s="10">
        <v>1.50853624496074E-8</v>
      </c>
      <c r="L3051" s="10">
        <v>2.7900308086362501E-8</v>
      </c>
      <c r="M3051" s="10">
        <v>6.1181998927515997E-8</v>
      </c>
      <c r="N3051" s="10">
        <v>1.0318540561956401E-8</v>
      </c>
      <c r="O3051" s="10">
        <v>4.7862604558289602E-8</v>
      </c>
      <c r="P3051" s="10">
        <v>8.3629371247389495E-8</v>
      </c>
    </row>
    <row r="3052" spans="1:16" x14ac:dyDescent="0.35">
      <c r="A3052" s="16" t="s">
        <v>4887</v>
      </c>
      <c r="B3052" s="16" t="s">
        <v>4836</v>
      </c>
      <c r="C3052" s="16" t="s">
        <v>4888</v>
      </c>
      <c r="D3052" s="16">
        <v>2.5481706682470399E-7</v>
      </c>
      <c r="E3052" s="16">
        <v>4.4712824718426097E-8</v>
      </c>
      <c r="F3052" s="10">
        <v>2.9956039604756199E-9</v>
      </c>
      <c r="G3052" s="10">
        <v>1.2484939036629899E-7</v>
      </c>
      <c r="H3052" s="10">
        <v>3.1089328163348001E-8</v>
      </c>
      <c r="I3052" s="10">
        <v>6.3990130887860002E-8</v>
      </c>
      <c r="J3052" s="10">
        <v>3.22562024894456E-8</v>
      </c>
      <c r="K3052" s="10">
        <v>2.04944050836366E-8</v>
      </c>
      <c r="L3052" s="10">
        <v>3.7364012287100799E-8</v>
      </c>
      <c r="M3052" s="10">
        <v>8.4953812337656199E-8</v>
      </c>
      <c r="N3052" s="10">
        <v>1.43075369574907E-8</v>
      </c>
      <c r="O3052" s="10">
        <v>6.3697410895836494E-8</v>
      </c>
      <c r="P3052" s="10">
        <v>1.1510551214760699E-7</v>
      </c>
    </row>
    <row r="3053" spans="1:16" x14ac:dyDescent="0.35">
      <c r="A3053" s="16" t="s">
        <v>4889</v>
      </c>
      <c r="B3053" s="16" t="s">
        <v>4836</v>
      </c>
      <c r="C3053" s="16" t="s">
        <v>4890</v>
      </c>
      <c r="D3053" s="16">
        <v>9.2370944273008694E-8</v>
      </c>
      <c r="E3053" s="16">
        <v>1.61077763759098E-8</v>
      </c>
      <c r="F3053" s="10">
        <v>1.11665619593953E-9</v>
      </c>
      <c r="G3053" s="10">
        <v>4.2276100502510402E-8</v>
      </c>
      <c r="H3053" s="10">
        <v>1.0591787153880399E-8</v>
      </c>
      <c r="I3053" s="10">
        <v>2.2167796884774901E-8</v>
      </c>
      <c r="J3053" s="10">
        <v>1.0584370011262001E-8</v>
      </c>
      <c r="K3053" s="10">
        <v>6.7164913780028603E-9</v>
      </c>
      <c r="L3053" s="10">
        <v>1.2923672296209601E-8</v>
      </c>
      <c r="M3053" s="10">
        <v>2.87796958023764E-8</v>
      </c>
      <c r="N3053" s="10">
        <v>4.9200379368648699E-9</v>
      </c>
      <c r="O3053" s="10">
        <v>2.1874873498758799E-8</v>
      </c>
      <c r="P3053" s="10">
        <v>3.94293151697162E-8</v>
      </c>
    </row>
    <row r="3054" spans="1:16" x14ac:dyDescent="0.35">
      <c r="A3054" s="16" t="s">
        <v>4891</v>
      </c>
      <c r="B3054" s="16" t="s">
        <v>4836</v>
      </c>
      <c r="C3054" s="16" t="s">
        <v>2121</v>
      </c>
      <c r="D3054" s="16">
        <v>3.1378476317357997E-8</v>
      </c>
      <c r="E3054" s="16">
        <v>5.6951049476829201E-9</v>
      </c>
      <c r="F3054" s="10">
        <v>3.7544435186806798E-10</v>
      </c>
      <c r="G3054" s="10">
        <v>1.73421897213583E-8</v>
      </c>
      <c r="H3054" s="10">
        <v>4.3317483597640097E-9</v>
      </c>
      <c r="I3054" s="10">
        <v>9.0125110816703599E-9</v>
      </c>
      <c r="J3054" s="10">
        <v>4.6515243053247599E-9</v>
      </c>
      <c r="K3054" s="10">
        <v>2.9796639508693201E-9</v>
      </c>
      <c r="L3054" s="10">
        <v>5.2684548951962998E-9</v>
      </c>
      <c r="M3054" s="10">
        <v>1.17896989977122E-8</v>
      </c>
      <c r="N3054" s="10">
        <v>1.96074360460169E-9</v>
      </c>
      <c r="O3054" s="10">
        <v>9.0614854294445197E-9</v>
      </c>
      <c r="P3054" s="10">
        <v>1.5940938606685599E-8</v>
      </c>
    </row>
    <row r="3055" spans="1:16" x14ac:dyDescent="0.35">
      <c r="A3055" s="16" t="s">
        <v>4892</v>
      </c>
      <c r="B3055" s="16" t="s">
        <v>4836</v>
      </c>
      <c r="C3055" s="16" t="s">
        <v>2126</v>
      </c>
      <c r="D3055" s="16">
        <v>4.9206309332996896E-9</v>
      </c>
      <c r="E3055" s="16">
        <v>8.6259924119926695E-10</v>
      </c>
      <c r="F3055" s="10">
        <v>5.8813869390505601E-11</v>
      </c>
      <c r="G3055" s="10">
        <v>2.3529243983613899E-9</v>
      </c>
      <c r="H3055" s="10">
        <v>5.8822640099617902E-10</v>
      </c>
      <c r="I3055" s="10">
        <v>1.2232758590678399E-9</v>
      </c>
      <c r="J3055" s="10">
        <v>6.0054298250680302E-10</v>
      </c>
      <c r="K3055" s="10">
        <v>3.8173258453043099E-10</v>
      </c>
      <c r="L3055" s="10">
        <v>7.1339694961380798E-10</v>
      </c>
      <c r="M3055" s="10">
        <v>1.6014876303688901E-9</v>
      </c>
      <c r="N3055" s="10">
        <v>2.7145971181934401E-10</v>
      </c>
      <c r="O3055" s="10">
        <v>1.21518174751559E-9</v>
      </c>
      <c r="P3055" s="10">
        <v>2.1822777229962399E-9</v>
      </c>
    </row>
    <row r="3056" spans="1:16" x14ac:dyDescent="0.35">
      <c r="A3056" s="16" t="s">
        <v>4893</v>
      </c>
      <c r="B3056" s="16" t="s">
        <v>4836</v>
      </c>
      <c r="C3056" s="16" t="s">
        <v>4894</v>
      </c>
      <c r="D3056" s="16">
        <v>9.1999437365657897E-7</v>
      </c>
      <c r="E3056" s="16">
        <v>1.7557541198938601E-7</v>
      </c>
      <c r="F3056" s="10">
        <v>1.0746600283850601E-8</v>
      </c>
      <c r="G3056" s="10">
        <v>6.2171354120575098E-7</v>
      </c>
      <c r="H3056" s="10">
        <v>1.55656292843156E-7</v>
      </c>
      <c r="I3056" s="10">
        <v>3.2711113647826499E-7</v>
      </c>
      <c r="J3056" s="10">
        <v>1.74461703802187E-7</v>
      </c>
      <c r="K3056" s="10">
        <v>1.1308468343368201E-7</v>
      </c>
      <c r="L3056" s="10">
        <v>1.9066593001839899E-7</v>
      </c>
      <c r="M3056" s="10">
        <v>4.3033805904080102E-7</v>
      </c>
      <c r="N3056" s="10">
        <v>6.9045349455538596E-8</v>
      </c>
      <c r="O3056" s="10">
        <v>3.44824110620656E-7</v>
      </c>
      <c r="P3056" s="10">
        <v>5.8751677426263904E-7</v>
      </c>
    </row>
    <row r="3057" spans="1:16" x14ac:dyDescent="0.35">
      <c r="A3057" s="16" t="s">
        <v>4895</v>
      </c>
      <c r="B3057" s="16" t="s">
        <v>4836</v>
      </c>
      <c r="C3057" s="16" t="s">
        <v>120</v>
      </c>
      <c r="D3057" s="16">
        <v>7.5777267200322094E-8</v>
      </c>
      <c r="E3057" s="16">
        <v>1.37103507675225E-8</v>
      </c>
      <c r="F3057" s="10">
        <v>8.8828498109332795E-10</v>
      </c>
      <c r="G3057" s="10">
        <v>4.2160369202067899E-8</v>
      </c>
      <c r="H3057" s="10">
        <v>1.04837171166101E-8</v>
      </c>
      <c r="I3057" s="10">
        <v>2.1517937904071201E-8</v>
      </c>
      <c r="J3057" s="10">
        <v>1.1360069350443099E-8</v>
      </c>
      <c r="K3057" s="10">
        <v>7.2617813976898803E-9</v>
      </c>
      <c r="L3057" s="10">
        <v>1.2590551697851399E-8</v>
      </c>
      <c r="M3057" s="10">
        <v>2.86602039118784E-8</v>
      </c>
      <c r="N3057" s="10">
        <v>4.7451931880850804E-9</v>
      </c>
      <c r="O3057" s="10">
        <v>2.16683656864628E-8</v>
      </c>
      <c r="P3057" s="10">
        <v>3.8506223739861299E-8</v>
      </c>
    </row>
    <row r="3058" spans="1:16" x14ac:dyDescent="0.35">
      <c r="A3058" s="16" t="s">
        <v>4896</v>
      </c>
      <c r="B3058" s="16" t="s">
        <v>4836</v>
      </c>
      <c r="C3058" s="16" t="s">
        <v>4897</v>
      </c>
      <c r="D3058" s="16">
        <v>7.9268493779753498E-8</v>
      </c>
      <c r="E3058" s="16">
        <v>1.39290741705628E-8</v>
      </c>
      <c r="F3058" s="10">
        <v>9.5942093873116391E-10</v>
      </c>
      <c r="G3058" s="10">
        <v>3.7723975475300901E-8</v>
      </c>
      <c r="H3058" s="10">
        <v>9.44879406097407E-9</v>
      </c>
      <c r="I3058" s="10">
        <v>1.9777520371929999E-8</v>
      </c>
      <c r="J3058" s="10">
        <v>9.5968464528151699E-9</v>
      </c>
      <c r="K3058" s="10">
        <v>6.1029230224579797E-9</v>
      </c>
      <c r="L3058" s="10">
        <v>1.15258598686483E-8</v>
      </c>
      <c r="M3058" s="10">
        <v>2.5673527933271599E-8</v>
      </c>
      <c r="N3058" s="10">
        <v>4.3630248755924102E-9</v>
      </c>
      <c r="O3058" s="10">
        <v>1.9594526862167099E-8</v>
      </c>
      <c r="P3058" s="10">
        <v>3.50792813179916E-8</v>
      </c>
    </row>
    <row r="3059" spans="1:16" x14ac:dyDescent="0.35">
      <c r="A3059" s="16" t="s">
        <v>4898</v>
      </c>
      <c r="B3059" s="16" t="s">
        <v>4836</v>
      </c>
      <c r="C3059" s="16" t="s">
        <v>1025</v>
      </c>
      <c r="D3059" s="16">
        <v>9.7530420386102898E-8</v>
      </c>
      <c r="E3059" s="16">
        <v>1.67766455936945E-8</v>
      </c>
      <c r="F3059" s="10">
        <v>1.1419905170485099E-9</v>
      </c>
      <c r="G3059" s="10">
        <v>4.36860171098315E-8</v>
      </c>
      <c r="H3059" s="10">
        <v>1.08718286768987E-8</v>
      </c>
      <c r="I3059" s="10">
        <v>2.2346015132763E-8</v>
      </c>
      <c r="J3059" s="10">
        <v>1.08858650496836E-8</v>
      </c>
      <c r="K3059" s="10">
        <v>6.8690499316226801E-9</v>
      </c>
      <c r="L3059" s="10">
        <v>1.30239993978123E-8</v>
      </c>
      <c r="M3059" s="10">
        <v>2.97607290563996E-8</v>
      </c>
      <c r="N3059" s="10">
        <v>5.06965273609273E-9</v>
      </c>
      <c r="O3059" s="10">
        <v>2.20521285775787E-8</v>
      </c>
      <c r="P3059" s="10">
        <v>4.0504475831635899E-8</v>
      </c>
    </row>
    <row r="3060" spans="1:16" x14ac:dyDescent="0.35">
      <c r="A3060" s="16" t="s">
        <v>4899</v>
      </c>
      <c r="B3060" s="16" t="s">
        <v>4836</v>
      </c>
      <c r="C3060" s="16" t="s">
        <v>4900</v>
      </c>
      <c r="D3060" s="16">
        <v>2.25387939543018E-7</v>
      </c>
      <c r="E3060" s="16">
        <v>4.0188013071183699E-8</v>
      </c>
      <c r="F3060" s="10">
        <v>2.7181106946452501E-9</v>
      </c>
      <c r="G3060" s="10">
        <v>1.14499769519816E-7</v>
      </c>
      <c r="H3060" s="10">
        <v>2.8682695797294E-8</v>
      </c>
      <c r="I3060" s="10">
        <v>6.0013039902617901E-8</v>
      </c>
      <c r="J3060" s="10">
        <v>2.9841946842844097E-8</v>
      </c>
      <c r="K3060" s="10">
        <v>1.9059914706450001E-8</v>
      </c>
      <c r="L3060" s="10">
        <v>3.5011762496437798E-8</v>
      </c>
      <c r="M3060" s="10">
        <v>7.7886676894679004E-8</v>
      </c>
      <c r="N3060" s="10">
        <v>1.31220912133537E-8</v>
      </c>
      <c r="O3060" s="10">
        <v>5.9927133705237406E-8</v>
      </c>
      <c r="P3060" s="10">
        <v>1.0610766709931E-7</v>
      </c>
    </row>
    <row r="3061" spans="1:16" x14ac:dyDescent="0.35">
      <c r="A3061" s="16" t="s">
        <v>4901</v>
      </c>
      <c r="B3061" s="16" t="s">
        <v>4836</v>
      </c>
      <c r="C3061" s="16" t="s">
        <v>4902</v>
      </c>
      <c r="D3061" s="16">
        <v>1.43409257516897E-7</v>
      </c>
      <c r="E3061" s="16">
        <v>2.70939769228432E-8</v>
      </c>
      <c r="F3061" s="10">
        <v>1.67511905515359E-9</v>
      </c>
      <c r="G3061" s="10">
        <v>9.2427181927984395E-8</v>
      </c>
      <c r="H3061" s="10">
        <v>2.3173632627536302E-8</v>
      </c>
      <c r="I3061" s="10">
        <v>4.8613442578467303E-8</v>
      </c>
      <c r="J3061" s="10">
        <v>2.5635711929238599E-8</v>
      </c>
      <c r="K3061" s="10">
        <v>1.6615002010466499E-8</v>
      </c>
      <c r="L3061" s="10">
        <v>2.8339368750714801E-8</v>
      </c>
      <c r="M3061" s="10">
        <v>6.4039204344149401E-8</v>
      </c>
      <c r="N3061" s="10">
        <v>1.03362912255025E-8</v>
      </c>
      <c r="O3061" s="10">
        <v>5.1135654359072603E-8</v>
      </c>
      <c r="P3061" s="10">
        <v>8.7657021136404504E-8</v>
      </c>
    </row>
    <row r="3062" spans="1:16" x14ac:dyDescent="0.35">
      <c r="A3062" s="16" t="s">
        <v>4903</v>
      </c>
      <c r="B3062" s="16" t="s">
        <v>4836</v>
      </c>
      <c r="C3062" s="16" t="s">
        <v>4904</v>
      </c>
      <c r="D3062" s="16">
        <v>1.54173335958886E-8</v>
      </c>
      <c r="E3062" s="16">
        <v>2.7361731805514199E-9</v>
      </c>
      <c r="F3062" s="10">
        <v>1.7372338944963E-10</v>
      </c>
      <c r="G3062" s="10">
        <v>8.2284578038364997E-9</v>
      </c>
      <c r="H3062" s="10">
        <v>2.03079117740339E-9</v>
      </c>
      <c r="I3062" s="10">
        <v>4.0792560662885803E-9</v>
      </c>
      <c r="J3062" s="10">
        <v>2.2015859749697198E-9</v>
      </c>
      <c r="K3062" s="10">
        <v>1.39240922693441E-9</v>
      </c>
      <c r="L3062" s="10">
        <v>2.3910250057466101E-9</v>
      </c>
      <c r="M3062" s="10">
        <v>5.5967774627491997E-9</v>
      </c>
      <c r="N3062" s="10">
        <v>9.2473694054678497E-10</v>
      </c>
      <c r="O3062" s="10">
        <v>4.09229851618747E-9</v>
      </c>
      <c r="P3062" s="10">
        <v>7.4699525060611293E-9</v>
      </c>
    </row>
    <row r="3063" spans="1:16" x14ac:dyDescent="0.35">
      <c r="A3063" s="16" t="s">
        <v>4905</v>
      </c>
      <c r="B3063" s="16" t="s">
        <v>4836</v>
      </c>
      <c r="C3063" s="16" t="s">
        <v>885</v>
      </c>
      <c r="D3063" s="16">
        <v>4.7699491164413797E-8</v>
      </c>
      <c r="E3063" s="16">
        <v>8.3811137194679395E-9</v>
      </c>
      <c r="F3063" s="10">
        <v>5.3307972726836095E-10</v>
      </c>
      <c r="G3063" s="10">
        <v>2.4777905039942601E-8</v>
      </c>
      <c r="H3063" s="10">
        <v>6.1059103547970302E-9</v>
      </c>
      <c r="I3063" s="10">
        <v>1.2209574981411801E-8</v>
      </c>
      <c r="J3063" s="10">
        <v>6.5722358118471702E-9</v>
      </c>
      <c r="K3063" s="10">
        <v>4.153867275556E-9</v>
      </c>
      <c r="L3063" s="10">
        <v>7.1622447485362801E-9</v>
      </c>
      <c r="M3063" s="10">
        <v>1.68577831730918E-8</v>
      </c>
      <c r="N3063" s="10">
        <v>2.7904856960947201E-9</v>
      </c>
      <c r="O3063" s="10">
        <v>1.2223217780119101E-8</v>
      </c>
      <c r="P3063" s="10">
        <v>2.24914168911557E-8</v>
      </c>
    </row>
    <row r="3064" spans="1:16" x14ac:dyDescent="0.35">
      <c r="A3064" s="16" t="s">
        <v>4906</v>
      </c>
      <c r="B3064" s="16" t="s">
        <v>4836</v>
      </c>
      <c r="C3064" s="16" t="s">
        <v>283</v>
      </c>
      <c r="D3064" s="16">
        <v>1.0104828901067501E-7</v>
      </c>
      <c r="E3064" s="16">
        <v>1.7341941163296201E-8</v>
      </c>
      <c r="F3064" s="10">
        <v>1.11790546125078E-9</v>
      </c>
      <c r="G3064" s="10">
        <v>4.8228406486783499E-8</v>
      </c>
      <c r="H3064" s="10">
        <v>1.1869666873024601E-8</v>
      </c>
      <c r="I3064" s="10">
        <v>2.35979698283162E-8</v>
      </c>
      <c r="J3064" s="10">
        <v>1.23104661805484E-8</v>
      </c>
      <c r="K3064" s="10">
        <v>7.7334967025850602E-9</v>
      </c>
      <c r="L3064" s="10">
        <v>1.37477160334505E-8</v>
      </c>
      <c r="M3064" s="10">
        <v>3.34110067955835E-8</v>
      </c>
      <c r="N3064" s="10">
        <v>5.5095911631055896E-9</v>
      </c>
      <c r="O3064" s="10">
        <v>2.41043988103148E-8</v>
      </c>
      <c r="P3064" s="10">
        <v>4.5330296105406002E-8</v>
      </c>
    </row>
    <row r="3065" spans="1:16" x14ac:dyDescent="0.35">
      <c r="A3065" s="16" t="s">
        <v>4907</v>
      </c>
      <c r="B3065" s="16" t="s">
        <v>4836</v>
      </c>
      <c r="C3065" s="16" t="s">
        <v>3394</v>
      </c>
      <c r="D3065" s="16">
        <v>1.0412979462572201E-7</v>
      </c>
      <c r="E3065" s="16">
        <v>1.8515995417288102E-8</v>
      </c>
      <c r="F3065" s="10">
        <v>1.2367525731754599E-9</v>
      </c>
      <c r="G3065" s="10">
        <v>5.3366644017444097E-8</v>
      </c>
      <c r="H3065" s="10">
        <v>1.33104998600962E-8</v>
      </c>
      <c r="I3065" s="10">
        <v>2.7607966052201999E-8</v>
      </c>
      <c r="J3065" s="10">
        <v>1.3988029505288399E-8</v>
      </c>
      <c r="K3065" s="10">
        <v>8.9096639603913502E-9</v>
      </c>
      <c r="L3065" s="10">
        <v>1.6136688266361899E-8</v>
      </c>
      <c r="M3065" s="10">
        <v>3.6306243745815702E-8</v>
      </c>
      <c r="N3065" s="10">
        <v>6.0848425435051596E-9</v>
      </c>
      <c r="O3065" s="10">
        <v>2.75598728803954E-8</v>
      </c>
      <c r="P3065" s="10">
        <v>4.9166755556528E-8</v>
      </c>
    </row>
    <row r="3066" spans="1:16" x14ac:dyDescent="0.35">
      <c r="A3066" s="16" t="s">
        <v>4908</v>
      </c>
      <c r="B3066" s="16" t="s">
        <v>4836</v>
      </c>
      <c r="C3066" s="16" t="s">
        <v>4909</v>
      </c>
      <c r="D3066" s="16">
        <v>4.4224986461691199E-8</v>
      </c>
      <c r="E3066" s="16">
        <v>7.5943691484919102E-9</v>
      </c>
      <c r="F3066" s="10">
        <v>5.1008615162627602E-10</v>
      </c>
      <c r="G3066" s="10">
        <v>2.0007286964556201E-8</v>
      </c>
      <c r="H3066" s="10">
        <v>4.9618866737477601E-9</v>
      </c>
      <c r="I3066" s="10">
        <v>1.0106622224595199E-8</v>
      </c>
      <c r="J3066" s="10">
        <v>5.0158202245493597E-9</v>
      </c>
      <c r="K3066" s="10">
        <v>3.1601020803389001E-9</v>
      </c>
      <c r="L3066" s="10">
        <v>5.9029564358246201E-9</v>
      </c>
      <c r="M3066" s="10">
        <v>1.3627533699847301E-8</v>
      </c>
      <c r="N3066" s="10">
        <v>2.3114263487364E-9</v>
      </c>
      <c r="O3066" s="10">
        <v>9.9726569403568906E-9</v>
      </c>
      <c r="P3066" s="10">
        <v>1.8462605829800099E-8</v>
      </c>
    </row>
    <row r="3067" spans="1:16" x14ac:dyDescent="0.35">
      <c r="A3067" s="16" t="s">
        <v>4910</v>
      </c>
      <c r="B3067" s="16" t="s">
        <v>4836</v>
      </c>
      <c r="C3067" s="16" t="s">
        <v>4911</v>
      </c>
      <c r="D3067" s="16">
        <v>1.95987385897445E-7</v>
      </c>
      <c r="E3067" s="16">
        <v>3.7899011035085403E-8</v>
      </c>
      <c r="F3067" s="10">
        <v>2.29018279716616E-9</v>
      </c>
      <c r="G3067" s="10">
        <v>1.38162183973859E-7</v>
      </c>
      <c r="H3067" s="10">
        <v>3.4605003052592E-8</v>
      </c>
      <c r="I3067" s="10">
        <v>7.2796289011654804E-8</v>
      </c>
      <c r="J3067" s="10">
        <v>3.9095946438040697E-8</v>
      </c>
      <c r="K3067" s="10">
        <v>2.5434529366461401E-8</v>
      </c>
      <c r="L3067" s="10">
        <v>4.2449105298005801E-8</v>
      </c>
      <c r="M3067" s="10">
        <v>9.5634442803449896E-8</v>
      </c>
      <c r="N3067" s="10">
        <v>1.5281803167963799E-8</v>
      </c>
      <c r="O3067" s="10">
        <v>7.6926064098188606E-8</v>
      </c>
      <c r="P3067" s="10">
        <v>1.3035426814760401E-7</v>
      </c>
    </row>
    <row r="3068" spans="1:16" x14ac:dyDescent="0.35">
      <c r="A3068" s="16" t="s">
        <v>4912</v>
      </c>
      <c r="B3068" s="16" t="s">
        <v>4836</v>
      </c>
      <c r="C3068" s="16" t="s">
        <v>1162</v>
      </c>
      <c r="D3068" s="16">
        <v>3.8521090384802502E-8</v>
      </c>
      <c r="E3068" s="16">
        <v>7.1207081210200301E-9</v>
      </c>
      <c r="F3068" s="10">
        <v>4.5724754366216902E-10</v>
      </c>
      <c r="G3068" s="10">
        <v>2.29811224402417E-8</v>
      </c>
      <c r="H3068" s="10">
        <v>5.73067927316701E-9</v>
      </c>
      <c r="I3068" s="10">
        <v>1.1831136251634701E-8</v>
      </c>
      <c r="J3068" s="10">
        <v>6.30938967294251E-9</v>
      </c>
      <c r="K3068" s="10">
        <v>4.0509267374289102E-9</v>
      </c>
      <c r="L3068" s="10">
        <v>6.9209876264779502E-9</v>
      </c>
      <c r="M3068" s="10">
        <v>1.5612191592033601E-8</v>
      </c>
      <c r="N3068" s="10">
        <v>2.5698813542403001E-9</v>
      </c>
      <c r="O3068" s="10">
        <v>1.19758138515786E-8</v>
      </c>
      <c r="P3068" s="10">
        <v>2.0979403516853901E-8</v>
      </c>
    </row>
    <row r="3069" spans="1:16" x14ac:dyDescent="0.35">
      <c r="A3069" s="16" t="s">
        <v>4913</v>
      </c>
      <c r="B3069" s="16" t="s">
        <v>4836</v>
      </c>
      <c r="C3069" s="16" t="s">
        <v>2289</v>
      </c>
      <c r="D3069" s="16">
        <v>2.22448986389869E-7</v>
      </c>
      <c r="E3069" s="16">
        <v>4.2090531947769797E-8</v>
      </c>
      <c r="F3069" s="10">
        <v>2.7354243511810201E-9</v>
      </c>
      <c r="G3069" s="10">
        <v>1.4101177350820401E-7</v>
      </c>
      <c r="H3069" s="10">
        <v>3.5332348467814001E-8</v>
      </c>
      <c r="I3069" s="10">
        <v>7.4412617219639501E-8</v>
      </c>
      <c r="J3069" s="10">
        <v>3.9220929198319898E-8</v>
      </c>
      <c r="K3069" s="10">
        <v>2.5322769597923701E-8</v>
      </c>
      <c r="L3069" s="10">
        <v>4.3494219491012002E-8</v>
      </c>
      <c r="M3069" s="10">
        <v>9.5747630749206398E-8</v>
      </c>
      <c r="N3069" s="10">
        <v>1.5722207971065298E-8</v>
      </c>
      <c r="O3069" s="10">
        <v>7.5560587960384003E-8</v>
      </c>
      <c r="P3069" s="10">
        <v>1.29158700122968E-7</v>
      </c>
    </row>
    <row r="3070" spans="1:16" x14ac:dyDescent="0.35">
      <c r="A3070" s="16" t="s">
        <v>4914</v>
      </c>
      <c r="B3070" s="16" t="s">
        <v>4836</v>
      </c>
      <c r="C3070" s="16" t="s">
        <v>4325</v>
      </c>
      <c r="D3070" s="16">
        <v>3.4191484560568297E-8</v>
      </c>
      <c r="E3070" s="16">
        <v>5.8825830764540101E-9</v>
      </c>
      <c r="F3070" s="10">
        <v>3.8974825029214999E-10</v>
      </c>
      <c r="G3070" s="10">
        <v>1.5931756396872101E-8</v>
      </c>
      <c r="H3070" s="10">
        <v>3.94101617398443E-9</v>
      </c>
      <c r="I3070" s="10">
        <v>7.9614029370507799E-9</v>
      </c>
      <c r="J3070" s="10">
        <v>4.05187031397906E-9</v>
      </c>
      <c r="K3070" s="10">
        <v>2.5548344334672099E-9</v>
      </c>
      <c r="L3070" s="10">
        <v>4.6523563591526198E-9</v>
      </c>
      <c r="M3070" s="10">
        <v>1.0851551118513101E-8</v>
      </c>
      <c r="N3070" s="10">
        <v>1.82789178059007E-9</v>
      </c>
      <c r="O3070" s="10">
        <v>7.8858284840855498E-9</v>
      </c>
      <c r="P3070" s="10">
        <v>1.4623064590846899E-8</v>
      </c>
    </row>
    <row r="3071" spans="1:16" x14ac:dyDescent="0.35">
      <c r="A3071" s="16" t="s">
        <v>4915</v>
      </c>
      <c r="B3071" s="16" t="s">
        <v>4836</v>
      </c>
      <c r="C3071" s="16" t="s">
        <v>4916</v>
      </c>
      <c r="D3071" s="16">
        <v>1.36408805526988E-7</v>
      </c>
      <c r="E3071" s="16">
        <v>2.3736584687674001E-8</v>
      </c>
      <c r="F3071" s="10">
        <v>1.52278956733277E-9</v>
      </c>
      <c r="G3071" s="10">
        <v>6.8143945191684605E-8</v>
      </c>
      <c r="H3071" s="10">
        <v>1.6775702166926399E-8</v>
      </c>
      <c r="I3071" s="10">
        <v>3.3503995714324201E-8</v>
      </c>
      <c r="J3071" s="10">
        <v>1.7861467651959999E-8</v>
      </c>
      <c r="K3071" s="10">
        <v>1.1228739256613701E-8</v>
      </c>
      <c r="L3071" s="10">
        <v>1.96387503951334E-8</v>
      </c>
      <c r="M3071" s="10">
        <v>4.6388948145022102E-8</v>
      </c>
      <c r="N3071" s="10">
        <v>7.7086106502502094E-9</v>
      </c>
      <c r="O3071" s="10">
        <v>3.3423231193107801E-8</v>
      </c>
      <c r="P3071" s="10">
        <v>6.1925077058020905E-8</v>
      </c>
    </row>
    <row r="3072" spans="1:16" x14ac:dyDescent="0.35">
      <c r="A3072" s="16" t="s">
        <v>4917</v>
      </c>
      <c r="B3072" s="16" t="s">
        <v>4836</v>
      </c>
      <c r="C3072" s="16" t="s">
        <v>4918</v>
      </c>
      <c r="D3072" s="16">
        <v>1.29898608464278E-7</v>
      </c>
      <c r="E3072" s="16">
        <v>2.3903230974160201E-8</v>
      </c>
      <c r="F3072" s="10">
        <v>1.55572687508266E-9</v>
      </c>
      <c r="G3072" s="10">
        <v>7.6232064964878694E-8</v>
      </c>
      <c r="H3072" s="10">
        <v>1.9008539975412699E-8</v>
      </c>
      <c r="I3072" s="10">
        <v>3.94878524573028E-8</v>
      </c>
      <c r="J3072" s="10">
        <v>2.0823313315371001E-8</v>
      </c>
      <c r="K3072" s="10">
        <v>1.3346202589135999E-8</v>
      </c>
      <c r="L3072" s="10">
        <v>2.3110967127546599E-8</v>
      </c>
      <c r="M3072" s="10">
        <v>5.1790306960942799E-8</v>
      </c>
      <c r="N3072" s="10">
        <v>8.5403275212030603E-9</v>
      </c>
      <c r="O3072" s="10">
        <v>3.9854379070338098E-8</v>
      </c>
      <c r="P3072" s="10">
        <v>6.9740296195723694E-8</v>
      </c>
    </row>
    <row r="3073" spans="1:16" x14ac:dyDescent="0.35">
      <c r="A3073" s="16" t="s">
        <v>4919</v>
      </c>
      <c r="B3073" s="16" t="s">
        <v>4836</v>
      </c>
      <c r="C3073" s="16" t="s">
        <v>4920</v>
      </c>
      <c r="D3073" s="16">
        <v>4.4047461360070498E-8</v>
      </c>
      <c r="E3073" s="16">
        <v>7.5146486222164503E-9</v>
      </c>
      <c r="F3073" s="10">
        <v>4.9882296819554203E-10</v>
      </c>
      <c r="G3073" s="10">
        <v>1.9627740568114701E-8</v>
      </c>
      <c r="H3073" s="10">
        <v>4.85683501858546E-9</v>
      </c>
      <c r="I3073" s="10">
        <v>9.7807030981519707E-9</v>
      </c>
      <c r="J3073" s="10">
        <v>4.9077982286507598E-9</v>
      </c>
      <c r="K3073" s="10">
        <v>3.0764517146995998E-9</v>
      </c>
      <c r="L3073" s="10">
        <v>5.7171268839779904E-9</v>
      </c>
      <c r="M3073" s="10">
        <v>1.3374719090555001E-8</v>
      </c>
      <c r="N3073" s="10">
        <v>2.26798614599445E-9</v>
      </c>
      <c r="O3073" s="10">
        <v>9.6520209927371005E-9</v>
      </c>
      <c r="P3073" s="10">
        <v>1.8078705578307501E-8</v>
      </c>
    </row>
    <row r="3074" spans="1:16" x14ac:dyDescent="0.35">
      <c r="A3074" s="16" t="s">
        <v>4921</v>
      </c>
      <c r="B3074" s="16" t="s">
        <v>4836</v>
      </c>
      <c r="C3074" s="16" t="s">
        <v>4922</v>
      </c>
      <c r="D3074" s="16">
        <v>8.2633479198835995E-8</v>
      </c>
      <c r="E3074" s="16">
        <v>1.45937374096541E-8</v>
      </c>
      <c r="F3074" s="10">
        <v>9.8788595554612807E-10</v>
      </c>
      <c r="G3074" s="10">
        <v>4.0476451236405803E-8</v>
      </c>
      <c r="H3074" s="10">
        <v>1.0132625623176499E-8</v>
      </c>
      <c r="I3074" s="10">
        <v>2.1085384903626199E-8</v>
      </c>
      <c r="J3074" s="10">
        <v>1.0427617225358201E-8</v>
      </c>
      <c r="K3074" s="10">
        <v>6.6352752202240502E-9</v>
      </c>
      <c r="L3074" s="10">
        <v>1.23105553403187E-8</v>
      </c>
      <c r="M3074" s="10">
        <v>2.7544459135797598E-8</v>
      </c>
      <c r="N3074" s="10">
        <v>4.6595033091317899E-9</v>
      </c>
      <c r="O3074" s="10">
        <v>2.09813540487505E-8</v>
      </c>
      <c r="P3074" s="10">
        <v>3.7544654091466097E-8</v>
      </c>
    </row>
    <row r="3075" spans="1:16" x14ac:dyDescent="0.35">
      <c r="A3075" s="16" t="s">
        <v>4923</v>
      </c>
      <c r="B3075" s="16" t="s">
        <v>4836</v>
      </c>
      <c r="C3075" s="16" t="s">
        <v>4924</v>
      </c>
      <c r="D3075" s="16">
        <v>2.35032249612977E-7</v>
      </c>
      <c r="E3075" s="16">
        <v>4.2690746033174998E-8</v>
      </c>
      <c r="F3075" s="10">
        <v>2.9030028488293501E-9</v>
      </c>
      <c r="G3075" s="10">
        <v>1.27342400872392E-7</v>
      </c>
      <c r="H3075" s="10">
        <v>3.1991819797461699E-8</v>
      </c>
      <c r="I3075" s="10">
        <v>6.77326227266775E-8</v>
      </c>
      <c r="J3075" s="10">
        <v>3.3799923419102502E-8</v>
      </c>
      <c r="K3075" s="10">
        <v>2.1730222352073901E-8</v>
      </c>
      <c r="L3075" s="10">
        <v>3.9521617861446002E-8</v>
      </c>
      <c r="M3075" s="10">
        <v>8.6544069716172706E-8</v>
      </c>
      <c r="N3075" s="10">
        <v>1.4501535914215401E-8</v>
      </c>
      <c r="O3075" s="10">
        <v>6.7981541670941397E-8</v>
      </c>
      <c r="P3075" s="10">
        <v>1.18002778548903E-7</v>
      </c>
    </row>
    <row r="3076" spans="1:16" x14ac:dyDescent="0.35">
      <c r="A3076" s="16" t="s">
        <v>4925</v>
      </c>
      <c r="B3076" s="16" t="s">
        <v>4836</v>
      </c>
      <c r="C3076" s="16" t="s">
        <v>687</v>
      </c>
      <c r="D3076" s="16">
        <v>5.16601007027621E-8</v>
      </c>
      <c r="E3076" s="16">
        <v>8.9740337472486598E-9</v>
      </c>
      <c r="F3076" s="10">
        <v>5.9645112118950895E-10</v>
      </c>
      <c r="G3076" s="10">
        <v>2.4668639857317901E-8</v>
      </c>
      <c r="H3076" s="10">
        <v>6.1157234420802001E-9</v>
      </c>
      <c r="I3076" s="10">
        <v>1.24589132077985E-8</v>
      </c>
      <c r="J3076" s="10">
        <v>6.3217287224214996E-9</v>
      </c>
      <c r="K3076" s="10">
        <v>3.9931018481859796E-9</v>
      </c>
      <c r="L3076" s="10">
        <v>7.2822918438921801E-9</v>
      </c>
      <c r="M3076" s="10">
        <v>1.6794925204313001E-8</v>
      </c>
      <c r="N3076" s="10">
        <v>2.826222416761E-9</v>
      </c>
      <c r="O3076" s="10">
        <v>1.23740539617193E-8</v>
      </c>
      <c r="P3076" s="10">
        <v>2.2662758044835001E-8</v>
      </c>
    </row>
    <row r="3077" spans="1:16" x14ac:dyDescent="0.35">
      <c r="A3077" s="16" t="s">
        <v>4926</v>
      </c>
      <c r="B3077" s="16" t="s">
        <v>4836</v>
      </c>
      <c r="C3077" s="16" t="s">
        <v>4927</v>
      </c>
      <c r="D3077" s="16">
        <v>5.18697158150815E-8</v>
      </c>
      <c r="E3077" s="16">
        <v>9.24893544462222E-9</v>
      </c>
      <c r="F3077" s="10">
        <v>5.9527969548643196E-10</v>
      </c>
      <c r="G3077" s="10">
        <v>2.79564099937602E-8</v>
      </c>
      <c r="H3077" s="10">
        <v>6.9190413320086601E-9</v>
      </c>
      <c r="I3077" s="10">
        <v>1.40632591535267E-8</v>
      </c>
      <c r="J3077" s="10">
        <v>7.4809885453811407E-9</v>
      </c>
      <c r="K3077" s="10">
        <v>4.7471286057960702E-9</v>
      </c>
      <c r="L3077" s="10">
        <v>8.2402136896745906E-9</v>
      </c>
      <c r="M3077" s="10">
        <v>1.9007533155523601E-8</v>
      </c>
      <c r="N3077" s="10">
        <v>3.1445187699234299E-9</v>
      </c>
      <c r="O3077" s="10">
        <v>1.4119984013744501E-8</v>
      </c>
      <c r="P3077" s="10">
        <v>2.5460847480977799E-8</v>
      </c>
    </row>
    <row r="3078" spans="1:16" x14ac:dyDescent="0.35">
      <c r="A3078" s="16" t="s">
        <v>4928</v>
      </c>
      <c r="B3078" s="16" t="s">
        <v>4836</v>
      </c>
      <c r="C3078" s="16" t="s">
        <v>1925</v>
      </c>
      <c r="D3078" s="16">
        <v>4.4561749248894902E-8</v>
      </c>
      <c r="E3078" s="16">
        <v>8.1530565086962905E-9</v>
      </c>
      <c r="F3078" s="10">
        <v>5.22895015025909E-10</v>
      </c>
      <c r="G3078" s="10">
        <v>2.6049553225166899E-8</v>
      </c>
      <c r="H3078" s="10">
        <v>6.4728467640142704E-9</v>
      </c>
      <c r="I3078" s="10">
        <v>1.33049977104447E-8</v>
      </c>
      <c r="J3078" s="10">
        <v>7.1256146051888097E-9</v>
      </c>
      <c r="K3078" s="10">
        <v>4.5554941316186203E-9</v>
      </c>
      <c r="L3078" s="10">
        <v>7.7959860112508107E-9</v>
      </c>
      <c r="M3078" s="10">
        <v>1.7698336949791701E-8</v>
      </c>
      <c r="N3078" s="10">
        <v>2.9104915167115502E-9</v>
      </c>
      <c r="O3078" s="10">
        <v>1.3439231540583501E-8</v>
      </c>
      <c r="P3078" s="10">
        <v>2.3727690881187899E-8</v>
      </c>
    </row>
    <row r="3079" spans="1:16" x14ac:dyDescent="0.35">
      <c r="A3079" s="16" t="s">
        <v>4929</v>
      </c>
      <c r="B3079" s="16" t="s">
        <v>4836</v>
      </c>
      <c r="C3079" s="16" t="s">
        <v>4930</v>
      </c>
      <c r="D3079" s="16">
        <v>6.6689987172305205E-8</v>
      </c>
      <c r="E3079" s="16">
        <v>1.13911493396975E-8</v>
      </c>
      <c r="F3079" s="10">
        <v>7.7764238485173903E-10</v>
      </c>
      <c r="G3079" s="10">
        <v>2.8806202435005501E-8</v>
      </c>
      <c r="H3079" s="10">
        <v>7.1764584432617402E-9</v>
      </c>
      <c r="I3079" s="10">
        <v>1.4683690765235999E-8</v>
      </c>
      <c r="J3079" s="10">
        <v>7.06809464759882E-9</v>
      </c>
      <c r="K3079" s="10">
        <v>4.4571879269741597E-9</v>
      </c>
      <c r="L3079" s="10">
        <v>8.5518196668736795E-9</v>
      </c>
      <c r="M3079" s="10">
        <v>1.9624551243583701E-8</v>
      </c>
      <c r="N3079" s="10">
        <v>3.3650923082444901E-9</v>
      </c>
      <c r="O3079" s="10">
        <v>1.44241462595263E-8</v>
      </c>
      <c r="P3079" s="10">
        <v>2.6789116099516501E-8</v>
      </c>
    </row>
    <row r="3080" spans="1:16" x14ac:dyDescent="0.35">
      <c r="A3080" s="16" t="s">
        <v>4931</v>
      </c>
      <c r="B3080" s="16" t="s">
        <v>4836</v>
      </c>
      <c r="C3080" s="16" t="s">
        <v>3877</v>
      </c>
      <c r="D3080" s="16">
        <v>1.24490738647003E-7</v>
      </c>
      <c r="E3080" s="16">
        <v>2.3443160633472901E-8</v>
      </c>
      <c r="F3080" s="10">
        <v>1.53672470450708E-9</v>
      </c>
      <c r="G3080" s="10">
        <v>7.7794165399973899E-8</v>
      </c>
      <c r="H3080" s="10">
        <v>1.9506024368372601E-8</v>
      </c>
      <c r="I3080" s="10">
        <v>4.1283619049247199E-8</v>
      </c>
      <c r="J3080" s="10">
        <v>2.1519191394492801E-8</v>
      </c>
      <c r="K3080" s="10">
        <v>1.3912692423262501E-8</v>
      </c>
      <c r="L3080" s="10">
        <v>2.41392637682655E-8</v>
      </c>
      <c r="M3080" s="10">
        <v>5.2817163222790197E-8</v>
      </c>
      <c r="N3080" s="10">
        <v>8.6902070355954795E-9</v>
      </c>
      <c r="O3080" s="10">
        <v>4.1849619553100003E-8</v>
      </c>
      <c r="P3080" s="10">
        <v>7.1350301019911303E-8</v>
      </c>
    </row>
    <row r="3081" spans="1:16" x14ac:dyDescent="0.35">
      <c r="A3081" s="16" t="s">
        <v>4932</v>
      </c>
      <c r="B3081" s="16" t="s">
        <v>4836</v>
      </c>
      <c r="C3081" s="16" t="s">
        <v>4933</v>
      </c>
      <c r="D3081" s="16">
        <v>4.2533316641319299E-8</v>
      </c>
      <c r="E3081" s="16">
        <v>7.2243108102400399E-9</v>
      </c>
      <c r="F3081" s="10">
        <v>4.74619097748361E-10</v>
      </c>
      <c r="G3081" s="10">
        <v>1.9000353143835301E-8</v>
      </c>
      <c r="H3081" s="10">
        <v>4.6821289694221196E-9</v>
      </c>
      <c r="I3081" s="10">
        <v>9.3611725696346702E-9</v>
      </c>
      <c r="J3081" s="10">
        <v>4.7612930478251002E-9</v>
      </c>
      <c r="K3081" s="10">
        <v>2.9842015770495701E-9</v>
      </c>
      <c r="L3081" s="10">
        <v>5.4757184076895803E-9</v>
      </c>
      <c r="M3081" s="10">
        <v>1.29490509907111E-8</v>
      </c>
      <c r="N3081" s="10">
        <v>2.1866336363803102E-9</v>
      </c>
      <c r="O3081" s="10">
        <v>9.2340634775937805E-9</v>
      </c>
      <c r="P3081" s="10">
        <v>1.7410982031283101E-8</v>
      </c>
    </row>
    <row r="3082" spans="1:16" x14ac:dyDescent="0.35">
      <c r="A3082" s="16" t="s">
        <v>4934</v>
      </c>
      <c r="B3082" s="16" t="s">
        <v>4836</v>
      </c>
      <c r="C3082" s="16" t="s">
        <v>150</v>
      </c>
      <c r="D3082" s="16">
        <v>2.0708438603030099E-7</v>
      </c>
      <c r="E3082" s="16">
        <v>3.8139822080468202E-8</v>
      </c>
      <c r="F3082" s="10">
        <v>2.5542755682212601E-9</v>
      </c>
      <c r="G3082" s="10">
        <v>1.18126649054278E-7</v>
      </c>
      <c r="H3082" s="10">
        <v>2.9657761493453301E-8</v>
      </c>
      <c r="I3082" s="10">
        <v>6.2585880726015104E-8</v>
      </c>
      <c r="J3082" s="10">
        <v>3.1910654669919002E-8</v>
      </c>
      <c r="K3082" s="10">
        <v>2.0565461361227101E-8</v>
      </c>
      <c r="L3082" s="10">
        <v>3.6550986733455699E-8</v>
      </c>
      <c r="M3082" s="10">
        <v>8.0256516375955898E-8</v>
      </c>
      <c r="N3082" s="10">
        <v>1.3366069881980901E-8</v>
      </c>
      <c r="O3082" s="10">
        <v>6.3084895817126095E-8</v>
      </c>
      <c r="P3082" s="10">
        <v>1.0896797303815301E-7</v>
      </c>
    </row>
    <row r="3083" spans="1:16" x14ac:dyDescent="0.35">
      <c r="A3083" s="16" t="s">
        <v>4935</v>
      </c>
      <c r="B3083" s="16" t="s">
        <v>4836</v>
      </c>
      <c r="C3083" s="16" t="s">
        <v>4936</v>
      </c>
      <c r="D3083" s="16">
        <v>7.03941642955902E-7</v>
      </c>
      <c r="E3083" s="16">
        <v>1.31011208119924E-7</v>
      </c>
      <c r="F3083" s="10">
        <v>8.6695289122923303E-9</v>
      </c>
      <c r="G3083" s="10">
        <v>4.1938335419946501E-7</v>
      </c>
      <c r="H3083" s="10">
        <v>1.0518442818634399E-7</v>
      </c>
      <c r="I3083" s="10">
        <v>2.2222511127536101E-7</v>
      </c>
      <c r="J3083" s="10">
        <v>1.14595483723321E-7</v>
      </c>
      <c r="K3083" s="10">
        <v>7.3860545919357603E-8</v>
      </c>
      <c r="L3083" s="10">
        <v>1.29753881294873E-7</v>
      </c>
      <c r="M3083" s="10">
        <v>2.8486061917091001E-7</v>
      </c>
      <c r="N3083" s="10">
        <v>4.7132903061574201E-8</v>
      </c>
      <c r="O3083" s="10">
        <v>2.2479696257144399E-7</v>
      </c>
      <c r="P3083" s="10">
        <v>3.8574603142984601E-7</v>
      </c>
    </row>
    <row r="3084" spans="1:16" x14ac:dyDescent="0.35">
      <c r="A3084" s="16" t="s">
        <v>4937</v>
      </c>
      <c r="B3084" s="16" t="s">
        <v>4836</v>
      </c>
      <c r="C3084" s="16" t="s">
        <v>4938</v>
      </c>
      <c r="D3084" s="16">
        <v>9.7436825099264401E-8</v>
      </c>
      <c r="E3084" s="16">
        <v>1.73618428638301E-8</v>
      </c>
      <c r="F3084" s="10">
        <v>1.1635553086079701E-9</v>
      </c>
      <c r="G3084" s="10">
        <v>4.9567138569143302E-8</v>
      </c>
      <c r="H3084" s="10">
        <v>1.24005485613906E-8</v>
      </c>
      <c r="I3084" s="10">
        <v>2.5754196227659302E-8</v>
      </c>
      <c r="J3084" s="10">
        <v>1.2937865357797E-8</v>
      </c>
      <c r="K3084" s="10">
        <v>8.2615358396302206E-9</v>
      </c>
      <c r="L3084" s="10">
        <v>1.50448702993766E-8</v>
      </c>
      <c r="M3084" s="10">
        <v>3.3709025434923902E-8</v>
      </c>
      <c r="N3084" s="10">
        <v>5.6736451905144199E-9</v>
      </c>
      <c r="O3084" s="10">
        <v>2.5711078967115699E-8</v>
      </c>
      <c r="P3084" s="10">
        <v>4.5836945878656202E-8</v>
      </c>
    </row>
    <row r="3085" spans="1:16" x14ac:dyDescent="0.35">
      <c r="A3085" s="16" t="s">
        <v>4939</v>
      </c>
      <c r="B3085" s="16" t="s">
        <v>4836</v>
      </c>
      <c r="C3085" s="16" t="s">
        <v>4940</v>
      </c>
      <c r="D3085" s="16">
        <v>4.8199177133205401E-8</v>
      </c>
      <c r="E3085" s="16">
        <v>8.6621674185004094E-9</v>
      </c>
      <c r="F3085" s="10">
        <v>5.7732748220153702E-10</v>
      </c>
      <c r="G3085" s="10">
        <v>2.5665420223163598E-8</v>
      </c>
      <c r="H3085" s="10">
        <v>6.4096881637234796E-9</v>
      </c>
      <c r="I3085" s="10">
        <v>1.33495704331719E-8</v>
      </c>
      <c r="J3085" s="10">
        <v>6.7997788716680502E-9</v>
      </c>
      <c r="K3085" s="10">
        <v>4.3471519057763201E-9</v>
      </c>
      <c r="L3085" s="10">
        <v>7.7952177413702401E-9</v>
      </c>
      <c r="M3085" s="10">
        <v>1.7451414538649501E-8</v>
      </c>
      <c r="N3085" s="10">
        <v>2.91477084983762E-9</v>
      </c>
      <c r="O3085" s="10">
        <v>1.33851459840771E-8</v>
      </c>
      <c r="P3085" s="10">
        <v>2.3639643488497199E-8</v>
      </c>
    </row>
    <row r="3086" spans="1:16" x14ac:dyDescent="0.35">
      <c r="A3086" s="16" t="s">
        <v>4941</v>
      </c>
      <c r="B3086" s="16" t="s">
        <v>4836</v>
      </c>
      <c r="C3086" s="16" t="s">
        <v>1195</v>
      </c>
      <c r="D3086" s="16">
        <v>2.9257831946285298E-7</v>
      </c>
      <c r="E3086" s="16">
        <v>5.2745987631825302E-8</v>
      </c>
      <c r="F3086" s="10">
        <v>3.54058711457804E-9</v>
      </c>
      <c r="G3086" s="10">
        <v>1.54951271616244E-7</v>
      </c>
      <c r="H3086" s="10">
        <v>3.8860405015401499E-8</v>
      </c>
      <c r="I3086" s="10">
        <v>8.1183096445015001E-8</v>
      </c>
      <c r="J3086" s="10">
        <v>4.0967546635157E-8</v>
      </c>
      <c r="K3086" s="10">
        <v>2.6272210736233401E-8</v>
      </c>
      <c r="L3086" s="10">
        <v>4.7386265929036702E-8</v>
      </c>
      <c r="M3086" s="10">
        <v>1.0533808725352501E-7</v>
      </c>
      <c r="N3086" s="10">
        <v>1.76781274301999E-8</v>
      </c>
      <c r="O3086" s="10">
        <v>8.13358215734519E-8</v>
      </c>
      <c r="P3086" s="10">
        <v>1.4329609607856799E-7</v>
      </c>
    </row>
    <row r="3087" spans="1:16" x14ac:dyDescent="0.35">
      <c r="A3087" s="16" t="s">
        <v>4942</v>
      </c>
      <c r="B3087" s="16" t="s">
        <v>4836</v>
      </c>
      <c r="C3087" s="16" t="s">
        <v>3423</v>
      </c>
      <c r="D3087" s="16">
        <v>1.3947237546813899E-7</v>
      </c>
      <c r="E3087" s="16">
        <v>2.4815780696862901E-8</v>
      </c>
      <c r="F3087" s="10">
        <v>1.63913596906048E-9</v>
      </c>
      <c r="G3087" s="10">
        <v>7.2212987186568197E-8</v>
      </c>
      <c r="H3087" s="10">
        <v>1.7995183084126001E-8</v>
      </c>
      <c r="I3087" s="10">
        <v>3.7066784826605002E-8</v>
      </c>
      <c r="J3087" s="10">
        <v>1.9012044712091899E-8</v>
      </c>
      <c r="K3087" s="10">
        <v>1.21095781431297E-8</v>
      </c>
      <c r="L3087" s="10">
        <v>2.1672258736048401E-8</v>
      </c>
      <c r="M3087" s="10">
        <v>4.9125238793207803E-8</v>
      </c>
      <c r="N3087" s="10">
        <v>8.2176404022297802E-9</v>
      </c>
      <c r="O3087" s="10">
        <v>3.7058703341655698E-8</v>
      </c>
      <c r="P3087" s="10">
        <v>6.6429279229715003E-8</v>
      </c>
    </row>
    <row r="3088" spans="1:16" x14ac:dyDescent="0.35">
      <c r="A3088" s="16" t="s">
        <v>4943</v>
      </c>
      <c r="B3088" s="16" t="s">
        <v>3050</v>
      </c>
      <c r="C3088" s="16" t="s">
        <v>2963</v>
      </c>
      <c r="D3088" s="16">
        <v>1.6783413745369701E-7</v>
      </c>
      <c r="E3088" s="16">
        <v>3.3990643991572501E-8</v>
      </c>
      <c r="F3088" s="10">
        <v>1.2743259995975501E-7</v>
      </c>
      <c r="G3088" s="10">
        <v>1.4902377083247101E-7</v>
      </c>
      <c r="H3088" s="10">
        <v>3.09069442002069E-8</v>
      </c>
      <c r="I3088" s="10">
        <v>9.9599513862353496E-8</v>
      </c>
      <c r="J3088" s="10">
        <v>7.6500719323365896E-8</v>
      </c>
      <c r="K3088" s="10">
        <v>2.6372605876776199E-8</v>
      </c>
      <c r="L3088" s="10">
        <v>8.76914221937386E-8</v>
      </c>
      <c r="M3088" s="10">
        <v>1.2844163665380301E-7</v>
      </c>
      <c r="N3088" s="10">
        <v>2.29613623880261E-8</v>
      </c>
      <c r="O3088" s="10">
        <v>1.0034963506227901E-7</v>
      </c>
      <c r="P3088" s="10">
        <v>6.8055540008440706E-8</v>
      </c>
    </row>
    <row r="3089" spans="1:16" x14ac:dyDescent="0.35">
      <c r="A3089" s="16" t="s">
        <v>4944</v>
      </c>
      <c r="B3089" s="16" t="s">
        <v>3050</v>
      </c>
      <c r="C3089" s="16" t="s">
        <v>2601</v>
      </c>
      <c r="D3089" s="16">
        <v>2.5614230717037699E-7</v>
      </c>
      <c r="E3089" s="16">
        <v>4.5006457386175598E-8</v>
      </c>
      <c r="F3089" s="10">
        <v>1.7833072585306101E-7</v>
      </c>
      <c r="G3089" s="10">
        <v>1.5842958856829599E-7</v>
      </c>
      <c r="H3089" s="10">
        <v>3.0601528307039703E-8</v>
      </c>
      <c r="I3089" s="10">
        <v>1.08473610566434E-7</v>
      </c>
      <c r="J3089" s="10">
        <v>8.3055747152339294E-8</v>
      </c>
      <c r="K3089" s="10">
        <v>2.5626592888488901E-8</v>
      </c>
      <c r="L3089" s="10">
        <v>9.9824913976571904E-8</v>
      </c>
      <c r="M3089" s="10">
        <v>1.45727059530756E-7</v>
      </c>
      <c r="N3089" s="10">
        <v>2.5907722721332401E-8</v>
      </c>
      <c r="O3089" s="10">
        <v>1.09057906188362E-7</v>
      </c>
      <c r="P3089" s="10">
        <v>5.7576354451540399E-8</v>
      </c>
    </row>
    <row r="3090" spans="1:16" x14ac:dyDescent="0.35">
      <c r="A3090" s="16" t="s">
        <v>4945</v>
      </c>
      <c r="B3090" s="16" t="s">
        <v>3050</v>
      </c>
      <c r="C3090" s="16" t="s">
        <v>1680</v>
      </c>
      <c r="D3090" s="16">
        <v>3.0190631796430298E-7</v>
      </c>
      <c r="E3090" s="16">
        <v>5.50622216338996E-8</v>
      </c>
      <c r="F3090" s="10">
        <v>1.9284735373752201E-7</v>
      </c>
      <c r="G3090" s="10">
        <v>1.9618131620085799E-7</v>
      </c>
      <c r="H3090" s="10">
        <v>3.9987546763374899E-8</v>
      </c>
      <c r="I3090" s="10">
        <v>1.3659166450801199E-7</v>
      </c>
      <c r="J3090" s="10">
        <v>9.2632804557784401E-8</v>
      </c>
      <c r="K3090" s="10">
        <v>3.28063960469106E-8</v>
      </c>
      <c r="L3090" s="10">
        <v>1.2262266989817501E-7</v>
      </c>
      <c r="M3090" s="10">
        <v>1.7635712643133999E-7</v>
      </c>
      <c r="N3090" s="10">
        <v>3.2290822740639803E-8</v>
      </c>
      <c r="O3090" s="10">
        <v>1.3741060541234801E-7</v>
      </c>
      <c r="P3090" s="10">
        <v>8.21917848667918E-8</v>
      </c>
    </row>
    <row r="3091" spans="1:16" x14ac:dyDescent="0.35">
      <c r="A3091" s="16" t="s">
        <v>4946</v>
      </c>
      <c r="B3091" s="16" t="s">
        <v>3050</v>
      </c>
      <c r="C3091" s="16" t="s">
        <v>2606</v>
      </c>
      <c r="D3091" s="16">
        <v>1.0943068131881E-7</v>
      </c>
      <c r="E3091" s="16">
        <v>2.1945610319442702E-8</v>
      </c>
      <c r="F3091" s="10">
        <v>8.0673312278622995E-8</v>
      </c>
      <c r="G3091" s="10">
        <v>1.10533346473833E-7</v>
      </c>
      <c r="H3091" s="10">
        <v>2.2372399328699799E-8</v>
      </c>
      <c r="I3091" s="10">
        <v>7.3901696788647897E-8</v>
      </c>
      <c r="J3091" s="10">
        <v>6.3819099247508003E-8</v>
      </c>
      <c r="K3091" s="10">
        <v>1.9759282895443199E-8</v>
      </c>
      <c r="L3091" s="10">
        <v>6.6950593330317698E-8</v>
      </c>
      <c r="M3091" s="10">
        <v>9.6826907347779503E-8</v>
      </c>
      <c r="N3091" s="10">
        <v>1.7208211324330999E-8</v>
      </c>
      <c r="O3091" s="10">
        <v>7.4669542218035796E-8</v>
      </c>
      <c r="P3091" s="10">
        <v>4.6562516940514299E-8</v>
      </c>
    </row>
    <row r="3092" spans="1:16" x14ac:dyDescent="0.35">
      <c r="A3092" s="16" t="s">
        <v>4947</v>
      </c>
      <c r="B3092" s="16" t="s">
        <v>3050</v>
      </c>
      <c r="C3092" s="16" t="s">
        <v>4948</v>
      </c>
      <c r="D3092" s="16">
        <v>1.4745137726514199E-7</v>
      </c>
      <c r="E3092" s="16">
        <v>2.80347042748952E-8</v>
      </c>
      <c r="F3092" s="10">
        <v>1.01864649171517E-7</v>
      </c>
      <c r="G3092" s="10">
        <v>1.1181459960553399E-7</v>
      </c>
      <c r="H3092" s="10">
        <v>2.2996761197473E-8</v>
      </c>
      <c r="I3092" s="10">
        <v>7.7250373148371198E-8</v>
      </c>
      <c r="J3092" s="10">
        <v>5.4794326292335302E-8</v>
      </c>
      <c r="K3092" s="10">
        <v>1.9192652572102401E-8</v>
      </c>
      <c r="L3092" s="10">
        <v>6.8866729634632395E-8</v>
      </c>
      <c r="M3092" s="10">
        <v>9.9652126633252901E-8</v>
      </c>
      <c r="N3092" s="10">
        <v>1.81055942674936E-8</v>
      </c>
      <c r="O3092" s="10">
        <v>7.8851269763730995E-8</v>
      </c>
      <c r="P3092" s="10">
        <v>4.86808277431759E-8</v>
      </c>
    </row>
    <row r="3093" spans="1:16" x14ac:dyDescent="0.35">
      <c r="A3093" s="16" t="s">
        <v>4949</v>
      </c>
      <c r="B3093" s="16" t="s">
        <v>3050</v>
      </c>
      <c r="C3093" s="16" t="s">
        <v>3553</v>
      </c>
      <c r="D3093" s="16">
        <v>9.5792920129652306E-8</v>
      </c>
      <c r="E3093" s="16">
        <v>1.7500388406023098E-8</v>
      </c>
      <c r="F3093" s="10">
        <v>6.2475724516568206E-8</v>
      </c>
      <c r="G3093" s="10">
        <v>5.7752445766494798E-8</v>
      </c>
      <c r="H3093" s="10">
        <v>1.1964808293950501E-8</v>
      </c>
      <c r="I3093" s="10">
        <v>4.0991442338069803E-8</v>
      </c>
      <c r="J3093" s="10">
        <v>2.5984993632904701E-8</v>
      </c>
      <c r="K3093" s="10">
        <v>9.7774012340964503E-9</v>
      </c>
      <c r="L3093" s="10">
        <v>3.6892463669732397E-8</v>
      </c>
      <c r="M3093" s="10">
        <v>5.1833446436631999E-8</v>
      </c>
      <c r="N3093" s="10">
        <v>9.6950915434564905E-9</v>
      </c>
      <c r="O3093" s="10">
        <v>4.0938799276486303E-8</v>
      </c>
      <c r="P3093" s="10">
        <v>2.50507651285926E-8</v>
      </c>
    </row>
    <row r="3094" spans="1:16" x14ac:dyDescent="0.35">
      <c r="A3094" s="16" t="s">
        <v>4950</v>
      </c>
      <c r="B3094" s="16" t="s">
        <v>3050</v>
      </c>
      <c r="C3094" s="16" t="s">
        <v>479</v>
      </c>
      <c r="D3094" s="16">
        <v>8.3623658364821004E-7</v>
      </c>
      <c r="E3094" s="16">
        <v>1.5481307490526199E-7</v>
      </c>
      <c r="F3094" s="10">
        <v>6.5015480726630398E-7</v>
      </c>
      <c r="G3094" s="10">
        <v>6.3916400689617996E-7</v>
      </c>
      <c r="H3094" s="10">
        <v>1.2327346712643499E-7</v>
      </c>
      <c r="I3094" s="10">
        <v>4.20867802661885E-7</v>
      </c>
      <c r="J3094" s="10">
        <v>3.9909446114143999E-7</v>
      </c>
      <c r="K3094" s="10">
        <v>1.0939713837931E-7</v>
      </c>
      <c r="L3094" s="10">
        <v>3.90814887280975E-7</v>
      </c>
      <c r="M3094" s="10">
        <v>5.7344580650945E-7</v>
      </c>
      <c r="N3094" s="10">
        <v>9.9057547845996295E-8</v>
      </c>
      <c r="O3094" s="10">
        <v>4.2448289676101497E-7</v>
      </c>
      <c r="P3094" s="10">
        <v>2.4401443065090199E-7</v>
      </c>
    </row>
    <row r="3095" spans="1:16" x14ac:dyDescent="0.35">
      <c r="A3095" s="16" t="s">
        <v>4951</v>
      </c>
      <c r="B3095" s="16" t="s">
        <v>3050</v>
      </c>
      <c r="C3095" s="16" t="s">
        <v>4952</v>
      </c>
      <c r="D3095" s="16">
        <v>1.3992923523085699E-7</v>
      </c>
      <c r="E3095" s="16">
        <v>2.8036931192267201E-8</v>
      </c>
      <c r="F3095" s="10">
        <v>9.56978985903549E-8</v>
      </c>
      <c r="G3095" s="10">
        <v>1.1980538767485101E-7</v>
      </c>
      <c r="H3095" s="10">
        <v>2.5387549068928901E-8</v>
      </c>
      <c r="I3095" s="10">
        <v>8.4001218560254202E-8</v>
      </c>
      <c r="J3095" s="10">
        <v>5.6416733324042201E-8</v>
      </c>
      <c r="K3095" s="10">
        <v>2.1154844513271099E-8</v>
      </c>
      <c r="L3095" s="10">
        <v>7.4731623557258006E-8</v>
      </c>
      <c r="M3095" s="10">
        <v>1.0441882379769901E-7</v>
      </c>
      <c r="N3095" s="10">
        <v>1.9412007304903999E-8</v>
      </c>
      <c r="O3095" s="10">
        <v>8.4476870133390895E-8</v>
      </c>
      <c r="P3095" s="10">
        <v>5.6152570751512097E-8</v>
      </c>
    </row>
    <row r="3096" spans="1:16" x14ac:dyDescent="0.35">
      <c r="A3096" s="16" t="s">
        <v>4953</v>
      </c>
      <c r="B3096" s="16" t="s">
        <v>3050</v>
      </c>
      <c r="C3096" s="16" t="s">
        <v>4954</v>
      </c>
      <c r="D3096" s="16">
        <v>1.3161894110362999E-7</v>
      </c>
      <c r="E3096" s="16">
        <v>2.3610441468261501E-8</v>
      </c>
      <c r="F3096" s="10">
        <v>9.6460085840685106E-8</v>
      </c>
      <c r="G3096" s="10">
        <v>9.1284879952425297E-8</v>
      </c>
      <c r="H3096" s="10">
        <v>1.75701393222829E-8</v>
      </c>
      <c r="I3096" s="10">
        <v>6.1046717235492493E-8</v>
      </c>
      <c r="J3096" s="10">
        <v>5.4279147315177098E-8</v>
      </c>
      <c r="K3096" s="10">
        <v>1.5329841675985401E-8</v>
      </c>
      <c r="L3096" s="10">
        <v>5.67575689568438E-8</v>
      </c>
      <c r="M3096" s="10">
        <v>8.2724111945912899E-8</v>
      </c>
      <c r="N3096" s="10">
        <v>1.4463074585869299E-8</v>
      </c>
      <c r="O3096" s="10">
        <v>6.1247460153321202E-8</v>
      </c>
      <c r="P3096" s="10">
        <v>3.3789957469319803E-8</v>
      </c>
    </row>
    <row r="3097" spans="1:16" x14ac:dyDescent="0.35">
      <c r="A3097" s="16" t="s">
        <v>4955</v>
      </c>
      <c r="B3097" s="16" t="s">
        <v>3050</v>
      </c>
      <c r="C3097" s="16" t="s">
        <v>249</v>
      </c>
      <c r="D3097" s="16">
        <v>1.5346014627045399E-7</v>
      </c>
      <c r="E3097" s="16">
        <v>2.7423438894757001E-8</v>
      </c>
      <c r="F3097" s="10">
        <v>9.4669671708051898E-8</v>
      </c>
      <c r="G3097" s="10">
        <v>1.06907211139866E-7</v>
      </c>
      <c r="H3097" s="10">
        <v>2.1386391234445501E-8</v>
      </c>
      <c r="I3097" s="10">
        <v>7.23854587908728E-8</v>
      </c>
      <c r="J3097" s="10">
        <v>5.64202177061292E-8</v>
      </c>
      <c r="K3097" s="10">
        <v>1.8103571424023602E-8</v>
      </c>
      <c r="L3097" s="10">
        <v>6.5398371084663905E-8</v>
      </c>
      <c r="M3097" s="10">
        <v>9.5065782572246396E-8</v>
      </c>
      <c r="N3097" s="10">
        <v>1.7140503224335599E-8</v>
      </c>
      <c r="O3097" s="10">
        <v>7.1555083183525905E-8</v>
      </c>
      <c r="P3097" s="10">
        <v>4.3049144296133799E-8</v>
      </c>
    </row>
    <row r="3098" spans="1:16" x14ac:dyDescent="0.35">
      <c r="A3098" s="16" t="s">
        <v>4956</v>
      </c>
      <c r="B3098" s="16" t="s">
        <v>3050</v>
      </c>
      <c r="C3098" s="16" t="s">
        <v>4957</v>
      </c>
      <c r="D3098" s="16">
        <v>6.3682519771689598E-7</v>
      </c>
      <c r="E3098" s="16">
        <v>1.32282559175736E-7</v>
      </c>
      <c r="F3098" s="10">
        <v>4.7073239977419902E-7</v>
      </c>
      <c r="G3098" s="10">
        <v>5.9852422767511297E-7</v>
      </c>
      <c r="H3098" s="10">
        <v>1.2678098085005999E-7</v>
      </c>
      <c r="I3098" s="10">
        <v>4.1143143238131399E-7</v>
      </c>
      <c r="J3098" s="10">
        <v>2.8660623873478103E-7</v>
      </c>
      <c r="K3098" s="10">
        <v>1.07258945690671E-7</v>
      </c>
      <c r="L3098" s="10">
        <v>3.6496933471318399E-7</v>
      </c>
      <c r="M3098" s="10">
        <v>5.1661884187852596E-7</v>
      </c>
      <c r="N3098" s="10">
        <v>9.4776179175149898E-8</v>
      </c>
      <c r="O3098" s="10">
        <v>4.1544866378451498E-7</v>
      </c>
      <c r="P3098" s="10">
        <v>2.8356731285145698E-7</v>
      </c>
    </row>
    <row r="3099" spans="1:16" x14ac:dyDescent="0.35">
      <c r="A3099" s="16" t="s">
        <v>4958</v>
      </c>
      <c r="B3099" s="16" t="s">
        <v>3050</v>
      </c>
      <c r="C3099" s="16" t="s">
        <v>255</v>
      </c>
      <c r="D3099" s="16">
        <v>3.6395607648744299E-7</v>
      </c>
      <c r="E3099" s="16">
        <v>6.8310259292027996E-8</v>
      </c>
      <c r="F3099" s="10">
        <v>2.9716048400657901E-7</v>
      </c>
      <c r="G3099" s="10">
        <v>3.0807091064024499E-7</v>
      </c>
      <c r="H3099" s="10">
        <v>5.7486453556437799E-8</v>
      </c>
      <c r="I3099" s="10">
        <v>1.9825638291199001E-7</v>
      </c>
      <c r="J3099" s="10">
        <v>2.01970591109071E-7</v>
      </c>
      <c r="K3099" s="10">
        <v>5.2475719342724498E-8</v>
      </c>
      <c r="L3099" s="10">
        <v>1.81302664992392E-7</v>
      </c>
      <c r="M3099" s="10">
        <v>2.7563222354444298E-7</v>
      </c>
      <c r="N3099" s="10">
        <v>4.6280766553586199E-8</v>
      </c>
      <c r="O3099" s="10">
        <v>2.0297032815243501E-7</v>
      </c>
      <c r="P3099" s="10">
        <v>1.0684861618908499E-7</v>
      </c>
    </row>
    <row r="3100" spans="1:16" x14ac:dyDescent="0.35">
      <c r="A3100" s="16" t="s">
        <v>4959</v>
      </c>
      <c r="B3100" s="16" t="s">
        <v>3050</v>
      </c>
      <c r="C3100" s="16" t="s">
        <v>4960</v>
      </c>
      <c r="D3100" s="16">
        <v>9.0358097946019697E-7</v>
      </c>
      <c r="E3100" s="16">
        <v>1.6818067352957701E-7</v>
      </c>
      <c r="F3100" s="10">
        <v>5.9504863041868101E-7</v>
      </c>
      <c r="G3100" s="10">
        <v>7.4012101793100496E-7</v>
      </c>
      <c r="H3100" s="10">
        <v>1.48599351399176E-7</v>
      </c>
      <c r="I3100" s="10">
        <v>4.9635157823691599E-7</v>
      </c>
      <c r="J3100" s="10">
        <v>4.0963433469455298E-7</v>
      </c>
      <c r="K3100" s="10">
        <v>1.2814504207490001E-7</v>
      </c>
      <c r="L3100" s="10">
        <v>4.4806911463262501E-7</v>
      </c>
      <c r="M3100" s="10">
        <v>6.5235008672051903E-7</v>
      </c>
      <c r="N3100" s="10">
        <v>1.16298403356986E-7</v>
      </c>
      <c r="O3100" s="10">
        <v>4.9567560377799795E-7</v>
      </c>
      <c r="P3100" s="10">
        <v>3.0461867207747899E-7</v>
      </c>
    </row>
    <row r="3101" spans="1:16" x14ac:dyDescent="0.35">
      <c r="A3101" s="16" t="s">
        <v>4961</v>
      </c>
      <c r="B3101" s="16" t="s">
        <v>3050</v>
      </c>
      <c r="C3101" s="16" t="s">
        <v>4962</v>
      </c>
      <c r="D3101" s="16">
        <v>2.4467935388676E-8</v>
      </c>
      <c r="E3101" s="16">
        <v>4.6870117117726996E-9</v>
      </c>
      <c r="F3101" s="10">
        <v>1.52537982843814E-8</v>
      </c>
      <c r="G3101" s="10">
        <v>1.92074723502477E-8</v>
      </c>
      <c r="H3101" s="10">
        <v>4.0324164269993999E-9</v>
      </c>
      <c r="I3101" s="10">
        <v>1.3565565664083801E-8</v>
      </c>
      <c r="J3101" s="10">
        <v>8.9287423259624803E-9</v>
      </c>
      <c r="K3101" s="10">
        <v>3.3540203154431498E-9</v>
      </c>
      <c r="L3101" s="10">
        <v>1.20997559478509E-8</v>
      </c>
      <c r="M3101" s="10">
        <v>1.6910129691399999E-8</v>
      </c>
      <c r="N3101" s="10">
        <v>3.1501147247952201E-9</v>
      </c>
      <c r="O3101" s="10">
        <v>1.3566941579022899E-8</v>
      </c>
      <c r="P3101" s="10">
        <v>8.6494566099599198E-9</v>
      </c>
    </row>
    <row r="3102" spans="1:16" x14ac:dyDescent="0.35">
      <c r="A3102" s="16" t="s">
        <v>4963</v>
      </c>
      <c r="B3102" s="16" t="s">
        <v>3050</v>
      </c>
      <c r="C3102" s="16" t="s">
        <v>523</v>
      </c>
      <c r="D3102" s="16">
        <v>7.5309820460889999E-7</v>
      </c>
      <c r="E3102" s="16">
        <v>1.2783743092617399E-7</v>
      </c>
      <c r="F3102" s="10">
        <v>5.3889914739459402E-7</v>
      </c>
      <c r="G3102" s="10">
        <v>4.5073427738155702E-7</v>
      </c>
      <c r="H3102" s="10">
        <v>8.3643811876155906E-8</v>
      </c>
      <c r="I3102" s="10">
        <v>3.0439873110610602E-7</v>
      </c>
      <c r="J3102" s="10">
        <v>2.5429357396183003E-7</v>
      </c>
      <c r="K3102" s="10">
        <v>7.1144199566735305E-8</v>
      </c>
      <c r="L3102" s="10">
        <v>2.8025924449724101E-7</v>
      </c>
      <c r="M3102" s="10">
        <v>4.2965542931304298E-7</v>
      </c>
      <c r="N3102" s="10">
        <v>7.3804943233163206E-8</v>
      </c>
      <c r="O3102" s="10">
        <v>3.2230215969504201E-7</v>
      </c>
      <c r="P3102" s="10">
        <v>1.4654448595173199E-7</v>
      </c>
    </row>
    <row r="3103" spans="1:16" x14ac:dyDescent="0.35">
      <c r="A3103" s="16" t="s">
        <v>4964</v>
      </c>
      <c r="B3103" s="16" t="s">
        <v>3050</v>
      </c>
      <c r="C3103" s="16" t="s">
        <v>2553</v>
      </c>
      <c r="D3103" s="16">
        <v>9.1085673654764903E-8</v>
      </c>
      <c r="E3103" s="16">
        <v>1.80709692624794E-8</v>
      </c>
      <c r="F3103" s="10">
        <v>6.0930727744717396E-8</v>
      </c>
      <c r="G3103" s="10">
        <v>7.9794103263551399E-8</v>
      </c>
      <c r="H3103" s="10">
        <v>1.67472871609658E-8</v>
      </c>
      <c r="I3103" s="10">
        <v>5.5109933077766998E-8</v>
      </c>
      <c r="J3103" s="10">
        <v>3.9901264069051098E-8</v>
      </c>
      <c r="K3103" s="10">
        <v>1.4137468594523201E-8</v>
      </c>
      <c r="L3103" s="10">
        <v>4.87019409345816E-8</v>
      </c>
      <c r="M3103" s="10">
        <v>6.9393371781353894E-8</v>
      </c>
      <c r="N3103" s="10">
        <v>1.26825904393175E-8</v>
      </c>
      <c r="O3103" s="10">
        <v>5.5491311275726298E-8</v>
      </c>
      <c r="P3103" s="10">
        <v>3.6583939189794099E-8</v>
      </c>
    </row>
    <row r="3104" spans="1:16" x14ac:dyDescent="0.35">
      <c r="A3104" s="16" t="s">
        <v>4965</v>
      </c>
      <c r="B3104" s="16" t="s">
        <v>3050</v>
      </c>
      <c r="C3104" s="16" t="s">
        <v>1619</v>
      </c>
      <c r="D3104" s="16">
        <v>6.9840008615471602E-7</v>
      </c>
      <c r="E3104" s="16">
        <v>1.24236597923539E-7</v>
      </c>
      <c r="F3104" s="10">
        <v>5.0603567400902898E-7</v>
      </c>
      <c r="G3104" s="10">
        <v>3.8296956398860301E-7</v>
      </c>
      <c r="H3104" s="10">
        <v>7.5807810442761603E-8</v>
      </c>
      <c r="I3104" s="10">
        <v>2.58548350483779E-7</v>
      </c>
      <c r="J3104" s="10">
        <v>1.94644327858459E-7</v>
      </c>
      <c r="K3104" s="10">
        <v>6.3067780424766101E-8</v>
      </c>
      <c r="L3104" s="10">
        <v>2.3376608591342799E-7</v>
      </c>
      <c r="M3104" s="10">
        <v>3.4377645951689401E-7</v>
      </c>
      <c r="N3104" s="10">
        <v>6.1642466803527297E-8</v>
      </c>
      <c r="O3104" s="10">
        <v>2.5532364793811401E-7</v>
      </c>
      <c r="P3104" s="10">
        <v>1.52044835665854E-7</v>
      </c>
    </row>
    <row r="3105" spans="1:16" x14ac:dyDescent="0.35">
      <c r="A3105" s="16" t="s">
        <v>4966</v>
      </c>
      <c r="B3105" s="16" t="s">
        <v>3050</v>
      </c>
      <c r="C3105" s="16" t="s">
        <v>4967</v>
      </c>
      <c r="D3105" s="16">
        <v>1.4850177067702301E-7</v>
      </c>
      <c r="E3105" s="16">
        <v>2.7541371089970901E-8</v>
      </c>
      <c r="F3105" s="10">
        <v>1.2410784099475101E-7</v>
      </c>
      <c r="G3105" s="10">
        <v>1.0218347976892001E-7</v>
      </c>
      <c r="H3105" s="10">
        <v>1.9202018482227601E-8</v>
      </c>
      <c r="I3105" s="10">
        <v>6.3735417630773497E-8</v>
      </c>
      <c r="J3105" s="10">
        <v>6.7144014520480802E-8</v>
      </c>
      <c r="K3105" s="10">
        <v>1.6695164862400101E-8</v>
      </c>
      <c r="L3105" s="10">
        <v>5.7455241740934601E-8</v>
      </c>
      <c r="M3105" s="10">
        <v>8.9676697527406205E-8</v>
      </c>
      <c r="N3105" s="10">
        <v>1.4804026321021999E-8</v>
      </c>
      <c r="O3105" s="10">
        <v>6.3593208193499005E-8</v>
      </c>
      <c r="P3105" s="10">
        <v>3.8328781482970899E-8</v>
      </c>
    </row>
    <row r="3106" spans="1:16" x14ac:dyDescent="0.35">
      <c r="A3106" s="16" t="s">
        <v>4968</v>
      </c>
      <c r="B3106" s="16" t="s">
        <v>3050</v>
      </c>
      <c r="C3106" s="16" t="s">
        <v>4969</v>
      </c>
      <c r="D3106" s="16">
        <v>4.55715108140139E-7</v>
      </c>
      <c r="E3106" s="16">
        <v>0</v>
      </c>
      <c r="F3106" s="10">
        <v>2.7110684797006501E-7</v>
      </c>
      <c r="G3106" s="10">
        <v>4.2336543961726699E-7</v>
      </c>
      <c r="H3106" s="10">
        <v>0</v>
      </c>
      <c r="I3106" s="10">
        <v>1.87355643808615E-7</v>
      </c>
      <c r="J3106" s="10">
        <v>2.8445621717035398E-7</v>
      </c>
      <c r="K3106" s="10">
        <v>0</v>
      </c>
      <c r="L3106" s="10">
        <v>1.7197530626551201E-7</v>
      </c>
      <c r="M3106" s="10">
        <v>3.69851935281583E-7</v>
      </c>
      <c r="N3106" s="10">
        <v>0</v>
      </c>
      <c r="O3106" s="10">
        <v>1.90963686617043E-7</v>
      </c>
      <c r="P3106" s="10">
        <v>0</v>
      </c>
    </row>
    <row r="3107" spans="1:16" x14ac:dyDescent="0.35">
      <c r="A3107" s="16" t="s">
        <v>4970</v>
      </c>
      <c r="B3107" s="16" t="s">
        <v>3050</v>
      </c>
      <c r="C3107" s="16" t="s">
        <v>1035</v>
      </c>
      <c r="D3107" s="16">
        <v>2.7313880902514797E-7</v>
      </c>
      <c r="E3107" s="16">
        <v>4.6636706387350703E-8</v>
      </c>
      <c r="F3107" s="10">
        <v>1.9366894232670401E-7</v>
      </c>
      <c r="G3107" s="10">
        <v>1.8638785246072799E-7</v>
      </c>
      <c r="H3107" s="10">
        <v>3.4173002027073898E-8</v>
      </c>
      <c r="I3107" s="10">
        <v>1.2456935381024701E-7</v>
      </c>
      <c r="J3107" s="10">
        <v>1.22034689332516E-7</v>
      </c>
      <c r="K3107" s="10">
        <v>3.0641871584664597E-8</v>
      </c>
      <c r="L3107" s="10">
        <v>1.1910312765361E-7</v>
      </c>
      <c r="M3107" s="10">
        <v>1.7223123006163601E-7</v>
      </c>
      <c r="N3107" s="10">
        <v>2.9727447362187601E-8</v>
      </c>
      <c r="O3107" s="10">
        <v>1.2423304692968299E-7</v>
      </c>
      <c r="P3107" s="10">
        <v>5.7544402352456098E-8</v>
      </c>
    </row>
    <row r="3108" spans="1:16" x14ac:dyDescent="0.35">
      <c r="A3108" s="16" t="s">
        <v>4971</v>
      </c>
      <c r="B3108" s="16" t="s">
        <v>3050</v>
      </c>
      <c r="C3108" s="16" t="s">
        <v>4972</v>
      </c>
      <c r="D3108" s="16">
        <v>3.2324592616966602E-7</v>
      </c>
      <c r="E3108" s="16">
        <v>6.4673280168638896E-8</v>
      </c>
      <c r="F3108" s="10">
        <v>2.1371735267935E-7</v>
      </c>
      <c r="G3108" s="10">
        <v>3.60071007272871E-7</v>
      </c>
      <c r="H3108" s="10">
        <v>6.8438113716409594E-8</v>
      </c>
      <c r="I3108" s="10">
        <v>2.09490494880656E-7</v>
      </c>
      <c r="J3108" s="10">
        <v>2.4945822635313199E-7</v>
      </c>
      <c r="K3108" s="10">
        <v>6.5532696334899997E-8</v>
      </c>
      <c r="L3108" s="10">
        <v>1.86685815490188E-7</v>
      </c>
      <c r="M3108" s="10">
        <v>3.0182977556071699E-7</v>
      </c>
      <c r="N3108" s="10">
        <v>4.9409966326452903E-8</v>
      </c>
      <c r="O3108" s="10">
        <v>2.09273847291779E-7</v>
      </c>
      <c r="P3108" s="10">
        <v>1.43433404090995E-7</v>
      </c>
    </row>
    <row r="3109" spans="1:16" x14ac:dyDescent="0.35">
      <c r="A3109" s="16" t="s">
        <v>4973</v>
      </c>
      <c r="B3109" s="16" t="s">
        <v>3050</v>
      </c>
      <c r="C3109" s="16" t="s">
        <v>4974</v>
      </c>
      <c r="D3109" s="16">
        <v>1.113804671208E-7</v>
      </c>
      <c r="E3109" s="16">
        <v>2.02006699344801E-8</v>
      </c>
      <c r="F3109" s="10">
        <v>8.3397241121994003E-8</v>
      </c>
      <c r="G3109" s="10">
        <v>7.2243197308078701E-8</v>
      </c>
      <c r="H3109" s="10">
        <v>1.4088703311179301E-8</v>
      </c>
      <c r="I3109" s="10">
        <v>4.8881489177805503E-8</v>
      </c>
      <c r="J3109" s="10">
        <v>3.9111636393807901E-8</v>
      </c>
      <c r="K3109" s="10">
        <v>1.1830855776611001E-8</v>
      </c>
      <c r="L3109" s="10">
        <v>4.4311863352439199E-8</v>
      </c>
      <c r="M3109" s="10">
        <v>6.6261314169625601E-8</v>
      </c>
      <c r="N3109" s="10">
        <v>1.1626264125016399E-8</v>
      </c>
      <c r="O3109" s="10">
        <v>5.04391475065543E-8</v>
      </c>
      <c r="P3109" s="10">
        <v>2.76645343727788E-8</v>
      </c>
    </row>
    <row r="3110" spans="1:16" x14ac:dyDescent="0.35">
      <c r="A3110" s="16" t="s">
        <v>4975</v>
      </c>
      <c r="B3110" s="16" t="s">
        <v>3050</v>
      </c>
      <c r="C3110" s="16" t="s">
        <v>4976</v>
      </c>
      <c r="D3110" s="16">
        <v>8.5518054280242302E-8</v>
      </c>
      <c r="E3110" s="16">
        <v>1.6010034379489501E-8</v>
      </c>
      <c r="F3110" s="10">
        <v>5.7657890825074502E-8</v>
      </c>
      <c r="G3110" s="10">
        <v>5.6106530290645198E-8</v>
      </c>
      <c r="H3110" s="10">
        <v>1.16996357697622E-8</v>
      </c>
      <c r="I3110" s="10">
        <v>3.9756649608121899E-8</v>
      </c>
      <c r="J3110" s="10">
        <v>2.56011975111179E-8</v>
      </c>
      <c r="K3110" s="10">
        <v>9.62977642986022E-9</v>
      </c>
      <c r="L3110" s="10">
        <v>3.5623706734981302E-8</v>
      </c>
      <c r="M3110" s="10">
        <v>4.99350023852407E-8</v>
      </c>
      <c r="N3110" s="10">
        <v>9.3261674928515803E-9</v>
      </c>
      <c r="O3110" s="10">
        <v>3.9818142253528401E-8</v>
      </c>
      <c r="P3110" s="10">
        <v>2.4731254333543499E-8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45004-6C8C-4E7A-B2C3-BDFC6287A7B0}">
  <dimension ref="A1:X3143"/>
  <sheetViews>
    <sheetView workbookViewId="0">
      <pane ySplit="1" topLeftCell="A2" activePane="bottomLeft" state="frozen"/>
      <selection activeCell="B1" sqref="B1"/>
      <selection pane="bottomLeft"/>
    </sheetView>
  </sheetViews>
  <sheetFormatPr defaultRowHeight="14.5" x14ac:dyDescent="0.35"/>
  <cols>
    <col min="1" max="1" width="9.1796875" style="6"/>
    <col min="4" max="4" width="16.7265625" customWidth="1"/>
    <col min="5" max="5" width="17.81640625" customWidth="1"/>
  </cols>
  <sheetData>
    <row r="1" spans="1:24" s="1" customFormat="1" x14ac:dyDescent="0.35">
      <c r="A1" s="5" t="s">
        <v>17</v>
      </c>
      <c r="B1" s="1" t="s">
        <v>18</v>
      </c>
      <c r="C1" s="1" t="s">
        <v>19</v>
      </c>
      <c r="D1" s="1" t="s">
        <v>4995</v>
      </c>
      <c r="E1" s="1" t="s">
        <v>4996</v>
      </c>
      <c r="F1" s="1" t="s">
        <v>4997</v>
      </c>
      <c r="G1" s="1" t="s">
        <v>4998</v>
      </c>
      <c r="H1" s="1" t="s">
        <v>4999</v>
      </c>
      <c r="I1" s="1" t="s">
        <v>5000</v>
      </c>
      <c r="J1" s="1" t="s">
        <v>5001</v>
      </c>
      <c r="K1" s="1" t="s">
        <v>5002</v>
      </c>
      <c r="L1" s="1" t="s">
        <v>5003</v>
      </c>
      <c r="M1" s="1" t="s">
        <v>5004</v>
      </c>
      <c r="N1" s="1" t="s">
        <v>5005</v>
      </c>
      <c r="O1" s="1" t="s">
        <v>5006</v>
      </c>
      <c r="P1" s="1" t="s">
        <v>5007</v>
      </c>
      <c r="Q1" s="1" t="s">
        <v>5008</v>
      </c>
      <c r="R1" s="1" t="s">
        <v>5009</v>
      </c>
      <c r="S1" s="1" t="s">
        <v>5010</v>
      </c>
      <c r="T1" s="1" t="s">
        <v>5011</v>
      </c>
      <c r="U1" s="1" t="s">
        <v>5012</v>
      </c>
      <c r="V1" s="1" t="s">
        <v>5013</v>
      </c>
      <c r="W1" s="1" t="s">
        <v>5014</v>
      </c>
      <c r="X1" s="1" t="s">
        <v>5015</v>
      </c>
    </row>
    <row r="2" spans="1:24" x14ac:dyDescent="0.35">
      <c r="A2" s="6" t="str">
        <f t="shared" ref="A2:A65" si="0">TEXT(B2*1000+C2,"00000")</f>
        <v>01001</v>
      </c>
      <c r="B2">
        <v>1</v>
      </c>
      <c r="C2">
        <v>1</v>
      </c>
      <c r="D2" t="s">
        <v>21</v>
      </c>
      <c r="E2" t="s">
        <v>22</v>
      </c>
      <c r="F2">
        <v>55869</v>
      </c>
      <c r="G2">
        <v>27092</v>
      </c>
      <c r="H2">
        <v>28777</v>
      </c>
      <c r="I2">
        <v>20878</v>
      </c>
      <c r="J2">
        <v>21729</v>
      </c>
      <c r="K2">
        <v>5237</v>
      </c>
      <c r="L2">
        <v>6000</v>
      </c>
      <c r="M2">
        <v>121</v>
      </c>
      <c r="N2">
        <v>145</v>
      </c>
      <c r="O2">
        <v>286</v>
      </c>
      <c r="P2">
        <v>370</v>
      </c>
      <c r="Q2">
        <v>32</v>
      </c>
      <c r="R2">
        <v>26</v>
      </c>
      <c r="S2">
        <v>538</v>
      </c>
      <c r="T2">
        <v>507</v>
      </c>
      <c r="U2">
        <v>26208</v>
      </c>
      <c r="V2">
        <v>27990</v>
      </c>
      <c r="W2">
        <v>884</v>
      </c>
      <c r="X2">
        <v>787</v>
      </c>
    </row>
    <row r="3" spans="1:24" x14ac:dyDescent="0.35">
      <c r="A3" s="6" t="str">
        <f t="shared" si="0"/>
        <v>01003</v>
      </c>
      <c r="B3">
        <v>1</v>
      </c>
      <c r="C3">
        <v>3</v>
      </c>
      <c r="D3" t="s">
        <v>21</v>
      </c>
      <c r="E3" t="s">
        <v>24</v>
      </c>
      <c r="F3">
        <v>223234</v>
      </c>
      <c r="G3">
        <v>108247</v>
      </c>
      <c r="H3">
        <v>114987</v>
      </c>
      <c r="I3">
        <v>94810</v>
      </c>
      <c r="J3">
        <v>100388</v>
      </c>
      <c r="K3">
        <v>9486</v>
      </c>
      <c r="L3">
        <v>10107</v>
      </c>
      <c r="M3">
        <v>903</v>
      </c>
      <c r="N3">
        <v>839</v>
      </c>
      <c r="O3">
        <v>932</v>
      </c>
      <c r="P3">
        <v>1448</v>
      </c>
      <c r="Q3">
        <v>74</v>
      </c>
      <c r="R3">
        <v>80</v>
      </c>
      <c r="S3">
        <v>2042</v>
      </c>
      <c r="T3">
        <v>2125</v>
      </c>
      <c r="U3">
        <v>102702</v>
      </c>
      <c r="V3">
        <v>109998</v>
      </c>
      <c r="W3">
        <v>5545</v>
      </c>
      <c r="X3">
        <v>4989</v>
      </c>
    </row>
    <row r="4" spans="1:24" x14ac:dyDescent="0.35">
      <c r="A4" s="6" t="str">
        <f t="shared" si="0"/>
        <v>01005</v>
      </c>
      <c r="B4">
        <v>1</v>
      </c>
      <c r="C4">
        <v>5</v>
      </c>
      <c r="D4" t="s">
        <v>21</v>
      </c>
      <c r="E4" t="s">
        <v>26</v>
      </c>
      <c r="F4">
        <v>24686</v>
      </c>
      <c r="G4">
        <v>13064</v>
      </c>
      <c r="H4">
        <v>11622</v>
      </c>
      <c r="I4">
        <v>6389</v>
      </c>
      <c r="J4">
        <v>5745</v>
      </c>
      <c r="K4">
        <v>6311</v>
      </c>
      <c r="L4">
        <v>5595</v>
      </c>
      <c r="M4">
        <v>103</v>
      </c>
      <c r="N4">
        <v>67</v>
      </c>
      <c r="O4">
        <v>55</v>
      </c>
      <c r="P4">
        <v>61</v>
      </c>
      <c r="Q4">
        <v>34</v>
      </c>
      <c r="R4">
        <v>18</v>
      </c>
      <c r="S4">
        <v>172</v>
      </c>
      <c r="T4">
        <v>136</v>
      </c>
      <c r="U4">
        <v>12435</v>
      </c>
      <c r="V4">
        <v>11134</v>
      </c>
      <c r="W4">
        <v>629</v>
      </c>
      <c r="X4">
        <v>488</v>
      </c>
    </row>
    <row r="5" spans="1:24" x14ac:dyDescent="0.35">
      <c r="A5" s="6" t="str">
        <f t="shared" si="0"/>
        <v>01007</v>
      </c>
      <c r="B5">
        <v>1</v>
      </c>
      <c r="C5">
        <v>7</v>
      </c>
      <c r="D5" t="s">
        <v>21</v>
      </c>
      <c r="E5" t="s">
        <v>28</v>
      </c>
      <c r="F5">
        <v>22394</v>
      </c>
      <c r="G5">
        <v>11929</v>
      </c>
      <c r="H5">
        <v>10465</v>
      </c>
      <c r="I5">
        <v>8766</v>
      </c>
      <c r="J5">
        <v>8425</v>
      </c>
      <c r="K5">
        <v>2941</v>
      </c>
      <c r="L5">
        <v>1822</v>
      </c>
      <c r="M5">
        <v>53</v>
      </c>
      <c r="N5">
        <v>50</v>
      </c>
      <c r="O5">
        <v>23</v>
      </c>
      <c r="P5">
        <v>25</v>
      </c>
      <c r="Q5">
        <v>22</v>
      </c>
      <c r="R5">
        <v>4</v>
      </c>
      <c r="S5">
        <v>124</v>
      </c>
      <c r="T5">
        <v>139</v>
      </c>
      <c r="U5">
        <v>11586</v>
      </c>
      <c r="V5">
        <v>10185</v>
      </c>
      <c r="W5">
        <v>343</v>
      </c>
      <c r="X5">
        <v>280</v>
      </c>
    </row>
    <row r="6" spans="1:24" x14ac:dyDescent="0.35">
      <c r="A6" s="6" t="str">
        <f t="shared" si="0"/>
        <v>01009</v>
      </c>
      <c r="B6">
        <v>1</v>
      </c>
      <c r="C6">
        <v>9</v>
      </c>
      <c r="D6" t="s">
        <v>21</v>
      </c>
      <c r="E6" t="s">
        <v>30</v>
      </c>
      <c r="F6">
        <v>57826</v>
      </c>
      <c r="G6">
        <v>28472</v>
      </c>
      <c r="H6">
        <v>29354</v>
      </c>
      <c r="I6">
        <v>27258</v>
      </c>
      <c r="J6">
        <v>28154</v>
      </c>
      <c r="K6">
        <v>516</v>
      </c>
      <c r="L6">
        <v>462</v>
      </c>
      <c r="M6">
        <v>192</v>
      </c>
      <c r="N6">
        <v>178</v>
      </c>
      <c r="O6">
        <v>85</v>
      </c>
      <c r="P6">
        <v>100</v>
      </c>
      <c r="Q6">
        <v>42</v>
      </c>
      <c r="R6">
        <v>25</v>
      </c>
      <c r="S6">
        <v>379</v>
      </c>
      <c r="T6">
        <v>435</v>
      </c>
      <c r="U6">
        <v>25522</v>
      </c>
      <c r="V6">
        <v>26722</v>
      </c>
      <c r="W6">
        <v>2950</v>
      </c>
      <c r="X6">
        <v>2632</v>
      </c>
    </row>
    <row r="7" spans="1:24" x14ac:dyDescent="0.35">
      <c r="A7" s="6" t="str">
        <f t="shared" si="0"/>
        <v>01011</v>
      </c>
      <c r="B7">
        <v>1</v>
      </c>
      <c r="C7">
        <v>11</v>
      </c>
      <c r="D7" t="s">
        <v>21</v>
      </c>
      <c r="E7" t="s">
        <v>32</v>
      </c>
      <c r="F7">
        <v>10101</v>
      </c>
      <c r="G7">
        <v>5508</v>
      </c>
      <c r="H7">
        <v>4593</v>
      </c>
      <c r="I7">
        <v>1629</v>
      </c>
      <c r="J7">
        <v>1060</v>
      </c>
      <c r="K7">
        <v>3713</v>
      </c>
      <c r="L7">
        <v>3384</v>
      </c>
      <c r="M7">
        <v>40</v>
      </c>
      <c r="N7">
        <v>44</v>
      </c>
      <c r="O7">
        <v>9</v>
      </c>
      <c r="P7">
        <v>12</v>
      </c>
      <c r="Q7">
        <v>41</v>
      </c>
      <c r="R7">
        <v>36</v>
      </c>
      <c r="S7">
        <v>76</v>
      </c>
      <c r="T7">
        <v>57</v>
      </c>
      <c r="U7">
        <v>5059</v>
      </c>
      <c r="V7">
        <v>4178</v>
      </c>
      <c r="W7">
        <v>449</v>
      </c>
      <c r="X7">
        <v>415</v>
      </c>
    </row>
    <row r="8" spans="1:24" x14ac:dyDescent="0.35">
      <c r="A8" s="6" t="str">
        <f t="shared" si="0"/>
        <v>01013</v>
      </c>
      <c r="B8">
        <v>1</v>
      </c>
      <c r="C8">
        <v>13</v>
      </c>
      <c r="D8" t="s">
        <v>21</v>
      </c>
      <c r="E8" t="s">
        <v>34</v>
      </c>
      <c r="F8">
        <v>19448</v>
      </c>
      <c r="G8">
        <v>9024</v>
      </c>
      <c r="H8">
        <v>10424</v>
      </c>
      <c r="I8">
        <v>4829</v>
      </c>
      <c r="J8">
        <v>5298</v>
      </c>
      <c r="K8">
        <v>3885</v>
      </c>
      <c r="L8">
        <v>4862</v>
      </c>
      <c r="M8">
        <v>39</v>
      </c>
      <c r="N8">
        <v>38</v>
      </c>
      <c r="O8">
        <v>168</v>
      </c>
      <c r="P8">
        <v>111</v>
      </c>
      <c r="Q8">
        <v>4</v>
      </c>
      <c r="R8">
        <v>4</v>
      </c>
      <c r="S8">
        <v>99</v>
      </c>
      <c r="T8">
        <v>111</v>
      </c>
      <c r="U8">
        <v>8871</v>
      </c>
      <c r="V8">
        <v>10288</v>
      </c>
      <c r="W8">
        <v>153</v>
      </c>
      <c r="X8">
        <v>136</v>
      </c>
    </row>
    <row r="9" spans="1:24" x14ac:dyDescent="0.35">
      <c r="A9" s="6" t="str">
        <f t="shared" si="0"/>
        <v>01015</v>
      </c>
      <c r="B9">
        <v>1</v>
      </c>
      <c r="C9">
        <v>15</v>
      </c>
      <c r="D9" t="s">
        <v>21</v>
      </c>
      <c r="E9" t="s">
        <v>36</v>
      </c>
      <c r="F9">
        <v>113605</v>
      </c>
      <c r="G9">
        <v>54481</v>
      </c>
      <c r="H9">
        <v>59124</v>
      </c>
      <c r="I9">
        <v>41342</v>
      </c>
      <c r="J9">
        <v>43980</v>
      </c>
      <c r="K9">
        <v>11220</v>
      </c>
      <c r="L9">
        <v>12993</v>
      </c>
      <c r="M9">
        <v>310</v>
      </c>
      <c r="N9">
        <v>295</v>
      </c>
      <c r="O9">
        <v>401</v>
      </c>
      <c r="P9">
        <v>623</v>
      </c>
      <c r="Q9">
        <v>65</v>
      </c>
      <c r="R9">
        <v>62</v>
      </c>
      <c r="S9">
        <v>1143</v>
      </c>
      <c r="T9">
        <v>1171</v>
      </c>
      <c r="U9">
        <v>52123</v>
      </c>
      <c r="V9">
        <v>56868</v>
      </c>
      <c r="W9">
        <v>2358</v>
      </c>
      <c r="X9">
        <v>2256</v>
      </c>
    </row>
    <row r="10" spans="1:24" x14ac:dyDescent="0.35">
      <c r="A10" s="6" t="str">
        <f t="shared" si="0"/>
        <v>01017</v>
      </c>
      <c r="B10">
        <v>1</v>
      </c>
      <c r="C10">
        <v>17</v>
      </c>
      <c r="D10" t="s">
        <v>21</v>
      </c>
      <c r="E10" t="s">
        <v>38</v>
      </c>
      <c r="F10">
        <v>33254</v>
      </c>
      <c r="G10">
        <v>15895</v>
      </c>
      <c r="H10">
        <v>17359</v>
      </c>
      <c r="I10">
        <v>9157</v>
      </c>
      <c r="J10">
        <v>9813</v>
      </c>
      <c r="K10">
        <v>6221</v>
      </c>
      <c r="L10">
        <v>7144</v>
      </c>
      <c r="M10">
        <v>59</v>
      </c>
      <c r="N10">
        <v>50</v>
      </c>
      <c r="O10">
        <v>240</v>
      </c>
      <c r="P10">
        <v>134</v>
      </c>
      <c r="Q10">
        <v>10</v>
      </c>
      <c r="R10">
        <v>5</v>
      </c>
      <c r="S10">
        <v>208</v>
      </c>
      <c r="T10">
        <v>213</v>
      </c>
      <c r="U10">
        <v>15423</v>
      </c>
      <c r="V10">
        <v>16960</v>
      </c>
      <c r="W10">
        <v>472</v>
      </c>
      <c r="X10">
        <v>399</v>
      </c>
    </row>
    <row r="11" spans="1:24" x14ac:dyDescent="0.35">
      <c r="A11" s="6" t="str">
        <f t="shared" si="0"/>
        <v>01019</v>
      </c>
      <c r="B11">
        <v>1</v>
      </c>
      <c r="C11">
        <v>19</v>
      </c>
      <c r="D11" t="s">
        <v>21</v>
      </c>
      <c r="E11" t="s">
        <v>40</v>
      </c>
      <c r="F11">
        <v>26196</v>
      </c>
      <c r="G11">
        <v>12926</v>
      </c>
      <c r="H11">
        <v>13270</v>
      </c>
      <c r="I11">
        <v>12033</v>
      </c>
      <c r="J11">
        <v>12376</v>
      </c>
      <c r="K11">
        <v>558</v>
      </c>
      <c r="L11">
        <v>515</v>
      </c>
      <c r="M11">
        <v>94</v>
      </c>
      <c r="N11">
        <v>87</v>
      </c>
      <c r="O11">
        <v>37</v>
      </c>
      <c r="P11">
        <v>66</v>
      </c>
      <c r="Q11">
        <v>5</v>
      </c>
      <c r="R11">
        <v>3</v>
      </c>
      <c r="S11">
        <v>199</v>
      </c>
      <c r="T11">
        <v>223</v>
      </c>
      <c r="U11">
        <v>12697</v>
      </c>
      <c r="V11">
        <v>13050</v>
      </c>
      <c r="W11">
        <v>229</v>
      </c>
      <c r="X11">
        <v>220</v>
      </c>
    </row>
    <row r="12" spans="1:24" x14ac:dyDescent="0.35">
      <c r="A12" s="6" t="str">
        <f t="shared" si="0"/>
        <v>01021</v>
      </c>
      <c r="B12">
        <v>1</v>
      </c>
      <c r="C12">
        <v>21</v>
      </c>
      <c r="D12" t="s">
        <v>21</v>
      </c>
      <c r="E12" t="s">
        <v>42</v>
      </c>
      <c r="F12">
        <v>44428</v>
      </c>
      <c r="G12">
        <v>21800</v>
      </c>
      <c r="H12">
        <v>22628</v>
      </c>
      <c r="I12">
        <v>18965</v>
      </c>
      <c r="J12">
        <v>19712</v>
      </c>
      <c r="K12">
        <v>2247</v>
      </c>
      <c r="L12">
        <v>2349</v>
      </c>
      <c r="M12">
        <v>132</v>
      </c>
      <c r="N12">
        <v>118</v>
      </c>
      <c r="O12">
        <v>87</v>
      </c>
      <c r="P12">
        <v>130</v>
      </c>
      <c r="Q12">
        <v>48</v>
      </c>
      <c r="R12">
        <v>29</v>
      </c>
      <c r="S12">
        <v>321</v>
      </c>
      <c r="T12">
        <v>290</v>
      </c>
      <c r="U12">
        <v>19810</v>
      </c>
      <c r="V12">
        <v>20982</v>
      </c>
      <c r="W12">
        <v>1990</v>
      </c>
      <c r="X12">
        <v>1646</v>
      </c>
    </row>
    <row r="13" spans="1:24" x14ac:dyDescent="0.35">
      <c r="A13" s="6" t="str">
        <f t="shared" si="0"/>
        <v>01023</v>
      </c>
      <c r="B13">
        <v>1</v>
      </c>
      <c r="C13">
        <v>23</v>
      </c>
      <c r="D13" t="s">
        <v>21</v>
      </c>
      <c r="E13" t="s">
        <v>44</v>
      </c>
      <c r="F13">
        <v>12589</v>
      </c>
      <c r="G13">
        <v>5938</v>
      </c>
      <c r="H13">
        <v>6651</v>
      </c>
      <c r="I13">
        <v>3499</v>
      </c>
      <c r="J13">
        <v>3692</v>
      </c>
      <c r="K13">
        <v>2370</v>
      </c>
      <c r="L13">
        <v>2885</v>
      </c>
      <c r="M13">
        <v>16</v>
      </c>
      <c r="N13">
        <v>10</v>
      </c>
      <c r="O13">
        <v>7</v>
      </c>
      <c r="P13">
        <v>18</v>
      </c>
      <c r="Q13">
        <v>0</v>
      </c>
      <c r="R13">
        <v>0</v>
      </c>
      <c r="S13">
        <v>46</v>
      </c>
      <c r="T13">
        <v>46</v>
      </c>
      <c r="U13">
        <v>5883</v>
      </c>
      <c r="V13">
        <v>6578</v>
      </c>
      <c r="W13">
        <v>55</v>
      </c>
      <c r="X13">
        <v>73</v>
      </c>
    </row>
    <row r="14" spans="1:24" x14ac:dyDescent="0.35">
      <c r="A14" s="6" t="str">
        <f t="shared" si="0"/>
        <v>01025</v>
      </c>
      <c r="B14">
        <v>1</v>
      </c>
      <c r="C14">
        <v>25</v>
      </c>
      <c r="D14" t="s">
        <v>21</v>
      </c>
      <c r="E14" t="s">
        <v>46</v>
      </c>
      <c r="F14">
        <v>23622</v>
      </c>
      <c r="G14">
        <v>11153</v>
      </c>
      <c r="H14">
        <v>12469</v>
      </c>
      <c r="I14">
        <v>6057</v>
      </c>
      <c r="J14">
        <v>6461</v>
      </c>
      <c r="K14">
        <v>4878</v>
      </c>
      <c r="L14">
        <v>5757</v>
      </c>
      <c r="M14">
        <v>56</v>
      </c>
      <c r="N14">
        <v>77</v>
      </c>
      <c r="O14">
        <v>46</v>
      </c>
      <c r="P14">
        <v>57</v>
      </c>
      <c r="Q14">
        <v>4</v>
      </c>
      <c r="R14">
        <v>1</v>
      </c>
      <c r="S14">
        <v>112</v>
      </c>
      <c r="T14">
        <v>116</v>
      </c>
      <c r="U14">
        <v>10991</v>
      </c>
      <c r="V14">
        <v>12321</v>
      </c>
      <c r="W14">
        <v>162</v>
      </c>
      <c r="X14">
        <v>148</v>
      </c>
    </row>
    <row r="15" spans="1:24" x14ac:dyDescent="0.35">
      <c r="A15" s="6" t="str">
        <f t="shared" si="0"/>
        <v>01027</v>
      </c>
      <c r="B15">
        <v>1</v>
      </c>
      <c r="C15">
        <v>27</v>
      </c>
      <c r="D15" t="s">
        <v>21</v>
      </c>
      <c r="E15" t="s">
        <v>48</v>
      </c>
      <c r="F15">
        <v>13235</v>
      </c>
      <c r="G15">
        <v>6447</v>
      </c>
      <c r="H15">
        <v>6788</v>
      </c>
      <c r="I15">
        <v>5400</v>
      </c>
      <c r="J15">
        <v>5615</v>
      </c>
      <c r="K15">
        <v>867</v>
      </c>
      <c r="L15">
        <v>957</v>
      </c>
      <c r="M15">
        <v>30</v>
      </c>
      <c r="N15">
        <v>45</v>
      </c>
      <c r="O15">
        <v>19</v>
      </c>
      <c r="P15">
        <v>19</v>
      </c>
      <c r="Q15">
        <v>0</v>
      </c>
      <c r="R15">
        <v>0</v>
      </c>
      <c r="S15">
        <v>131</v>
      </c>
      <c r="T15">
        <v>152</v>
      </c>
      <c r="U15">
        <v>6216</v>
      </c>
      <c r="V15">
        <v>6584</v>
      </c>
      <c r="W15">
        <v>231</v>
      </c>
      <c r="X15">
        <v>204</v>
      </c>
    </row>
    <row r="16" spans="1:24" x14ac:dyDescent="0.35">
      <c r="A16" s="6" t="str">
        <f t="shared" si="0"/>
        <v>01029</v>
      </c>
      <c r="B16">
        <v>1</v>
      </c>
      <c r="C16">
        <v>29</v>
      </c>
      <c r="D16" t="s">
        <v>21</v>
      </c>
      <c r="E16" t="s">
        <v>50</v>
      </c>
      <c r="F16">
        <v>14910</v>
      </c>
      <c r="G16">
        <v>7340</v>
      </c>
      <c r="H16">
        <v>7570</v>
      </c>
      <c r="I16">
        <v>6999</v>
      </c>
      <c r="J16">
        <v>7177</v>
      </c>
      <c r="K16">
        <v>193</v>
      </c>
      <c r="L16">
        <v>231</v>
      </c>
      <c r="M16">
        <v>35</v>
      </c>
      <c r="N16">
        <v>44</v>
      </c>
      <c r="O16">
        <v>10</v>
      </c>
      <c r="P16">
        <v>23</v>
      </c>
      <c r="Q16">
        <v>10</v>
      </c>
      <c r="R16">
        <v>1</v>
      </c>
      <c r="S16">
        <v>93</v>
      </c>
      <c r="T16">
        <v>94</v>
      </c>
      <c r="U16">
        <v>7128</v>
      </c>
      <c r="V16">
        <v>7395</v>
      </c>
      <c r="W16">
        <v>212</v>
      </c>
      <c r="X16">
        <v>175</v>
      </c>
    </row>
    <row r="17" spans="1:24" x14ac:dyDescent="0.35">
      <c r="A17" s="6" t="str">
        <f t="shared" si="0"/>
        <v>01031</v>
      </c>
      <c r="B17">
        <v>1</v>
      </c>
      <c r="C17">
        <v>31</v>
      </c>
      <c r="D17" t="s">
        <v>21</v>
      </c>
      <c r="E17" t="s">
        <v>52</v>
      </c>
      <c r="F17">
        <v>52342</v>
      </c>
      <c r="G17">
        <v>25742</v>
      </c>
      <c r="H17">
        <v>26600</v>
      </c>
      <c r="I17">
        <v>19647</v>
      </c>
      <c r="J17">
        <v>20022</v>
      </c>
      <c r="K17">
        <v>4429</v>
      </c>
      <c r="L17">
        <v>4787</v>
      </c>
      <c r="M17">
        <v>357</v>
      </c>
      <c r="N17">
        <v>377</v>
      </c>
      <c r="O17">
        <v>320</v>
      </c>
      <c r="P17">
        <v>558</v>
      </c>
      <c r="Q17">
        <v>128</v>
      </c>
      <c r="R17">
        <v>78</v>
      </c>
      <c r="S17">
        <v>861</v>
      </c>
      <c r="T17">
        <v>778</v>
      </c>
      <c r="U17">
        <v>23553</v>
      </c>
      <c r="V17">
        <v>24618</v>
      </c>
      <c r="W17">
        <v>2189</v>
      </c>
      <c r="X17">
        <v>1982</v>
      </c>
    </row>
    <row r="18" spans="1:24" x14ac:dyDescent="0.35">
      <c r="A18" s="6" t="str">
        <f t="shared" si="0"/>
        <v>01033</v>
      </c>
      <c r="B18">
        <v>1</v>
      </c>
      <c r="C18">
        <v>33</v>
      </c>
      <c r="D18" t="s">
        <v>21</v>
      </c>
      <c r="E18" t="s">
        <v>54</v>
      </c>
      <c r="F18">
        <v>55241</v>
      </c>
      <c r="G18">
        <v>26408</v>
      </c>
      <c r="H18">
        <v>28833</v>
      </c>
      <c r="I18">
        <v>21424</v>
      </c>
      <c r="J18">
        <v>23016</v>
      </c>
      <c r="K18">
        <v>4108</v>
      </c>
      <c r="L18">
        <v>4851</v>
      </c>
      <c r="M18">
        <v>195</v>
      </c>
      <c r="N18">
        <v>187</v>
      </c>
      <c r="O18">
        <v>152</v>
      </c>
      <c r="P18">
        <v>222</v>
      </c>
      <c r="Q18">
        <v>20</v>
      </c>
      <c r="R18">
        <v>20</v>
      </c>
      <c r="S18">
        <v>509</v>
      </c>
      <c r="T18">
        <v>537</v>
      </c>
      <c r="U18">
        <v>25483</v>
      </c>
      <c r="V18">
        <v>27969</v>
      </c>
      <c r="W18">
        <v>925</v>
      </c>
      <c r="X18">
        <v>864</v>
      </c>
    </row>
    <row r="19" spans="1:24" x14ac:dyDescent="0.35">
      <c r="A19" s="6" t="str">
        <f t="shared" si="0"/>
        <v>01035</v>
      </c>
      <c r="B19">
        <v>1</v>
      </c>
      <c r="C19">
        <v>35</v>
      </c>
      <c r="D19" t="s">
        <v>21</v>
      </c>
      <c r="E19" t="s">
        <v>56</v>
      </c>
      <c r="F19">
        <v>12067</v>
      </c>
      <c r="G19">
        <v>5758</v>
      </c>
      <c r="H19">
        <v>6309</v>
      </c>
      <c r="I19">
        <v>3103</v>
      </c>
      <c r="J19">
        <v>3142</v>
      </c>
      <c r="K19">
        <v>2524</v>
      </c>
      <c r="L19">
        <v>3036</v>
      </c>
      <c r="M19">
        <v>36</v>
      </c>
      <c r="N19">
        <v>31</v>
      </c>
      <c r="O19">
        <v>11</v>
      </c>
      <c r="P19">
        <v>17</v>
      </c>
      <c r="Q19">
        <v>2</v>
      </c>
      <c r="R19">
        <v>1</v>
      </c>
      <c r="S19">
        <v>82</v>
      </c>
      <c r="T19">
        <v>82</v>
      </c>
      <c r="U19">
        <v>5608</v>
      </c>
      <c r="V19">
        <v>6182</v>
      </c>
      <c r="W19">
        <v>150</v>
      </c>
      <c r="X19">
        <v>127</v>
      </c>
    </row>
    <row r="20" spans="1:24" x14ac:dyDescent="0.35">
      <c r="A20" s="6" t="str">
        <f t="shared" si="0"/>
        <v>01037</v>
      </c>
      <c r="B20">
        <v>1</v>
      </c>
      <c r="C20">
        <v>37</v>
      </c>
      <c r="D20" t="s">
        <v>21</v>
      </c>
      <c r="E20" t="s">
        <v>58</v>
      </c>
      <c r="F20">
        <v>10663</v>
      </c>
      <c r="G20">
        <v>5335</v>
      </c>
      <c r="H20">
        <v>5328</v>
      </c>
      <c r="I20">
        <v>3604</v>
      </c>
      <c r="J20">
        <v>3514</v>
      </c>
      <c r="K20">
        <v>1606</v>
      </c>
      <c r="L20">
        <v>1688</v>
      </c>
      <c r="M20">
        <v>41</v>
      </c>
      <c r="N20">
        <v>24</v>
      </c>
      <c r="O20">
        <v>6</v>
      </c>
      <c r="P20">
        <v>12</v>
      </c>
      <c r="Q20">
        <v>7</v>
      </c>
      <c r="R20">
        <v>11</v>
      </c>
      <c r="S20">
        <v>71</v>
      </c>
      <c r="T20">
        <v>79</v>
      </c>
      <c r="U20">
        <v>5183</v>
      </c>
      <c r="V20">
        <v>5200</v>
      </c>
      <c r="W20">
        <v>152</v>
      </c>
      <c r="X20">
        <v>128</v>
      </c>
    </row>
    <row r="21" spans="1:24" x14ac:dyDescent="0.35">
      <c r="A21" s="6" t="str">
        <f t="shared" si="0"/>
        <v>01039</v>
      </c>
      <c r="B21">
        <v>1</v>
      </c>
      <c r="C21">
        <v>39</v>
      </c>
      <c r="D21" t="s">
        <v>21</v>
      </c>
      <c r="E21" t="s">
        <v>60</v>
      </c>
      <c r="F21">
        <v>37049</v>
      </c>
      <c r="G21">
        <v>17927</v>
      </c>
      <c r="H21">
        <v>19122</v>
      </c>
      <c r="I21">
        <v>15234</v>
      </c>
      <c r="J21">
        <v>16077</v>
      </c>
      <c r="K21">
        <v>2138</v>
      </c>
      <c r="L21">
        <v>2500</v>
      </c>
      <c r="M21">
        <v>146</v>
      </c>
      <c r="N21">
        <v>134</v>
      </c>
      <c r="O21">
        <v>90</v>
      </c>
      <c r="P21">
        <v>96</v>
      </c>
      <c r="Q21">
        <v>2</v>
      </c>
      <c r="R21">
        <v>2</v>
      </c>
      <c r="S21">
        <v>317</v>
      </c>
      <c r="T21">
        <v>313</v>
      </c>
      <c r="U21">
        <v>17585</v>
      </c>
      <c r="V21">
        <v>18777</v>
      </c>
      <c r="W21">
        <v>342</v>
      </c>
      <c r="X21">
        <v>345</v>
      </c>
    </row>
    <row r="22" spans="1:24" x14ac:dyDescent="0.35">
      <c r="A22" s="6" t="str">
        <f t="shared" si="0"/>
        <v>01041</v>
      </c>
      <c r="B22">
        <v>1</v>
      </c>
      <c r="C22">
        <v>41</v>
      </c>
      <c r="D22" t="s">
        <v>21</v>
      </c>
      <c r="E22" t="s">
        <v>62</v>
      </c>
      <c r="F22">
        <v>13772</v>
      </c>
      <c r="G22">
        <v>6685</v>
      </c>
      <c r="H22">
        <v>7087</v>
      </c>
      <c r="I22">
        <v>4895</v>
      </c>
      <c r="J22">
        <v>5044</v>
      </c>
      <c r="K22">
        <v>1509</v>
      </c>
      <c r="L22">
        <v>1780</v>
      </c>
      <c r="M22">
        <v>42</v>
      </c>
      <c r="N22">
        <v>49</v>
      </c>
      <c r="O22">
        <v>80</v>
      </c>
      <c r="P22">
        <v>72</v>
      </c>
      <c r="Q22">
        <v>4</v>
      </c>
      <c r="R22">
        <v>2</v>
      </c>
      <c r="S22">
        <v>155</v>
      </c>
      <c r="T22">
        <v>140</v>
      </c>
      <c r="U22">
        <v>6500</v>
      </c>
      <c r="V22">
        <v>6939</v>
      </c>
      <c r="W22">
        <v>185</v>
      </c>
      <c r="X22">
        <v>148</v>
      </c>
    </row>
    <row r="23" spans="1:24" x14ac:dyDescent="0.35">
      <c r="A23" s="6" t="str">
        <f t="shared" si="0"/>
        <v>01043</v>
      </c>
      <c r="B23">
        <v>1</v>
      </c>
      <c r="C23">
        <v>43</v>
      </c>
      <c r="D23" t="s">
        <v>21</v>
      </c>
      <c r="E23" t="s">
        <v>64</v>
      </c>
      <c r="F23">
        <v>83768</v>
      </c>
      <c r="G23">
        <v>41408</v>
      </c>
      <c r="H23">
        <v>42360</v>
      </c>
      <c r="I23">
        <v>39626</v>
      </c>
      <c r="J23">
        <v>40562</v>
      </c>
      <c r="K23">
        <v>635</v>
      </c>
      <c r="L23">
        <v>521</v>
      </c>
      <c r="M23">
        <v>272</v>
      </c>
      <c r="N23">
        <v>267</v>
      </c>
      <c r="O23">
        <v>224</v>
      </c>
      <c r="P23">
        <v>383</v>
      </c>
      <c r="Q23">
        <v>35</v>
      </c>
      <c r="R23">
        <v>33</v>
      </c>
      <c r="S23">
        <v>616</v>
      </c>
      <c r="T23">
        <v>594</v>
      </c>
      <c r="U23">
        <v>39484</v>
      </c>
      <c r="V23">
        <v>40532</v>
      </c>
      <c r="W23">
        <v>1924</v>
      </c>
      <c r="X23">
        <v>1828</v>
      </c>
    </row>
    <row r="24" spans="1:24" x14ac:dyDescent="0.35">
      <c r="A24" s="6" t="str">
        <f t="shared" si="0"/>
        <v>01045</v>
      </c>
      <c r="B24">
        <v>1</v>
      </c>
      <c r="C24">
        <v>45</v>
      </c>
      <c r="D24" t="s">
        <v>21</v>
      </c>
      <c r="E24" t="s">
        <v>66</v>
      </c>
      <c r="F24">
        <v>49172</v>
      </c>
      <c r="G24">
        <v>24214</v>
      </c>
      <c r="H24">
        <v>24958</v>
      </c>
      <c r="I24">
        <v>18256</v>
      </c>
      <c r="J24">
        <v>18017</v>
      </c>
      <c r="K24">
        <v>4790</v>
      </c>
      <c r="L24">
        <v>5524</v>
      </c>
      <c r="M24">
        <v>232</v>
      </c>
      <c r="N24">
        <v>190</v>
      </c>
      <c r="O24">
        <v>251</v>
      </c>
      <c r="P24">
        <v>462</v>
      </c>
      <c r="Q24">
        <v>39</v>
      </c>
      <c r="R24">
        <v>50</v>
      </c>
      <c r="S24">
        <v>646</v>
      </c>
      <c r="T24">
        <v>715</v>
      </c>
      <c r="U24">
        <v>22383</v>
      </c>
      <c r="V24">
        <v>23339</v>
      </c>
      <c r="W24">
        <v>1831</v>
      </c>
      <c r="X24">
        <v>1619</v>
      </c>
    </row>
    <row r="25" spans="1:24" x14ac:dyDescent="0.35">
      <c r="A25" s="6" t="str">
        <f t="shared" si="0"/>
        <v>01047</v>
      </c>
      <c r="B25">
        <v>1</v>
      </c>
      <c r="C25">
        <v>47</v>
      </c>
      <c r="D25" t="s">
        <v>21</v>
      </c>
      <c r="E25" t="s">
        <v>68</v>
      </c>
      <c r="F25">
        <v>37196</v>
      </c>
      <c r="G25">
        <v>17178</v>
      </c>
      <c r="H25">
        <v>20018</v>
      </c>
      <c r="I25">
        <v>4910</v>
      </c>
      <c r="J25">
        <v>5349</v>
      </c>
      <c r="K25">
        <v>11940</v>
      </c>
      <c r="L25">
        <v>14360</v>
      </c>
      <c r="M25">
        <v>74</v>
      </c>
      <c r="N25">
        <v>40</v>
      </c>
      <c r="O25">
        <v>91</v>
      </c>
      <c r="P25">
        <v>76</v>
      </c>
      <c r="Q25">
        <v>11</v>
      </c>
      <c r="R25">
        <v>6</v>
      </c>
      <c r="S25">
        <v>152</v>
      </c>
      <c r="T25">
        <v>187</v>
      </c>
      <c r="U25">
        <v>16941</v>
      </c>
      <c r="V25">
        <v>19826</v>
      </c>
      <c r="W25">
        <v>237</v>
      </c>
      <c r="X25">
        <v>192</v>
      </c>
    </row>
    <row r="26" spans="1:24" x14ac:dyDescent="0.35">
      <c r="A26" s="6" t="str">
        <f t="shared" si="0"/>
        <v>01049</v>
      </c>
      <c r="B26">
        <v>1</v>
      </c>
      <c r="C26">
        <v>49</v>
      </c>
      <c r="D26" t="s">
        <v>21</v>
      </c>
      <c r="E26" t="s">
        <v>5168</v>
      </c>
      <c r="F26">
        <v>71513</v>
      </c>
      <c r="G26">
        <v>35577</v>
      </c>
      <c r="H26">
        <v>35936</v>
      </c>
      <c r="I26">
        <v>32870</v>
      </c>
      <c r="J26">
        <v>33433</v>
      </c>
      <c r="K26">
        <v>688</v>
      </c>
      <c r="L26">
        <v>652</v>
      </c>
      <c r="M26">
        <v>744</v>
      </c>
      <c r="N26">
        <v>702</v>
      </c>
      <c r="O26">
        <v>199</v>
      </c>
      <c r="P26">
        <v>172</v>
      </c>
      <c r="Q26">
        <v>240</v>
      </c>
      <c r="R26">
        <v>194</v>
      </c>
      <c r="S26">
        <v>836</v>
      </c>
      <c r="T26">
        <v>783</v>
      </c>
      <c r="U26">
        <v>29862</v>
      </c>
      <c r="V26">
        <v>30877</v>
      </c>
      <c r="W26">
        <v>5715</v>
      </c>
      <c r="X26">
        <v>5059</v>
      </c>
    </row>
    <row r="27" spans="1:24" x14ac:dyDescent="0.35">
      <c r="A27" s="6" t="str">
        <f t="shared" si="0"/>
        <v>01051</v>
      </c>
      <c r="B27">
        <v>1</v>
      </c>
      <c r="C27">
        <v>51</v>
      </c>
      <c r="D27" t="s">
        <v>21</v>
      </c>
      <c r="E27" t="s">
        <v>72</v>
      </c>
      <c r="F27">
        <v>81209</v>
      </c>
      <c r="G27">
        <v>39236</v>
      </c>
      <c r="H27">
        <v>41973</v>
      </c>
      <c r="I27">
        <v>29676</v>
      </c>
      <c r="J27">
        <v>31785</v>
      </c>
      <c r="K27">
        <v>8345</v>
      </c>
      <c r="L27">
        <v>8834</v>
      </c>
      <c r="M27">
        <v>212</v>
      </c>
      <c r="N27">
        <v>201</v>
      </c>
      <c r="O27">
        <v>270</v>
      </c>
      <c r="P27">
        <v>340</v>
      </c>
      <c r="Q27">
        <v>45</v>
      </c>
      <c r="R27">
        <v>47</v>
      </c>
      <c r="S27">
        <v>688</v>
      </c>
      <c r="T27">
        <v>766</v>
      </c>
      <c r="U27">
        <v>37947</v>
      </c>
      <c r="V27">
        <v>40699</v>
      </c>
      <c r="W27">
        <v>1289</v>
      </c>
      <c r="X27">
        <v>1274</v>
      </c>
    </row>
    <row r="28" spans="1:24" x14ac:dyDescent="0.35">
      <c r="A28" s="6" t="str">
        <f t="shared" si="0"/>
        <v>01053</v>
      </c>
      <c r="B28">
        <v>1</v>
      </c>
      <c r="C28">
        <v>53</v>
      </c>
      <c r="D28" t="s">
        <v>21</v>
      </c>
      <c r="E28" t="s">
        <v>74</v>
      </c>
      <c r="F28">
        <v>36633</v>
      </c>
      <c r="G28">
        <v>18425</v>
      </c>
      <c r="H28">
        <v>18208</v>
      </c>
      <c r="I28">
        <v>11261</v>
      </c>
      <c r="J28">
        <v>11554</v>
      </c>
      <c r="K28">
        <v>5974</v>
      </c>
      <c r="L28">
        <v>5476</v>
      </c>
      <c r="M28">
        <v>703</v>
      </c>
      <c r="N28">
        <v>725</v>
      </c>
      <c r="O28">
        <v>53</v>
      </c>
      <c r="P28">
        <v>69</v>
      </c>
      <c r="Q28">
        <v>21</v>
      </c>
      <c r="R28">
        <v>9</v>
      </c>
      <c r="S28">
        <v>413</v>
      </c>
      <c r="T28">
        <v>375</v>
      </c>
      <c r="U28">
        <v>17895</v>
      </c>
      <c r="V28">
        <v>17786</v>
      </c>
      <c r="W28">
        <v>530</v>
      </c>
      <c r="X28">
        <v>422</v>
      </c>
    </row>
    <row r="29" spans="1:24" x14ac:dyDescent="0.35">
      <c r="A29" s="6" t="str">
        <f t="shared" si="0"/>
        <v>01055</v>
      </c>
      <c r="B29">
        <v>1</v>
      </c>
      <c r="C29">
        <v>55</v>
      </c>
      <c r="D29" t="s">
        <v>21</v>
      </c>
      <c r="E29" t="s">
        <v>76</v>
      </c>
      <c r="F29">
        <v>102268</v>
      </c>
      <c r="G29">
        <v>49496</v>
      </c>
      <c r="H29">
        <v>52772</v>
      </c>
      <c r="I29">
        <v>40115</v>
      </c>
      <c r="J29">
        <v>42386</v>
      </c>
      <c r="K29">
        <v>7542</v>
      </c>
      <c r="L29">
        <v>8560</v>
      </c>
      <c r="M29">
        <v>334</v>
      </c>
      <c r="N29">
        <v>293</v>
      </c>
      <c r="O29">
        <v>412</v>
      </c>
      <c r="P29">
        <v>429</v>
      </c>
      <c r="Q29">
        <v>166</v>
      </c>
      <c r="R29">
        <v>139</v>
      </c>
      <c r="S29">
        <v>927</v>
      </c>
      <c r="T29">
        <v>965</v>
      </c>
      <c r="U29">
        <v>47271</v>
      </c>
      <c r="V29">
        <v>50767</v>
      </c>
      <c r="W29">
        <v>2225</v>
      </c>
      <c r="X29">
        <v>2005</v>
      </c>
    </row>
    <row r="30" spans="1:24" x14ac:dyDescent="0.35">
      <c r="A30" s="6" t="str">
        <f t="shared" si="0"/>
        <v>01057</v>
      </c>
      <c r="B30">
        <v>1</v>
      </c>
      <c r="C30">
        <v>57</v>
      </c>
      <c r="D30" t="s">
        <v>21</v>
      </c>
      <c r="E30" t="s">
        <v>78</v>
      </c>
      <c r="F30">
        <v>16302</v>
      </c>
      <c r="G30">
        <v>7937</v>
      </c>
      <c r="H30">
        <v>8365</v>
      </c>
      <c r="I30">
        <v>6817</v>
      </c>
      <c r="J30">
        <v>7163</v>
      </c>
      <c r="K30">
        <v>927</v>
      </c>
      <c r="L30">
        <v>974</v>
      </c>
      <c r="M30">
        <v>41</v>
      </c>
      <c r="N30">
        <v>37</v>
      </c>
      <c r="O30">
        <v>19</v>
      </c>
      <c r="P30">
        <v>59</v>
      </c>
      <c r="Q30">
        <v>0</v>
      </c>
      <c r="R30">
        <v>1</v>
      </c>
      <c r="S30">
        <v>133</v>
      </c>
      <c r="T30">
        <v>131</v>
      </c>
      <c r="U30">
        <v>7765</v>
      </c>
      <c r="V30">
        <v>8202</v>
      </c>
      <c r="W30">
        <v>172</v>
      </c>
      <c r="X30">
        <v>163</v>
      </c>
    </row>
    <row r="31" spans="1:24" x14ac:dyDescent="0.35">
      <c r="A31" s="6" t="str">
        <f t="shared" si="0"/>
        <v>01059</v>
      </c>
      <c r="B31">
        <v>1</v>
      </c>
      <c r="C31">
        <v>59</v>
      </c>
      <c r="D31" t="s">
        <v>21</v>
      </c>
      <c r="E31" t="s">
        <v>80</v>
      </c>
      <c r="F31">
        <v>31362</v>
      </c>
      <c r="G31">
        <v>15782</v>
      </c>
      <c r="H31">
        <v>15580</v>
      </c>
      <c r="I31">
        <v>14388</v>
      </c>
      <c r="J31">
        <v>14369</v>
      </c>
      <c r="K31">
        <v>776</v>
      </c>
      <c r="L31">
        <v>597</v>
      </c>
      <c r="M31">
        <v>257</v>
      </c>
      <c r="N31">
        <v>265</v>
      </c>
      <c r="O31">
        <v>55</v>
      </c>
      <c r="P31">
        <v>59</v>
      </c>
      <c r="Q31">
        <v>26</v>
      </c>
      <c r="R31">
        <v>42</v>
      </c>
      <c r="S31">
        <v>280</v>
      </c>
      <c r="T31">
        <v>248</v>
      </c>
      <c r="U31">
        <v>12629</v>
      </c>
      <c r="V31">
        <v>13127</v>
      </c>
      <c r="W31">
        <v>3153</v>
      </c>
      <c r="X31">
        <v>2453</v>
      </c>
    </row>
    <row r="32" spans="1:24" x14ac:dyDescent="0.35">
      <c r="A32" s="6" t="str">
        <f t="shared" si="0"/>
        <v>01061</v>
      </c>
      <c r="B32">
        <v>1</v>
      </c>
      <c r="C32">
        <v>61</v>
      </c>
      <c r="D32" t="s">
        <v>21</v>
      </c>
      <c r="E32" t="s">
        <v>82</v>
      </c>
      <c r="F32">
        <v>26271</v>
      </c>
      <c r="G32">
        <v>12827</v>
      </c>
      <c r="H32">
        <v>13444</v>
      </c>
      <c r="I32">
        <v>11187</v>
      </c>
      <c r="J32">
        <v>11708</v>
      </c>
      <c r="K32">
        <v>1181</v>
      </c>
      <c r="L32">
        <v>1264</v>
      </c>
      <c r="M32">
        <v>147</v>
      </c>
      <c r="N32">
        <v>146</v>
      </c>
      <c r="O32">
        <v>44</v>
      </c>
      <c r="P32">
        <v>48</v>
      </c>
      <c r="Q32">
        <v>11</v>
      </c>
      <c r="R32">
        <v>8</v>
      </c>
      <c r="S32">
        <v>257</v>
      </c>
      <c r="T32">
        <v>270</v>
      </c>
      <c r="U32">
        <v>12243</v>
      </c>
      <c r="V32">
        <v>12933</v>
      </c>
      <c r="W32">
        <v>584</v>
      </c>
      <c r="X32">
        <v>511</v>
      </c>
    </row>
    <row r="33" spans="1:24" x14ac:dyDescent="0.35">
      <c r="A33" s="6" t="str">
        <f t="shared" si="0"/>
        <v>01063</v>
      </c>
      <c r="B33">
        <v>1</v>
      </c>
      <c r="C33">
        <v>63</v>
      </c>
      <c r="D33" t="s">
        <v>21</v>
      </c>
      <c r="E33" t="s">
        <v>84</v>
      </c>
      <c r="F33">
        <v>8111</v>
      </c>
      <c r="G33">
        <v>3829</v>
      </c>
      <c r="H33">
        <v>4282</v>
      </c>
      <c r="I33">
        <v>735</v>
      </c>
      <c r="J33">
        <v>765</v>
      </c>
      <c r="K33">
        <v>3033</v>
      </c>
      <c r="L33">
        <v>3449</v>
      </c>
      <c r="M33">
        <v>18</v>
      </c>
      <c r="N33">
        <v>13</v>
      </c>
      <c r="O33">
        <v>11</v>
      </c>
      <c r="P33">
        <v>12</v>
      </c>
      <c r="Q33">
        <v>0</v>
      </c>
      <c r="R33">
        <v>0</v>
      </c>
      <c r="S33">
        <v>32</v>
      </c>
      <c r="T33">
        <v>43</v>
      </c>
      <c r="U33">
        <v>3756</v>
      </c>
      <c r="V33">
        <v>4216</v>
      </c>
      <c r="W33">
        <v>73</v>
      </c>
      <c r="X33">
        <v>66</v>
      </c>
    </row>
    <row r="34" spans="1:24" x14ac:dyDescent="0.35">
      <c r="A34" s="6" t="str">
        <f t="shared" si="0"/>
        <v>01065</v>
      </c>
      <c r="B34">
        <v>1</v>
      </c>
      <c r="C34">
        <v>65</v>
      </c>
      <c r="D34" t="s">
        <v>21</v>
      </c>
      <c r="E34" t="s">
        <v>86</v>
      </c>
      <c r="F34">
        <v>14651</v>
      </c>
      <c r="G34">
        <v>6950</v>
      </c>
      <c r="H34">
        <v>7701</v>
      </c>
      <c r="I34">
        <v>2956</v>
      </c>
      <c r="J34">
        <v>3007</v>
      </c>
      <c r="K34">
        <v>3909</v>
      </c>
      <c r="L34">
        <v>4591</v>
      </c>
      <c r="M34">
        <v>17</v>
      </c>
      <c r="N34">
        <v>22</v>
      </c>
      <c r="O34">
        <v>19</v>
      </c>
      <c r="P34">
        <v>25</v>
      </c>
      <c r="Q34">
        <v>1</v>
      </c>
      <c r="R34">
        <v>1</v>
      </c>
      <c r="S34">
        <v>48</v>
      </c>
      <c r="T34">
        <v>55</v>
      </c>
      <c r="U34">
        <v>6839</v>
      </c>
      <c r="V34">
        <v>7603</v>
      </c>
      <c r="W34">
        <v>111</v>
      </c>
      <c r="X34">
        <v>98</v>
      </c>
    </row>
    <row r="35" spans="1:24" x14ac:dyDescent="0.35">
      <c r="A35" s="6" t="str">
        <f t="shared" si="0"/>
        <v>01067</v>
      </c>
      <c r="B35">
        <v>1</v>
      </c>
      <c r="C35">
        <v>67</v>
      </c>
      <c r="D35" t="s">
        <v>21</v>
      </c>
      <c r="E35" t="s">
        <v>88</v>
      </c>
      <c r="F35">
        <v>17205</v>
      </c>
      <c r="G35">
        <v>8309</v>
      </c>
      <c r="H35">
        <v>8896</v>
      </c>
      <c r="I35">
        <v>5992</v>
      </c>
      <c r="J35">
        <v>6323</v>
      </c>
      <c r="K35">
        <v>2097</v>
      </c>
      <c r="L35">
        <v>2357</v>
      </c>
      <c r="M35">
        <v>49</v>
      </c>
      <c r="N35">
        <v>30</v>
      </c>
      <c r="O35">
        <v>33</v>
      </c>
      <c r="P35">
        <v>40</v>
      </c>
      <c r="Q35">
        <v>3</v>
      </c>
      <c r="R35">
        <v>1</v>
      </c>
      <c r="S35">
        <v>135</v>
      </c>
      <c r="T35">
        <v>145</v>
      </c>
      <c r="U35">
        <v>8070</v>
      </c>
      <c r="V35">
        <v>8672</v>
      </c>
      <c r="W35">
        <v>239</v>
      </c>
      <c r="X35">
        <v>224</v>
      </c>
    </row>
    <row r="36" spans="1:24" x14ac:dyDescent="0.35">
      <c r="A36" s="6" t="str">
        <f t="shared" si="0"/>
        <v>01069</v>
      </c>
      <c r="B36">
        <v>1</v>
      </c>
      <c r="C36">
        <v>69</v>
      </c>
      <c r="D36" t="s">
        <v>21</v>
      </c>
      <c r="E36" t="s">
        <v>90</v>
      </c>
      <c r="F36">
        <v>105882</v>
      </c>
      <c r="G36">
        <v>50628</v>
      </c>
      <c r="H36">
        <v>55254</v>
      </c>
      <c r="I36">
        <v>35314</v>
      </c>
      <c r="J36">
        <v>37558</v>
      </c>
      <c r="K36">
        <v>13435</v>
      </c>
      <c r="L36">
        <v>15541</v>
      </c>
      <c r="M36">
        <v>257</v>
      </c>
      <c r="N36">
        <v>317</v>
      </c>
      <c r="O36">
        <v>477</v>
      </c>
      <c r="P36">
        <v>660</v>
      </c>
      <c r="Q36">
        <v>39</v>
      </c>
      <c r="R36">
        <v>58</v>
      </c>
      <c r="S36">
        <v>1106</v>
      </c>
      <c r="T36">
        <v>1120</v>
      </c>
      <c r="U36">
        <v>48708</v>
      </c>
      <c r="V36">
        <v>53543</v>
      </c>
      <c r="W36">
        <v>1920</v>
      </c>
      <c r="X36">
        <v>1711</v>
      </c>
    </row>
    <row r="37" spans="1:24" x14ac:dyDescent="0.35">
      <c r="A37" s="6" t="str">
        <f t="shared" si="0"/>
        <v>01071</v>
      </c>
      <c r="B37">
        <v>1</v>
      </c>
      <c r="C37">
        <v>71</v>
      </c>
      <c r="D37" t="s">
        <v>21</v>
      </c>
      <c r="E37" t="s">
        <v>92</v>
      </c>
      <c r="F37">
        <v>51626</v>
      </c>
      <c r="G37">
        <v>25367</v>
      </c>
      <c r="H37">
        <v>26259</v>
      </c>
      <c r="I37">
        <v>23189</v>
      </c>
      <c r="J37">
        <v>23984</v>
      </c>
      <c r="K37">
        <v>893</v>
      </c>
      <c r="L37">
        <v>910</v>
      </c>
      <c r="M37">
        <v>421</v>
      </c>
      <c r="N37">
        <v>432</v>
      </c>
      <c r="O37">
        <v>132</v>
      </c>
      <c r="P37">
        <v>169</v>
      </c>
      <c r="Q37">
        <v>34</v>
      </c>
      <c r="R37">
        <v>25</v>
      </c>
      <c r="S37">
        <v>698</v>
      </c>
      <c r="T37">
        <v>739</v>
      </c>
      <c r="U37">
        <v>24535</v>
      </c>
      <c r="V37">
        <v>25507</v>
      </c>
      <c r="W37">
        <v>832</v>
      </c>
      <c r="X37">
        <v>752</v>
      </c>
    </row>
    <row r="38" spans="1:24" x14ac:dyDescent="0.35">
      <c r="A38" s="6" t="str">
        <f t="shared" si="0"/>
        <v>01073</v>
      </c>
      <c r="B38">
        <v>1</v>
      </c>
      <c r="C38">
        <v>73</v>
      </c>
      <c r="D38" t="s">
        <v>21</v>
      </c>
      <c r="E38" t="s">
        <v>94</v>
      </c>
      <c r="F38">
        <v>658573</v>
      </c>
      <c r="G38">
        <v>311232</v>
      </c>
      <c r="H38">
        <v>347341</v>
      </c>
      <c r="I38">
        <v>169820</v>
      </c>
      <c r="J38">
        <v>179696</v>
      </c>
      <c r="K38">
        <v>130550</v>
      </c>
      <c r="L38">
        <v>155711</v>
      </c>
      <c r="M38">
        <v>917</v>
      </c>
      <c r="N38">
        <v>947</v>
      </c>
      <c r="O38">
        <v>5599</v>
      </c>
      <c r="P38">
        <v>6187</v>
      </c>
      <c r="Q38">
        <v>148</v>
      </c>
      <c r="R38">
        <v>234</v>
      </c>
      <c r="S38">
        <v>4198</v>
      </c>
      <c r="T38">
        <v>4566</v>
      </c>
      <c r="U38">
        <v>296985</v>
      </c>
      <c r="V38">
        <v>334715</v>
      </c>
      <c r="W38">
        <v>14247</v>
      </c>
      <c r="X38">
        <v>12626</v>
      </c>
    </row>
    <row r="39" spans="1:24" x14ac:dyDescent="0.35">
      <c r="A39" s="6" t="str">
        <f t="shared" si="0"/>
        <v>01075</v>
      </c>
      <c r="B39">
        <v>1</v>
      </c>
      <c r="C39">
        <v>75</v>
      </c>
      <c r="D39" t="s">
        <v>21</v>
      </c>
      <c r="E39" t="s">
        <v>96</v>
      </c>
      <c r="F39">
        <v>13805</v>
      </c>
      <c r="G39">
        <v>6760</v>
      </c>
      <c r="H39">
        <v>7045</v>
      </c>
      <c r="I39">
        <v>5940</v>
      </c>
      <c r="J39">
        <v>6143</v>
      </c>
      <c r="K39">
        <v>673</v>
      </c>
      <c r="L39">
        <v>753</v>
      </c>
      <c r="M39">
        <v>18</v>
      </c>
      <c r="N39">
        <v>25</v>
      </c>
      <c r="O39">
        <v>7</v>
      </c>
      <c r="P39">
        <v>8</v>
      </c>
      <c r="Q39">
        <v>1</v>
      </c>
      <c r="R39">
        <v>1</v>
      </c>
      <c r="S39">
        <v>121</v>
      </c>
      <c r="T39">
        <v>115</v>
      </c>
      <c r="U39">
        <v>6615</v>
      </c>
      <c r="V39">
        <v>6927</v>
      </c>
      <c r="W39">
        <v>145</v>
      </c>
      <c r="X39">
        <v>118</v>
      </c>
    </row>
    <row r="40" spans="1:24" x14ac:dyDescent="0.35">
      <c r="A40" s="6" t="str">
        <f t="shared" si="0"/>
        <v>01077</v>
      </c>
      <c r="B40">
        <v>1</v>
      </c>
      <c r="C40">
        <v>77</v>
      </c>
      <c r="D40" t="s">
        <v>21</v>
      </c>
      <c r="E40" t="s">
        <v>98</v>
      </c>
      <c r="F40">
        <v>92729</v>
      </c>
      <c r="G40">
        <v>44490</v>
      </c>
      <c r="H40">
        <v>48239</v>
      </c>
      <c r="I40">
        <v>38812</v>
      </c>
      <c r="J40">
        <v>41821</v>
      </c>
      <c r="K40">
        <v>4273</v>
      </c>
      <c r="L40">
        <v>5016</v>
      </c>
      <c r="M40">
        <v>219</v>
      </c>
      <c r="N40">
        <v>195</v>
      </c>
      <c r="O40">
        <v>359</v>
      </c>
      <c r="P40">
        <v>399</v>
      </c>
      <c r="Q40">
        <v>30</v>
      </c>
      <c r="R40">
        <v>28</v>
      </c>
      <c r="S40">
        <v>797</v>
      </c>
      <c r="T40">
        <v>780</v>
      </c>
      <c r="U40">
        <v>43177</v>
      </c>
      <c r="V40">
        <v>46900</v>
      </c>
      <c r="W40">
        <v>1313</v>
      </c>
      <c r="X40">
        <v>1339</v>
      </c>
    </row>
    <row r="41" spans="1:24" x14ac:dyDescent="0.35">
      <c r="A41" s="6" t="str">
        <f t="shared" si="0"/>
        <v>01079</v>
      </c>
      <c r="B41">
        <v>1</v>
      </c>
      <c r="C41">
        <v>79</v>
      </c>
      <c r="D41" t="s">
        <v>21</v>
      </c>
      <c r="E41" t="s">
        <v>100</v>
      </c>
      <c r="F41">
        <v>32924</v>
      </c>
      <c r="G41">
        <v>16034</v>
      </c>
      <c r="H41">
        <v>16890</v>
      </c>
      <c r="I41">
        <v>12596</v>
      </c>
      <c r="J41">
        <v>13161</v>
      </c>
      <c r="K41">
        <v>1686</v>
      </c>
      <c r="L41">
        <v>1896</v>
      </c>
      <c r="M41">
        <v>936</v>
      </c>
      <c r="N41">
        <v>970</v>
      </c>
      <c r="O41">
        <v>33</v>
      </c>
      <c r="P41">
        <v>40</v>
      </c>
      <c r="Q41">
        <v>5</v>
      </c>
      <c r="R41">
        <v>2</v>
      </c>
      <c r="S41">
        <v>778</v>
      </c>
      <c r="T41">
        <v>821</v>
      </c>
      <c r="U41">
        <v>15631</v>
      </c>
      <c r="V41">
        <v>16514</v>
      </c>
      <c r="W41">
        <v>403</v>
      </c>
      <c r="X41">
        <v>376</v>
      </c>
    </row>
    <row r="42" spans="1:24" x14ac:dyDescent="0.35">
      <c r="A42" s="6" t="str">
        <f t="shared" si="0"/>
        <v>01081</v>
      </c>
      <c r="B42">
        <v>1</v>
      </c>
      <c r="C42">
        <v>81</v>
      </c>
      <c r="D42" t="s">
        <v>21</v>
      </c>
      <c r="E42" t="s">
        <v>102</v>
      </c>
      <c r="F42">
        <v>164542</v>
      </c>
      <c r="G42">
        <v>80840</v>
      </c>
      <c r="H42">
        <v>83702</v>
      </c>
      <c r="I42">
        <v>58022</v>
      </c>
      <c r="J42">
        <v>58389</v>
      </c>
      <c r="K42">
        <v>17413</v>
      </c>
      <c r="L42">
        <v>20325</v>
      </c>
      <c r="M42">
        <v>323</v>
      </c>
      <c r="N42">
        <v>274</v>
      </c>
      <c r="O42">
        <v>3614</v>
      </c>
      <c r="P42">
        <v>3246</v>
      </c>
      <c r="Q42">
        <v>77</v>
      </c>
      <c r="R42">
        <v>70</v>
      </c>
      <c r="S42">
        <v>1391</v>
      </c>
      <c r="T42">
        <v>1398</v>
      </c>
      <c r="U42">
        <v>77623</v>
      </c>
      <c r="V42">
        <v>80828</v>
      </c>
      <c r="W42">
        <v>3217</v>
      </c>
      <c r="X42">
        <v>2874</v>
      </c>
    </row>
    <row r="43" spans="1:24" x14ac:dyDescent="0.35">
      <c r="A43" s="6" t="str">
        <f t="shared" si="0"/>
        <v>01083</v>
      </c>
      <c r="B43">
        <v>1</v>
      </c>
      <c r="C43">
        <v>83</v>
      </c>
      <c r="D43" t="s">
        <v>21</v>
      </c>
      <c r="E43" t="s">
        <v>104</v>
      </c>
      <c r="F43">
        <v>98915</v>
      </c>
      <c r="G43">
        <v>49444</v>
      </c>
      <c r="H43">
        <v>49471</v>
      </c>
      <c r="I43">
        <v>39932</v>
      </c>
      <c r="J43">
        <v>40189</v>
      </c>
      <c r="K43">
        <v>7118</v>
      </c>
      <c r="L43">
        <v>6644</v>
      </c>
      <c r="M43">
        <v>431</v>
      </c>
      <c r="N43">
        <v>401</v>
      </c>
      <c r="O43">
        <v>716</v>
      </c>
      <c r="P43">
        <v>947</v>
      </c>
      <c r="Q43">
        <v>85</v>
      </c>
      <c r="R43">
        <v>97</v>
      </c>
      <c r="S43">
        <v>1162</v>
      </c>
      <c r="T43">
        <v>1193</v>
      </c>
      <c r="U43">
        <v>46311</v>
      </c>
      <c r="V43">
        <v>46455</v>
      </c>
      <c r="W43">
        <v>3133</v>
      </c>
      <c r="X43">
        <v>3016</v>
      </c>
    </row>
    <row r="44" spans="1:24" x14ac:dyDescent="0.35">
      <c r="A44" s="6" t="str">
        <f t="shared" si="0"/>
        <v>01085</v>
      </c>
      <c r="B44">
        <v>1</v>
      </c>
      <c r="C44">
        <v>85</v>
      </c>
      <c r="D44" t="s">
        <v>21</v>
      </c>
      <c r="E44" t="s">
        <v>106</v>
      </c>
      <c r="F44">
        <v>9726</v>
      </c>
      <c r="G44">
        <v>4570</v>
      </c>
      <c r="H44">
        <v>5156</v>
      </c>
      <c r="I44">
        <v>1258</v>
      </c>
      <c r="J44">
        <v>1269</v>
      </c>
      <c r="K44">
        <v>3234</v>
      </c>
      <c r="L44">
        <v>3809</v>
      </c>
      <c r="M44">
        <v>16</v>
      </c>
      <c r="N44">
        <v>18</v>
      </c>
      <c r="O44">
        <v>24</v>
      </c>
      <c r="P44">
        <v>23</v>
      </c>
      <c r="Q44">
        <v>4</v>
      </c>
      <c r="R44">
        <v>0</v>
      </c>
      <c r="S44">
        <v>34</v>
      </c>
      <c r="T44">
        <v>37</v>
      </c>
      <c r="U44">
        <v>4485</v>
      </c>
      <c r="V44">
        <v>5060</v>
      </c>
      <c r="W44">
        <v>85</v>
      </c>
      <c r="X44">
        <v>96</v>
      </c>
    </row>
    <row r="45" spans="1:24" x14ac:dyDescent="0.35">
      <c r="A45" s="6" t="str">
        <f t="shared" si="0"/>
        <v>01087</v>
      </c>
      <c r="B45">
        <v>1</v>
      </c>
      <c r="C45">
        <v>87</v>
      </c>
      <c r="D45" t="s">
        <v>21</v>
      </c>
      <c r="E45" t="s">
        <v>108</v>
      </c>
      <c r="F45">
        <v>18068</v>
      </c>
      <c r="G45">
        <v>8218</v>
      </c>
      <c r="H45">
        <v>9850</v>
      </c>
      <c r="I45">
        <v>1579</v>
      </c>
      <c r="J45">
        <v>1551</v>
      </c>
      <c r="K45">
        <v>6442</v>
      </c>
      <c r="L45">
        <v>8080</v>
      </c>
      <c r="M45">
        <v>19</v>
      </c>
      <c r="N45">
        <v>30</v>
      </c>
      <c r="O45">
        <v>71</v>
      </c>
      <c r="P45">
        <v>37</v>
      </c>
      <c r="Q45">
        <v>2</v>
      </c>
      <c r="R45">
        <v>1</v>
      </c>
      <c r="S45">
        <v>105</v>
      </c>
      <c r="T45">
        <v>151</v>
      </c>
      <c r="U45">
        <v>8030</v>
      </c>
      <c r="V45">
        <v>9695</v>
      </c>
      <c r="W45">
        <v>188</v>
      </c>
      <c r="X45">
        <v>155</v>
      </c>
    </row>
    <row r="46" spans="1:24" x14ac:dyDescent="0.35">
      <c r="A46" s="6" t="str">
        <f t="shared" si="0"/>
        <v>01089</v>
      </c>
      <c r="B46">
        <v>1</v>
      </c>
      <c r="C46">
        <v>89</v>
      </c>
      <c r="D46" t="s">
        <v>21</v>
      </c>
      <c r="E46" t="s">
        <v>110</v>
      </c>
      <c r="F46">
        <v>372909</v>
      </c>
      <c r="G46">
        <v>182366</v>
      </c>
      <c r="H46">
        <v>190543</v>
      </c>
      <c r="I46">
        <v>128106</v>
      </c>
      <c r="J46">
        <v>128722</v>
      </c>
      <c r="K46">
        <v>43203</v>
      </c>
      <c r="L46">
        <v>49506</v>
      </c>
      <c r="M46">
        <v>1491</v>
      </c>
      <c r="N46">
        <v>1507</v>
      </c>
      <c r="O46">
        <v>4532</v>
      </c>
      <c r="P46">
        <v>5446</v>
      </c>
      <c r="Q46">
        <v>197</v>
      </c>
      <c r="R46">
        <v>195</v>
      </c>
      <c r="S46">
        <v>4837</v>
      </c>
      <c r="T46">
        <v>5167</v>
      </c>
      <c r="U46">
        <v>172407</v>
      </c>
      <c r="V46">
        <v>181150</v>
      </c>
      <c r="W46">
        <v>9959</v>
      </c>
      <c r="X46">
        <v>9393</v>
      </c>
    </row>
    <row r="47" spans="1:24" x14ac:dyDescent="0.35">
      <c r="A47" s="6" t="str">
        <f t="shared" si="0"/>
        <v>01091</v>
      </c>
      <c r="B47">
        <v>1</v>
      </c>
      <c r="C47">
        <v>91</v>
      </c>
      <c r="D47" t="s">
        <v>21</v>
      </c>
      <c r="E47" t="s">
        <v>112</v>
      </c>
      <c r="F47">
        <v>18863</v>
      </c>
      <c r="G47">
        <v>8839</v>
      </c>
      <c r="H47">
        <v>10024</v>
      </c>
      <c r="I47">
        <v>4275</v>
      </c>
      <c r="J47">
        <v>4518</v>
      </c>
      <c r="K47">
        <v>4403</v>
      </c>
      <c r="L47">
        <v>5335</v>
      </c>
      <c r="M47">
        <v>25</v>
      </c>
      <c r="N47">
        <v>23</v>
      </c>
      <c r="O47">
        <v>25</v>
      </c>
      <c r="P47">
        <v>32</v>
      </c>
      <c r="Q47">
        <v>19</v>
      </c>
      <c r="R47">
        <v>16</v>
      </c>
      <c r="S47">
        <v>92</v>
      </c>
      <c r="T47">
        <v>100</v>
      </c>
      <c r="U47">
        <v>8564</v>
      </c>
      <c r="V47">
        <v>9771</v>
      </c>
      <c r="W47">
        <v>275</v>
      </c>
      <c r="X47">
        <v>253</v>
      </c>
    </row>
    <row r="48" spans="1:24" x14ac:dyDescent="0.35">
      <c r="A48" s="6" t="str">
        <f t="shared" si="0"/>
        <v>01093</v>
      </c>
      <c r="B48">
        <v>1</v>
      </c>
      <c r="C48">
        <v>93</v>
      </c>
      <c r="D48" t="s">
        <v>21</v>
      </c>
      <c r="E48" t="s">
        <v>114</v>
      </c>
      <c r="F48">
        <v>29709</v>
      </c>
      <c r="G48">
        <v>14626</v>
      </c>
      <c r="H48">
        <v>15083</v>
      </c>
      <c r="I48">
        <v>13657</v>
      </c>
      <c r="J48">
        <v>14282</v>
      </c>
      <c r="K48">
        <v>664</v>
      </c>
      <c r="L48">
        <v>483</v>
      </c>
      <c r="M48">
        <v>65</v>
      </c>
      <c r="N48">
        <v>59</v>
      </c>
      <c r="O48">
        <v>41</v>
      </c>
      <c r="P48">
        <v>57</v>
      </c>
      <c r="Q48">
        <v>7</v>
      </c>
      <c r="R48">
        <v>14</v>
      </c>
      <c r="S48">
        <v>192</v>
      </c>
      <c r="T48">
        <v>188</v>
      </c>
      <c r="U48">
        <v>14192</v>
      </c>
      <c r="V48">
        <v>14717</v>
      </c>
      <c r="W48">
        <v>434</v>
      </c>
      <c r="X48">
        <v>366</v>
      </c>
    </row>
    <row r="49" spans="1:24" x14ac:dyDescent="0.35">
      <c r="A49" s="6" t="str">
        <f t="shared" si="0"/>
        <v>01095</v>
      </c>
      <c r="B49">
        <v>1</v>
      </c>
      <c r="C49">
        <v>95</v>
      </c>
      <c r="D49" t="s">
        <v>21</v>
      </c>
      <c r="E49" t="s">
        <v>116</v>
      </c>
      <c r="F49">
        <v>96774</v>
      </c>
      <c r="G49">
        <v>47717</v>
      </c>
      <c r="H49">
        <v>49057</v>
      </c>
      <c r="I49">
        <v>44023</v>
      </c>
      <c r="J49">
        <v>45791</v>
      </c>
      <c r="K49">
        <v>1766</v>
      </c>
      <c r="L49">
        <v>1312</v>
      </c>
      <c r="M49">
        <v>572</v>
      </c>
      <c r="N49">
        <v>502</v>
      </c>
      <c r="O49">
        <v>287</v>
      </c>
      <c r="P49">
        <v>396</v>
      </c>
      <c r="Q49">
        <v>141</v>
      </c>
      <c r="R49">
        <v>136</v>
      </c>
      <c r="S49">
        <v>928</v>
      </c>
      <c r="T49">
        <v>920</v>
      </c>
      <c r="U49">
        <v>40011</v>
      </c>
      <c r="V49">
        <v>42491</v>
      </c>
      <c r="W49">
        <v>7706</v>
      </c>
      <c r="X49">
        <v>6566</v>
      </c>
    </row>
    <row r="50" spans="1:24" x14ac:dyDescent="0.35">
      <c r="A50" s="6" t="str">
        <f t="shared" si="0"/>
        <v>01097</v>
      </c>
      <c r="B50">
        <v>1</v>
      </c>
      <c r="C50">
        <v>97</v>
      </c>
      <c r="D50" t="s">
        <v>21</v>
      </c>
      <c r="E50" t="s">
        <v>118</v>
      </c>
      <c r="F50">
        <v>413210</v>
      </c>
      <c r="G50">
        <v>196374</v>
      </c>
      <c r="H50">
        <v>216836</v>
      </c>
      <c r="I50">
        <v>118447</v>
      </c>
      <c r="J50">
        <v>125398</v>
      </c>
      <c r="K50">
        <v>68501</v>
      </c>
      <c r="L50">
        <v>81208</v>
      </c>
      <c r="M50">
        <v>1868</v>
      </c>
      <c r="N50">
        <v>2012</v>
      </c>
      <c r="O50">
        <v>3993</v>
      </c>
      <c r="P50">
        <v>4566</v>
      </c>
      <c r="Q50">
        <v>88</v>
      </c>
      <c r="R50">
        <v>85</v>
      </c>
      <c r="S50">
        <v>3477</v>
      </c>
      <c r="T50">
        <v>3567</v>
      </c>
      <c r="U50">
        <v>190001</v>
      </c>
      <c r="V50">
        <v>210766</v>
      </c>
      <c r="W50">
        <v>6373</v>
      </c>
      <c r="X50">
        <v>6070</v>
      </c>
    </row>
    <row r="51" spans="1:24" x14ac:dyDescent="0.35">
      <c r="A51" s="6" t="str">
        <f t="shared" si="0"/>
        <v>01099</v>
      </c>
      <c r="B51">
        <v>1</v>
      </c>
      <c r="C51">
        <v>99</v>
      </c>
      <c r="D51" t="s">
        <v>21</v>
      </c>
      <c r="E51" t="s">
        <v>120</v>
      </c>
      <c r="F51">
        <v>20733</v>
      </c>
      <c r="G51">
        <v>9869</v>
      </c>
      <c r="H51">
        <v>10864</v>
      </c>
      <c r="I51">
        <v>5637</v>
      </c>
      <c r="J51">
        <v>5840</v>
      </c>
      <c r="K51">
        <v>3857</v>
      </c>
      <c r="L51">
        <v>4639</v>
      </c>
      <c r="M51">
        <v>137</v>
      </c>
      <c r="N51">
        <v>141</v>
      </c>
      <c r="O51">
        <v>51</v>
      </c>
      <c r="P51">
        <v>45</v>
      </c>
      <c r="Q51">
        <v>6</v>
      </c>
      <c r="R51">
        <v>2</v>
      </c>
      <c r="S51">
        <v>181</v>
      </c>
      <c r="T51">
        <v>197</v>
      </c>
      <c r="U51">
        <v>9704</v>
      </c>
      <c r="V51">
        <v>10682</v>
      </c>
      <c r="W51">
        <v>165</v>
      </c>
      <c r="X51">
        <v>182</v>
      </c>
    </row>
    <row r="52" spans="1:24" x14ac:dyDescent="0.35">
      <c r="A52" s="6" t="str">
        <f t="shared" si="0"/>
        <v>01101</v>
      </c>
      <c r="B52">
        <v>1</v>
      </c>
      <c r="C52">
        <v>101</v>
      </c>
      <c r="D52" t="s">
        <v>21</v>
      </c>
      <c r="E52" t="s">
        <v>122</v>
      </c>
      <c r="F52">
        <v>226486</v>
      </c>
      <c r="G52">
        <v>106394</v>
      </c>
      <c r="H52">
        <v>120092</v>
      </c>
      <c r="I52">
        <v>39387</v>
      </c>
      <c r="J52">
        <v>41035</v>
      </c>
      <c r="K52">
        <v>61404</v>
      </c>
      <c r="L52">
        <v>72952</v>
      </c>
      <c r="M52">
        <v>372</v>
      </c>
      <c r="N52">
        <v>393</v>
      </c>
      <c r="O52">
        <v>3607</v>
      </c>
      <c r="P52">
        <v>3817</v>
      </c>
      <c r="Q52">
        <v>108</v>
      </c>
      <c r="R52">
        <v>107</v>
      </c>
      <c r="S52">
        <v>1516</v>
      </c>
      <c r="T52">
        <v>1788</v>
      </c>
      <c r="U52">
        <v>102050</v>
      </c>
      <c r="V52">
        <v>116092</v>
      </c>
      <c r="W52">
        <v>4344</v>
      </c>
      <c r="X52">
        <v>4000</v>
      </c>
    </row>
    <row r="53" spans="1:24" x14ac:dyDescent="0.35">
      <c r="A53" s="6" t="str">
        <f t="shared" si="0"/>
        <v>01103</v>
      </c>
      <c r="B53">
        <v>1</v>
      </c>
      <c r="C53">
        <v>103</v>
      </c>
      <c r="D53" t="s">
        <v>21</v>
      </c>
      <c r="E53" t="s">
        <v>124</v>
      </c>
      <c r="F53">
        <v>119679</v>
      </c>
      <c r="G53">
        <v>58888</v>
      </c>
      <c r="H53">
        <v>60791</v>
      </c>
      <c r="I53">
        <v>48936</v>
      </c>
      <c r="J53">
        <v>50178</v>
      </c>
      <c r="K53">
        <v>7537</v>
      </c>
      <c r="L53">
        <v>8128</v>
      </c>
      <c r="M53">
        <v>686</v>
      </c>
      <c r="N53">
        <v>606</v>
      </c>
      <c r="O53">
        <v>356</v>
      </c>
      <c r="P53">
        <v>463</v>
      </c>
      <c r="Q53">
        <v>97</v>
      </c>
      <c r="R53">
        <v>77</v>
      </c>
      <c r="S53">
        <v>1276</v>
      </c>
      <c r="T53">
        <v>1339</v>
      </c>
      <c r="U53">
        <v>53228</v>
      </c>
      <c r="V53">
        <v>55985</v>
      </c>
      <c r="W53">
        <v>5660</v>
      </c>
      <c r="X53">
        <v>4806</v>
      </c>
    </row>
    <row r="54" spans="1:24" x14ac:dyDescent="0.35">
      <c r="A54" s="6" t="str">
        <f t="shared" si="0"/>
        <v>01105</v>
      </c>
      <c r="B54">
        <v>1</v>
      </c>
      <c r="C54">
        <v>105</v>
      </c>
      <c r="D54" t="s">
        <v>21</v>
      </c>
      <c r="E54" t="s">
        <v>126</v>
      </c>
      <c r="F54">
        <v>8923</v>
      </c>
      <c r="G54">
        <v>4152</v>
      </c>
      <c r="H54">
        <v>4771</v>
      </c>
      <c r="I54">
        <v>1305</v>
      </c>
      <c r="J54">
        <v>1393</v>
      </c>
      <c r="K54">
        <v>2764</v>
      </c>
      <c r="L54">
        <v>3299</v>
      </c>
      <c r="M54">
        <v>17</v>
      </c>
      <c r="N54">
        <v>12</v>
      </c>
      <c r="O54">
        <v>42</v>
      </c>
      <c r="P54">
        <v>14</v>
      </c>
      <c r="Q54">
        <v>3</v>
      </c>
      <c r="R54">
        <v>3</v>
      </c>
      <c r="S54">
        <v>21</v>
      </c>
      <c r="T54">
        <v>50</v>
      </c>
      <c r="U54">
        <v>4083</v>
      </c>
      <c r="V54">
        <v>4696</v>
      </c>
      <c r="W54">
        <v>69</v>
      </c>
      <c r="X54">
        <v>75</v>
      </c>
    </row>
    <row r="55" spans="1:24" x14ac:dyDescent="0.35">
      <c r="A55" s="6" t="str">
        <f t="shared" si="0"/>
        <v>01107</v>
      </c>
      <c r="B55">
        <v>1</v>
      </c>
      <c r="C55">
        <v>107</v>
      </c>
      <c r="D55" t="s">
        <v>21</v>
      </c>
      <c r="E55" t="s">
        <v>128</v>
      </c>
      <c r="F55">
        <v>19930</v>
      </c>
      <c r="G55">
        <v>10014</v>
      </c>
      <c r="H55">
        <v>9916</v>
      </c>
      <c r="I55">
        <v>5985</v>
      </c>
      <c r="J55">
        <v>5583</v>
      </c>
      <c r="K55">
        <v>3798</v>
      </c>
      <c r="L55">
        <v>4167</v>
      </c>
      <c r="M55">
        <v>33</v>
      </c>
      <c r="N55">
        <v>18</v>
      </c>
      <c r="O55">
        <v>33</v>
      </c>
      <c r="P55">
        <v>31</v>
      </c>
      <c r="Q55">
        <v>43</v>
      </c>
      <c r="R55">
        <v>27</v>
      </c>
      <c r="S55">
        <v>122</v>
      </c>
      <c r="T55">
        <v>90</v>
      </c>
      <c r="U55">
        <v>9348</v>
      </c>
      <c r="V55">
        <v>9538</v>
      </c>
      <c r="W55">
        <v>666</v>
      </c>
      <c r="X55">
        <v>378</v>
      </c>
    </row>
    <row r="56" spans="1:24" x14ac:dyDescent="0.35">
      <c r="A56" s="6" t="str">
        <f t="shared" si="0"/>
        <v>01109</v>
      </c>
      <c r="B56">
        <v>1</v>
      </c>
      <c r="C56">
        <v>109</v>
      </c>
      <c r="D56" t="s">
        <v>21</v>
      </c>
      <c r="E56" t="s">
        <v>130</v>
      </c>
      <c r="F56">
        <v>33114</v>
      </c>
      <c r="G56">
        <v>15919</v>
      </c>
      <c r="H56">
        <v>17195</v>
      </c>
      <c r="I56">
        <v>9410</v>
      </c>
      <c r="J56">
        <v>9626</v>
      </c>
      <c r="K56">
        <v>5714</v>
      </c>
      <c r="L56">
        <v>6815</v>
      </c>
      <c r="M56">
        <v>113</v>
      </c>
      <c r="N56">
        <v>119</v>
      </c>
      <c r="O56">
        <v>332</v>
      </c>
      <c r="P56">
        <v>288</v>
      </c>
      <c r="Q56">
        <v>13</v>
      </c>
      <c r="R56">
        <v>15</v>
      </c>
      <c r="S56">
        <v>337</v>
      </c>
      <c r="T56">
        <v>332</v>
      </c>
      <c r="U56">
        <v>15495</v>
      </c>
      <c r="V56">
        <v>16817</v>
      </c>
      <c r="W56">
        <v>424</v>
      </c>
      <c r="X56">
        <v>378</v>
      </c>
    </row>
    <row r="57" spans="1:24" x14ac:dyDescent="0.35">
      <c r="A57" s="6" t="str">
        <f t="shared" si="0"/>
        <v>01111</v>
      </c>
      <c r="B57">
        <v>1</v>
      </c>
      <c r="C57">
        <v>111</v>
      </c>
      <c r="D57" t="s">
        <v>21</v>
      </c>
      <c r="E57" t="s">
        <v>132</v>
      </c>
      <c r="F57">
        <v>22722</v>
      </c>
      <c r="G57">
        <v>11078</v>
      </c>
      <c r="H57">
        <v>11644</v>
      </c>
      <c r="I57">
        <v>8724</v>
      </c>
      <c r="J57">
        <v>8995</v>
      </c>
      <c r="K57">
        <v>2060</v>
      </c>
      <c r="L57">
        <v>2310</v>
      </c>
      <c r="M57">
        <v>47</v>
      </c>
      <c r="N57">
        <v>60</v>
      </c>
      <c r="O57">
        <v>43</v>
      </c>
      <c r="P57">
        <v>61</v>
      </c>
      <c r="Q57">
        <v>17</v>
      </c>
      <c r="R57">
        <v>9</v>
      </c>
      <c r="S57">
        <v>187</v>
      </c>
      <c r="T57">
        <v>209</v>
      </c>
      <c r="U57">
        <v>10720</v>
      </c>
      <c r="V57">
        <v>11320</v>
      </c>
      <c r="W57">
        <v>358</v>
      </c>
      <c r="X57">
        <v>324</v>
      </c>
    </row>
    <row r="58" spans="1:24" x14ac:dyDescent="0.35">
      <c r="A58" s="6" t="str">
        <f t="shared" si="0"/>
        <v>01113</v>
      </c>
      <c r="B58">
        <v>1</v>
      </c>
      <c r="C58">
        <v>113</v>
      </c>
      <c r="D58" t="s">
        <v>21</v>
      </c>
      <c r="E58" t="s">
        <v>134</v>
      </c>
      <c r="F58">
        <v>57961</v>
      </c>
      <c r="G58">
        <v>27767</v>
      </c>
      <c r="H58">
        <v>30194</v>
      </c>
      <c r="I58">
        <v>14195</v>
      </c>
      <c r="J58">
        <v>14751</v>
      </c>
      <c r="K58">
        <v>12317</v>
      </c>
      <c r="L58">
        <v>14047</v>
      </c>
      <c r="M58">
        <v>211</v>
      </c>
      <c r="N58">
        <v>199</v>
      </c>
      <c r="O58">
        <v>183</v>
      </c>
      <c r="P58">
        <v>329</v>
      </c>
      <c r="Q58">
        <v>80</v>
      </c>
      <c r="R58">
        <v>80</v>
      </c>
      <c r="S58">
        <v>781</v>
      </c>
      <c r="T58">
        <v>788</v>
      </c>
      <c r="U58">
        <v>26055</v>
      </c>
      <c r="V58">
        <v>28528</v>
      </c>
      <c r="W58">
        <v>1712</v>
      </c>
      <c r="X58">
        <v>1666</v>
      </c>
    </row>
    <row r="59" spans="1:24" x14ac:dyDescent="0.35">
      <c r="A59" s="6" t="str">
        <f t="shared" si="0"/>
        <v>01115</v>
      </c>
      <c r="B59">
        <v>1</v>
      </c>
      <c r="C59">
        <v>115</v>
      </c>
      <c r="D59" t="s">
        <v>21</v>
      </c>
      <c r="E59" t="s">
        <v>5169</v>
      </c>
      <c r="F59">
        <v>89512</v>
      </c>
      <c r="G59">
        <v>44352</v>
      </c>
      <c r="H59">
        <v>45160</v>
      </c>
      <c r="I59">
        <v>38585</v>
      </c>
      <c r="J59">
        <v>39724</v>
      </c>
      <c r="K59">
        <v>4535</v>
      </c>
      <c r="L59">
        <v>4115</v>
      </c>
      <c r="M59">
        <v>178</v>
      </c>
      <c r="N59">
        <v>162</v>
      </c>
      <c r="O59">
        <v>374</v>
      </c>
      <c r="P59">
        <v>429</v>
      </c>
      <c r="Q59">
        <v>30</v>
      </c>
      <c r="R59">
        <v>34</v>
      </c>
      <c r="S59">
        <v>650</v>
      </c>
      <c r="T59">
        <v>696</v>
      </c>
      <c r="U59">
        <v>43259</v>
      </c>
      <c r="V59">
        <v>44068</v>
      </c>
      <c r="W59">
        <v>1093</v>
      </c>
      <c r="X59">
        <v>1092</v>
      </c>
    </row>
    <row r="60" spans="1:24" x14ac:dyDescent="0.35">
      <c r="A60" s="6" t="str">
        <f t="shared" si="0"/>
        <v>01117</v>
      </c>
      <c r="B60">
        <v>1</v>
      </c>
      <c r="C60">
        <v>117</v>
      </c>
      <c r="D60" t="s">
        <v>21</v>
      </c>
      <c r="E60" t="s">
        <v>138</v>
      </c>
      <c r="F60">
        <v>217702</v>
      </c>
      <c r="G60">
        <v>105203</v>
      </c>
      <c r="H60">
        <v>112499</v>
      </c>
      <c r="I60">
        <v>87513</v>
      </c>
      <c r="J60">
        <v>92176</v>
      </c>
      <c r="K60">
        <v>13458</v>
      </c>
      <c r="L60">
        <v>15539</v>
      </c>
      <c r="M60">
        <v>439</v>
      </c>
      <c r="N60">
        <v>425</v>
      </c>
      <c r="O60">
        <v>2202</v>
      </c>
      <c r="P60">
        <v>2722</v>
      </c>
      <c r="Q60">
        <v>59</v>
      </c>
      <c r="R60">
        <v>52</v>
      </c>
      <c r="S60">
        <v>1532</v>
      </c>
      <c r="T60">
        <v>1585</v>
      </c>
      <c r="U60">
        <v>98734</v>
      </c>
      <c r="V60">
        <v>106333</v>
      </c>
      <c r="W60">
        <v>6469</v>
      </c>
      <c r="X60">
        <v>6166</v>
      </c>
    </row>
    <row r="61" spans="1:24" x14ac:dyDescent="0.35">
      <c r="A61" s="6" t="str">
        <f t="shared" si="0"/>
        <v>01119</v>
      </c>
      <c r="B61">
        <v>1</v>
      </c>
      <c r="C61">
        <v>119</v>
      </c>
      <c r="D61" t="s">
        <v>21</v>
      </c>
      <c r="E61" t="s">
        <v>140</v>
      </c>
      <c r="F61">
        <v>12427</v>
      </c>
      <c r="G61">
        <v>5684</v>
      </c>
      <c r="H61">
        <v>6743</v>
      </c>
      <c r="I61">
        <v>1517</v>
      </c>
      <c r="J61">
        <v>1670</v>
      </c>
      <c r="K61">
        <v>4026</v>
      </c>
      <c r="L61">
        <v>4847</v>
      </c>
      <c r="M61">
        <v>5</v>
      </c>
      <c r="N61">
        <v>15</v>
      </c>
      <c r="O61">
        <v>93</v>
      </c>
      <c r="P61">
        <v>145</v>
      </c>
      <c r="Q61">
        <v>2</v>
      </c>
      <c r="R61">
        <v>2</v>
      </c>
      <c r="S61">
        <v>41</v>
      </c>
      <c r="T61">
        <v>64</v>
      </c>
      <c r="U61">
        <v>5606</v>
      </c>
      <c r="V61">
        <v>6672</v>
      </c>
      <c r="W61">
        <v>78</v>
      </c>
      <c r="X61">
        <v>71</v>
      </c>
    </row>
    <row r="62" spans="1:24" x14ac:dyDescent="0.35">
      <c r="A62" s="6" t="str">
        <f t="shared" si="0"/>
        <v>01121</v>
      </c>
      <c r="B62">
        <v>1</v>
      </c>
      <c r="C62">
        <v>121</v>
      </c>
      <c r="D62" t="s">
        <v>21</v>
      </c>
      <c r="E62" t="s">
        <v>142</v>
      </c>
      <c r="F62">
        <v>79978</v>
      </c>
      <c r="G62">
        <v>38479</v>
      </c>
      <c r="H62">
        <v>41499</v>
      </c>
      <c r="I62">
        <v>25080</v>
      </c>
      <c r="J62">
        <v>26162</v>
      </c>
      <c r="K62">
        <v>12244</v>
      </c>
      <c r="L62">
        <v>14167</v>
      </c>
      <c r="M62">
        <v>198</v>
      </c>
      <c r="N62">
        <v>150</v>
      </c>
      <c r="O62">
        <v>246</v>
      </c>
      <c r="P62">
        <v>310</v>
      </c>
      <c r="Q62">
        <v>12</v>
      </c>
      <c r="R62">
        <v>9</v>
      </c>
      <c r="S62">
        <v>699</v>
      </c>
      <c r="T62">
        <v>701</v>
      </c>
      <c r="U62">
        <v>37367</v>
      </c>
      <c r="V62">
        <v>40698</v>
      </c>
      <c r="W62">
        <v>1112</v>
      </c>
      <c r="X62">
        <v>801</v>
      </c>
    </row>
    <row r="63" spans="1:24" x14ac:dyDescent="0.35">
      <c r="A63" s="6" t="str">
        <f t="shared" si="0"/>
        <v>01123</v>
      </c>
      <c r="B63">
        <v>1</v>
      </c>
      <c r="C63">
        <v>123</v>
      </c>
      <c r="D63" t="s">
        <v>21</v>
      </c>
      <c r="E63" t="s">
        <v>144</v>
      </c>
      <c r="F63">
        <v>40367</v>
      </c>
      <c r="G63">
        <v>19562</v>
      </c>
      <c r="H63">
        <v>20805</v>
      </c>
      <c r="I63">
        <v>13968</v>
      </c>
      <c r="J63">
        <v>14504</v>
      </c>
      <c r="K63">
        <v>5102</v>
      </c>
      <c r="L63">
        <v>5799</v>
      </c>
      <c r="M63">
        <v>94</v>
      </c>
      <c r="N63">
        <v>86</v>
      </c>
      <c r="O63">
        <v>104</v>
      </c>
      <c r="P63">
        <v>132</v>
      </c>
      <c r="Q63">
        <v>14</v>
      </c>
      <c r="R63">
        <v>10</v>
      </c>
      <c r="S63">
        <v>280</v>
      </c>
      <c r="T63">
        <v>274</v>
      </c>
      <c r="U63">
        <v>19004</v>
      </c>
      <c r="V63">
        <v>20342</v>
      </c>
      <c r="W63">
        <v>558</v>
      </c>
      <c r="X63">
        <v>463</v>
      </c>
    </row>
    <row r="64" spans="1:24" x14ac:dyDescent="0.35">
      <c r="A64" s="6" t="str">
        <f t="shared" si="0"/>
        <v>01125</v>
      </c>
      <c r="B64">
        <v>1</v>
      </c>
      <c r="C64">
        <v>125</v>
      </c>
      <c r="D64" t="s">
        <v>21</v>
      </c>
      <c r="E64" t="s">
        <v>146</v>
      </c>
      <c r="F64">
        <v>209355</v>
      </c>
      <c r="G64">
        <v>100780</v>
      </c>
      <c r="H64">
        <v>108575</v>
      </c>
      <c r="I64">
        <v>66468</v>
      </c>
      <c r="J64">
        <v>67973</v>
      </c>
      <c r="K64">
        <v>30731</v>
      </c>
      <c r="L64">
        <v>37134</v>
      </c>
      <c r="M64">
        <v>433</v>
      </c>
      <c r="N64">
        <v>343</v>
      </c>
      <c r="O64">
        <v>1721</v>
      </c>
      <c r="P64">
        <v>1669</v>
      </c>
      <c r="Q64">
        <v>58</v>
      </c>
      <c r="R64">
        <v>67</v>
      </c>
      <c r="S64">
        <v>1369</v>
      </c>
      <c r="T64">
        <v>1389</v>
      </c>
      <c r="U64">
        <v>96359</v>
      </c>
      <c r="V64">
        <v>104688</v>
      </c>
      <c r="W64">
        <v>4421</v>
      </c>
      <c r="X64">
        <v>3887</v>
      </c>
    </row>
    <row r="65" spans="1:24" x14ac:dyDescent="0.35">
      <c r="A65" s="6" t="str">
        <f t="shared" si="0"/>
        <v>01127</v>
      </c>
      <c r="B65">
        <v>1</v>
      </c>
      <c r="C65">
        <v>127</v>
      </c>
      <c r="D65" t="s">
        <v>21</v>
      </c>
      <c r="E65" t="s">
        <v>148</v>
      </c>
      <c r="F65">
        <v>63521</v>
      </c>
      <c r="G65">
        <v>30982</v>
      </c>
      <c r="H65">
        <v>32539</v>
      </c>
      <c r="I65">
        <v>28171</v>
      </c>
      <c r="J65">
        <v>29589</v>
      </c>
      <c r="K65">
        <v>1845</v>
      </c>
      <c r="L65">
        <v>2089</v>
      </c>
      <c r="M65">
        <v>204</v>
      </c>
      <c r="N65">
        <v>163</v>
      </c>
      <c r="O65">
        <v>174</v>
      </c>
      <c r="P65">
        <v>190</v>
      </c>
      <c r="Q65">
        <v>44</v>
      </c>
      <c r="R65">
        <v>28</v>
      </c>
      <c r="S65">
        <v>544</v>
      </c>
      <c r="T65">
        <v>480</v>
      </c>
      <c r="U65">
        <v>30059</v>
      </c>
      <c r="V65">
        <v>31781</v>
      </c>
      <c r="W65">
        <v>923</v>
      </c>
      <c r="X65">
        <v>758</v>
      </c>
    </row>
    <row r="66" spans="1:24" x14ac:dyDescent="0.35">
      <c r="A66" s="6" t="str">
        <f t="shared" ref="A66:A129" si="1">TEXT(B66*1000+C66,"00000")</f>
        <v>01129</v>
      </c>
      <c r="B66">
        <v>1</v>
      </c>
      <c r="C66">
        <v>129</v>
      </c>
      <c r="D66" t="s">
        <v>21</v>
      </c>
      <c r="E66" t="s">
        <v>150</v>
      </c>
      <c r="F66">
        <v>16326</v>
      </c>
      <c r="G66">
        <v>8001</v>
      </c>
      <c r="H66">
        <v>8325</v>
      </c>
      <c r="I66">
        <v>5336</v>
      </c>
      <c r="J66">
        <v>5440</v>
      </c>
      <c r="K66">
        <v>1812</v>
      </c>
      <c r="L66">
        <v>1992</v>
      </c>
      <c r="M66">
        <v>594</v>
      </c>
      <c r="N66">
        <v>710</v>
      </c>
      <c r="O66">
        <v>153</v>
      </c>
      <c r="P66">
        <v>34</v>
      </c>
      <c r="Q66">
        <v>10</v>
      </c>
      <c r="R66">
        <v>11</v>
      </c>
      <c r="S66">
        <v>96</v>
      </c>
      <c r="T66">
        <v>138</v>
      </c>
      <c r="U66">
        <v>7863</v>
      </c>
      <c r="V66">
        <v>8199</v>
      </c>
      <c r="W66">
        <v>138</v>
      </c>
      <c r="X66">
        <v>126</v>
      </c>
    </row>
    <row r="67" spans="1:24" x14ac:dyDescent="0.35">
      <c r="A67" s="6" t="str">
        <f t="shared" si="1"/>
        <v>01131</v>
      </c>
      <c r="B67">
        <v>1</v>
      </c>
      <c r="C67">
        <v>131</v>
      </c>
      <c r="D67" t="s">
        <v>21</v>
      </c>
      <c r="E67" t="s">
        <v>152</v>
      </c>
      <c r="F67">
        <v>10373</v>
      </c>
      <c r="G67">
        <v>4922</v>
      </c>
      <c r="H67">
        <v>5451</v>
      </c>
      <c r="I67">
        <v>1418</v>
      </c>
      <c r="J67">
        <v>1450</v>
      </c>
      <c r="K67">
        <v>3433</v>
      </c>
      <c r="L67">
        <v>3938</v>
      </c>
      <c r="M67">
        <v>9</v>
      </c>
      <c r="N67">
        <v>14</v>
      </c>
      <c r="O67">
        <v>12</v>
      </c>
      <c r="P67">
        <v>9</v>
      </c>
      <c r="Q67">
        <v>2</v>
      </c>
      <c r="R67">
        <v>0</v>
      </c>
      <c r="S67">
        <v>48</v>
      </c>
      <c r="T67">
        <v>40</v>
      </c>
      <c r="U67">
        <v>4842</v>
      </c>
      <c r="V67">
        <v>5382</v>
      </c>
      <c r="W67">
        <v>80</v>
      </c>
      <c r="X67">
        <v>69</v>
      </c>
    </row>
    <row r="68" spans="1:24" x14ac:dyDescent="0.35">
      <c r="A68" s="6" t="str">
        <f t="shared" si="1"/>
        <v>01133</v>
      </c>
      <c r="B68">
        <v>1</v>
      </c>
      <c r="C68">
        <v>133</v>
      </c>
      <c r="D68" t="s">
        <v>21</v>
      </c>
      <c r="E68" t="s">
        <v>154</v>
      </c>
      <c r="F68">
        <v>23629</v>
      </c>
      <c r="G68">
        <v>11627</v>
      </c>
      <c r="H68">
        <v>12002</v>
      </c>
      <c r="I68">
        <v>11129</v>
      </c>
      <c r="J68">
        <v>11533</v>
      </c>
      <c r="K68">
        <v>132</v>
      </c>
      <c r="L68">
        <v>104</v>
      </c>
      <c r="M68">
        <v>107</v>
      </c>
      <c r="N68">
        <v>96</v>
      </c>
      <c r="O68">
        <v>30</v>
      </c>
      <c r="P68">
        <v>55</v>
      </c>
      <c r="Q68">
        <v>32</v>
      </c>
      <c r="R68">
        <v>17</v>
      </c>
      <c r="S68">
        <v>197</v>
      </c>
      <c r="T68">
        <v>197</v>
      </c>
      <c r="U68">
        <v>11214</v>
      </c>
      <c r="V68">
        <v>11634</v>
      </c>
      <c r="W68">
        <v>413</v>
      </c>
      <c r="X68">
        <v>368</v>
      </c>
    </row>
    <row r="69" spans="1:24" x14ac:dyDescent="0.35">
      <c r="A69" s="6" t="str">
        <f t="shared" si="1"/>
        <v>02013</v>
      </c>
      <c r="B69">
        <v>2</v>
      </c>
      <c r="C69">
        <v>13</v>
      </c>
      <c r="D69" t="s">
        <v>5016</v>
      </c>
      <c r="E69" t="s">
        <v>5017</v>
      </c>
      <c r="F69">
        <v>3337</v>
      </c>
      <c r="G69">
        <v>2253</v>
      </c>
      <c r="H69">
        <v>1084</v>
      </c>
      <c r="I69">
        <v>528</v>
      </c>
      <c r="J69">
        <v>177</v>
      </c>
      <c r="K69">
        <v>308</v>
      </c>
      <c r="L69">
        <v>32</v>
      </c>
      <c r="M69">
        <v>357</v>
      </c>
      <c r="N69">
        <v>317</v>
      </c>
      <c r="O69">
        <v>959</v>
      </c>
      <c r="P69">
        <v>488</v>
      </c>
      <c r="Q69">
        <v>23</v>
      </c>
      <c r="R69">
        <v>17</v>
      </c>
      <c r="S69">
        <v>78</v>
      </c>
      <c r="T69">
        <v>53</v>
      </c>
      <c r="U69">
        <v>1878</v>
      </c>
      <c r="V69">
        <v>966</v>
      </c>
      <c r="W69">
        <v>375</v>
      </c>
      <c r="X69">
        <v>118</v>
      </c>
    </row>
    <row r="70" spans="1:24" x14ac:dyDescent="0.35">
      <c r="A70" s="6" t="str">
        <f t="shared" si="1"/>
        <v>02016</v>
      </c>
      <c r="B70">
        <v>2</v>
      </c>
      <c r="C70">
        <v>16</v>
      </c>
      <c r="D70" t="s">
        <v>5016</v>
      </c>
      <c r="E70" t="s">
        <v>5018</v>
      </c>
      <c r="F70">
        <v>5634</v>
      </c>
      <c r="G70">
        <v>3716</v>
      </c>
      <c r="H70">
        <v>1918</v>
      </c>
      <c r="I70">
        <v>1381</v>
      </c>
      <c r="J70">
        <v>531</v>
      </c>
      <c r="K70">
        <v>352</v>
      </c>
      <c r="L70">
        <v>46</v>
      </c>
      <c r="M70">
        <v>377</v>
      </c>
      <c r="N70">
        <v>303</v>
      </c>
      <c r="O70">
        <v>1357</v>
      </c>
      <c r="P70">
        <v>903</v>
      </c>
      <c r="Q70">
        <v>112</v>
      </c>
      <c r="R70">
        <v>31</v>
      </c>
      <c r="S70">
        <v>137</v>
      </c>
      <c r="T70">
        <v>104</v>
      </c>
      <c r="U70">
        <v>3137</v>
      </c>
      <c r="V70">
        <v>1710</v>
      </c>
      <c r="W70">
        <v>579</v>
      </c>
      <c r="X70">
        <v>208</v>
      </c>
    </row>
    <row r="71" spans="1:24" x14ac:dyDescent="0.35">
      <c r="A71" s="6" t="str">
        <f t="shared" si="1"/>
        <v>02020</v>
      </c>
      <c r="B71">
        <v>2</v>
      </c>
      <c r="C71">
        <v>20</v>
      </c>
      <c r="D71" t="s">
        <v>5016</v>
      </c>
      <c r="E71" t="s">
        <v>5019</v>
      </c>
      <c r="F71">
        <v>288000</v>
      </c>
      <c r="G71">
        <v>146468</v>
      </c>
      <c r="H71">
        <v>141532</v>
      </c>
      <c r="I71">
        <v>95659</v>
      </c>
      <c r="J71">
        <v>88011</v>
      </c>
      <c r="K71">
        <v>9191</v>
      </c>
      <c r="L71">
        <v>8004</v>
      </c>
      <c r="M71">
        <v>12476</v>
      </c>
      <c r="N71">
        <v>13703</v>
      </c>
      <c r="O71">
        <v>13161</v>
      </c>
      <c r="P71">
        <v>15590</v>
      </c>
      <c r="Q71">
        <v>3960</v>
      </c>
      <c r="R71">
        <v>4079</v>
      </c>
      <c r="S71">
        <v>12021</v>
      </c>
      <c r="T71">
        <v>12145</v>
      </c>
      <c r="U71">
        <v>132614</v>
      </c>
      <c r="V71">
        <v>128394</v>
      </c>
      <c r="W71">
        <v>13854</v>
      </c>
      <c r="X71">
        <v>13138</v>
      </c>
    </row>
    <row r="72" spans="1:24" x14ac:dyDescent="0.35">
      <c r="A72" s="6" t="str">
        <f t="shared" si="1"/>
        <v>02050</v>
      </c>
      <c r="B72">
        <v>2</v>
      </c>
      <c r="C72">
        <v>50</v>
      </c>
      <c r="D72" t="s">
        <v>5016</v>
      </c>
      <c r="E72" t="s">
        <v>5020</v>
      </c>
      <c r="F72">
        <v>18386</v>
      </c>
      <c r="G72">
        <v>9485</v>
      </c>
      <c r="H72">
        <v>8901</v>
      </c>
      <c r="I72">
        <v>1026</v>
      </c>
      <c r="J72">
        <v>866</v>
      </c>
      <c r="K72">
        <v>91</v>
      </c>
      <c r="L72">
        <v>84</v>
      </c>
      <c r="M72">
        <v>7875</v>
      </c>
      <c r="N72">
        <v>7544</v>
      </c>
      <c r="O72">
        <v>87</v>
      </c>
      <c r="P72">
        <v>96</v>
      </c>
      <c r="Q72">
        <v>18</v>
      </c>
      <c r="R72">
        <v>27</v>
      </c>
      <c r="S72">
        <v>388</v>
      </c>
      <c r="T72">
        <v>284</v>
      </c>
      <c r="U72">
        <v>9218</v>
      </c>
      <c r="V72">
        <v>8665</v>
      </c>
      <c r="W72">
        <v>267</v>
      </c>
      <c r="X72">
        <v>236</v>
      </c>
    </row>
    <row r="73" spans="1:24" x14ac:dyDescent="0.35">
      <c r="A73" s="6" t="str">
        <f t="shared" si="1"/>
        <v>02060</v>
      </c>
      <c r="B73">
        <v>2</v>
      </c>
      <c r="C73">
        <v>60</v>
      </c>
      <c r="D73" t="s">
        <v>5016</v>
      </c>
      <c r="E73" t="s">
        <v>5021</v>
      </c>
      <c r="F73">
        <v>836</v>
      </c>
      <c r="G73">
        <v>438</v>
      </c>
      <c r="H73">
        <v>398</v>
      </c>
      <c r="I73">
        <v>192</v>
      </c>
      <c r="J73">
        <v>156</v>
      </c>
      <c r="K73">
        <v>6</v>
      </c>
      <c r="L73">
        <v>1</v>
      </c>
      <c r="M73">
        <v>143</v>
      </c>
      <c r="N73">
        <v>150</v>
      </c>
      <c r="O73">
        <v>4</v>
      </c>
      <c r="P73">
        <v>11</v>
      </c>
      <c r="Q73">
        <v>0</v>
      </c>
      <c r="R73">
        <v>2</v>
      </c>
      <c r="S73">
        <v>93</v>
      </c>
      <c r="T73">
        <v>78</v>
      </c>
      <c r="U73">
        <v>405</v>
      </c>
      <c r="V73">
        <v>369</v>
      </c>
      <c r="W73">
        <v>33</v>
      </c>
      <c r="X73">
        <v>29</v>
      </c>
    </row>
    <row r="74" spans="1:24" x14ac:dyDescent="0.35">
      <c r="A74" s="6" t="str">
        <f t="shared" si="1"/>
        <v>02068</v>
      </c>
      <c r="B74">
        <v>2</v>
      </c>
      <c r="C74">
        <v>68</v>
      </c>
      <c r="D74" t="s">
        <v>5016</v>
      </c>
      <c r="E74" t="s">
        <v>5022</v>
      </c>
      <c r="F74">
        <v>2097</v>
      </c>
      <c r="G74">
        <v>1173</v>
      </c>
      <c r="H74">
        <v>924</v>
      </c>
      <c r="I74">
        <v>962</v>
      </c>
      <c r="J74">
        <v>777</v>
      </c>
      <c r="K74">
        <v>27</v>
      </c>
      <c r="L74">
        <v>16</v>
      </c>
      <c r="M74">
        <v>65</v>
      </c>
      <c r="N74">
        <v>41</v>
      </c>
      <c r="O74">
        <v>61</v>
      </c>
      <c r="P74">
        <v>52</v>
      </c>
      <c r="Q74">
        <v>0</v>
      </c>
      <c r="R74">
        <v>1</v>
      </c>
      <c r="S74">
        <v>58</v>
      </c>
      <c r="T74">
        <v>37</v>
      </c>
      <c r="U74">
        <v>1128</v>
      </c>
      <c r="V74">
        <v>889</v>
      </c>
      <c r="W74">
        <v>45</v>
      </c>
      <c r="X74">
        <v>35</v>
      </c>
    </row>
    <row r="75" spans="1:24" x14ac:dyDescent="0.35">
      <c r="A75" s="6" t="str">
        <f t="shared" si="1"/>
        <v>02070</v>
      </c>
      <c r="B75">
        <v>2</v>
      </c>
      <c r="C75">
        <v>70</v>
      </c>
      <c r="D75" t="s">
        <v>5016</v>
      </c>
      <c r="E75" t="s">
        <v>5023</v>
      </c>
      <c r="F75">
        <v>4916</v>
      </c>
      <c r="G75">
        <v>2493</v>
      </c>
      <c r="H75">
        <v>2423</v>
      </c>
      <c r="I75">
        <v>414</v>
      </c>
      <c r="J75">
        <v>362</v>
      </c>
      <c r="K75">
        <v>28</v>
      </c>
      <c r="L75">
        <v>12</v>
      </c>
      <c r="M75">
        <v>1795</v>
      </c>
      <c r="N75">
        <v>1796</v>
      </c>
      <c r="O75">
        <v>22</v>
      </c>
      <c r="P75">
        <v>23</v>
      </c>
      <c r="Q75">
        <v>8</v>
      </c>
      <c r="R75">
        <v>1</v>
      </c>
      <c r="S75">
        <v>226</v>
      </c>
      <c r="T75">
        <v>229</v>
      </c>
      <c r="U75">
        <v>2414</v>
      </c>
      <c r="V75">
        <v>2320</v>
      </c>
      <c r="W75">
        <v>79</v>
      </c>
      <c r="X75">
        <v>103</v>
      </c>
    </row>
    <row r="76" spans="1:24" x14ac:dyDescent="0.35">
      <c r="A76" s="6" t="str">
        <f t="shared" si="1"/>
        <v>02090</v>
      </c>
      <c r="B76">
        <v>2</v>
      </c>
      <c r="C76">
        <v>90</v>
      </c>
      <c r="D76" t="s">
        <v>5016</v>
      </c>
      <c r="E76" t="s">
        <v>5024</v>
      </c>
      <c r="F76">
        <v>96849</v>
      </c>
      <c r="G76">
        <v>52095</v>
      </c>
      <c r="H76">
        <v>44754</v>
      </c>
      <c r="I76">
        <v>39983</v>
      </c>
      <c r="J76">
        <v>33247</v>
      </c>
      <c r="K76">
        <v>2966</v>
      </c>
      <c r="L76">
        <v>2182</v>
      </c>
      <c r="M76">
        <v>3915</v>
      </c>
      <c r="N76">
        <v>4001</v>
      </c>
      <c r="O76">
        <v>1513</v>
      </c>
      <c r="P76">
        <v>1770</v>
      </c>
      <c r="Q76">
        <v>292</v>
      </c>
      <c r="R76">
        <v>279</v>
      </c>
      <c r="S76">
        <v>3426</v>
      </c>
      <c r="T76">
        <v>3275</v>
      </c>
      <c r="U76">
        <v>47723</v>
      </c>
      <c r="V76">
        <v>41188</v>
      </c>
      <c r="W76">
        <v>4372</v>
      </c>
      <c r="X76">
        <v>3566</v>
      </c>
    </row>
    <row r="77" spans="1:24" x14ac:dyDescent="0.35">
      <c r="A77" s="6" t="str">
        <f t="shared" si="1"/>
        <v>02100</v>
      </c>
      <c r="B77">
        <v>2</v>
      </c>
      <c r="C77">
        <v>100</v>
      </c>
      <c r="D77" t="s">
        <v>5016</v>
      </c>
      <c r="E77" t="s">
        <v>5025</v>
      </c>
      <c r="F77">
        <v>2530</v>
      </c>
      <c r="G77">
        <v>1261</v>
      </c>
      <c r="H77">
        <v>1269</v>
      </c>
      <c r="I77">
        <v>1020</v>
      </c>
      <c r="J77">
        <v>998</v>
      </c>
      <c r="K77">
        <v>9</v>
      </c>
      <c r="L77">
        <v>6</v>
      </c>
      <c r="M77">
        <v>135</v>
      </c>
      <c r="N77">
        <v>139</v>
      </c>
      <c r="O77">
        <v>4</v>
      </c>
      <c r="P77">
        <v>18</v>
      </c>
      <c r="Q77">
        <v>0</v>
      </c>
      <c r="R77">
        <v>0</v>
      </c>
      <c r="S77">
        <v>93</v>
      </c>
      <c r="T77">
        <v>108</v>
      </c>
      <c r="U77">
        <v>1220</v>
      </c>
      <c r="V77">
        <v>1219</v>
      </c>
      <c r="W77">
        <v>41</v>
      </c>
      <c r="X77">
        <v>50</v>
      </c>
    </row>
    <row r="78" spans="1:24" x14ac:dyDescent="0.35">
      <c r="A78" s="6" t="str">
        <f t="shared" si="1"/>
        <v>02105</v>
      </c>
      <c r="B78">
        <v>2</v>
      </c>
      <c r="C78">
        <v>105</v>
      </c>
      <c r="D78" t="s">
        <v>5016</v>
      </c>
      <c r="E78" t="s">
        <v>5026</v>
      </c>
      <c r="F78">
        <v>2148</v>
      </c>
      <c r="G78">
        <v>1143</v>
      </c>
      <c r="H78">
        <v>1005</v>
      </c>
      <c r="I78">
        <v>539</v>
      </c>
      <c r="J78">
        <v>510</v>
      </c>
      <c r="K78">
        <v>41</v>
      </c>
      <c r="L78">
        <v>6</v>
      </c>
      <c r="M78">
        <v>453</v>
      </c>
      <c r="N78">
        <v>365</v>
      </c>
      <c r="O78">
        <v>13</v>
      </c>
      <c r="P78">
        <v>8</v>
      </c>
      <c r="Q78">
        <v>4</v>
      </c>
      <c r="R78">
        <v>0</v>
      </c>
      <c r="S78">
        <v>93</v>
      </c>
      <c r="T78">
        <v>116</v>
      </c>
      <c r="U78">
        <v>1081</v>
      </c>
      <c r="V78">
        <v>939</v>
      </c>
      <c r="W78">
        <v>62</v>
      </c>
      <c r="X78">
        <v>66</v>
      </c>
    </row>
    <row r="79" spans="1:24" x14ac:dyDescent="0.35">
      <c r="A79" s="6" t="str">
        <f t="shared" si="1"/>
        <v>02110</v>
      </c>
      <c r="B79">
        <v>2</v>
      </c>
      <c r="C79">
        <v>110</v>
      </c>
      <c r="D79" t="s">
        <v>5016</v>
      </c>
      <c r="E79" t="s">
        <v>5027</v>
      </c>
      <c r="F79">
        <v>31974</v>
      </c>
      <c r="G79">
        <v>16263</v>
      </c>
      <c r="H79">
        <v>15711</v>
      </c>
      <c r="I79">
        <v>11265</v>
      </c>
      <c r="J79">
        <v>10677</v>
      </c>
      <c r="K79">
        <v>295</v>
      </c>
      <c r="L79">
        <v>178</v>
      </c>
      <c r="M79">
        <v>1893</v>
      </c>
      <c r="N79">
        <v>1962</v>
      </c>
      <c r="O79">
        <v>1029</v>
      </c>
      <c r="P79">
        <v>1181</v>
      </c>
      <c r="Q79">
        <v>223</v>
      </c>
      <c r="R79">
        <v>169</v>
      </c>
      <c r="S79">
        <v>1558</v>
      </c>
      <c r="T79">
        <v>1544</v>
      </c>
      <c r="U79">
        <v>15095</v>
      </c>
      <c r="V79">
        <v>14643</v>
      </c>
      <c r="W79">
        <v>1168</v>
      </c>
      <c r="X79">
        <v>1068</v>
      </c>
    </row>
    <row r="80" spans="1:24" x14ac:dyDescent="0.35">
      <c r="A80" s="6" t="str">
        <f t="shared" si="1"/>
        <v>02122</v>
      </c>
      <c r="B80">
        <v>2</v>
      </c>
      <c r="C80">
        <v>122</v>
      </c>
      <c r="D80" t="s">
        <v>5016</v>
      </c>
      <c r="E80" t="s">
        <v>5028</v>
      </c>
      <c r="F80">
        <v>58708</v>
      </c>
      <c r="G80">
        <v>30623</v>
      </c>
      <c r="H80">
        <v>28085</v>
      </c>
      <c r="I80">
        <v>25597</v>
      </c>
      <c r="J80">
        <v>23293</v>
      </c>
      <c r="K80">
        <v>291</v>
      </c>
      <c r="L80">
        <v>183</v>
      </c>
      <c r="M80">
        <v>2463</v>
      </c>
      <c r="N80">
        <v>2235</v>
      </c>
      <c r="O80">
        <v>423</v>
      </c>
      <c r="P80">
        <v>668</v>
      </c>
      <c r="Q80">
        <v>96</v>
      </c>
      <c r="R80">
        <v>83</v>
      </c>
      <c r="S80">
        <v>1753</v>
      </c>
      <c r="T80">
        <v>1623</v>
      </c>
      <c r="U80">
        <v>29316</v>
      </c>
      <c r="V80">
        <v>26886</v>
      </c>
      <c r="W80">
        <v>1307</v>
      </c>
      <c r="X80">
        <v>1199</v>
      </c>
    </row>
    <row r="81" spans="1:24" x14ac:dyDescent="0.35">
      <c r="A81" s="6" t="str">
        <f t="shared" si="1"/>
        <v>02130</v>
      </c>
      <c r="B81">
        <v>2</v>
      </c>
      <c r="C81">
        <v>130</v>
      </c>
      <c r="D81" t="s">
        <v>5016</v>
      </c>
      <c r="E81" t="s">
        <v>5029</v>
      </c>
      <c r="F81">
        <v>13901</v>
      </c>
      <c r="G81">
        <v>7108</v>
      </c>
      <c r="H81">
        <v>6793</v>
      </c>
      <c r="I81">
        <v>4877</v>
      </c>
      <c r="J81">
        <v>4498</v>
      </c>
      <c r="K81">
        <v>92</v>
      </c>
      <c r="L81">
        <v>58</v>
      </c>
      <c r="M81">
        <v>956</v>
      </c>
      <c r="N81">
        <v>971</v>
      </c>
      <c r="O81">
        <v>513</v>
      </c>
      <c r="P81">
        <v>620</v>
      </c>
      <c r="Q81">
        <v>27</v>
      </c>
      <c r="R81">
        <v>23</v>
      </c>
      <c r="S81">
        <v>643</v>
      </c>
      <c r="T81">
        <v>623</v>
      </c>
      <c r="U81">
        <v>6680</v>
      </c>
      <c r="V81">
        <v>6446</v>
      </c>
      <c r="W81">
        <v>428</v>
      </c>
      <c r="X81">
        <v>347</v>
      </c>
    </row>
    <row r="82" spans="1:24" x14ac:dyDescent="0.35">
      <c r="A82" s="6" t="str">
        <f t="shared" si="1"/>
        <v>02150</v>
      </c>
      <c r="B82">
        <v>2</v>
      </c>
      <c r="C82">
        <v>150</v>
      </c>
      <c r="D82" t="s">
        <v>5016</v>
      </c>
      <c r="E82" t="s">
        <v>5030</v>
      </c>
      <c r="F82">
        <v>12998</v>
      </c>
      <c r="G82">
        <v>6898</v>
      </c>
      <c r="H82">
        <v>6100</v>
      </c>
      <c r="I82">
        <v>3950</v>
      </c>
      <c r="J82">
        <v>3193</v>
      </c>
      <c r="K82">
        <v>113</v>
      </c>
      <c r="L82">
        <v>56</v>
      </c>
      <c r="M82">
        <v>842</v>
      </c>
      <c r="N82">
        <v>858</v>
      </c>
      <c r="O82">
        <v>1403</v>
      </c>
      <c r="P82">
        <v>1449</v>
      </c>
      <c r="Q82">
        <v>79</v>
      </c>
      <c r="R82">
        <v>51</v>
      </c>
      <c r="S82">
        <v>511</v>
      </c>
      <c r="T82">
        <v>493</v>
      </c>
      <c r="U82">
        <v>6279</v>
      </c>
      <c r="V82">
        <v>5596</v>
      </c>
      <c r="W82">
        <v>619</v>
      </c>
      <c r="X82">
        <v>504</v>
      </c>
    </row>
    <row r="83" spans="1:24" x14ac:dyDescent="0.35">
      <c r="A83" s="6" t="str">
        <f t="shared" si="1"/>
        <v>02158</v>
      </c>
      <c r="B83">
        <v>2</v>
      </c>
      <c r="C83">
        <v>158</v>
      </c>
      <c r="D83" t="s">
        <v>5016</v>
      </c>
      <c r="E83" t="s">
        <v>5031</v>
      </c>
      <c r="F83">
        <v>8314</v>
      </c>
      <c r="G83">
        <v>4378</v>
      </c>
      <c r="H83">
        <v>3936</v>
      </c>
      <c r="I83">
        <v>162</v>
      </c>
      <c r="J83">
        <v>151</v>
      </c>
      <c r="K83">
        <v>69</v>
      </c>
      <c r="L83">
        <v>9</v>
      </c>
      <c r="M83">
        <v>4014</v>
      </c>
      <c r="N83">
        <v>3669</v>
      </c>
      <c r="O83">
        <v>20</v>
      </c>
      <c r="P83">
        <v>16</v>
      </c>
      <c r="Q83">
        <v>1</v>
      </c>
      <c r="R83">
        <v>1</v>
      </c>
      <c r="S83">
        <v>112</v>
      </c>
      <c r="T83">
        <v>90</v>
      </c>
      <c r="U83">
        <v>4224</v>
      </c>
      <c r="V83">
        <v>3841</v>
      </c>
      <c r="W83">
        <v>154</v>
      </c>
      <c r="X83">
        <v>95</v>
      </c>
    </row>
    <row r="84" spans="1:24" x14ac:dyDescent="0.35">
      <c r="A84" s="6" t="str">
        <f t="shared" si="1"/>
        <v>02164</v>
      </c>
      <c r="B84">
        <v>2</v>
      </c>
      <c r="C84">
        <v>164</v>
      </c>
      <c r="D84" t="s">
        <v>5016</v>
      </c>
      <c r="E84" t="s">
        <v>5032</v>
      </c>
      <c r="F84">
        <v>1592</v>
      </c>
      <c r="G84">
        <v>813</v>
      </c>
      <c r="H84">
        <v>779</v>
      </c>
      <c r="I84">
        <v>215</v>
      </c>
      <c r="J84">
        <v>162</v>
      </c>
      <c r="K84">
        <v>12</v>
      </c>
      <c r="L84">
        <v>8</v>
      </c>
      <c r="M84">
        <v>491</v>
      </c>
      <c r="N84">
        <v>491</v>
      </c>
      <c r="O84">
        <v>18</v>
      </c>
      <c r="P84">
        <v>31</v>
      </c>
      <c r="Q84">
        <v>3</v>
      </c>
      <c r="R84">
        <v>2</v>
      </c>
      <c r="S84">
        <v>74</v>
      </c>
      <c r="T84">
        <v>85</v>
      </c>
      <c r="U84">
        <v>780</v>
      </c>
      <c r="V84">
        <v>757</v>
      </c>
      <c r="W84">
        <v>33</v>
      </c>
      <c r="X84">
        <v>22</v>
      </c>
    </row>
    <row r="85" spans="1:24" x14ac:dyDescent="0.35">
      <c r="A85" s="6" t="str">
        <f t="shared" si="1"/>
        <v>02170</v>
      </c>
      <c r="B85">
        <v>2</v>
      </c>
      <c r="C85">
        <v>170</v>
      </c>
      <c r="D85" t="s">
        <v>5016</v>
      </c>
      <c r="E85" t="s">
        <v>5033</v>
      </c>
      <c r="F85">
        <v>108317</v>
      </c>
      <c r="G85">
        <v>56208</v>
      </c>
      <c r="H85">
        <v>52109</v>
      </c>
      <c r="I85">
        <v>46699</v>
      </c>
      <c r="J85">
        <v>42676</v>
      </c>
      <c r="K85">
        <v>832</v>
      </c>
      <c r="L85">
        <v>616</v>
      </c>
      <c r="M85">
        <v>3880</v>
      </c>
      <c r="N85">
        <v>3645</v>
      </c>
      <c r="O85">
        <v>718</v>
      </c>
      <c r="P85">
        <v>1154</v>
      </c>
      <c r="Q85">
        <v>230</v>
      </c>
      <c r="R85">
        <v>235</v>
      </c>
      <c r="S85">
        <v>3849</v>
      </c>
      <c r="T85">
        <v>3783</v>
      </c>
      <c r="U85">
        <v>53367</v>
      </c>
      <c r="V85">
        <v>49337</v>
      </c>
      <c r="W85">
        <v>2841</v>
      </c>
      <c r="X85">
        <v>2772</v>
      </c>
    </row>
    <row r="86" spans="1:24" x14ac:dyDescent="0.35">
      <c r="A86" s="6" t="str">
        <f t="shared" si="1"/>
        <v>02180</v>
      </c>
      <c r="B86">
        <v>2</v>
      </c>
      <c r="C86">
        <v>180</v>
      </c>
      <c r="D86" t="s">
        <v>5016</v>
      </c>
      <c r="E86" t="s">
        <v>5034</v>
      </c>
      <c r="F86">
        <v>10004</v>
      </c>
      <c r="G86">
        <v>5267</v>
      </c>
      <c r="H86">
        <v>4737</v>
      </c>
      <c r="I86">
        <v>859</v>
      </c>
      <c r="J86">
        <v>710</v>
      </c>
      <c r="K86">
        <v>45</v>
      </c>
      <c r="L86">
        <v>41</v>
      </c>
      <c r="M86">
        <v>3924</v>
      </c>
      <c r="N86">
        <v>3607</v>
      </c>
      <c r="O86">
        <v>89</v>
      </c>
      <c r="P86">
        <v>58</v>
      </c>
      <c r="Q86">
        <v>10</v>
      </c>
      <c r="R86">
        <v>9</v>
      </c>
      <c r="S86">
        <v>340</v>
      </c>
      <c r="T86">
        <v>312</v>
      </c>
      <c r="U86">
        <v>5128</v>
      </c>
      <c r="V86">
        <v>4588</v>
      </c>
      <c r="W86">
        <v>139</v>
      </c>
      <c r="X86">
        <v>149</v>
      </c>
    </row>
    <row r="87" spans="1:24" x14ac:dyDescent="0.35">
      <c r="A87" s="6" t="str">
        <f t="shared" si="1"/>
        <v>02185</v>
      </c>
      <c r="B87">
        <v>2</v>
      </c>
      <c r="C87">
        <v>185</v>
      </c>
      <c r="D87" t="s">
        <v>5016</v>
      </c>
      <c r="E87" t="s">
        <v>5035</v>
      </c>
      <c r="F87">
        <v>9832</v>
      </c>
      <c r="G87">
        <v>6131</v>
      </c>
      <c r="H87">
        <v>3701</v>
      </c>
      <c r="I87">
        <v>2576</v>
      </c>
      <c r="J87">
        <v>636</v>
      </c>
      <c r="K87">
        <v>109</v>
      </c>
      <c r="L87">
        <v>52</v>
      </c>
      <c r="M87">
        <v>2745</v>
      </c>
      <c r="N87">
        <v>2481</v>
      </c>
      <c r="O87">
        <v>315</v>
      </c>
      <c r="P87">
        <v>224</v>
      </c>
      <c r="Q87">
        <v>98</v>
      </c>
      <c r="R87">
        <v>79</v>
      </c>
      <c r="S87">
        <v>288</v>
      </c>
      <c r="T87">
        <v>229</v>
      </c>
      <c r="U87">
        <v>5854</v>
      </c>
      <c r="V87">
        <v>3552</v>
      </c>
      <c r="W87">
        <v>277</v>
      </c>
      <c r="X87">
        <v>149</v>
      </c>
    </row>
    <row r="88" spans="1:24" x14ac:dyDescent="0.35">
      <c r="A88" s="6" t="str">
        <f t="shared" si="1"/>
        <v>02188</v>
      </c>
      <c r="B88">
        <v>2</v>
      </c>
      <c r="C88">
        <v>188</v>
      </c>
      <c r="D88" t="s">
        <v>5016</v>
      </c>
      <c r="E88" t="s">
        <v>5036</v>
      </c>
      <c r="F88">
        <v>7621</v>
      </c>
      <c r="G88">
        <v>4099</v>
      </c>
      <c r="H88">
        <v>3522</v>
      </c>
      <c r="I88">
        <v>542</v>
      </c>
      <c r="J88">
        <v>347</v>
      </c>
      <c r="K88">
        <v>73</v>
      </c>
      <c r="L88">
        <v>62</v>
      </c>
      <c r="M88">
        <v>3195</v>
      </c>
      <c r="N88">
        <v>2873</v>
      </c>
      <c r="O88">
        <v>38</v>
      </c>
      <c r="P88">
        <v>38</v>
      </c>
      <c r="Q88">
        <v>11</v>
      </c>
      <c r="R88">
        <v>6</v>
      </c>
      <c r="S88">
        <v>240</v>
      </c>
      <c r="T88">
        <v>196</v>
      </c>
      <c r="U88">
        <v>3942</v>
      </c>
      <c r="V88">
        <v>3398</v>
      </c>
      <c r="W88">
        <v>157</v>
      </c>
      <c r="X88">
        <v>124</v>
      </c>
    </row>
    <row r="89" spans="1:24" x14ac:dyDescent="0.35">
      <c r="A89" s="6" t="str">
        <f t="shared" si="1"/>
        <v>02195</v>
      </c>
      <c r="B89">
        <v>2</v>
      </c>
      <c r="C89">
        <v>195</v>
      </c>
      <c r="D89" t="s">
        <v>5016</v>
      </c>
      <c r="E89" t="s">
        <v>5037</v>
      </c>
      <c r="F89">
        <v>3266</v>
      </c>
      <c r="G89">
        <v>1696</v>
      </c>
      <c r="H89">
        <v>1570</v>
      </c>
      <c r="I89">
        <v>1262</v>
      </c>
      <c r="J89">
        <v>1179</v>
      </c>
      <c r="K89">
        <v>44</v>
      </c>
      <c r="L89">
        <v>14</v>
      </c>
      <c r="M89">
        <v>199</v>
      </c>
      <c r="N89">
        <v>171</v>
      </c>
      <c r="O89">
        <v>47</v>
      </c>
      <c r="P89">
        <v>74</v>
      </c>
      <c r="Q89">
        <v>26</v>
      </c>
      <c r="R89">
        <v>5</v>
      </c>
      <c r="S89">
        <v>118</v>
      </c>
      <c r="T89">
        <v>127</v>
      </c>
      <c r="U89">
        <v>1582</v>
      </c>
      <c r="V89">
        <v>1496</v>
      </c>
      <c r="W89">
        <v>114</v>
      </c>
      <c r="X89">
        <v>74</v>
      </c>
    </row>
    <row r="90" spans="1:24" x14ac:dyDescent="0.35">
      <c r="A90" s="6" t="str">
        <f t="shared" si="1"/>
        <v>02198</v>
      </c>
      <c r="B90">
        <v>2</v>
      </c>
      <c r="C90">
        <v>198</v>
      </c>
      <c r="D90" t="s">
        <v>5016</v>
      </c>
      <c r="E90" t="s">
        <v>5038</v>
      </c>
      <c r="F90">
        <v>6203</v>
      </c>
      <c r="G90">
        <v>3406</v>
      </c>
      <c r="H90">
        <v>2797</v>
      </c>
      <c r="I90">
        <v>1631</v>
      </c>
      <c r="J90">
        <v>1252</v>
      </c>
      <c r="K90">
        <v>28</v>
      </c>
      <c r="L90">
        <v>10</v>
      </c>
      <c r="M90">
        <v>1412</v>
      </c>
      <c r="N90">
        <v>1232</v>
      </c>
      <c r="O90">
        <v>31</v>
      </c>
      <c r="P90">
        <v>46</v>
      </c>
      <c r="Q90">
        <v>16</v>
      </c>
      <c r="R90">
        <v>11</v>
      </c>
      <c r="S90">
        <v>288</v>
      </c>
      <c r="T90">
        <v>246</v>
      </c>
      <c r="U90">
        <v>3271</v>
      </c>
      <c r="V90">
        <v>2691</v>
      </c>
      <c r="W90">
        <v>135</v>
      </c>
      <c r="X90">
        <v>106</v>
      </c>
    </row>
    <row r="91" spans="1:24" x14ac:dyDescent="0.35">
      <c r="A91" s="6" t="str">
        <f t="shared" si="1"/>
        <v>02220</v>
      </c>
      <c r="B91">
        <v>2</v>
      </c>
      <c r="C91">
        <v>220</v>
      </c>
      <c r="D91" t="s">
        <v>5016</v>
      </c>
      <c r="E91" t="s">
        <v>5039</v>
      </c>
      <c r="F91">
        <v>8493</v>
      </c>
      <c r="G91">
        <v>4329</v>
      </c>
      <c r="H91">
        <v>4164</v>
      </c>
      <c r="I91">
        <v>2854</v>
      </c>
      <c r="J91">
        <v>2735</v>
      </c>
      <c r="K91">
        <v>50</v>
      </c>
      <c r="L91">
        <v>32</v>
      </c>
      <c r="M91">
        <v>690</v>
      </c>
      <c r="N91">
        <v>645</v>
      </c>
      <c r="O91">
        <v>309</v>
      </c>
      <c r="P91">
        <v>340</v>
      </c>
      <c r="Q91">
        <v>17</v>
      </c>
      <c r="R91">
        <v>19</v>
      </c>
      <c r="S91">
        <v>409</v>
      </c>
      <c r="T91">
        <v>393</v>
      </c>
      <c r="U91">
        <v>3988</v>
      </c>
      <c r="V91">
        <v>3876</v>
      </c>
      <c r="W91">
        <v>341</v>
      </c>
      <c r="X91">
        <v>288</v>
      </c>
    </row>
    <row r="92" spans="1:24" x14ac:dyDescent="0.35">
      <c r="A92" s="6" t="str">
        <f t="shared" si="1"/>
        <v>02230</v>
      </c>
      <c r="B92">
        <v>2</v>
      </c>
      <c r="C92">
        <v>230</v>
      </c>
      <c r="D92" t="s">
        <v>5016</v>
      </c>
      <c r="E92" t="s">
        <v>5040</v>
      </c>
      <c r="F92">
        <v>1183</v>
      </c>
      <c r="G92">
        <v>620</v>
      </c>
      <c r="H92">
        <v>563</v>
      </c>
      <c r="I92">
        <v>537</v>
      </c>
      <c r="J92">
        <v>484</v>
      </c>
      <c r="K92">
        <v>6</v>
      </c>
      <c r="L92">
        <v>4</v>
      </c>
      <c r="M92">
        <v>33</v>
      </c>
      <c r="N92">
        <v>32</v>
      </c>
      <c r="O92">
        <v>11</v>
      </c>
      <c r="P92">
        <v>17</v>
      </c>
      <c r="Q92">
        <v>2</v>
      </c>
      <c r="R92">
        <v>1</v>
      </c>
      <c r="S92">
        <v>31</v>
      </c>
      <c r="T92">
        <v>25</v>
      </c>
      <c r="U92">
        <v>576</v>
      </c>
      <c r="V92">
        <v>528</v>
      </c>
      <c r="W92">
        <v>44</v>
      </c>
      <c r="X92">
        <v>35</v>
      </c>
    </row>
    <row r="93" spans="1:24" x14ac:dyDescent="0.35">
      <c r="A93" s="6" t="str">
        <f t="shared" si="1"/>
        <v>02240</v>
      </c>
      <c r="B93">
        <v>2</v>
      </c>
      <c r="C93">
        <v>240</v>
      </c>
      <c r="D93" t="s">
        <v>5016</v>
      </c>
      <c r="E93" t="s">
        <v>5041</v>
      </c>
      <c r="F93">
        <v>6893</v>
      </c>
      <c r="G93">
        <v>3793</v>
      </c>
      <c r="H93">
        <v>3100</v>
      </c>
      <c r="I93">
        <v>2955</v>
      </c>
      <c r="J93">
        <v>2380</v>
      </c>
      <c r="K93">
        <v>92</v>
      </c>
      <c r="L93">
        <v>54</v>
      </c>
      <c r="M93">
        <v>452</v>
      </c>
      <c r="N93">
        <v>378</v>
      </c>
      <c r="O93">
        <v>72</v>
      </c>
      <c r="P93">
        <v>97</v>
      </c>
      <c r="Q93">
        <v>20</v>
      </c>
      <c r="R93">
        <v>21</v>
      </c>
      <c r="S93">
        <v>202</v>
      </c>
      <c r="T93">
        <v>170</v>
      </c>
      <c r="U93">
        <v>3548</v>
      </c>
      <c r="V93">
        <v>2863</v>
      </c>
      <c r="W93">
        <v>245</v>
      </c>
      <c r="X93">
        <v>237</v>
      </c>
    </row>
    <row r="94" spans="1:24" x14ac:dyDescent="0.35">
      <c r="A94" s="6" t="str">
        <f t="shared" si="1"/>
        <v>02261</v>
      </c>
      <c r="B94">
        <v>2</v>
      </c>
      <c r="C94">
        <v>261</v>
      </c>
      <c r="D94" t="s">
        <v>5016</v>
      </c>
      <c r="E94" t="s">
        <v>5042</v>
      </c>
      <c r="F94">
        <v>9202</v>
      </c>
      <c r="G94">
        <v>4879</v>
      </c>
      <c r="H94">
        <v>4323</v>
      </c>
      <c r="I94">
        <v>3558</v>
      </c>
      <c r="J94">
        <v>3084</v>
      </c>
      <c r="K94">
        <v>48</v>
      </c>
      <c r="L94">
        <v>46</v>
      </c>
      <c r="M94">
        <v>656</v>
      </c>
      <c r="N94">
        <v>658</v>
      </c>
      <c r="O94">
        <v>247</v>
      </c>
      <c r="P94">
        <v>220</v>
      </c>
      <c r="Q94">
        <v>28</v>
      </c>
      <c r="R94">
        <v>25</v>
      </c>
      <c r="S94">
        <v>342</v>
      </c>
      <c r="T94">
        <v>290</v>
      </c>
      <c r="U94">
        <v>4627</v>
      </c>
      <c r="V94">
        <v>4057</v>
      </c>
      <c r="W94">
        <v>252</v>
      </c>
      <c r="X94">
        <v>266</v>
      </c>
    </row>
    <row r="95" spans="1:24" x14ac:dyDescent="0.35">
      <c r="A95" s="6" t="str">
        <f t="shared" si="1"/>
        <v>02275</v>
      </c>
      <c r="B95">
        <v>2</v>
      </c>
      <c r="C95">
        <v>275</v>
      </c>
      <c r="D95" t="s">
        <v>5016</v>
      </c>
      <c r="E95" t="s">
        <v>5043</v>
      </c>
      <c r="F95">
        <v>2502</v>
      </c>
      <c r="G95">
        <v>1301</v>
      </c>
      <c r="H95">
        <v>1201</v>
      </c>
      <c r="I95">
        <v>906</v>
      </c>
      <c r="J95">
        <v>815</v>
      </c>
      <c r="K95">
        <v>10</v>
      </c>
      <c r="L95">
        <v>5</v>
      </c>
      <c r="M95">
        <v>215</v>
      </c>
      <c r="N95">
        <v>202</v>
      </c>
      <c r="O95">
        <v>39</v>
      </c>
      <c r="P95">
        <v>40</v>
      </c>
      <c r="Q95">
        <v>0</v>
      </c>
      <c r="R95">
        <v>1</v>
      </c>
      <c r="S95">
        <v>131</v>
      </c>
      <c r="T95">
        <v>138</v>
      </c>
      <c r="U95">
        <v>1259</v>
      </c>
      <c r="V95">
        <v>1167</v>
      </c>
      <c r="W95">
        <v>42</v>
      </c>
      <c r="X95">
        <v>34</v>
      </c>
    </row>
    <row r="96" spans="1:24" x14ac:dyDescent="0.35">
      <c r="A96" s="6" t="str">
        <f t="shared" si="1"/>
        <v>02282</v>
      </c>
      <c r="B96">
        <v>2</v>
      </c>
      <c r="C96">
        <v>282</v>
      </c>
      <c r="D96" t="s">
        <v>5016</v>
      </c>
      <c r="E96" t="s">
        <v>5044</v>
      </c>
      <c r="F96">
        <v>579</v>
      </c>
      <c r="G96">
        <v>321</v>
      </c>
      <c r="H96">
        <v>258</v>
      </c>
      <c r="I96">
        <v>124</v>
      </c>
      <c r="J96">
        <v>77</v>
      </c>
      <c r="K96">
        <v>11</v>
      </c>
      <c r="L96">
        <v>1</v>
      </c>
      <c r="M96">
        <v>117</v>
      </c>
      <c r="N96">
        <v>121</v>
      </c>
      <c r="O96">
        <v>20</v>
      </c>
      <c r="P96">
        <v>15</v>
      </c>
      <c r="Q96">
        <v>1</v>
      </c>
      <c r="R96">
        <v>6</v>
      </c>
      <c r="S96">
        <v>48</v>
      </c>
      <c r="T96">
        <v>38</v>
      </c>
      <c r="U96">
        <v>305</v>
      </c>
      <c r="V96">
        <v>247</v>
      </c>
      <c r="W96">
        <v>16</v>
      </c>
      <c r="X96">
        <v>11</v>
      </c>
    </row>
    <row r="97" spans="1:24" x14ac:dyDescent="0.35">
      <c r="A97" s="6" t="str">
        <f t="shared" si="1"/>
        <v>02290</v>
      </c>
      <c r="B97">
        <v>2</v>
      </c>
      <c r="C97">
        <v>290</v>
      </c>
      <c r="D97" t="s">
        <v>5016</v>
      </c>
      <c r="E97" t="s">
        <v>5045</v>
      </c>
      <c r="F97">
        <v>5230</v>
      </c>
      <c r="G97">
        <v>2760</v>
      </c>
      <c r="H97">
        <v>2470</v>
      </c>
      <c r="I97">
        <v>678</v>
      </c>
      <c r="J97">
        <v>553</v>
      </c>
      <c r="K97">
        <v>24</v>
      </c>
      <c r="L97">
        <v>27</v>
      </c>
      <c r="M97">
        <v>1880</v>
      </c>
      <c r="N97">
        <v>1715</v>
      </c>
      <c r="O97">
        <v>4</v>
      </c>
      <c r="P97">
        <v>25</v>
      </c>
      <c r="Q97">
        <v>6</v>
      </c>
      <c r="R97">
        <v>3</v>
      </c>
      <c r="S97">
        <v>168</v>
      </c>
      <c r="T97">
        <v>147</v>
      </c>
      <c r="U97">
        <v>2673</v>
      </c>
      <c r="V97">
        <v>2393</v>
      </c>
      <c r="W97">
        <v>87</v>
      </c>
      <c r="X97">
        <v>77</v>
      </c>
    </row>
    <row r="98" spans="1:24" x14ac:dyDescent="0.35">
      <c r="A98" s="6" t="str">
        <f t="shared" si="1"/>
        <v>04001</v>
      </c>
      <c r="B98">
        <v>4</v>
      </c>
      <c r="C98">
        <v>1</v>
      </c>
      <c r="D98" t="s">
        <v>156</v>
      </c>
      <c r="E98" t="s">
        <v>157</v>
      </c>
      <c r="F98">
        <v>71887</v>
      </c>
      <c r="G98">
        <v>35482</v>
      </c>
      <c r="H98">
        <v>36405</v>
      </c>
      <c r="I98">
        <v>8245</v>
      </c>
      <c r="J98">
        <v>7768</v>
      </c>
      <c r="K98">
        <v>204</v>
      </c>
      <c r="L98">
        <v>200</v>
      </c>
      <c r="M98">
        <v>26197</v>
      </c>
      <c r="N98">
        <v>27718</v>
      </c>
      <c r="O98">
        <v>174</v>
      </c>
      <c r="P98">
        <v>171</v>
      </c>
      <c r="Q98">
        <v>23</v>
      </c>
      <c r="R98">
        <v>13</v>
      </c>
      <c r="S98">
        <v>639</v>
      </c>
      <c r="T98">
        <v>535</v>
      </c>
      <c r="U98">
        <v>32973</v>
      </c>
      <c r="V98">
        <v>34178</v>
      </c>
      <c r="W98">
        <v>2509</v>
      </c>
      <c r="X98">
        <v>2227</v>
      </c>
    </row>
    <row r="99" spans="1:24" x14ac:dyDescent="0.35">
      <c r="A99" s="6" t="str">
        <f t="shared" si="1"/>
        <v>04003</v>
      </c>
      <c r="B99">
        <v>4</v>
      </c>
      <c r="C99">
        <v>3</v>
      </c>
      <c r="D99" t="s">
        <v>156</v>
      </c>
      <c r="E99" t="s">
        <v>159</v>
      </c>
      <c r="F99">
        <v>125922</v>
      </c>
      <c r="G99">
        <v>63757</v>
      </c>
      <c r="H99">
        <v>62165</v>
      </c>
      <c r="I99">
        <v>55857</v>
      </c>
      <c r="J99">
        <v>54608</v>
      </c>
      <c r="K99">
        <v>3297</v>
      </c>
      <c r="L99">
        <v>2379</v>
      </c>
      <c r="M99">
        <v>1184</v>
      </c>
      <c r="N99">
        <v>1032</v>
      </c>
      <c r="O99">
        <v>1073</v>
      </c>
      <c r="P99">
        <v>1771</v>
      </c>
      <c r="Q99">
        <v>267</v>
      </c>
      <c r="R99">
        <v>253</v>
      </c>
      <c r="S99">
        <v>2079</v>
      </c>
      <c r="T99">
        <v>2122</v>
      </c>
      <c r="U99">
        <v>41267</v>
      </c>
      <c r="V99">
        <v>39667</v>
      </c>
      <c r="W99">
        <v>22490</v>
      </c>
      <c r="X99">
        <v>22498</v>
      </c>
    </row>
    <row r="100" spans="1:24" x14ac:dyDescent="0.35">
      <c r="A100" s="6" t="str">
        <f t="shared" si="1"/>
        <v>04005</v>
      </c>
      <c r="B100">
        <v>4</v>
      </c>
      <c r="C100">
        <v>5</v>
      </c>
      <c r="D100" t="s">
        <v>156</v>
      </c>
      <c r="E100" t="s">
        <v>161</v>
      </c>
      <c r="F100">
        <v>143476</v>
      </c>
      <c r="G100">
        <v>70721</v>
      </c>
      <c r="H100">
        <v>72755</v>
      </c>
      <c r="I100">
        <v>47024</v>
      </c>
      <c r="J100">
        <v>47295</v>
      </c>
      <c r="K100">
        <v>1150</v>
      </c>
      <c r="L100">
        <v>1030</v>
      </c>
      <c r="M100">
        <v>18952</v>
      </c>
      <c r="N100">
        <v>20432</v>
      </c>
      <c r="O100">
        <v>1313</v>
      </c>
      <c r="P100">
        <v>1633</v>
      </c>
      <c r="Q100">
        <v>109</v>
      </c>
      <c r="R100">
        <v>160</v>
      </c>
      <c r="S100">
        <v>2173</v>
      </c>
      <c r="T100">
        <v>2205</v>
      </c>
      <c r="U100">
        <v>60347</v>
      </c>
      <c r="V100">
        <v>62587</v>
      </c>
      <c r="W100">
        <v>10374</v>
      </c>
      <c r="X100">
        <v>10168</v>
      </c>
    </row>
    <row r="101" spans="1:24" x14ac:dyDescent="0.35">
      <c r="A101" s="6" t="str">
        <f t="shared" si="1"/>
        <v>04007</v>
      </c>
      <c r="B101">
        <v>4</v>
      </c>
      <c r="C101">
        <v>7</v>
      </c>
      <c r="D101" t="s">
        <v>156</v>
      </c>
      <c r="E101" t="s">
        <v>163</v>
      </c>
      <c r="F101">
        <v>54018</v>
      </c>
      <c r="G101">
        <v>26789</v>
      </c>
      <c r="H101">
        <v>27229</v>
      </c>
      <c r="I101">
        <v>20982</v>
      </c>
      <c r="J101">
        <v>21275</v>
      </c>
      <c r="K101">
        <v>246</v>
      </c>
      <c r="L101">
        <v>195</v>
      </c>
      <c r="M101">
        <v>4819</v>
      </c>
      <c r="N101">
        <v>4989</v>
      </c>
      <c r="O101">
        <v>204</v>
      </c>
      <c r="P101">
        <v>285</v>
      </c>
      <c r="Q101">
        <v>41</v>
      </c>
      <c r="R101">
        <v>37</v>
      </c>
      <c r="S101">
        <v>497</v>
      </c>
      <c r="T101">
        <v>448</v>
      </c>
      <c r="U101">
        <v>21605</v>
      </c>
      <c r="V101">
        <v>22197</v>
      </c>
      <c r="W101">
        <v>5184</v>
      </c>
      <c r="X101">
        <v>5032</v>
      </c>
    </row>
    <row r="102" spans="1:24" x14ac:dyDescent="0.35">
      <c r="A102" s="6" t="str">
        <f t="shared" si="1"/>
        <v>04009</v>
      </c>
      <c r="B102">
        <v>4</v>
      </c>
      <c r="C102">
        <v>9</v>
      </c>
      <c r="D102" t="s">
        <v>156</v>
      </c>
      <c r="E102" t="s">
        <v>165</v>
      </c>
      <c r="F102">
        <v>38837</v>
      </c>
      <c r="G102">
        <v>20809</v>
      </c>
      <c r="H102">
        <v>18028</v>
      </c>
      <c r="I102">
        <v>17077</v>
      </c>
      <c r="J102">
        <v>14638</v>
      </c>
      <c r="K102">
        <v>555</v>
      </c>
      <c r="L102">
        <v>175</v>
      </c>
      <c r="M102">
        <v>2589</v>
      </c>
      <c r="N102">
        <v>2669</v>
      </c>
      <c r="O102">
        <v>150</v>
      </c>
      <c r="P102">
        <v>138</v>
      </c>
      <c r="Q102">
        <v>45</v>
      </c>
      <c r="R102">
        <v>32</v>
      </c>
      <c r="S102">
        <v>393</v>
      </c>
      <c r="T102">
        <v>376</v>
      </c>
      <c r="U102">
        <v>13521</v>
      </c>
      <c r="V102">
        <v>12437</v>
      </c>
      <c r="W102">
        <v>7288</v>
      </c>
      <c r="X102">
        <v>5591</v>
      </c>
    </row>
    <row r="103" spans="1:24" x14ac:dyDescent="0.35">
      <c r="A103" s="6" t="str">
        <f t="shared" si="1"/>
        <v>04011</v>
      </c>
      <c r="B103">
        <v>4</v>
      </c>
      <c r="C103">
        <v>11</v>
      </c>
      <c r="D103" t="s">
        <v>156</v>
      </c>
      <c r="E103" t="s">
        <v>167</v>
      </c>
      <c r="F103">
        <v>9498</v>
      </c>
      <c r="G103">
        <v>4916</v>
      </c>
      <c r="H103">
        <v>4582</v>
      </c>
      <c r="I103">
        <v>4438</v>
      </c>
      <c r="J103">
        <v>4122</v>
      </c>
      <c r="K103">
        <v>112</v>
      </c>
      <c r="L103">
        <v>90</v>
      </c>
      <c r="M103">
        <v>193</v>
      </c>
      <c r="N103">
        <v>198</v>
      </c>
      <c r="O103">
        <v>30</v>
      </c>
      <c r="P103">
        <v>49</v>
      </c>
      <c r="Q103">
        <v>7</v>
      </c>
      <c r="R103">
        <v>4</v>
      </c>
      <c r="S103">
        <v>136</v>
      </c>
      <c r="T103">
        <v>119</v>
      </c>
      <c r="U103">
        <v>2591</v>
      </c>
      <c r="V103">
        <v>2381</v>
      </c>
      <c r="W103">
        <v>2325</v>
      </c>
      <c r="X103">
        <v>2201</v>
      </c>
    </row>
    <row r="104" spans="1:24" x14ac:dyDescent="0.35">
      <c r="A104" s="6" t="str">
        <f t="shared" si="1"/>
        <v>04012</v>
      </c>
      <c r="B104">
        <v>4</v>
      </c>
      <c r="C104">
        <v>12</v>
      </c>
      <c r="D104" t="s">
        <v>156</v>
      </c>
      <c r="E104" t="s">
        <v>169</v>
      </c>
      <c r="F104">
        <v>21108</v>
      </c>
      <c r="G104">
        <v>10820</v>
      </c>
      <c r="H104">
        <v>10288</v>
      </c>
      <c r="I104">
        <v>8430</v>
      </c>
      <c r="J104">
        <v>7754</v>
      </c>
      <c r="K104">
        <v>139</v>
      </c>
      <c r="L104">
        <v>115</v>
      </c>
      <c r="M104">
        <v>1839</v>
      </c>
      <c r="N104">
        <v>1976</v>
      </c>
      <c r="O104">
        <v>86</v>
      </c>
      <c r="P104">
        <v>105</v>
      </c>
      <c r="Q104">
        <v>24</v>
      </c>
      <c r="R104">
        <v>13</v>
      </c>
      <c r="S104">
        <v>302</v>
      </c>
      <c r="T104">
        <v>325</v>
      </c>
      <c r="U104">
        <v>7733</v>
      </c>
      <c r="V104">
        <v>7393</v>
      </c>
      <c r="W104">
        <v>3087</v>
      </c>
      <c r="X104">
        <v>2895</v>
      </c>
    </row>
    <row r="105" spans="1:24" x14ac:dyDescent="0.35">
      <c r="A105" s="6" t="str">
        <f t="shared" si="1"/>
        <v>04013</v>
      </c>
      <c r="B105">
        <v>4</v>
      </c>
      <c r="C105">
        <v>13</v>
      </c>
      <c r="D105" t="s">
        <v>156</v>
      </c>
      <c r="E105" t="s">
        <v>171</v>
      </c>
      <c r="F105">
        <v>4485414</v>
      </c>
      <c r="G105">
        <v>2217230</v>
      </c>
      <c r="H105">
        <v>2268184</v>
      </c>
      <c r="I105">
        <v>1839169</v>
      </c>
      <c r="J105">
        <v>1874727</v>
      </c>
      <c r="K105">
        <v>143502</v>
      </c>
      <c r="L105">
        <v>142817</v>
      </c>
      <c r="M105">
        <v>61887</v>
      </c>
      <c r="N105">
        <v>65119</v>
      </c>
      <c r="O105">
        <v>98196</v>
      </c>
      <c r="P105">
        <v>109515</v>
      </c>
      <c r="Q105">
        <v>6615</v>
      </c>
      <c r="R105">
        <v>6338</v>
      </c>
      <c r="S105">
        <v>67861</v>
      </c>
      <c r="T105">
        <v>69668</v>
      </c>
      <c r="U105">
        <v>1511588</v>
      </c>
      <c r="V105">
        <v>1564971</v>
      </c>
      <c r="W105">
        <v>705642</v>
      </c>
      <c r="X105">
        <v>703213</v>
      </c>
    </row>
    <row r="106" spans="1:24" x14ac:dyDescent="0.35">
      <c r="A106" s="6" t="str">
        <f t="shared" si="1"/>
        <v>04015</v>
      </c>
      <c r="B106">
        <v>4</v>
      </c>
      <c r="C106">
        <v>15</v>
      </c>
      <c r="D106" t="s">
        <v>156</v>
      </c>
      <c r="E106" t="s">
        <v>173</v>
      </c>
      <c r="F106">
        <v>212181</v>
      </c>
      <c r="G106">
        <v>107347</v>
      </c>
      <c r="H106">
        <v>104834</v>
      </c>
      <c r="I106">
        <v>98480</v>
      </c>
      <c r="J106">
        <v>96121</v>
      </c>
      <c r="K106">
        <v>1794</v>
      </c>
      <c r="L106">
        <v>1009</v>
      </c>
      <c r="M106">
        <v>3198</v>
      </c>
      <c r="N106">
        <v>3234</v>
      </c>
      <c r="O106">
        <v>1044</v>
      </c>
      <c r="P106">
        <v>1566</v>
      </c>
      <c r="Q106">
        <v>250</v>
      </c>
      <c r="R106">
        <v>255</v>
      </c>
      <c r="S106">
        <v>2581</v>
      </c>
      <c r="T106">
        <v>2649</v>
      </c>
      <c r="U106">
        <v>88444</v>
      </c>
      <c r="V106">
        <v>87818</v>
      </c>
      <c r="W106">
        <v>18903</v>
      </c>
      <c r="X106">
        <v>17016</v>
      </c>
    </row>
    <row r="107" spans="1:24" x14ac:dyDescent="0.35">
      <c r="A107" s="6" t="str">
        <f t="shared" si="1"/>
        <v>04017</v>
      </c>
      <c r="B107">
        <v>4</v>
      </c>
      <c r="C107">
        <v>17</v>
      </c>
      <c r="D107" t="s">
        <v>156</v>
      </c>
      <c r="E107" t="s">
        <v>175</v>
      </c>
      <c r="F107">
        <v>110924</v>
      </c>
      <c r="G107">
        <v>55469</v>
      </c>
      <c r="H107">
        <v>55455</v>
      </c>
      <c r="I107">
        <v>28597</v>
      </c>
      <c r="J107">
        <v>27289</v>
      </c>
      <c r="K107">
        <v>725</v>
      </c>
      <c r="L107">
        <v>384</v>
      </c>
      <c r="M107">
        <v>24484</v>
      </c>
      <c r="N107">
        <v>26164</v>
      </c>
      <c r="O107">
        <v>299</v>
      </c>
      <c r="P107">
        <v>393</v>
      </c>
      <c r="Q107">
        <v>135</v>
      </c>
      <c r="R107">
        <v>63</v>
      </c>
      <c r="S107">
        <v>1229</v>
      </c>
      <c r="T107">
        <v>1162</v>
      </c>
      <c r="U107">
        <v>48474</v>
      </c>
      <c r="V107">
        <v>49708</v>
      </c>
      <c r="W107">
        <v>6995</v>
      </c>
      <c r="X107">
        <v>5747</v>
      </c>
    </row>
    <row r="108" spans="1:24" x14ac:dyDescent="0.35">
      <c r="A108" s="6" t="str">
        <f t="shared" si="1"/>
        <v>04019</v>
      </c>
      <c r="B108">
        <v>4</v>
      </c>
      <c r="C108">
        <v>19</v>
      </c>
      <c r="D108" t="s">
        <v>156</v>
      </c>
      <c r="E108" t="s">
        <v>177</v>
      </c>
      <c r="F108">
        <v>1047279</v>
      </c>
      <c r="G108">
        <v>515596</v>
      </c>
      <c r="H108">
        <v>531683</v>
      </c>
      <c r="I108">
        <v>435968</v>
      </c>
      <c r="J108">
        <v>452288</v>
      </c>
      <c r="K108">
        <v>23690</v>
      </c>
      <c r="L108">
        <v>20184</v>
      </c>
      <c r="M108">
        <v>22474</v>
      </c>
      <c r="N108">
        <v>23326</v>
      </c>
      <c r="O108">
        <v>16392</v>
      </c>
      <c r="P108">
        <v>18683</v>
      </c>
      <c r="Q108">
        <v>1242</v>
      </c>
      <c r="R108">
        <v>1280</v>
      </c>
      <c r="S108">
        <v>15830</v>
      </c>
      <c r="T108">
        <v>15922</v>
      </c>
      <c r="U108">
        <v>321643</v>
      </c>
      <c r="V108">
        <v>330190</v>
      </c>
      <c r="W108">
        <v>193953</v>
      </c>
      <c r="X108">
        <v>201493</v>
      </c>
    </row>
    <row r="109" spans="1:24" x14ac:dyDescent="0.35">
      <c r="A109" s="6" t="str">
        <f t="shared" si="1"/>
        <v>04021</v>
      </c>
      <c r="B109">
        <v>4</v>
      </c>
      <c r="C109">
        <v>21</v>
      </c>
      <c r="D109" t="s">
        <v>156</v>
      </c>
      <c r="E109" t="s">
        <v>179</v>
      </c>
      <c r="F109">
        <v>462789</v>
      </c>
      <c r="G109">
        <v>240960</v>
      </c>
      <c r="H109">
        <v>221829</v>
      </c>
      <c r="I109">
        <v>197681</v>
      </c>
      <c r="J109">
        <v>184898</v>
      </c>
      <c r="K109">
        <v>13533</v>
      </c>
      <c r="L109">
        <v>11242</v>
      </c>
      <c r="M109">
        <v>16910</v>
      </c>
      <c r="N109">
        <v>13720</v>
      </c>
      <c r="O109">
        <v>4289</v>
      </c>
      <c r="P109">
        <v>4562</v>
      </c>
      <c r="Q109">
        <v>1469</v>
      </c>
      <c r="R109">
        <v>534</v>
      </c>
      <c r="S109">
        <v>7078</v>
      </c>
      <c r="T109">
        <v>6873</v>
      </c>
      <c r="U109">
        <v>164006</v>
      </c>
      <c r="V109">
        <v>156507</v>
      </c>
      <c r="W109">
        <v>76954</v>
      </c>
      <c r="X109">
        <v>65322</v>
      </c>
    </row>
    <row r="110" spans="1:24" x14ac:dyDescent="0.35">
      <c r="A110" s="6" t="str">
        <f t="shared" si="1"/>
        <v>04023</v>
      </c>
      <c r="B110">
        <v>4</v>
      </c>
      <c r="C110">
        <v>23</v>
      </c>
      <c r="D110" t="s">
        <v>156</v>
      </c>
      <c r="E110" t="s">
        <v>181</v>
      </c>
      <c r="F110">
        <v>46498</v>
      </c>
      <c r="G110">
        <v>22415</v>
      </c>
      <c r="H110">
        <v>24083</v>
      </c>
      <c r="I110">
        <v>21429</v>
      </c>
      <c r="J110">
        <v>22971</v>
      </c>
      <c r="K110">
        <v>236</v>
      </c>
      <c r="L110">
        <v>224</v>
      </c>
      <c r="M110">
        <v>337</v>
      </c>
      <c r="N110">
        <v>333</v>
      </c>
      <c r="O110">
        <v>172</v>
      </c>
      <c r="P110">
        <v>197</v>
      </c>
      <c r="Q110">
        <v>32</v>
      </c>
      <c r="R110">
        <v>31</v>
      </c>
      <c r="S110">
        <v>209</v>
      </c>
      <c r="T110">
        <v>327</v>
      </c>
      <c r="U110">
        <v>3919</v>
      </c>
      <c r="V110">
        <v>3868</v>
      </c>
      <c r="W110">
        <v>18496</v>
      </c>
      <c r="X110">
        <v>20215</v>
      </c>
    </row>
    <row r="111" spans="1:24" x14ac:dyDescent="0.35">
      <c r="A111" s="6" t="str">
        <f t="shared" si="1"/>
        <v>04025</v>
      </c>
      <c r="B111">
        <v>4</v>
      </c>
      <c r="C111">
        <v>25</v>
      </c>
      <c r="D111" t="s">
        <v>156</v>
      </c>
      <c r="E111" t="s">
        <v>183</v>
      </c>
      <c r="F111">
        <v>235099</v>
      </c>
      <c r="G111">
        <v>114880</v>
      </c>
      <c r="H111">
        <v>120219</v>
      </c>
      <c r="I111">
        <v>107131</v>
      </c>
      <c r="J111">
        <v>112147</v>
      </c>
      <c r="K111">
        <v>1203</v>
      </c>
      <c r="L111">
        <v>921</v>
      </c>
      <c r="M111">
        <v>2505</v>
      </c>
      <c r="N111">
        <v>2553</v>
      </c>
      <c r="O111">
        <v>1256</v>
      </c>
      <c r="P111">
        <v>1689</v>
      </c>
      <c r="Q111">
        <v>187</v>
      </c>
      <c r="R111">
        <v>169</v>
      </c>
      <c r="S111">
        <v>2598</v>
      </c>
      <c r="T111">
        <v>2740</v>
      </c>
      <c r="U111">
        <v>97086</v>
      </c>
      <c r="V111">
        <v>103372</v>
      </c>
      <c r="W111">
        <v>17794</v>
      </c>
      <c r="X111">
        <v>16847</v>
      </c>
    </row>
    <row r="112" spans="1:24" x14ac:dyDescent="0.35">
      <c r="A112" s="6" t="str">
        <f t="shared" si="1"/>
        <v>04027</v>
      </c>
      <c r="B112">
        <v>4</v>
      </c>
      <c r="C112">
        <v>27</v>
      </c>
      <c r="D112" t="s">
        <v>156</v>
      </c>
      <c r="E112" t="s">
        <v>185</v>
      </c>
      <c r="F112">
        <v>213787</v>
      </c>
      <c r="G112">
        <v>110106</v>
      </c>
      <c r="H112">
        <v>103681</v>
      </c>
      <c r="I112">
        <v>99824</v>
      </c>
      <c r="J112">
        <v>95209</v>
      </c>
      <c r="K112">
        <v>3597</v>
      </c>
      <c r="L112">
        <v>2049</v>
      </c>
      <c r="M112">
        <v>2601</v>
      </c>
      <c r="N112">
        <v>2271</v>
      </c>
      <c r="O112">
        <v>1534</v>
      </c>
      <c r="P112">
        <v>1754</v>
      </c>
      <c r="Q112">
        <v>293</v>
      </c>
      <c r="R112">
        <v>248</v>
      </c>
      <c r="S112">
        <v>2257</v>
      </c>
      <c r="T112">
        <v>2150</v>
      </c>
      <c r="U112">
        <v>40111</v>
      </c>
      <c r="V112">
        <v>35545</v>
      </c>
      <c r="W112">
        <v>69995</v>
      </c>
      <c r="X112">
        <v>68136</v>
      </c>
    </row>
    <row r="113" spans="1:24" x14ac:dyDescent="0.35">
      <c r="A113" s="6" t="str">
        <f t="shared" si="1"/>
        <v>05001</v>
      </c>
      <c r="B113">
        <v>5</v>
      </c>
      <c r="C113">
        <v>1</v>
      </c>
      <c r="D113" t="s">
        <v>187</v>
      </c>
      <c r="E113" t="s">
        <v>187</v>
      </c>
      <c r="F113">
        <v>17486</v>
      </c>
      <c r="G113">
        <v>8437</v>
      </c>
      <c r="H113">
        <v>9049</v>
      </c>
      <c r="I113">
        <v>6173</v>
      </c>
      <c r="J113">
        <v>6376</v>
      </c>
      <c r="K113">
        <v>2009</v>
      </c>
      <c r="L113">
        <v>2378</v>
      </c>
      <c r="M113">
        <v>32</v>
      </c>
      <c r="N113">
        <v>29</v>
      </c>
      <c r="O113">
        <v>67</v>
      </c>
      <c r="P113">
        <v>77</v>
      </c>
      <c r="Q113">
        <v>3</v>
      </c>
      <c r="R113">
        <v>3</v>
      </c>
      <c r="S113">
        <v>153</v>
      </c>
      <c r="T113">
        <v>186</v>
      </c>
      <c r="U113">
        <v>8102</v>
      </c>
      <c r="V113">
        <v>8782</v>
      </c>
      <c r="W113">
        <v>335</v>
      </c>
      <c r="X113">
        <v>267</v>
      </c>
    </row>
    <row r="114" spans="1:24" x14ac:dyDescent="0.35">
      <c r="A114" s="6" t="str">
        <f t="shared" si="1"/>
        <v>05003</v>
      </c>
      <c r="B114">
        <v>5</v>
      </c>
      <c r="C114">
        <v>3</v>
      </c>
      <c r="D114" t="s">
        <v>187</v>
      </c>
      <c r="E114" t="s">
        <v>189</v>
      </c>
      <c r="F114">
        <v>19657</v>
      </c>
      <c r="G114">
        <v>9580</v>
      </c>
      <c r="H114">
        <v>10077</v>
      </c>
      <c r="I114">
        <v>7098</v>
      </c>
      <c r="J114">
        <v>7223</v>
      </c>
      <c r="K114">
        <v>2222</v>
      </c>
      <c r="L114">
        <v>2631</v>
      </c>
      <c r="M114">
        <v>91</v>
      </c>
      <c r="N114">
        <v>61</v>
      </c>
      <c r="O114">
        <v>27</v>
      </c>
      <c r="P114">
        <v>26</v>
      </c>
      <c r="Q114">
        <v>12</v>
      </c>
      <c r="R114">
        <v>7</v>
      </c>
      <c r="S114">
        <v>130</v>
      </c>
      <c r="T114">
        <v>129</v>
      </c>
      <c r="U114">
        <v>8955</v>
      </c>
      <c r="V114">
        <v>9583</v>
      </c>
      <c r="W114">
        <v>625</v>
      </c>
      <c r="X114">
        <v>494</v>
      </c>
    </row>
    <row r="115" spans="1:24" x14ac:dyDescent="0.35">
      <c r="A115" s="6" t="str">
        <f t="shared" si="1"/>
        <v>05005</v>
      </c>
      <c r="B115">
        <v>5</v>
      </c>
      <c r="C115">
        <v>5</v>
      </c>
      <c r="D115" t="s">
        <v>187</v>
      </c>
      <c r="E115" t="s">
        <v>191</v>
      </c>
      <c r="F115">
        <v>41932</v>
      </c>
      <c r="G115">
        <v>20346</v>
      </c>
      <c r="H115">
        <v>21586</v>
      </c>
      <c r="I115">
        <v>19641</v>
      </c>
      <c r="J115">
        <v>20837</v>
      </c>
      <c r="K115">
        <v>118</v>
      </c>
      <c r="L115">
        <v>78</v>
      </c>
      <c r="M115">
        <v>169</v>
      </c>
      <c r="N115">
        <v>164</v>
      </c>
      <c r="O115">
        <v>68</v>
      </c>
      <c r="P115">
        <v>137</v>
      </c>
      <c r="Q115">
        <v>11</v>
      </c>
      <c r="R115">
        <v>18</v>
      </c>
      <c r="S115">
        <v>339</v>
      </c>
      <c r="T115">
        <v>352</v>
      </c>
      <c r="U115">
        <v>19791</v>
      </c>
      <c r="V115">
        <v>21039</v>
      </c>
      <c r="W115">
        <v>555</v>
      </c>
      <c r="X115">
        <v>547</v>
      </c>
    </row>
    <row r="116" spans="1:24" x14ac:dyDescent="0.35">
      <c r="A116" s="6" t="str">
        <f t="shared" si="1"/>
        <v>05007</v>
      </c>
      <c r="B116">
        <v>5</v>
      </c>
      <c r="C116">
        <v>7</v>
      </c>
      <c r="D116" t="s">
        <v>187</v>
      </c>
      <c r="E116" t="s">
        <v>193</v>
      </c>
      <c r="F116">
        <v>279141</v>
      </c>
      <c r="G116">
        <v>138868</v>
      </c>
      <c r="H116">
        <v>140273</v>
      </c>
      <c r="I116">
        <v>122143</v>
      </c>
      <c r="J116">
        <v>124842</v>
      </c>
      <c r="K116">
        <v>3059</v>
      </c>
      <c r="L116">
        <v>2694</v>
      </c>
      <c r="M116">
        <v>2591</v>
      </c>
      <c r="N116">
        <v>2626</v>
      </c>
      <c r="O116">
        <v>6331</v>
      </c>
      <c r="P116">
        <v>5297</v>
      </c>
      <c r="Q116">
        <v>1047</v>
      </c>
      <c r="R116">
        <v>985</v>
      </c>
      <c r="S116">
        <v>3697</v>
      </c>
      <c r="T116">
        <v>3829</v>
      </c>
      <c r="U116">
        <v>114492</v>
      </c>
      <c r="V116">
        <v>117019</v>
      </c>
      <c r="W116">
        <v>24376</v>
      </c>
      <c r="X116">
        <v>23254</v>
      </c>
    </row>
    <row r="117" spans="1:24" x14ac:dyDescent="0.35">
      <c r="A117" s="6" t="str">
        <f t="shared" si="1"/>
        <v>05009</v>
      </c>
      <c r="B117">
        <v>5</v>
      </c>
      <c r="C117">
        <v>9</v>
      </c>
      <c r="D117" t="s">
        <v>187</v>
      </c>
      <c r="E117" t="s">
        <v>195</v>
      </c>
      <c r="F117">
        <v>37432</v>
      </c>
      <c r="G117">
        <v>18447</v>
      </c>
      <c r="H117">
        <v>18985</v>
      </c>
      <c r="I117">
        <v>17661</v>
      </c>
      <c r="J117">
        <v>18263</v>
      </c>
      <c r="K117">
        <v>113</v>
      </c>
      <c r="L117">
        <v>65</v>
      </c>
      <c r="M117">
        <v>164</v>
      </c>
      <c r="N117">
        <v>163</v>
      </c>
      <c r="O117">
        <v>90</v>
      </c>
      <c r="P117">
        <v>128</v>
      </c>
      <c r="Q117">
        <v>25</v>
      </c>
      <c r="R117">
        <v>17</v>
      </c>
      <c r="S117">
        <v>394</v>
      </c>
      <c r="T117">
        <v>349</v>
      </c>
      <c r="U117">
        <v>17967</v>
      </c>
      <c r="V117">
        <v>18477</v>
      </c>
      <c r="W117">
        <v>480</v>
      </c>
      <c r="X117">
        <v>508</v>
      </c>
    </row>
    <row r="118" spans="1:24" x14ac:dyDescent="0.35">
      <c r="A118" s="6" t="str">
        <f t="shared" si="1"/>
        <v>05011</v>
      </c>
      <c r="B118">
        <v>5</v>
      </c>
      <c r="C118">
        <v>11</v>
      </c>
      <c r="D118" t="s">
        <v>187</v>
      </c>
      <c r="E118" t="s">
        <v>197</v>
      </c>
      <c r="F118">
        <v>10763</v>
      </c>
      <c r="G118">
        <v>5271</v>
      </c>
      <c r="H118">
        <v>5492</v>
      </c>
      <c r="I118">
        <v>3707</v>
      </c>
      <c r="J118">
        <v>3699</v>
      </c>
      <c r="K118">
        <v>1364</v>
      </c>
      <c r="L118">
        <v>1580</v>
      </c>
      <c r="M118">
        <v>85</v>
      </c>
      <c r="N118">
        <v>82</v>
      </c>
      <c r="O118">
        <v>19</v>
      </c>
      <c r="P118">
        <v>32</v>
      </c>
      <c r="Q118">
        <v>2</v>
      </c>
      <c r="R118">
        <v>3</v>
      </c>
      <c r="S118">
        <v>94</v>
      </c>
      <c r="T118">
        <v>96</v>
      </c>
      <c r="U118">
        <v>4317</v>
      </c>
      <c r="V118">
        <v>4730</v>
      </c>
      <c r="W118">
        <v>954</v>
      </c>
      <c r="X118">
        <v>762</v>
      </c>
    </row>
    <row r="119" spans="1:24" x14ac:dyDescent="0.35">
      <c r="A119" s="6" t="str">
        <f t="shared" si="1"/>
        <v>05013</v>
      </c>
      <c r="B119">
        <v>5</v>
      </c>
      <c r="C119">
        <v>13</v>
      </c>
      <c r="D119" t="s">
        <v>187</v>
      </c>
      <c r="E119" t="s">
        <v>36</v>
      </c>
      <c r="F119">
        <v>5189</v>
      </c>
      <c r="G119">
        <v>2622</v>
      </c>
      <c r="H119">
        <v>2567</v>
      </c>
      <c r="I119">
        <v>1994</v>
      </c>
      <c r="J119">
        <v>1926</v>
      </c>
      <c r="K119">
        <v>546</v>
      </c>
      <c r="L119">
        <v>553</v>
      </c>
      <c r="M119">
        <v>22</v>
      </c>
      <c r="N119">
        <v>19</v>
      </c>
      <c r="O119">
        <v>5</v>
      </c>
      <c r="P119">
        <v>7</v>
      </c>
      <c r="Q119">
        <v>1</v>
      </c>
      <c r="R119">
        <v>0</v>
      </c>
      <c r="S119">
        <v>54</v>
      </c>
      <c r="T119">
        <v>62</v>
      </c>
      <c r="U119">
        <v>2501</v>
      </c>
      <c r="V119">
        <v>2474</v>
      </c>
      <c r="W119">
        <v>121</v>
      </c>
      <c r="X119">
        <v>93</v>
      </c>
    </row>
    <row r="120" spans="1:24" x14ac:dyDescent="0.35">
      <c r="A120" s="6" t="str">
        <f t="shared" si="1"/>
        <v>05015</v>
      </c>
      <c r="B120">
        <v>5</v>
      </c>
      <c r="C120">
        <v>15</v>
      </c>
      <c r="D120" t="s">
        <v>187</v>
      </c>
      <c r="E120" t="s">
        <v>200</v>
      </c>
      <c r="F120">
        <v>28380</v>
      </c>
      <c r="G120">
        <v>14141</v>
      </c>
      <c r="H120">
        <v>14239</v>
      </c>
      <c r="I120">
        <v>13017</v>
      </c>
      <c r="J120">
        <v>13128</v>
      </c>
      <c r="K120">
        <v>134</v>
      </c>
      <c r="L120">
        <v>104</v>
      </c>
      <c r="M120">
        <v>170</v>
      </c>
      <c r="N120">
        <v>218</v>
      </c>
      <c r="O120">
        <v>278</v>
      </c>
      <c r="P120">
        <v>292</v>
      </c>
      <c r="Q120">
        <v>215</v>
      </c>
      <c r="R120">
        <v>185</v>
      </c>
      <c r="S120">
        <v>327</v>
      </c>
      <c r="T120">
        <v>312</v>
      </c>
      <c r="U120">
        <v>11897</v>
      </c>
      <c r="V120">
        <v>12177</v>
      </c>
      <c r="W120">
        <v>2244</v>
      </c>
      <c r="X120">
        <v>2062</v>
      </c>
    </row>
    <row r="121" spans="1:24" x14ac:dyDescent="0.35">
      <c r="A121" s="6" t="str">
        <f t="shared" si="1"/>
        <v>05017</v>
      </c>
      <c r="B121">
        <v>5</v>
      </c>
      <c r="C121">
        <v>17</v>
      </c>
      <c r="D121" t="s">
        <v>187</v>
      </c>
      <c r="E121" t="s">
        <v>202</v>
      </c>
      <c r="F121">
        <v>10118</v>
      </c>
      <c r="G121">
        <v>5097</v>
      </c>
      <c r="H121">
        <v>5021</v>
      </c>
      <c r="I121">
        <v>2231</v>
      </c>
      <c r="J121">
        <v>2118</v>
      </c>
      <c r="K121">
        <v>2732</v>
      </c>
      <c r="L121">
        <v>2793</v>
      </c>
      <c r="M121">
        <v>33</v>
      </c>
      <c r="N121">
        <v>20</v>
      </c>
      <c r="O121">
        <v>39</v>
      </c>
      <c r="P121">
        <v>32</v>
      </c>
      <c r="Q121">
        <v>1</v>
      </c>
      <c r="R121">
        <v>3</v>
      </c>
      <c r="S121">
        <v>61</v>
      </c>
      <c r="T121">
        <v>55</v>
      </c>
      <c r="U121">
        <v>4761</v>
      </c>
      <c r="V121">
        <v>4757</v>
      </c>
      <c r="W121">
        <v>336</v>
      </c>
      <c r="X121">
        <v>264</v>
      </c>
    </row>
    <row r="122" spans="1:24" x14ac:dyDescent="0.35">
      <c r="A122" s="6" t="str">
        <f t="shared" si="1"/>
        <v>05019</v>
      </c>
      <c r="B122">
        <v>5</v>
      </c>
      <c r="C122">
        <v>19</v>
      </c>
      <c r="D122" t="s">
        <v>187</v>
      </c>
      <c r="E122" t="s">
        <v>204</v>
      </c>
      <c r="F122">
        <v>22320</v>
      </c>
      <c r="G122">
        <v>10598</v>
      </c>
      <c r="H122">
        <v>11722</v>
      </c>
      <c r="I122">
        <v>7783</v>
      </c>
      <c r="J122">
        <v>8376</v>
      </c>
      <c r="K122">
        <v>2516</v>
      </c>
      <c r="L122">
        <v>2976</v>
      </c>
      <c r="M122">
        <v>61</v>
      </c>
      <c r="N122">
        <v>72</v>
      </c>
      <c r="O122">
        <v>66</v>
      </c>
      <c r="P122">
        <v>92</v>
      </c>
      <c r="Q122">
        <v>7</v>
      </c>
      <c r="R122">
        <v>7</v>
      </c>
      <c r="S122">
        <v>165</v>
      </c>
      <c r="T122">
        <v>199</v>
      </c>
      <c r="U122">
        <v>10072</v>
      </c>
      <c r="V122">
        <v>11173</v>
      </c>
      <c r="W122">
        <v>526</v>
      </c>
      <c r="X122">
        <v>549</v>
      </c>
    </row>
    <row r="123" spans="1:24" x14ac:dyDescent="0.35">
      <c r="A123" s="6" t="str">
        <f t="shared" si="1"/>
        <v>05021</v>
      </c>
      <c r="B123">
        <v>5</v>
      </c>
      <c r="C123">
        <v>21</v>
      </c>
      <c r="D123" t="s">
        <v>187</v>
      </c>
      <c r="E123" t="s">
        <v>48</v>
      </c>
      <c r="F123">
        <v>14551</v>
      </c>
      <c r="G123">
        <v>7102</v>
      </c>
      <c r="H123">
        <v>7449</v>
      </c>
      <c r="I123">
        <v>6877</v>
      </c>
      <c r="J123">
        <v>7215</v>
      </c>
      <c r="K123">
        <v>76</v>
      </c>
      <c r="L123">
        <v>48</v>
      </c>
      <c r="M123">
        <v>43</v>
      </c>
      <c r="N123">
        <v>41</v>
      </c>
      <c r="O123">
        <v>20</v>
      </c>
      <c r="P123">
        <v>16</v>
      </c>
      <c r="Q123">
        <v>1</v>
      </c>
      <c r="R123">
        <v>2</v>
      </c>
      <c r="S123">
        <v>85</v>
      </c>
      <c r="T123">
        <v>127</v>
      </c>
      <c r="U123">
        <v>6924</v>
      </c>
      <c r="V123">
        <v>7307</v>
      </c>
      <c r="W123">
        <v>178</v>
      </c>
      <c r="X123">
        <v>142</v>
      </c>
    </row>
    <row r="124" spans="1:24" x14ac:dyDescent="0.35">
      <c r="A124" s="6" t="str">
        <f t="shared" si="1"/>
        <v>05023</v>
      </c>
      <c r="B124">
        <v>5</v>
      </c>
      <c r="C124">
        <v>23</v>
      </c>
      <c r="D124" t="s">
        <v>187</v>
      </c>
      <c r="E124" t="s">
        <v>50</v>
      </c>
      <c r="F124">
        <v>24919</v>
      </c>
      <c r="G124">
        <v>12241</v>
      </c>
      <c r="H124">
        <v>12678</v>
      </c>
      <c r="I124">
        <v>11819</v>
      </c>
      <c r="J124">
        <v>12229</v>
      </c>
      <c r="K124">
        <v>67</v>
      </c>
      <c r="L124">
        <v>50</v>
      </c>
      <c r="M124">
        <v>91</v>
      </c>
      <c r="N124">
        <v>93</v>
      </c>
      <c r="O124">
        <v>34</v>
      </c>
      <c r="P124">
        <v>98</v>
      </c>
      <c r="Q124">
        <v>5</v>
      </c>
      <c r="R124">
        <v>4</v>
      </c>
      <c r="S124">
        <v>225</v>
      </c>
      <c r="T124">
        <v>204</v>
      </c>
      <c r="U124">
        <v>11963</v>
      </c>
      <c r="V124">
        <v>12345</v>
      </c>
      <c r="W124">
        <v>278</v>
      </c>
      <c r="X124">
        <v>333</v>
      </c>
    </row>
    <row r="125" spans="1:24" x14ac:dyDescent="0.35">
      <c r="A125" s="6" t="str">
        <f t="shared" si="1"/>
        <v>05025</v>
      </c>
      <c r="B125">
        <v>5</v>
      </c>
      <c r="C125">
        <v>25</v>
      </c>
      <c r="D125" t="s">
        <v>187</v>
      </c>
      <c r="E125" t="s">
        <v>208</v>
      </c>
      <c r="F125">
        <v>7956</v>
      </c>
      <c r="G125">
        <v>3938</v>
      </c>
      <c r="H125">
        <v>4018</v>
      </c>
      <c r="I125">
        <v>3427</v>
      </c>
      <c r="J125">
        <v>3437</v>
      </c>
      <c r="K125">
        <v>434</v>
      </c>
      <c r="L125">
        <v>484</v>
      </c>
      <c r="M125">
        <v>20</v>
      </c>
      <c r="N125">
        <v>21</v>
      </c>
      <c r="O125">
        <v>4</v>
      </c>
      <c r="P125">
        <v>10</v>
      </c>
      <c r="Q125">
        <v>2</v>
      </c>
      <c r="R125">
        <v>1</v>
      </c>
      <c r="S125">
        <v>51</v>
      </c>
      <c r="T125">
        <v>65</v>
      </c>
      <c r="U125">
        <v>3823</v>
      </c>
      <c r="V125">
        <v>3936</v>
      </c>
      <c r="W125">
        <v>115</v>
      </c>
      <c r="X125">
        <v>82</v>
      </c>
    </row>
    <row r="126" spans="1:24" x14ac:dyDescent="0.35">
      <c r="A126" s="6" t="str">
        <f t="shared" si="1"/>
        <v>05027</v>
      </c>
      <c r="B126">
        <v>5</v>
      </c>
      <c r="C126">
        <v>27</v>
      </c>
      <c r="D126" t="s">
        <v>187</v>
      </c>
      <c r="E126" t="s">
        <v>210</v>
      </c>
      <c r="F126">
        <v>23457</v>
      </c>
      <c r="G126">
        <v>11328</v>
      </c>
      <c r="H126">
        <v>12129</v>
      </c>
      <c r="I126">
        <v>7140</v>
      </c>
      <c r="J126">
        <v>7273</v>
      </c>
      <c r="K126">
        <v>3837</v>
      </c>
      <c r="L126">
        <v>4524</v>
      </c>
      <c r="M126">
        <v>97</v>
      </c>
      <c r="N126">
        <v>48</v>
      </c>
      <c r="O126">
        <v>93</v>
      </c>
      <c r="P126">
        <v>121</v>
      </c>
      <c r="Q126">
        <v>4</v>
      </c>
      <c r="R126">
        <v>6</v>
      </c>
      <c r="S126">
        <v>157</v>
      </c>
      <c r="T126">
        <v>157</v>
      </c>
      <c r="U126">
        <v>10959</v>
      </c>
      <c r="V126">
        <v>11839</v>
      </c>
      <c r="W126">
        <v>369</v>
      </c>
      <c r="X126">
        <v>290</v>
      </c>
    </row>
    <row r="127" spans="1:24" x14ac:dyDescent="0.35">
      <c r="A127" s="6" t="str">
        <f t="shared" si="1"/>
        <v>05029</v>
      </c>
      <c r="B127">
        <v>5</v>
      </c>
      <c r="C127">
        <v>29</v>
      </c>
      <c r="D127" t="s">
        <v>187</v>
      </c>
      <c r="E127" t="s">
        <v>212</v>
      </c>
      <c r="F127">
        <v>20846</v>
      </c>
      <c r="G127">
        <v>10260</v>
      </c>
      <c r="H127">
        <v>10586</v>
      </c>
      <c r="I127">
        <v>8669</v>
      </c>
      <c r="J127">
        <v>9007</v>
      </c>
      <c r="K127">
        <v>1170</v>
      </c>
      <c r="L127">
        <v>1211</v>
      </c>
      <c r="M127">
        <v>116</v>
      </c>
      <c r="N127">
        <v>65</v>
      </c>
      <c r="O127">
        <v>42</v>
      </c>
      <c r="P127">
        <v>46</v>
      </c>
      <c r="Q127">
        <v>4</v>
      </c>
      <c r="R127">
        <v>3</v>
      </c>
      <c r="S127">
        <v>259</v>
      </c>
      <c r="T127">
        <v>254</v>
      </c>
      <c r="U127">
        <v>9828</v>
      </c>
      <c r="V127">
        <v>10182</v>
      </c>
      <c r="W127">
        <v>432</v>
      </c>
      <c r="X127">
        <v>404</v>
      </c>
    </row>
    <row r="128" spans="1:24" x14ac:dyDescent="0.35">
      <c r="A128" s="6" t="str">
        <f t="shared" si="1"/>
        <v>05031</v>
      </c>
      <c r="B128">
        <v>5</v>
      </c>
      <c r="C128">
        <v>31</v>
      </c>
      <c r="D128" t="s">
        <v>187</v>
      </c>
      <c r="E128" t="s">
        <v>214</v>
      </c>
      <c r="F128">
        <v>110332</v>
      </c>
      <c r="G128">
        <v>53554</v>
      </c>
      <c r="H128">
        <v>56778</v>
      </c>
      <c r="I128">
        <v>42834</v>
      </c>
      <c r="J128">
        <v>44848</v>
      </c>
      <c r="K128">
        <v>8638</v>
      </c>
      <c r="L128">
        <v>9871</v>
      </c>
      <c r="M128">
        <v>267</v>
      </c>
      <c r="N128">
        <v>321</v>
      </c>
      <c r="O128">
        <v>762</v>
      </c>
      <c r="P128">
        <v>650</v>
      </c>
      <c r="Q128">
        <v>24</v>
      </c>
      <c r="R128">
        <v>37</v>
      </c>
      <c r="S128">
        <v>1029</v>
      </c>
      <c r="T128">
        <v>1051</v>
      </c>
      <c r="U128">
        <v>50522</v>
      </c>
      <c r="V128">
        <v>54017</v>
      </c>
      <c r="W128">
        <v>3032</v>
      </c>
      <c r="X128">
        <v>2761</v>
      </c>
    </row>
    <row r="129" spans="1:24" x14ac:dyDescent="0.35">
      <c r="A129" s="6" t="str">
        <f t="shared" si="1"/>
        <v>05033</v>
      </c>
      <c r="B129">
        <v>5</v>
      </c>
      <c r="C129">
        <v>33</v>
      </c>
      <c r="D129" t="s">
        <v>187</v>
      </c>
      <c r="E129" t="s">
        <v>216</v>
      </c>
      <c r="F129">
        <v>63257</v>
      </c>
      <c r="G129">
        <v>31224</v>
      </c>
      <c r="H129">
        <v>32033</v>
      </c>
      <c r="I129">
        <v>28391</v>
      </c>
      <c r="J129">
        <v>28993</v>
      </c>
      <c r="K129">
        <v>555</v>
      </c>
      <c r="L129">
        <v>544</v>
      </c>
      <c r="M129">
        <v>784</v>
      </c>
      <c r="N129">
        <v>864</v>
      </c>
      <c r="O129">
        <v>452</v>
      </c>
      <c r="P129">
        <v>524</v>
      </c>
      <c r="Q129">
        <v>22</v>
      </c>
      <c r="R129">
        <v>20</v>
      </c>
      <c r="S129">
        <v>1020</v>
      </c>
      <c r="T129">
        <v>1088</v>
      </c>
      <c r="U129">
        <v>28630</v>
      </c>
      <c r="V129">
        <v>29496</v>
      </c>
      <c r="W129">
        <v>2594</v>
      </c>
      <c r="X129">
        <v>2537</v>
      </c>
    </row>
    <row r="130" spans="1:24" x14ac:dyDescent="0.35">
      <c r="A130" s="6" t="str">
        <f t="shared" ref="A130:A193" si="2">TEXT(B130*1000+C130,"00000")</f>
        <v>05035</v>
      </c>
      <c r="B130">
        <v>5</v>
      </c>
      <c r="C130">
        <v>35</v>
      </c>
      <c r="D130" t="s">
        <v>187</v>
      </c>
      <c r="E130" t="s">
        <v>218</v>
      </c>
      <c r="F130">
        <v>47955</v>
      </c>
      <c r="G130">
        <v>22784</v>
      </c>
      <c r="H130">
        <v>25171</v>
      </c>
      <c r="I130">
        <v>10182</v>
      </c>
      <c r="J130">
        <v>10432</v>
      </c>
      <c r="K130">
        <v>12058</v>
      </c>
      <c r="L130">
        <v>14089</v>
      </c>
      <c r="M130">
        <v>89</v>
      </c>
      <c r="N130">
        <v>108</v>
      </c>
      <c r="O130">
        <v>130</v>
      </c>
      <c r="P130">
        <v>180</v>
      </c>
      <c r="Q130">
        <v>8</v>
      </c>
      <c r="R130">
        <v>18</v>
      </c>
      <c r="S130">
        <v>317</v>
      </c>
      <c r="T130">
        <v>344</v>
      </c>
      <c r="U130">
        <v>22088</v>
      </c>
      <c r="V130">
        <v>24536</v>
      </c>
      <c r="W130">
        <v>696</v>
      </c>
      <c r="X130">
        <v>635</v>
      </c>
    </row>
    <row r="131" spans="1:24" x14ac:dyDescent="0.35">
      <c r="A131" s="6" t="str">
        <f t="shared" si="2"/>
        <v>05037</v>
      </c>
      <c r="B131">
        <v>5</v>
      </c>
      <c r="C131">
        <v>37</v>
      </c>
      <c r="D131" t="s">
        <v>187</v>
      </c>
      <c r="E131" t="s">
        <v>220</v>
      </c>
      <c r="F131">
        <v>16419</v>
      </c>
      <c r="G131">
        <v>7977</v>
      </c>
      <c r="H131">
        <v>8442</v>
      </c>
      <c r="I131">
        <v>5933</v>
      </c>
      <c r="J131">
        <v>6214</v>
      </c>
      <c r="K131">
        <v>1811</v>
      </c>
      <c r="L131">
        <v>1994</v>
      </c>
      <c r="M131">
        <v>38</v>
      </c>
      <c r="N131">
        <v>33</v>
      </c>
      <c r="O131">
        <v>69</v>
      </c>
      <c r="P131">
        <v>61</v>
      </c>
      <c r="Q131">
        <v>3</v>
      </c>
      <c r="R131">
        <v>5</v>
      </c>
      <c r="S131">
        <v>123</v>
      </c>
      <c r="T131">
        <v>135</v>
      </c>
      <c r="U131">
        <v>7790</v>
      </c>
      <c r="V131">
        <v>8301</v>
      </c>
      <c r="W131">
        <v>187</v>
      </c>
      <c r="X131">
        <v>141</v>
      </c>
    </row>
    <row r="132" spans="1:24" x14ac:dyDescent="0.35">
      <c r="A132" s="6" t="str">
        <f t="shared" si="2"/>
        <v>05039</v>
      </c>
      <c r="B132">
        <v>5</v>
      </c>
      <c r="C132">
        <v>39</v>
      </c>
      <c r="D132" t="s">
        <v>187</v>
      </c>
      <c r="E132" t="s">
        <v>68</v>
      </c>
      <c r="F132">
        <v>7009</v>
      </c>
      <c r="G132">
        <v>3466</v>
      </c>
      <c r="H132">
        <v>3543</v>
      </c>
      <c r="I132">
        <v>2009</v>
      </c>
      <c r="J132">
        <v>1952</v>
      </c>
      <c r="K132">
        <v>1357</v>
      </c>
      <c r="L132">
        <v>1482</v>
      </c>
      <c r="M132">
        <v>23</v>
      </c>
      <c r="N132">
        <v>26</v>
      </c>
      <c r="O132">
        <v>8</v>
      </c>
      <c r="P132">
        <v>11</v>
      </c>
      <c r="Q132">
        <v>4</v>
      </c>
      <c r="R132">
        <v>0</v>
      </c>
      <c r="S132">
        <v>65</v>
      </c>
      <c r="T132">
        <v>72</v>
      </c>
      <c r="U132">
        <v>3300</v>
      </c>
      <c r="V132">
        <v>3438</v>
      </c>
      <c r="W132">
        <v>166</v>
      </c>
      <c r="X132">
        <v>105</v>
      </c>
    </row>
    <row r="133" spans="1:24" x14ac:dyDescent="0.35">
      <c r="A133" s="6" t="str">
        <f t="shared" si="2"/>
        <v>05041</v>
      </c>
      <c r="B133">
        <v>5</v>
      </c>
      <c r="C133">
        <v>41</v>
      </c>
      <c r="D133" t="s">
        <v>187</v>
      </c>
      <c r="E133" t="s">
        <v>223</v>
      </c>
      <c r="F133">
        <v>11361</v>
      </c>
      <c r="G133">
        <v>5359</v>
      </c>
      <c r="H133">
        <v>6002</v>
      </c>
      <c r="I133">
        <v>2719</v>
      </c>
      <c r="J133">
        <v>2888</v>
      </c>
      <c r="K133">
        <v>2489</v>
      </c>
      <c r="L133">
        <v>2953</v>
      </c>
      <c r="M133">
        <v>23</v>
      </c>
      <c r="N133">
        <v>29</v>
      </c>
      <c r="O133">
        <v>47</v>
      </c>
      <c r="P133">
        <v>33</v>
      </c>
      <c r="Q133">
        <v>8</v>
      </c>
      <c r="R133">
        <v>9</v>
      </c>
      <c r="S133">
        <v>73</v>
      </c>
      <c r="T133">
        <v>90</v>
      </c>
      <c r="U133">
        <v>4987</v>
      </c>
      <c r="V133">
        <v>5643</v>
      </c>
      <c r="W133">
        <v>372</v>
      </c>
      <c r="X133">
        <v>359</v>
      </c>
    </row>
    <row r="134" spans="1:24" x14ac:dyDescent="0.35">
      <c r="A134" s="6" t="str">
        <f t="shared" si="2"/>
        <v>05043</v>
      </c>
      <c r="B134">
        <v>5</v>
      </c>
      <c r="C134">
        <v>43</v>
      </c>
      <c r="D134" t="s">
        <v>187</v>
      </c>
      <c r="E134" t="s">
        <v>225</v>
      </c>
      <c r="F134">
        <v>18219</v>
      </c>
      <c r="G134">
        <v>8873</v>
      </c>
      <c r="H134">
        <v>9346</v>
      </c>
      <c r="I134">
        <v>6229</v>
      </c>
      <c r="J134">
        <v>6400</v>
      </c>
      <c r="K134">
        <v>2408</v>
      </c>
      <c r="L134">
        <v>2712</v>
      </c>
      <c r="M134">
        <v>34</v>
      </c>
      <c r="N134">
        <v>64</v>
      </c>
      <c r="O134">
        <v>58</v>
      </c>
      <c r="P134">
        <v>67</v>
      </c>
      <c r="Q134">
        <v>6</v>
      </c>
      <c r="R134">
        <v>2</v>
      </c>
      <c r="S134">
        <v>138</v>
      </c>
      <c r="T134">
        <v>101</v>
      </c>
      <c r="U134">
        <v>8510</v>
      </c>
      <c r="V134">
        <v>9025</v>
      </c>
      <c r="W134">
        <v>363</v>
      </c>
      <c r="X134">
        <v>321</v>
      </c>
    </row>
    <row r="135" spans="1:24" x14ac:dyDescent="0.35">
      <c r="A135" s="6" t="str">
        <f t="shared" si="2"/>
        <v>05045</v>
      </c>
      <c r="B135">
        <v>5</v>
      </c>
      <c r="C135">
        <v>45</v>
      </c>
      <c r="D135" t="s">
        <v>187</v>
      </c>
      <c r="E135" t="s">
        <v>227</v>
      </c>
      <c r="F135">
        <v>126007</v>
      </c>
      <c r="G135">
        <v>61487</v>
      </c>
      <c r="H135">
        <v>64520</v>
      </c>
      <c r="I135">
        <v>51757</v>
      </c>
      <c r="J135">
        <v>53571</v>
      </c>
      <c r="K135">
        <v>7224</v>
      </c>
      <c r="L135">
        <v>8152</v>
      </c>
      <c r="M135">
        <v>412</v>
      </c>
      <c r="N135">
        <v>452</v>
      </c>
      <c r="O135">
        <v>735</v>
      </c>
      <c r="P135">
        <v>847</v>
      </c>
      <c r="Q135">
        <v>49</v>
      </c>
      <c r="R135">
        <v>43</v>
      </c>
      <c r="S135">
        <v>1310</v>
      </c>
      <c r="T135">
        <v>1455</v>
      </c>
      <c r="U135">
        <v>58696</v>
      </c>
      <c r="V135">
        <v>62034</v>
      </c>
      <c r="W135">
        <v>2791</v>
      </c>
      <c r="X135">
        <v>2486</v>
      </c>
    </row>
    <row r="136" spans="1:24" x14ac:dyDescent="0.35">
      <c r="A136" s="6" t="str">
        <f t="shared" si="2"/>
        <v>05047</v>
      </c>
      <c r="B136">
        <v>5</v>
      </c>
      <c r="C136">
        <v>47</v>
      </c>
      <c r="D136" t="s">
        <v>187</v>
      </c>
      <c r="E136" t="s">
        <v>80</v>
      </c>
      <c r="F136">
        <v>17715</v>
      </c>
      <c r="G136">
        <v>8837</v>
      </c>
      <c r="H136">
        <v>8878</v>
      </c>
      <c r="I136">
        <v>8301</v>
      </c>
      <c r="J136">
        <v>8418</v>
      </c>
      <c r="K136">
        <v>109</v>
      </c>
      <c r="L136">
        <v>55</v>
      </c>
      <c r="M136">
        <v>136</v>
      </c>
      <c r="N136">
        <v>144</v>
      </c>
      <c r="O136">
        <v>101</v>
      </c>
      <c r="P136">
        <v>89</v>
      </c>
      <c r="Q136">
        <v>23</v>
      </c>
      <c r="R136">
        <v>13</v>
      </c>
      <c r="S136">
        <v>167</v>
      </c>
      <c r="T136">
        <v>159</v>
      </c>
      <c r="U136">
        <v>8535</v>
      </c>
      <c r="V136">
        <v>8606</v>
      </c>
      <c r="W136">
        <v>302</v>
      </c>
      <c r="X136">
        <v>272</v>
      </c>
    </row>
    <row r="137" spans="1:24" x14ac:dyDescent="0.35">
      <c r="A137" s="6" t="str">
        <f t="shared" si="2"/>
        <v>05049</v>
      </c>
      <c r="B137">
        <v>5</v>
      </c>
      <c r="C137">
        <v>49</v>
      </c>
      <c r="D137" t="s">
        <v>187</v>
      </c>
      <c r="E137" t="s">
        <v>230</v>
      </c>
      <c r="F137">
        <v>12477</v>
      </c>
      <c r="G137">
        <v>6160</v>
      </c>
      <c r="H137">
        <v>6317</v>
      </c>
      <c r="I137">
        <v>5905</v>
      </c>
      <c r="J137">
        <v>6077</v>
      </c>
      <c r="K137">
        <v>46</v>
      </c>
      <c r="L137">
        <v>42</v>
      </c>
      <c r="M137">
        <v>53</v>
      </c>
      <c r="N137">
        <v>48</v>
      </c>
      <c r="O137">
        <v>16</v>
      </c>
      <c r="P137">
        <v>26</v>
      </c>
      <c r="Q137">
        <v>2</v>
      </c>
      <c r="R137">
        <v>0</v>
      </c>
      <c r="S137">
        <v>138</v>
      </c>
      <c r="T137">
        <v>124</v>
      </c>
      <c r="U137">
        <v>6054</v>
      </c>
      <c r="V137">
        <v>6208</v>
      </c>
      <c r="W137">
        <v>106</v>
      </c>
      <c r="X137">
        <v>109</v>
      </c>
    </row>
    <row r="138" spans="1:24" x14ac:dyDescent="0.35">
      <c r="A138" s="6" t="str">
        <f t="shared" si="2"/>
        <v>05051</v>
      </c>
      <c r="B138">
        <v>5</v>
      </c>
      <c r="C138">
        <v>51</v>
      </c>
      <c r="D138" t="s">
        <v>187</v>
      </c>
      <c r="E138" t="s">
        <v>232</v>
      </c>
      <c r="F138">
        <v>99386</v>
      </c>
      <c r="G138">
        <v>47783</v>
      </c>
      <c r="H138">
        <v>51603</v>
      </c>
      <c r="I138">
        <v>41463</v>
      </c>
      <c r="J138">
        <v>44973</v>
      </c>
      <c r="K138">
        <v>4254</v>
      </c>
      <c r="L138">
        <v>4445</v>
      </c>
      <c r="M138">
        <v>385</v>
      </c>
      <c r="N138">
        <v>398</v>
      </c>
      <c r="O138">
        <v>340</v>
      </c>
      <c r="P138">
        <v>515</v>
      </c>
      <c r="Q138">
        <v>39</v>
      </c>
      <c r="R138">
        <v>29</v>
      </c>
      <c r="S138">
        <v>1302</v>
      </c>
      <c r="T138">
        <v>1243</v>
      </c>
      <c r="U138">
        <v>44764</v>
      </c>
      <c r="V138">
        <v>48722</v>
      </c>
      <c r="W138">
        <v>3019</v>
      </c>
      <c r="X138">
        <v>2881</v>
      </c>
    </row>
    <row r="139" spans="1:24" x14ac:dyDescent="0.35">
      <c r="A139" s="6" t="str">
        <f t="shared" si="2"/>
        <v>05053</v>
      </c>
      <c r="B139">
        <v>5</v>
      </c>
      <c r="C139">
        <v>53</v>
      </c>
      <c r="D139" t="s">
        <v>187</v>
      </c>
      <c r="E139" t="s">
        <v>234</v>
      </c>
      <c r="F139">
        <v>18265</v>
      </c>
      <c r="G139">
        <v>9015</v>
      </c>
      <c r="H139">
        <v>9250</v>
      </c>
      <c r="I139">
        <v>8512</v>
      </c>
      <c r="J139">
        <v>8780</v>
      </c>
      <c r="K139">
        <v>263</v>
      </c>
      <c r="L139">
        <v>228</v>
      </c>
      <c r="M139">
        <v>53</v>
      </c>
      <c r="N139">
        <v>36</v>
      </c>
      <c r="O139">
        <v>30</v>
      </c>
      <c r="P139">
        <v>43</v>
      </c>
      <c r="Q139">
        <v>6</v>
      </c>
      <c r="R139">
        <v>6</v>
      </c>
      <c r="S139">
        <v>151</v>
      </c>
      <c r="T139">
        <v>157</v>
      </c>
      <c r="U139">
        <v>8714</v>
      </c>
      <c r="V139">
        <v>8999</v>
      </c>
      <c r="W139">
        <v>301</v>
      </c>
      <c r="X139">
        <v>251</v>
      </c>
    </row>
    <row r="140" spans="1:24" x14ac:dyDescent="0.35">
      <c r="A140" s="6" t="str">
        <f t="shared" si="2"/>
        <v>05055</v>
      </c>
      <c r="B140">
        <v>5</v>
      </c>
      <c r="C140">
        <v>55</v>
      </c>
      <c r="D140" t="s">
        <v>187</v>
      </c>
      <c r="E140" t="s">
        <v>84</v>
      </c>
      <c r="F140">
        <v>45325</v>
      </c>
      <c r="G140">
        <v>22336</v>
      </c>
      <c r="H140">
        <v>22989</v>
      </c>
      <c r="I140">
        <v>21210</v>
      </c>
      <c r="J140">
        <v>21958</v>
      </c>
      <c r="K140">
        <v>427</v>
      </c>
      <c r="L140">
        <v>398</v>
      </c>
      <c r="M140">
        <v>140</v>
      </c>
      <c r="N140">
        <v>121</v>
      </c>
      <c r="O140">
        <v>91</v>
      </c>
      <c r="P140">
        <v>94</v>
      </c>
      <c r="Q140">
        <v>100</v>
      </c>
      <c r="R140">
        <v>75</v>
      </c>
      <c r="S140">
        <v>368</v>
      </c>
      <c r="T140">
        <v>343</v>
      </c>
      <c r="U140">
        <v>21632</v>
      </c>
      <c r="V140">
        <v>22350</v>
      </c>
      <c r="W140">
        <v>704</v>
      </c>
      <c r="X140">
        <v>639</v>
      </c>
    </row>
    <row r="141" spans="1:24" x14ac:dyDescent="0.35">
      <c r="A141" s="6" t="str">
        <f t="shared" si="2"/>
        <v>05057</v>
      </c>
      <c r="B141">
        <v>5</v>
      </c>
      <c r="C141">
        <v>57</v>
      </c>
      <c r="D141" t="s">
        <v>187</v>
      </c>
      <c r="E141" t="s">
        <v>237</v>
      </c>
      <c r="F141">
        <v>21532</v>
      </c>
      <c r="G141">
        <v>10429</v>
      </c>
      <c r="H141">
        <v>11103</v>
      </c>
      <c r="I141">
        <v>7019</v>
      </c>
      <c r="J141">
        <v>7137</v>
      </c>
      <c r="K141">
        <v>2997</v>
      </c>
      <c r="L141">
        <v>3560</v>
      </c>
      <c r="M141">
        <v>77</v>
      </c>
      <c r="N141">
        <v>74</v>
      </c>
      <c r="O141">
        <v>43</v>
      </c>
      <c r="P141">
        <v>69</v>
      </c>
      <c r="Q141">
        <v>23</v>
      </c>
      <c r="R141">
        <v>22</v>
      </c>
      <c r="S141">
        <v>270</v>
      </c>
      <c r="T141">
        <v>241</v>
      </c>
      <c r="U141">
        <v>8931</v>
      </c>
      <c r="V141">
        <v>9737</v>
      </c>
      <c r="W141">
        <v>1498</v>
      </c>
      <c r="X141">
        <v>1366</v>
      </c>
    </row>
    <row r="142" spans="1:24" x14ac:dyDescent="0.35">
      <c r="A142" s="6" t="str">
        <f t="shared" si="2"/>
        <v>05059</v>
      </c>
      <c r="B142">
        <v>5</v>
      </c>
      <c r="C142">
        <v>59</v>
      </c>
      <c r="D142" t="s">
        <v>187</v>
      </c>
      <c r="E142" t="s">
        <v>239</v>
      </c>
      <c r="F142">
        <v>33771</v>
      </c>
      <c r="G142">
        <v>17646</v>
      </c>
      <c r="H142">
        <v>16125</v>
      </c>
      <c r="I142">
        <v>14927</v>
      </c>
      <c r="J142">
        <v>13928</v>
      </c>
      <c r="K142">
        <v>2161</v>
      </c>
      <c r="L142">
        <v>1666</v>
      </c>
      <c r="M142">
        <v>115</v>
      </c>
      <c r="N142">
        <v>103</v>
      </c>
      <c r="O142">
        <v>55</v>
      </c>
      <c r="P142">
        <v>85</v>
      </c>
      <c r="Q142">
        <v>12</v>
      </c>
      <c r="R142">
        <v>13</v>
      </c>
      <c r="S142">
        <v>376</v>
      </c>
      <c r="T142">
        <v>330</v>
      </c>
      <c r="U142">
        <v>16954</v>
      </c>
      <c r="V142">
        <v>15572</v>
      </c>
      <c r="W142">
        <v>692</v>
      </c>
      <c r="X142">
        <v>553</v>
      </c>
    </row>
    <row r="143" spans="1:24" x14ac:dyDescent="0.35">
      <c r="A143" s="6" t="str">
        <f t="shared" si="2"/>
        <v>05061</v>
      </c>
      <c r="B143">
        <v>5</v>
      </c>
      <c r="C143">
        <v>61</v>
      </c>
      <c r="D143" t="s">
        <v>187</v>
      </c>
      <c r="E143" t="s">
        <v>241</v>
      </c>
      <c r="F143">
        <v>13202</v>
      </c>
      <c r="G143">
        <v>6373</v>
      </c>
      <c r="H143">
        <v>6829</v>
      </c>
      <c r="I143">
        <v>4834</v>
      </c>
      <c r="J143">
        <v>5067</v>
      </c>
      <c r="K143">
        <v>1292</v>
      </c>
      <c r="L143">
        <v>1491</v>
      </c>
      <c r="M143">
        <v>83</v>
      </c>
      <c r="N143">
        <v>102</v>
      </c>
      <c r="O143">
        <v>42</v>
      </c>
      <c r="P143">
        <v>33</v>
      </c>
      <c r="Q143">
        <v>8</v>
      </c>
      <c r="R143">
        <v>9</v>
      </c>
      <c r="S143">
        <v>114</v>
      </c>
      <c r="T143">
        <v>127</v>
      </c>
      <c r="U143">
        <v>5502</v>
      </c>
      <c r="V143">
        <v>5962</v>
      </c>
      <c r="W143">
        <v>871</v>
      </c>
      <c r="X143">
        <v>867</v>
      </c>
    </row>
    <row r="144" spans="1:24" x14ac:dyDescent="0.35">
      <c r="A144" s="6" t="str">
        <f t="shared" si="2"/>
        <v>05063</v>
      </c>
      <c r="B144">
        <v>5</v>
      </c>
      <c r="C144">
        <v>63</v>
      </c>
      <c r="D144" t="s">
        <v>187</v>
      </c>
      <c r="E144" t="s">
        <v>243</v>
      </c>
      <c r="F144">
        <v>37825</v>
      </c>
      <c r="G144">
        <v>18479</v>
      </c>
      <c r="H144">
        <v>19346</v>
      </c>
      <c r="I144">
        <v>17302</v>
      </c>
      <c r="J144">
        <v>18176</v>
      </c>
      <c r="K144">
        <v>495</v>
      </c>
      <c r="L144">
        <v>435</v>
      </c>
      <c r="M144">
        <v>150</v>
      </c>
      <c r="N144">
        <v>165</v>
      </c>
      <c r="O144">
        <v>155</v>
      </c>
      <c r="P144">
        <v>183</v>
      </c>
      <c r="Q144">
        <v>48</v>
      </c>
      <c r="R144">
        <v>41</v>
      </c>
      <c r="S144">
        <v>329</v>
      </c>
      <c r="T144">
        <v>346</v>
      </c>
      <c r="U144">
        <v>17198</v>
      </c>
      <c r="V144">
        <v>18113</v>
      </c>
      <c r="W144">
        <v>1281</v>
      </c>
      <c r="X144">
        <v>1233</v>
      </c>
    </row>
    <row r="145" spans="1:24" x14ac:dyDescent="0.35">
      <c r="A145" s="6" t="str">
        <f t="shared" si="2"/>
        <v>05065</v>
      </c>
      <c r="B145">
        <v>5</v>
      </c>
      <c r="C145">
        <v>65</v>
      </c>
      <c r="D145" t="s">
        <v>187</v>
      </c>
      <c r="E145" t="s">
        <v>245</v>
      </c>
      <c r="F145">
        <v>13629</v>
      </c>
      <c r="G145">
        <v>7073</v>
      </c>
      <c r="H145">
        <v>6556</v>
      </c>
      <c r="I145">
        <v>6642</v>
      </c>
      <c r="J145">
        <v>6310</v>
      </c>
      <c r="K145">
        <v>254</v>
      </c>
      <c r="L145">
        <v>40</v>
      </c>
      <c r="M145">
        <v>56</v>
      </c>
      <c r="N145">
        <v>58</v>
      </c>
      <c r="O145">
        <v>20</v>
      </c>
      <c r="P145">
        <v>45</v>
      </c>
      <c r="Q145">
        <v>0</v>
      </c>
      <c r="R145">
        <v>2</v>
      </c>
      <c r="S145">
        <v>101</v>
      </c>
      <c r="T145">
        <v>101</v>
      </c>
      <c r="U145">
        <v>6876</v>
      </c>
      <c r="V145">
        <v>6407</v>
      </c>
      <c r="W145">
        <v>197</v>
      </c>
      <c r="X145">
        <v>149</v>
      </c>
    </row>
    <row r="146" spans="1:24" x14ac:dyDescent="0.35">
      <c r="A146" s="6" t="str">
        <f t="shared" si="2"/>
        <v>05067</v>
      </c>
      <c r="B146">
        <v>5</v>
      </c>
      <c r="C146">
        <v>67</v>
      </c>
      <c r="D146" t="s">
        <v>187</v>
      </c>
      <c r="E146" t="s">
        <v>92</v>
      </c>
      <c r="F146">
        <v>16719</v>
      </c>
      <c r="G146">
        <v>8297</v>
      </c>
      <c r="H146">
        <v>8422</v>
      </c>
      <c r="I146">
        <v>6565</v>
      </c>
      <c r="J146">
        <v>6682</v>
      </c>
      <c r="K146">
        <v>1463</v>
      </c>
      <c r="L146">
        <v>1441</v>
      </c>
      <c r="M146">
        <v>63</v>
      </c>
      <c r="N146">
        <v>57</v>
      </c>
      <c r="O146">
        <v>37</v>
      </c>
      <c r="P146">
        <v>51</v>
      </c>
      <c r="Q146">
        <v>21</v>
      </c>
      <c r="R146">
        <v>15</v>
      </c>
      <c r="S146">
        <v>148</v>
      </c>
      <c r="T146">
        <v>176</v>
      </c>
      <c r="U146">
        <v>8005</v>
      </c>
      <c r="V146">
        <v>8211</v>
      </c>
      <c r="W146">
        <v>292</v>
      </c>
      <c r="X146">
        <v>211</v>
      </c>
    </row>
    <row r="147" spans="1:24" x14ac:dyDescent="0.35">
      <c r="A147" s="6" t="str">
        <f t="shared" si="2"/>
        <v>05069</v>
      </c>
      <c r="B147">
        <v>5</v>
      </c>
      <c r="C147">
        <v>69</v>
      </c>
      <c r="D147" t="s">
        <v>187</v>
      </c>
      <c r="E147" t="s">
        <v>94</v>
      </c>
      <c r="F147">
        <v>66824</v>
      </c>
      <c r="G147">
        <v>33005</v>
      </c>
      <c r="H147">
        <v>33819</v>
      </c>
      <c r="I147">
        <v>13554</v>
      </c>
      <c r="J147">
        <v>13057</v>
      </c>
      <c r="K147">
        <v>18506</v>
      </c>
      <c r="L147">
        <v>19848</v>
      </c>
      <c r="M147">
        <v>147</v>
      </c>
      <c r="N147">
        <v>137</v>
      </c>
      <c r="O147">
        <v>309</v>
      </c>
      <c r="P147">
        <v>273</v>
      </c>
      <c r="Q147">
        <v>44</v>
      </c>
      <c r="R147">
        <v>36</v>
      </c>
      <c r="S147">
        <v>445</v>
      </c>
      <c r="T147">
        <v>468</v>
      </c>
      <c r="U147">
        <v>32145</v>
      </c>
      <c r="V147">
        <v>33206</v>
      </c>
      <c r="W147">
        <v>860</v>
      </c>
      <c r="X147">
        <v>613</v>
      </c>
    </row>
    <row r="148" spans="1:24" x14ac:dyDescent="0.35">
      <c r="A148" s="6" t="str">
        <f t="shared" si="2"/>
        <v>05071</v>
      </c>
      <c r="B148">
        <v>5</v>
      </c>
      <c r="C148">
        <v>71</v>
      </c>
      <c r="D148" t="s">
        <v>187</v>
      </c>
      <c r="E148" t="s">
        <v>249</v>
      </c>
      <c r="F148">
        <v>26578</v>
      </c>
      <c r="G148">
        <v>13157</v>
      </c>
      <c r="H148">
        <v>13421</v>
      </c>
      <c r="I148">
        <v>11987</v>
      </c>
      <c r="J148">
        <v>12358</v>
      </c>
      <c r="K148">
        <v>325</v>
      </c>
      <c r="L148">
        <v>258</v>
      </c>
      <c r="M148">
        <v>166</v>
      </c>
      <c r="N148">
        <v>162</v>
      </c>
      <c r="O148">
        <v>362</v>
      </c>
      <c r="P148">
        <v>359</v>
      </c>
      <c r="Q148">
        <v>21</v>
      </c>
      <c r="R148">
        <v>15</v>
      </c>
      <c r="S148">
        <v>296</v>
      </c>
      <c r="T148">
        <v>269</v>
      </c>
      <c r="U148">
        <v>11237</v>
      </c>
      <c r="V148">
        <v>11550</v>
      </c>
      <c r="W148">
        <v>1920</v>
      </c>
      <c r="X148">
        <v>1871</v>
      </c>
    </row>
    <row r="149" spans="1:24" x14ac:dyDescent="0.35">
      <c r="A149" s="6" t="str">
        <f t="shared" si="2"/>
        <v>05073</v>
      </c>
      <c r="B149">
        <v>5</v>
      </c>
      <c r="C149">
        <v>73</v>
      </c>
      <c r="D149" t="s">
        <v>187</v>
      </c>
      <c r="E149" t="s">
        <v>251</v>
      </c>
      <c r="F149">
        <v>6624</v>
      </c>
      <c r="G149">
        <v>3238</v>
      </c>
      <c r="H149">
        <v>3386</v>
      </c>
      <c r="I149">
        <v>2030</v>
      </c>
      <c r="J149">
        <v>2025</v>
      </c>
      <c r="K149">
        <v>1130</v>
      </c>
      <c r="L149">
        <v>1274</v>
      </c>
      <c r="M149">
        <v>16</v>
      </c>
      <c r="N149">
        <v>20</v>
      </c>
      <c r="O149">
        <v>22</v>
      </c>
      <c r="P149">
        <v>20</v>
      </c>
      <c r="Q149">
        <v>1</v>
      </c>
      <c r="R149">
        <v>0</v>
      </c>
      <c r="S149">
        <v>39</v>
      </c>
      <c r="T149">
        <v>47</v>
      </c>
      <c r="U149">
        <v>3128</v>
      </c>
      <c r="V149">
        <v>3301</v>
      </c>
      <c r="W149">
        <v>110</v>
      </c>
      <c r="X149">
        <v>85</v>
      </c>
    </row>
    <row r="150" spans="1:24" x14ac:dyDescent="0.35">
      <c r="A150" s="6" t="str">
        <f t="shared" si="2"/>
        <v>05075</v>
      </c>
      <c r="B150">
        <v>5</v>
      </c>
      <c r="C150">
        <v>75</v>
      </c>
      <c r="D150" t="s">
        <v>187</v>
      </c>
      <c r="E150" t="s">
        <v>100</v>
      </c>
      <c r="F150">
        <v>16406</v>
      </c>
      <c r="G150">
        <v>8036</v>
      </c>
      <c r="H150">
        <v>8370</v>
      </c>
      <c r="I150">
        <v>7727</v>
      </c>
      <c r="J150">
        <v>8103</v>
      </c>
      <c r="K150">
        <v>102</v>
      </c>
      <c r="L150">
        <v>97</v>
      </c>
      <c r="M150">
        <v>63</v>
      </c>
      <c r="N150">
        <v>42</v>
      </c>
      <c r="O150">
        <v>22</v>
      </c>
      <c r="P150">
        <v>22</v>
      </c>
      <c r="Q150">
        <v>3</v>
      </c>
      <c r="R150">
        <v>4</v>
      </c>
      <c r="S150">
        <v>119</v>
      </c>
      <c r="T150">
        <v>102</v>
      </c>
      <c r="U150">
        <v>7894</v>
      </c>
      <c r="V150">
        <v>8220</v>
      </c>
      <c r="W150">
        <v>142</v>
      </c>
      <c r="X150">
        <v>150</v>
      </c>
    </row>
    <row r="151" spans="1:24" x14ac:dyDescent="0.35">
      <c r="A151" s="6" t="str">
        <f t="shared" si="2"/>
        <v>05077</v>
      </c>
      <c r="B151">
        <v>5</v>
      </c>
      <c r="C151">
        <v>77</v>
      </c>
      <c r="D151" t="s">
        <v>187</v>
      </c>
      <c r="E151" t="s">
        <v>102</v>
      </c>
      <c r="F151">
        <v>8857</v>
      </c>
      <c r="G151">
        <v>4983</v>
      </c>
      <c r="H151">
        <v>3874</v>
      </c>
      <c r="I151">
        <v>2267</v>
      </c>
      <c r="J151">
        <v>1546</v>
      </c>
      <c r="K151">
        <v>2591</v>
      </c>
      <c r="L151">
        <v>2226</v>
      </c>
      <c r="M151">
        <v>32</v>
      </c>
      <c r="N151">
        <v>22</v>
      </c>
      <c r="O151">
        <v>28</v>
      </c>
      <c r="P151">
        <v>23</v>
      </c>
      <c r="Q151">
        <v>2</v>
      </c>
      <c r="R151">
        <v>0</v>
      </c>
      <c r="S151">
        <v>63</v>
      </c>
      <c r="T151">
        <v>57</v>
      </c>
      <c r="U151">
        <v>4848</v>
      </c>
      <c r="V151">
        <v>3803</v>
      </c>
      <c r="W151">
        <v>135</v>
      </c>
      <c r="X151">
        <v>71</v>
      </c>
    </row>
    <row r="152" spans="1:24" x14ac:dyDescent="0.35">
      <c r="A152" s="6" t="str">
        <f t="shared" si="2"/>
        <v>05079</v>
      </c>
      <c r="B152">
        <v>5</v>
      </c>
      <c r="C152">
        <v>79</v>
      </c>
      <c r="D152" t="s">
        <v>187</v>
      </c>
      <c r="E152" t="s">
        <v>255</v>
      </c>
      <c r="F152">
        <v>13024</v>
      </c>
      <c r="G152">
        <v>7995</v>
      </c>
      <c r="H152">
        <v>5029</v>
      </c>
      <c r="I152">
        <v>4986</v>
      </c>
      <c r="J152">
        <v>3812</v>
      </c>
      <c r="K152">
        <v>2834</v>
      </c>
      <c r="L152">
        <v>1077</v>
      </c>
      <c r="M152">
        <v>44</v>
      </c>
      <c r="N152">
        <v>28</v>
      </c>
      <c r="O152">
        <v>32</v>
      </c>
      <c r="P152">
        <v>15</v>
      </c>
      <c r="Q152">
        <v>1</v>
      </c>
      <c r="R152">
        <v>0</v>
      </c>
      <c r="S152">
        <v>98</v>
      </c>
      <c r="T152">
        <v>97</v>
      </c>
      <c r="U152">
        <v>7635</v>
      </c>
      <c r="V152">
        <v>4847</v>
      </c>
      <c r="W152">
        <v>360</v>
      </c>
      <c r="X152">
        <v>182</v>
      </c>
    </row>
    <row r="153" spans="1:24" x14ac:dyDescent="0.35">
      <c r="A153" s="6" t="str">
        <f t="shared" si="2"/>
        <v>05081</v>
      </c>
      <c r="B153">
        <v>5</v>
      </c>
      <c r="C153">
        <v>81</v>
      </c>
      <c r="D153" t="s">
        <v>187</v>
      </c>
      <c r="E153" t="s">
        <v>257</v>
      </c>
      <c r="F153">
        <v>12259</v>
      </c>
      <c r="G153">
        <v>5904</v>
      </c>
      <c r="H153">
        <v>6355</v>
      </c>
      <c r="I153">
        <v>4519</v>
      </c>
      <c r="J153">
        <v>4731</v>
      </c>
      <c r="K153">
        <v>1119</v>
      </c>
      <c r="L153">
        <v>1315</v>
      </c>
      <c r="M153">
        <v>93</v>
      </c>
      <c r="N153">
        <v>111</v>
      </c>
      <c r="O153">
        <v>20</v>
      </c>
      <c r="P153">
        <v>37</v>
      </c>
      <c r="Q153">
        <v>6</v>
      </c>
      <c r="R153">
        <v>3</v>
      </c>
      <c r="S153">
        <v>147</v>
      </c>
      <c r="T153">
        <v>158</v>
      </c>
      <c r="U153">
        <v>5675</v>
      </c>
      <c r="V153">
        <v>6127</v>
      </c>
      <c r="W153">
        <v>229</v>
      </c>
      <c r="X153">
        <v>228</v>
      </c>
    </row>
    <row r="154" spans="1:24" x14ac:dyDescent="0.35">
      <c r="A154" s="6" t="str">
        <f t="shared" si="2"/>
        <v>05083</v>
      </c>
      <c r="B154">
        <v>5</v>
      </c>
      <c r="C154">
        <v>83</v>
      </c>
      <c r="D154" t="s">
        <v>187</v>
      </c>
      <c r="E154" t="s">
        <v>259</v>
      </c>
      <c r="F154">
        <v>21466</v>
      </c>
      <c r="G154">
        <v>10700</v>
      </c>
      <c r="H154">
        <v>10766</v>
      </c>
      <c r="I154">
        <v>9934</v>
      </c>
      <c r="J154">
        <v>10062</v>
      </c>
      <c r="K154">
        <v>173</v>
      </c>
      <c r="L154">
        <v>145</v>
      </c>
      <c r="M154">
        <v>120</v>
      </c>
      <c r="N154">
        <v>130</v>
      </c>
      <c r="O154">
        <v>278</v>
      </c>
      <c r="P154">
        <v>212</v>
      </c>
      <c r="Q154">
        <v>4</v>
      </c>
      <c r="R154">
        <v>5</v>
      </c>
      <c r="S154">
        <v>191</v>
      </c>
      <c r="T154">
        <v>212</v>
      </c>
      <c r="U154">
        <v>10344</v>
      </c>
      <c r="V154">
        <v>10471</v>
      </c>
      <c r="W154">
        <v>356</v>
      </c>
      <c r="X154">
        <v>295</v>
      </c>
    </row>
    <row r="155" spans="1:24" x14ac:dyDescent="0.35">
      <c r="A155" s="6" t="str">
        <f t="shared" si="2"/>
        <v>05085</v>
      </c>
      <c r="B155">
        <v>5</v>
      </c>
      <c r="C155">
        <v>85</v>
      </c>
      <c r="D155" t="s">
        <v>187</v>
      </c>
      <c r="E155" t="s">
        <v>261</v>
      </c>
      <c r="F155">
        <v>73309</v>
      </c>
      <c r="G155">
        <v>35960</v>
      </c>
      <c r="H155">
        <v>37349</v>
      </c>
      <c r="I155">
        <v>32383</v>
      </c>
      <c r="J155">
        <v>33436</v>
      </c>
      <c r="K155">
        <v>2253</v>
      </c>
      <c r="L155">
        <v>2399</v>
      </c>
      <c r="M155">
        <v>264</v>
      </c>
      <c r="N155">
        <v>269</v>
      </c>
      <c r="O155">
        <v>239</v>
      </c>
      <c r="P155">
        <v>433</v>
      </c>
      <c r="Q155">
        <v>36</v>
      </c>
      <c r="R155">
        <v>22</v>
      </c>
      <c r="S155">
        <v>785</v>
      </c>
      <c r="T155">
        <v>790</v>
      </c>
      <c r="U155">
        <v>34135</v>
      </c>
      <c r="V155">
        <v>35824</v>
      </c>
      <c r="W155">
        <v>1825</v>
      </c>
      <c r="X155">
        <v>1525</v>
      </c>
    </row>
    <row r="156" spans="1:24" x14ac:dyDescent="0.35">
      <c r="A156" s="6" t="str">
        <f t="shared" si="2"/>
        <v>05087</v>
      </c>
      <c r="B156">
        <v>5</v>
      </c>
      <c r="C156">
        <v>87</v>
      </c>
      <c r="D156" t="s">
        <v>187</v>
      </c>
      <c r="E156" t="s">
        <v>110</v>
      </c>
      <c r="F156">
        <v>16576</v>
      </c>
      <c r="G156">
        <v>8300</v>
      </c>
      <c r="H156">
        <v>8276</v>
      </c>
      <c r="I156">
        <v>7828</v>
      </c>
      <c r="J156">
        <v>7776</v>
      </c>
      <c r="K156">
        <v>84</v>
      </c>
      <c r="L156">
        <v>67</v>
      </c>
      <c r="M156">
        <v>151</v>
      </c>
      <c r="N156">
        <v>134</v>
      </c>
      <c r="O156">
        <v>53</v>
      </c>
      <c r="P156">
        <v>72</v>
      </c>
      <c r="Q156">
        <v>48</v>
      </c>
      <c r="R156">
        <v>46</v>
      </c>
      <c r="S156">
        <v>136</v>
      </c>
      <c r="T156">
        <v>181</v>
      </c>
      <c r="U156">
        <v>7783</v>
      </c>
      <c r="V156">
        <v>7816</v>
      </c>
      <c r="W156">
        <v>517</v>
      </c>
      <c r="X156">
        <v>460</v>
      </c>
    </row>
    <row r="157" spans="1:24" x14ac:dyDescent="0.35">
      <c r="A157" s="6" t="str">
        <f t="shared" si="2"/>
        <v>05089</v>
      </c>
      <c r="B157">
        <v>5</v>
      </c>
      <c r="C157">
        <v>89</v>
      </c>
      <c r="D157" t="s">
        <v>187</v>
      </c>
      <c r="E157" t="s">
        <v>114</v>
      </c>
      <c r="F157">
        <v>16694</v>
      </c>
      <c r="G157">
        <v>8180</v>
      </c>
      <c r="H157">
        <v>8514</v>
      </c>
      <c r="I157">
        <v>7853</v>
      </c>
      <c r="J157">
        <v>8098</v>
      </c>
      <c r="K157">
        <v>52</v>
      </c>
      <c r="L157">
        <v>49</v>
      </c>
      <c r="M157">
        <v>85</v>
      </c>
      <c r="N157">
        <v>92</v>
      </c>
      <c r="O157">
        <v>12</v>
      </c>
      <c r="P157">
        <v>91</v>
      </c>
      <c r="Q157">
        <v>5</v>
      </c>
      <c r="R157">
        <v>5</v>
      </c>
      <c r="S157">
        <v>173</v>
      </c>
      <c r="T157">
        <v>179</v>
      </c>
      <c r="U157">
        <v>7991</v>
      </c>
      <c r="V157">
        <v>8295</v>
      </c>
      <c r="W157">
        <v>189</v>
      </c>
      <c r="X157">
        <v>219</v>
      </c>
    </row>
    <row r="158" spans="1:24" x14ac:dyDescent="0.35">
      <c r="A158" s="6" t="str">
        <f t="shared" si="2"/>
        <v>05091</v>
      </c>
      <c r="B158">
        <v>5</v>
      </c>
      <c r="C158">
        <v>91</v>
      </c>
      <c r="D158" t="s">
        <v>187</v>
      </c>
      <c r="E158" t="s">
        <v>265</v>
      </c>
      <c r="F158">
        <v>43257</v>
      </c>
      <c r="G158">
        <v>21294</v>
      </c>
      <c r="H158">
        <v>21963</v>
      </c>
      <c r="I158">
        <v>15381</v>
      </c>
      <c r="J158">
        <v>15393</v>
      </c>
      <c r="K158">
        <v>5165</v>
      </c>
      <c r="L158">
        <v>5810</v>
      </c>
      <c r="M158">
        <v>187</v>
      </c>
      <c r="N158">
        <v>186</v>
      </c>
      <c r="O158">
        <v>110</v>
      </c>
      <c r="P158">
        <v>119</v>
      </c>
      <c r="Q158">
        <v>13</v>
      </c>
      <c r="R158">
        <v>17</v>
      </c>
      <c r="S158">
        <v>438</v>
      </c>
      <c r="T158">
        <v>438</v>
      </c>
      <c r="U158">
        <v>20478</v>
      </c>
      <c r="V158">
        <v>21227</v>
      </c>
      <c r="W158">
        <v>816</v>
      </c>
      <c r="X158">
        <v>736</v>
      </c>
    </row>
    <row r="159" spans="1:24" x14ac:dyDescent="0.35">
      <c r="A159" s="6" t="str">
        <f t="shared" si="2"/>
        <v>05093</v>
      </c>
      <c r="B159">
        <v>5</v>
      </c>
      <c r="C159">
        <v>93</v>
      </c>
      <c r="D159" t="s">
        <v>187</v>
      </c>
      <c r="E159" t="s">
        <v>267</v>
      </c>
      <c r="F159">
        <v>40651</v>
      </c>
      <c r="G159">
        <v>19795</v>
      </c>
      <c r="H159">
        <v>20856</v>
      </c>
      <c r="I159">
        <v>12541</v>
      </c>
      <c r="J159">
        <v>12582</v>
      </c>
      <c r="K159">
        <v>6726</v>
      </c>
      <c r="L159">
        <v>7752</v>
      </c>
      <c r="M159">
        <v>111</v>
      </c>
      <c r="N159">
        <v>79</v>
      </c>
      <c r="O159">
        <v>96</v>
      </c>
      <c r="P159">
        <v>98</v>
      </c>
      <c r="Q159">
        <v>7</v>
      </c>
      <c r="R159">
        <v>7</v>
      </c>
      <c r="S159">
        <v>314</v>
      </c>
      <c r="T159">
        <v>338</v>
      </c>
      <c r="U159">
        <v>18870</v>
      </c>
      <c r="V159">
        <v>19990</v>
      </c>
      <c r="W159">
        <v>925</v>
      </c>
      <c r="X159">
        <v>866</v>
      </c>
    </row>
    <row r="160" spans="1:24" x14ac:dyDescent="0.35">
      <c r="A160" s="6" t="str">
        <f t="shared" si="2"/>
        <v>05095</v>
      </c>
      <c r="B160">
        <v>5</v>
      </c>
      <c r="C160">
        <v>95</v>
      </c>
      <c r="D160" t="s">
        <v>187</v>
      </c>
      <c r="E160" t="s">
        <v>120</v>
      </c>
      <c r="F160">
        <v>6701</v>
      </c>
      <c r="G160">
        <v>3137</v>
      </c>
      <c r="H160">
        <v>3564</v>
      </c>
      <c r="I160">
        <v>1790</v>
      </c>
      <c r="J160">
        <v>1970</v>
      </c>
      <c r="K160">
        <v>1231</v>
      </c>
      <c r="L160">
        <v>1461</v>
      </c>
      <c r="M160">
        <v>25</v>
      </c>
      <c r="N160">
        <v>19</v>
      </c>
      <c r="O160">
        <v>25</v>
      </c>
      <c r="P160">
        <v>29</v>
      </c>
      <c r="Q160">
        <v>0</v>
      </c>
      <c r="R160">
        <v>0</v>
      </c>
      <c r="S160">
        <v>66</v>
      </c>
      <c r="T160">
        <v>85</v>
      </c>
      <c r="U160">
        <v>3030</v>
      </c>
      <c r="V160">
        <v>3497</v>
      </c>
      <c r="W160">
        <v>107</v>
      </c>
      <c r="X160">
        <v>67</v>
      </c>
    </row>
    <row r="161" spans="1:24" x14ac:dyDescent="0.35">
      <c r="A161" s="6" t="str">
        <f t="shared" si="2"/>
        <v>05097</v>
      </c>
      <c r="B161">
        <v>5</v>
      </c>
      <c r="C161">
        <v>97</v>
      </c>
      <c r="D161" t="s">
        <v>187</v>
      </c>
      <c r="E161" t="s">
        <v>122</v>
      </c>
      <c r="F161">
        <v>8986</v>
      </c>
      <c r="G161">
        <v>4457</v>
      </c>
      <c r="H161">
        <v>4529</v>
      </c>
      <c r="I161">
        <v>4204</v>
      </c>
      <c r="J161">
        <v>4242</v>
      </c>
      <c r="K161">
        <v>37</v>
      </c>
      <c r="L161">
        <v>35</v>
      </c>
      <c r="M161">
        <v>67</v>
      </c>
      <c r="N161">
        <v>60</v>
      </c>
      <c r="O161">
        <v>36</v>
      </c>
      <c r="P161">
        <v>81</v>
      </c>
      <c r="Q161">
        <v>1</v>
      </c>
      <c r="R161">
        <v>2</v>
      </c>
      <c r="S161">
        <v>112</v>
      </c>
      <c r="T161">
        <v>109</v>
      </c>
      <c r="U161">
        <v>4262</v>
      </c>
      <c r="V161">
        <v>4317</v>
      </c>
      <c r="W161">
        <v>195</v>
      </c>
      <c r="X161">
        <v>212</v>
      </c>
    </row>
    <row r="162" spans="1:24" x14ac:dyDescent="0.35">
      <c r="A162" s="6" t="str">
        <f t="shared" si="2"/>
        <v>05099</v>
      </c>
      <c r="B162">
        <v>5</v>
      </c>
      <c r="C162">
        <v>99</v>
      </c>
      <c r="D162" t="s">
        <v>187</v>
      </c>
      <c r="E162" t="s">
        <v>271</v>
      </c>
      <c r="F162">
        <v>8252</v>
      </c>
      <c r="G162">
        <v>4088</v>
      </c>
      <c r="H162">
        <v>4164</v>
      </c>
      <c r="I162">
        <v>2737</v>
      </c>
      <c r="J162">
        <v>2746</v>
      </c>
      <c r="K162">
        <v>1227</v>
      </c>
      <c r="L162">
        <v>1319</v>
      </c>
      <c r="M162">
        <v>23</v>
      </c>
      <c r="N162">
        <v>13</v>
      </c>
      <c r="O162">
        <v>20</v>
      </c>
      <c r="P162">
        <v>23</v>
      </c>
      <c r="Q162">
        <v>2</v>
      </c>
      <c r="R162">
        <v>0</v>
      </c>
      <c r="S162">
        <v>79</v>
      </c>
      <c r="T162">
        <v>63</v>
      </c>
      <c r="U162">
        <v>3887</v>
      </c>
      <c r="V162">
        <v>3976</v>
      </c>
      <c r="W162">
        <v>201</v>
      </c>
      <c r="X162">
        <v>188</v>
      </c>
    </row>
    <row r="163" spans="1:24" x14ac:dyDescent="0.35">
      <c r="A163" s="6" t="str">
        <f t="shared" si="2"/>
        <v>05101</v>
      </c>
      <c r="B163">
        <v>5</v>
      </c>
      <c r="C163">
        <v>101</v>
      </c>
      <c r="D163" t="s">
        <v>187</v>
      </c>
      <c r="E163" t="s">
        <v>273</v>
      </c>
      <c r="F163">
        <v>7753</v>
      </c>
      <c r="G163">
        <v>3917</v>
      </c>
      <c r="H163">
        <v>3836</v>
      </c>
      <c r="I163">
        <v>3737</v>
      </c>
      <c r="J163">
        <v>3647</v>
      </c>
      <c r="K163">
        <v>20</v>
      </c>
      <c r="L163">
        <v>18</v>
      </c>
      <c r="M163">
        <v>51</v>
      </c>
      <c r="N163">
        <v>48</v>
      </c>
      <c r="O163">
        <v>5</v>
      </c>
      <c r="P163">
        <v>24</v>
      </c>
      <c r="Q163">
        <v>1</v>
      </c>
      <c r="R163">
        <v>0</v>
      </c>
      <c r="S163">
        <v>103</v>
      </c>
      <c r="T163">
        <v>99</v>
      </c>
      <c r="U163">
        <v>3846</v>
      </c>
      <c r="V163">
        <v>3756</v>
      </c>
      <c r="W163">
        <v>71</v>
      </c>
      <c r="X163">
        <v>80</v>
      </c>
    </row>
    <row r="164" spans="1:24" x14ac:dyDescent="0.35">
      <c r="A164" s="6" t="str">
        <f t="shared" si="2"/>
        <v>05103</v>
      </c>
      <c r="B164">
        <v>5</v>
      </c>
      <c r="C164">
        <v>103</v>
      </c>
      <c r="D164" t="s">
        <v>187</v>
      </c>
      <c r="E164" t="s">
        <v>275</v>
      </c>
      <c r="F164">
        <v>23382</v>
      </c>
      <c r="G164">
        <v>11049</v>
      </c>
      <c r="H164">
        <v>12333</v>
      </c>
      <c r="I164">
        <v>6455</v>
      </c>
      <c r="J164">
        <v>6766</v>
      </c>
      <c r="K164">
        <v>4202</v>
      </c>
      <c r="L164">
        <v>5185</v>
      </c>
      <c r="M164">
        <v>62</v>
      </c>
      <c r="N164">
        <v>49</v>
      </c>
      <c r="O164">
        <v>62</v>
      </c>
      <c r="P164">
        <v>57</v>
      </c>
      <c r="Q164">
        <v>3</v>
      </c>
      <c r="R164">
        <v>6</v>
      </c>
      <c r="S164">
        <v>265</v>
      </c>
      <c r="T164">
        <v>270</v>
      </c>
      <c r="U164">
        <v>10733</v>
      </c>
      <c r="V164">
        <v>12051</v>
      </c>
      <c r="W164">
        <v>316</v>
      </c>
      <c r="X164">
        <v>282</v>
      </c>
    </row>
    <row r="165" spans="1:24" x14ac:dyDescent="0.35">
      <c r="A165" s="6" t="str">
        <f t="shared" si="2"/>
        <v>05105</v>
      </c>
      <c r="B165">
        <v>5</v>
      </c>
      <c r="C165">
        <v>105</v>
      </c>
      <c r="D165" t="s">
        <v>187</v>
      </c>
      <c r="E165" t="s">
        <v>126</v>
      </c>
      <c r="F165">
        <v>10455</v>
      </c>
      <c r="G165">
        <v>5188</v>
      </c>
      <c r="H165">
        <v>5267</v>
      </c>
      <c r="I165">
        <v>4879</v>
      </c>
      <c r="J165">
        <v>5002</v>
      </c>
      <c r="K165">
        <v>123</v>
      </c>
      <c r="L165">
        <v>89</v>
      </c>
      <c r="M165">
        <v>57</v>
      </c>
      <c r="N165">
        <v>46</v>
      </c>
      <c r="O165">
        <v>10</v>
      </c>
      <c r="P165">
        <v>28</v>
      </c>
      <c r="Q165">
        <v>1</v>
      </c>
      <c r="R165">
        <v>1</v>
      </c>
      <c r="S165">
        <v>118</v>
      </c>
      <c r="T165">
        <v>101</v>
      </c>
      <c r="U165">
        <v>4993</v>
      </c>
      <c r="V165">
        <v>5138</v>
      </c>
      <c r="W165">
        <v>195</v>
      </c>
      <c r="X165">
        <v>129</v>
      </c>
    </row>
    <row r="166" spans="1:24" x14ac:dyDescent="0.35">
      <c r="A166" s="6" t="str">
        <f t="shared" si="2"/>
        <v>05107</v>
      </c>
      <c r="B166">
        <v>5</v>
      </c>
      <c r="C166">
        <v>107</v>
      </c>
      <c r="D166" t="s">
        <v>187</v>
      </c>
      <c r="E166" t="s">
        <v>278</v>
      </c>
      <c r="F166">
        <v>17782</v>
      </c>
      <c r="G166">
        <v>8343</v>
      </c>
      <c r="H166">
        <v>9439</v>
      </c>
      <c r="I166">
        <v>3157</v>
      </c>
      <c r="J166">
        <v>3144</v>
      </c>
      <c r="K166">
        <v>4977</v>
      </c>
      <c r="L166">
        <v>6097</v>
      </c>
      <c r="M166">
        <v>44</v>
      </c>
      <c r="N166">
        <v>28</v>
      </c>
      <c r="O166">
        <v>37</v>
      </c>
      <c r="P166">
        <v>43</v>
      </c>
      <c r="Q166">
        <v>0</v>
      </c>
      <c r="R166">
        <v>2</v>
      </c>
      <c r="S166">
        <v>128</v>
      </c>
      <c r="T166">
        <v>125</v>
      </c>
      <c r="U166">
        <v>8148</v>
      </c>
      <c r="V166">
        <v>9280</v>
      </c>
      <c r="W166">
        <v>195</v>
      </c>
      <c r="X166">
        <v>159</v>
      </c>
    </row>
    <row r="167" spans="1:24" x14ac:dyDescent="0.35">
      <c r="A167" s="6" t="str">
        <f t="shared" si="2"/>
        <v>05109</v>
      </c>
      <c r="B167">
        <v>5</v>
      </c>
      <c r="C167">
        <v>109</v>
      </c>
      <c r="D167" t="s">
        <v>187</v>
      </c>
      <c r="E167" t="s">
        <v>130</v>
      </c>
      <c r="F167">
        <v>10718</v>
      </c>
      <c r="G167">
        <v>5338</v>
      </c>
      <c r="H167">
        <v>5380</v>
      </c>
      <c r="I167">
        <v>4899</v>
      </c>
      <c r="J167">
        <v>5017</v>
      </c>
      <c r="K167">
        <v>205</v>
      </c>
      <c r="L167">
        <v>166</v>
      </c>
      <c r="M167">
        <v>75</v>
      </c>
      <c r="N167">
        <v>52</v>
      </c>
      <c r="O167">
        <v>44</v>
      </c>
      <c r="P167">
        <v>41</v>
      </c>
      <c r="Q167">
        <v>2</v>
      </c>
      <c r="R167">
        <v>2</v>
      </c>
      <c r="S167">
        <v>113</v>
      </c>
      <c r="T167">
        <v>102</v>
      </c>
      <c r="U167">
        <v>4968</v>
      </c>
      <c r="V167">
        <v>5044</v>
      </c>
      <c r="W167">
        <v>370</v>
      </c>
      <c r="X167">
        <v>336</v>
      </c>
    </row>
    <row r="168" spans="1:24" x14ac:dyDescent="0.35">
      <c r="A168" s="6" t="str">
        <f t="shared" si="2"/>
        <v>05111</v>
      </c>
      <c r="B168">
        <v>5</v>
      </c>
      <c r="C168">
        <v>111</v>
      </c>
      <c r="D168" t="s">
        <v>187</v>
      </c>
      <c r="E168" t="s">
        <v>281</v>
      </c>
      <c r="F168">
        <v>23528</v>
      </c>
      <c r="G168">
        <v>11379</v>
      </c>
      <c r="H168">
        <v>12149</v>
      </c>
      <c r="I168">
        <v>10136</v>
      </c>
      <c r="J168">
        <v>10830</v>
      </c>
      <c r="K168">
        <v>933</v>
      </c>
      <c r="L168">
        <v>1025</v>
      </c>
      <c r="M168">
        <v>54</v>
      </c>
      <c r="N168">
        <v>47</v>
      </c>
      <c r="O168">
        <v>38</v>
      </c>
      <c r="P168">
        <v>43</v>
      </c>
      <c r="Q168">
        <v>5</v>
      </c>
      <c r="R168">
        <v>5</v>
      </c>
      <c r="S168">
        <v>213</v>
      </c>
      <c r="T168">
        <v>199</v>
      </c>
      <c r="U168">
        <v>10957</v>
      </c>
      <c r="V168">
        <v>11789</v>
      </c>
      <c r="W168">
        <v>422</v>
      </c>
      <c r="X168">
        <v>360</v>
      </c>
    </row>
    <row r="169" spans="1:24" x14ac:dyDescent="0.35">
      <c r="A169" s="6" t="str">
        <f t="shared" si="2"/>
        <v>05113</v>
      </c>
      <c r="B169">
        <v>5</v>
      </c>
      <c r="C169">
        <v>113</v>
      </c>
      <c r="D169" t="s">
        <v>187</v>
      </c>
      <c r="E169" t="s">
        <v>283</v>
      </c>
      <c r="F169">
        <v>19964</v>
      </c>
      <c r="G169">
        <v>9747</v>
      </c>
      <c r="H169">
        <v>10217</v>
      </c>
      <c r="I169">
        <v>9140</v>
      </c>
      <c r="J169">
        <v>9584</v>
      </c>
      <c r="K169">
        <v>73</v>
      </c>
      <c r="L169">
        <v>51</v>
      </c>
      <c r="M169">
        <v>216</v>
      </c>
      <c r="N169">
        <v>204</v>
      </c>
      <c r="O169">
        <v>59</v>
      </c>
      <c r="P169">
        <v>132</v>
      </c>
      <c r="Q169">
        <v>8</v>
      </c>
      <c r="R169">
        <v>2</v>
      </c>
      <c r="S169">
        <v>251</v>
      </c>
      <c r="T169">
        <v>244</v>
      </c>
      <c r="U169">
        <v>9058</v>
      </c>
      <c r="V169">
        <v>9592</v>
      </c>
      <c r="W169">
        <v>689</v>
      </c>
      <c r="X169">
        <v>625</v>
      </c>
    </row>
    <row r="170" spans="1:24" x14ac:dyDescent="0.35">
      <c r="A170" s="6" t="str">
        <f t="shared" si="2"/>
        <v>05115</v>
      </c>
      <c r="B170">
        <v>5</v>
      </c>
      <c r="C170">
        <v>115</v>
      </c>
      <c r="D170" t="s">
        <v>187</v>
      </c>
      <c r="E170" t="s">
        <v>285</v>
      </c>
      <c r="F170">
        <v>64072</v>
      </c>
      <c r="G170">
        <v>31778</v>
      </c>
      <c r="H170">
        <v>32294</v>
      </c>
      <c r="I170">
        <v>29199</v>
      </c>
      <c r="J170">
        <v>29800</v>
      </c>
      <c r="K170">
        <v>1139</v>
      </c>
      <c r="L170">
        <v>998</v>
      </c>
      <c r="M170">
        <v>304</v>
      </c>
      <c r="N170">
        <v>347</v>
      </c>
      <c r="O170">
        <v>336</v>
      </c>
      <c r="P170">
        <v>450</v>
      </c>
      <c r="Q170">
        <v>29</v>
      </c>
      <c r="R170">
        <v>28</v>
      </c>
      <c r="S170">
        <v>771</v>
      </c>
      <c r="T170">
        <v>671</v>
      </c>
      <c r="U170">
        <v>28604</v>
      </c>
      <c r="V170">
        <v>29316</v>
      </c>
      <c r="W170">
        <v>3174</v>
      </c>
      <c r="X170">
        <v>2978</v>
      </c>
    </row>
    <row r="171" spans="1:24" x14ac:dyDescent="0.35">
      <c r="A171" s="6" t="str">
        <f t="shared" si="2"/>
        <v>05117</v>
      </c>
      <c r="B171">
        <v>5</v>
      </c>
      <c r="C171">
        <v>117</v>
      </c>
      <c r="D171" t="s">
        <v>187</v>
      </c>
      <c r="E171" t="s">
        <v>287</v>
      </c>
      <c r="F171">
        <v>8062</v>
      </c>
      <c r="G171">
        <v>4049</v>
      </c>
      <c r="H171">
        <v>4013</v>
      </c>
      <c r="I171">
        <v>3510</v>
      </c>
      <c r="J171">
        <v>3464</v>
      </c>
      <c r="K171">
        <v>447</v>
      </c>
      <c r="L171">
        <v>473</v>
      </c>
      <c r="M171">
        <v>14</v>
      </c>
      <c r="N171">
        <v>21</v>
      </c>
      <c r="O171">
        <v>4</v>
      </c>
      <c r="P171">
        <v>7</v>
      </c>
      <c r="Q171">
        <v>6</v>
      </c>
      <c r="R171">
        <v>0</v>
      </c>
      <c r="S171">
        <v>68</v>
      </c>
      <c r="T171">
        <v>48</v>
      </c>
      <c r="U171">
        <v>3948</v>
      </c>
      <c r="V171">
        <v>3953</v>
      </c>
      <c r="W171">
        <v>101</v>
      </c>
      <c r="X171">
        <v>60</v>
      </c>
    </row>
    <row r="172" spans="1:24" x14ac:dyDescent="0.35">
      <c r="A172" s="6" t="str">
        <f t="shared" si="2"/>
        <v>05119</v>
      </c>
      <c r="B172">
        <v>5</v>
      </c>
      <c r="C172">
        <v>119</v>
      </c>
      <c r="D172" t="s">
        <v>187</v>
      </c>
      <c r="E172" t="s">
        <v>289</v>
      </c>
      <c r="F172">
        <v>391911</v>
      </c>
      <c r="G172">
        <v>186981</v>
      </c>
      <c r="H172">
        <v>204930</v>
      </c>
      <c r="I172">
        <v>109882</v>
      </c>
      <c r="J172">
        <v>114114</v>
      </c>
      <c r="K172">
        <v>67819</v>
      </c>
      <c r="L172">
        <v>80526</v>
      </c>
      <c r="M172">
        <v>850</v>
      </c>
      <c r="N172">
        <v>901</v>
      </c>
      <c r="O172">
        <v>4083</v>
      </c>
      <c r="P172">
        <v>4772</v>
      </c>
      <c r="Q172">
        <v>106</v>
      </c>
      <c r="R172">
        <v>90</v>
      </c>
      <c r="S172">
        <v>4241</v>
      </c>
      <c r="T172">
        <v>4527</v>
      </c>
      <c r="U172">
        <v>173916</v>
      </c>
      <c r="V172">
        <v>193502</v>
      </c>
      <c r="W172">
        <v>13065</v>
      </c>
      <c r="X172">
        <v>11428</v>
      </c>
    </row>
    <row r="173" spans="1:24" x14ac:dyDescent="0.35">
      <c r="A173" s="6" t="str">
        <f t="shared" si="2"/>
        <v>05121</v>
      </c>
      <c r="B173">
        <v>5</v>
      </c>
      <c r="C173">
        <v>121</v>
      </c>
      <c r="D173" t="s">
        <v>187</v>
      </c>
      <c r="E173" t="s">
        <v>132</v>
      </c>
      <c r="F173">
        <v>17958</v>
      </c>
      <c r="G173">
        <v>8899</v>
      </c>
      <c r="H173">
        <v>9059</v>
      </c>
      <c r="I173">
        <v>8349</v>
      </c>
      <c r="J173">
        <v>8585</v>
      </c>
      <c r="K173">
        <v>118</v>
      </c>
      <c r="L173">
        <v>94</v>
      </c>
      <c r="M173">
        <v>56</v>
      </c>
      <c r="N173">
        <v>60</v>
      </c>
      <c r="O173">
        <v>28</v>
      </c>
      <c r="P173">
        <v>35</v>
      </c>
      <c r="Q173">
        <v>190</v>
      </c>
      <c r="R173">
        <v>136</v>
      </c>
      <c r="S173">
        <v>158</v>
      </c>
      <c r="T173">
        <v>149</v>
      </c>
      <c r="U173">
        <v>8683</v>
      </c>
      <c r="V173">
        <v>8873</v>
      </c>
      <c r="W173">
        <v>216</v>
      </c>
      <c r="X173">
        <v>186</v>
      </c>
    </row>
    <row r="174" spans="1:24" x14ac:dyDescent="0.35">
      <c r="A174" s="6" t="str">
        <f t="shared" si="2"/>
        <v>05123</v>
      </c>
      <c r="B174">
        <v>5</v>
      </c>
      <c r="C174">
        <v>123</v>
      </c>
      <c r="D174" t="s">
        <v>187</v>
      </c>
      <c r="E174" t="s">
        <v>5170</v>
      </c>
      <c r="F174">
        <v>24994</v>
      </c>
      <c r="G174">
        <v>13798</v>
      </c>
      <c r="H174">
        <v>11196</v>
      </c>
      <c r="I174">
        <v>6367</v>
      </c>
      <c r="J174">
        <v>4629</v>
      </c>
      <c r="K174">
        <v>6952</v>
      </c>
      <c r="L174">
        <v>6255</v>
      </c>
      <c r="M174">
        <v>149</v>
      </c>
      <c r="N174">
        <v>56</v>
      </c>
      <c r="O174">
        <v>79</v>
      </c>
      <c r="P174">
        <v>81</v>
      </c>
      <c r="Q174">
        <v>12</v>
      </c>
      <c r="R174">
        <v>5</v>
      </c>
      <c r="S174">
        <v>239</v>
      </c>
      <c r="T174">
        <v>170</v>
      </c>
      <c r="U174">
        <v>12661</v>
      </c>
      <c r="V174">
        <v>10965</v>
      </c>
      <c r="W174">
        <v>1137</v>
      </c>
      <c r="X174">
        <v>231</v>
      </c>
    </row>
    <row r="175" spans="1:24" x14ac:dyDescent="0.35">
      <c r="A175" s="6" t="str">
        <f t="shared" si="2"/>
        <v>05125</v>
      </c>
      <c r="B175">
        <v>5</v>
      </c>
      <c r="C175">
        <v>125</v>
      </c>
      <c r="D175" t="s">
        <v>187</v>
      </c>
      <c r="E175" t="s">
        <v>294</v>
      </c>
      <c r="F175">
        <v>122437</v>
      </c>
      <c r="G175">
        <v>59792</v>
      </c>
      <c r="H175">
        <v>62645</v>
      </c>
      <c r="I175">
        <v>52792</v>
      </c>
      <c r="J175">
        <v>54874</v>
      </c>
      <c r="K175">
        <v>4849</v>
      </c>
      <c r="L175">
        <v>5472</v>
      </c>
      <c r="M175">
        <v>423</v>
      </c>
      <c r="N175">
        <v>372</v>
      </c>
      <c r="O175">
        <v>714</v>
      </c>
      <c r="P175">
        <v>930</v>
      </c>
      <c r="Q175">
        <v>50</v>
      </c>
      <c r="R175">
        <v>38</v>
      </c>
      <c r="S175">
        <v>964</v>
      </c>
      <c r="T175">
        <v>959</v>
      </c>
      <c r="U175">
        <v>56577</v>
      </c>
      <c r="V175">
        <v>59568</v>
      </c>
      <c r="W175">
        <v>3215</v>
      </c>
      <c r="X175">
        <v>3077</v>
      </c>
    </row>
    <row r="176" spans="1:24" x14ac:dyDescent="0.35">
      <c r="A176" s="6" t="str">
        <f t="shared" si="2"/>
        <v>05127</v>
      </c>
      <c r="B176">
        <v>5</v>
      </c>
      <c r="C176">
        <v>127</v>
      </c>
      <c r="D176" t="s">
        <v>187</v>
      </c>
      <c r="E176" t="s">
        <v>296</v>
      </c>
      <c r="F176">
        <v>10281</v>
      </c>
      <c r="G176">
        <v>5210</v>
      </c>
      <c r="H176">
        <v>5071</v>
      </c>
      <c r="I176">
        <v>4759</v>
      </c>
      <c r="J176">
        <v>4611</v>
      </c>
      <c r="K176">
        <v>39</v>
      </c>
      <c r="L176">
        <v>29</v>
      </c>
      <c r="M176">
        <v>131</v>
      </c>
      <c r="N176">
        <v>139</v>
      </c>
      <c r="O176">
        <v>154</v>
      </c>
      <c r="P176">
        <v>164</v>
      </c>
      <c r="Q176">
        <v>2</v>
      </c>
      <c r="R176">
        <v>3</v>
      </c>
      <c r="S176">
        <v>125</v>
      </c>
      <c r="T176">
        <v>125</v>
      </c>
      <c r="U176">
        <v>4750</v>
      </c>
      <c r="V176">
        <v>4715</v>
      </c>
      <c r="W176">
        <v>460</v>
      </c>
      <c r="X176">
        <v>356</v>
      </c>
    </row>
    <row r="177" spans="1:24" x14ac:dyDescent="0.35">
      <c r="A177" s="6" t="str">
        <f t="shared" si="2"/>
        <v>05129</v>
      </c>
      <c r="B177">
        <v>5</v>
      </c>
      <c r="C177">
        <v>129</v>
      </c>
      <c r="D177" t="s">
        <v>187</v>
      </c>
      <c r="E177" t="s">
        <v>298</v>
      </c>
      <c r="F177">
        <v>7881</v>
      </c>
      <c r="G177">
        <v>3950</v>
      </c>
      <c r="H177">
        <v>3931</v>
      </c>
      <c r="I177">
        <v>3743</v>
      </c>
      <c r="J177">
        <v>3744</v>
      </c>
      <c r="K177">
        <v>23</v>
      </c>
      <c r="L177">
        <v>17</v>
      </c>
      <c r="M177">
        <v>63</v>
      </c>
      <c r="N177">
        <v>60</v>
      </c>
      <c r="O177">
        <v>13</v>
      </c>
      <c r="P177">
        <v>18</v>
      </c>
      <c r="Q177">
        <v>2</v>
      </c>
      <c r="R177">
        <v>0</v>
      </c>
      <c r="S177">
        <v>106</v>
      </c>
      <c r="T177">
        <v>92</v>
      </c>
      <c r="U177">
        <v>3810</v>
      </c>
      <c r="V177">
        <v>3847</v>
      </c>
      <c r="W177">
        <v>140</v>
      </c>
      <c r="X177">
        <v>84</v>
      </c>
    </row>
    <row r="178" spans="1:24" x14ac:dyDescent="0.35">
      <c r="A178" s="6" t="str">
        <f t="shared" si="2"/>
        <v>05131</v>
      </c>
      <c r="B178">
        <v>5</v>
      </c>
      <c r="C178">
        <v>131</v>
      </c>
      <c r="D178" t="s">
        <v>187</v>
      </c>
      <c r="E178" t="s">
        <v>300</v>
      </c>
      <c r="F178">
        <v>127827</v>
      </c>
      <c r="G178">
        <v>62479</v>
      </c>
      <c r="H178">
        <v>65348</v>
      </c>
      <c r="I178">
        <v>51128</v>
      </c>
      <c r="J178">
        <v>53465</v>
      </c>
      <c r="K178">
        <v>4465</v>
      </c>
      <c r="L178">
        <v>4479</v>
      </c>
      <c r="M178">
        <v>1536</v>
      </c>
      <c r="N178">
        <v>1545</v>
      </c>
      <c r="O178">
        <v>2876</v>
      </c>
      <c r="P178">
        <v>3183</v>
      </c>
      <c r="Q178">
        <v>138</v>
      </c>
      <c r="R178">
        <v>139</v>
      </c>
      <c r="S178">
        <v>2336</v>
      </c>
      <c r="T178">
        <v>2537</v>
      </c>
      <c r="U178">
        <v>52792</v>
      </c>
      <c r="V178">
        <v>56172</v>
      </c>
      <c r="W178">
        <v>9687</v>
      </c>
      <c r="X178">
        <v>9176</v>
      </c>
    </row>
    <row r="179" spans="1:24" x14ac:dyDescent="0.35">
      <c r="A179" s="6" t="str">
        <f t="shared" si="2"/>
        <v>05133</v>
      </c>
      <c r="B179">
        <v>5</v>
      </c>
      <c r="C179">
        <v>133</v>
      </c>
      <c r="D179" t="s">
        <v>187</v>
      </c>
      <c r="E179" t="s">
        <v>302</v>
      </c>
      <c r="F179">
        <v>17007</v>
      </c>
      <c r="G179">
        <v>8514</v>
      </c>
      <c r="H179">
        <v>8493</v>
      </c>
      <c r="I179">
        <v>7476</v>
      </c>
      <c r="J179">
        <v>7451</v>
      </c>
      <c r="K179">
        <v>362</v>
      </c>
      <c r="L179">
        <v>352</v>
      </c>
      <c r="M179">
        <v>298</v>
      </c>
      <c r="N179">
        <v>312</v>
      </c>
      <c r="O179">
        <v>44</v>
      </c>
      <c r="P179">
        <v>57</v>
      </c>
      <c r="Q179">
        <v>116</v>
      </c>
      <c r="R179">
        <v>98</v>
      </c>
      <c r="S179">
        <v>218</v>
      </c>
      <c r="T179">
        <v>223</v>
      </c>
      <c r="U179">
        <v>5454</v>
      </c>
      <c r="V179">
        <v>5724</v>
      </c>
      <c r="W179">
        <v>3060</v>
      </c>
      <c r="X179">
        <v>2769</v>
      </c>
    </row>
    <row r="180" spans="1:24" x14ac:dyDescent="0.35">
      <c r="A180" s="6" t="str">
        <f t="shared" si="2"/>
        <v>05135</v>
      </c>
      <c r="B180">
        <v>5</v>
      </c>
      <c r="C180">
        <v>135</v>
      </c>
      <c r="D180" t="s">
        <v>187</v>
      </c>
      <c r="E180" t="s">
        <v>304</v>
      </c>
      <c r="F180">
        <v>17442</v>
      </c>
      <c r="G180">
        <v>8579</v>
      </c>
      <c r="H180">
        <v>8863</v>
      </c>
      <c r="I180">
        <v>8100</v>
      </c>
      <c r="J180">
        <v>8480</v>
      </c>
      <c r="K180">
        <v>87</v>
      </c>
      <c r="L180">
        <v>91</v>
      </c>
      <c r="M180">
        <v>115</v>
      </c>
      <c r="N180">
        <v>74</v>
      </c>
      <c r="O180">
        <v>72</v>
      </c>
      <c r="P180">
        <v>37</v>
      </c>
      <c r="Q180">
        <v>5</v>
      </c>
      <c r="R180">
        <v>7</v>
      </c>
      <c r="S180">
        <v>200</v>
      </c>
      <c r="T180">
        <v>174</v>
      </c>
      <c r="U180">
        <v>8354</v>
      </c>
      <c r="V180">
        <v>8638</v>
      </c>
      <c r="W180">
        <v>225</v>
      </c>
      <c r="X180">
        <v>225</v>
      </c>
    </row>
    <row r="181" spans="1:24" x14ac:dyDescent="0.35">
      <c r="A181" s="6" t="str">
        <f t="shared" si="2"/>
        <v>05137</v>
      </c>
      <c r="B181">
        <v>5</v>
      </c>
      <c r="C181">
        <v>137</v>
      </c>
      <c r="D181" t="s">
        <v>187</v>
      </c>
      <c r="E181" t="s">
        <v>306</v>
      </c>
      <c r="F181">
        <v>12506</v>
      </c>
      <c r="G181">
        <v>6205</v>
      </c>
      <c r="H181">
        <v>6301</v>
      </c>
      <c r="I181">
        <v>5978</v>
      </c>
      <c r="J181">
        <v>6059</v>
      </c>
      <c r="K181">
        <v>26</v>
      </c>
      <c r="L181">
        <v>30</v>
      </c>
      <c r="M181">
        <v>53</v>
      </c>
      <c r="N181">
        <v>64</v>
      </c>
      <c r="O181">
        <v>26</v>
      </c>
      <c r="P181">
        <v>32</v>
      </c>
      <c r="Q181">
        <v>3</v>
      </c>
      <c r="R181">
        <v>2</v>
      </c>
      <c r="S181">
        <v>119</v>
      </c>
      <c r="T181">
        <v>114</v>
      </c>
      <c r="U181">
        <v>6083</v>
      </c>
      <c r="V181">
        <v>6185</v>
      </c>
      <c r="W181">
        <v>122</v>
      </c>
      <c r="X181">
        <v>116</v>
      </c>
    </row>
    <row r="182" spans="1:24" x14ac:dyDescent="0.35">
      <c r="A182" s="6" t="str">
        <f t="shared" si="2"/>
        <v>05139</v>
      </c>
      <c r="B182">
        <v>5</v>
      </c>
      <c r="C182">
        <v>139</v>
      </c>
      <c r="D182" t="s">
        <v>187</v>
      </c>
      <c r="E182" t="s">
        <v>308</v>
      </c>
      <c r="F182">
        <v>38682</v>
      </c>
      <c r="G182">
        <v>18841</v>
      </c>
      <c r="H182">
        <v>19841</v>
      </c>
      <c r="I182">
        <v>12278</v>
      </c>
      <c r="J182">
        <v>12488</v>
      </c>
      <c r="K182">
        <v>5999</v>
      </c>
      <c r="L182">
        <v>6766</v>
      </c>
      <c r="M182">
        <v>100</v>
      </c>
      <c r="N182">
        <v>107</v>
      </c>
      <c r="O182">
        <v>124</v>
      </c>
      <c r="P182">
        <v>139</v>
      </c>
      <c r="Q182">
        <v>10</v>
      </c>
      <c r="R182">
        <v>10</v>
      </c>
      <c r="S182">
        <v>330</v>
      </c>
      <c r="T182">
        <v>331</v>
      </c>
      <c r="U182">
        <v>17990</v>
      </c>
      <c r="V182">
        <v>19081</v>
      </c>
      <c r="W182">
        <v>851</v>
      </c>
      <c r="X182">
        <v>760</v>
      </c>
    </row>
    <row r="183" spans="1:24" x14ac:dyDescent="0.35">
      <c r="A183" s="6" t="str">
        <f t="shared" si="2"/>
        <v>05141</v>
      </c>
      <c r="B183">
        <v>5</v>
      </c>
      <c r="C183">
        <v>141</v>
      </c>
      <c r="D183" t="s">
        <v>187</v>
      </c>
      <c r="E183" t="s">
        <v>310</v>
      </c>
      <c r="F183">
        <v>16545</v>
      </c>
      <c r="G183">
        <v>8239</v>
      </c>
      <c r="H183">
        <v>8306</v>
      </c>
      <c r="I183">
        <v>7895</v>
      </c>
      <c r="J183">
        <v>7978</v>
      </c>
      <c r="K183">
        <v>61</v>
      </c>
      <c r="L183">
        <v>41</v>
      </c>
      <c r="M183">
        <v>85</v>
      </c>
      <c r="N183">
        <v>75</v>
      </c>
      <c r="O183">
        <v>32</v>
      </c>
      <c r="P183">
        <v>38</v>
      </c>
      <c r="Q183">
        <v>2</v>
      </c>
      <c r="R183">
        <v>2</v>
      </c>
      <c r="S183">
        <v>164</v>
      </c>
      <c r="T183">
        <v>172</v>
      </c>
      <c r="U183">
        <v>7941</v>
      </c>
      <c r="V183">
        <v>8082</v>
      </c>
      <c r="W183">
        <v>298</v>
      </c>
      <c r="X183">
        <v>224</v>
      </c>
    </row>
    <row r="184" spans="1:24" x14ac:dyDescent="0.35">
      <c r="A184" s="6" t="str">
        <f t="shared" si="2"/>
        <v>05143</v>
      </c>
      <c r="B184">
        <v>5</v>
      </c>
      <c r="C184">
        <v>143</v>
      </c>
      <c r="D184" t="s">
        <v>187</v>
      </c>
      <c r="E184" t="s">
        <v>150</v>
      </c>
      <c r="F184">
        <v>239187</v>
      </c>
      <c r="G184">
        <v>119577</v>
      </c>
      <c r="H184">
        <v>119610</v>
      </c>
      <c r="I184">
        <v>102626</v>
      </c>
      <c r="J184">
        <v>103809</v>
      </c>
      <c r="K184">
        <v>4869</v>
      </c>
      <c r="L184">
        <v>4105</v>
      </c>
      <c r="M184">
        <v>1836</v>
      </c>
      <c r="N184">
        <v>1922</v>
      </c>
      <c r="O184">
        <v>3161</v>
      </c>
      <c r="P184">
        <v>3136</v>
      </c>
      <c r="Q184">
        <v>3597</v>
      </c>
      <c r="R184">
        <v>3131</v>
      </c>
      <c r="S184">
        <v>3488</v>
      </c>
      <c r="T184">
        <v>3507</v>
      </c>
      <c r="U184">
        <v>98577</v>
      </c>
      <c r="V184">
        <v>99611</v>
      </c>
      <c r="W184">
        <v>21000</v>
      </c>
      <c r="X184">
        <v>19999</v>
      </c>
    </row>
    <row r="185" spans="1:24" x14ac:dyDescent="0.35">
      <c r="A185" s="6" t="str">
        <f t="shared" si="2"/>
        <v>05145</v>
      </c>
      <c r="B185">
        <v>5</v>
      </c>
      <c r="C185">
        <v>145</v>
      </c>
      <c r="D185" t="s">
        <v>187</v>
      </c>
      <c r="E185" t="s">
        <v>313</v>
      </c>
      <c r="F185">
        <v>78753</v>
      </c>
      <c r="G185">
        <v>38358</v>
      </c>
      <c r="H185">
        <v>40395</v>
      </c>
      <c r="I185">
        <v>35086</v>
      </c>
      <c r="J185">
        <v>37119</v>
      </c>
      <c r="K185">
        <v>1835</v>
      </c>
      <c r="L185">
        <v>1805</v>
      </c>
      <c r="M185">
        <v>267</v>
      </c>
      <c r="N185">
        <v>287</v>
      </c>
      <c r="O185">
        <v>348</v>
      </c>
      <c r="P185">
        <v>337</v>
      </c>
      <c r="Q185">
        <v>29</v>
      </c>
      <c r="R185">
        <v>36</v>
      </c>
      <c r="S185">
        <v>793</v>
      </c>
      <c r="T185">
        <v>811</v>
      </c>
      <c r="U185">
        <v>36525</v>
      </c>
      <c r="V185">
        <v>38727</v>
      </c>
      <c r="W185">
        <v>1833</v>
      </c>
      <c r="X185">
        <v>1668</v>
      </c>
    </row>
    <row r="186" spans="1:24" x14ac:dyDescent="0.35">
      <c r="A186" s="6" t="str">
        <f t="shared" si="2"/>
        <v>05147</v>
      </c>
      <c r="B186">
        <v>5</v>
      </c>
      <c r="C186">
        <v>147</v>
      </c>
      <c r="D186" t="s">
        <v>187</v>
      </c>
      <c r="E186" t="s">
        <v>315</v>
      </c>
      <c r="F186">
        <v>6320</v>
      </c>
      <c r="G186">
        <v>3060</v>
      </c>
      <c r="H186">
        <v>3260</v>
      </c>
      <c r="I186">
        <v>2195</v>
      </c>
      <c r="J186">
        <v>2277</v>
      </c>
      <c r="K186">
        <v>772</v>
      </c>
      <c r="L186">
        <v>881</v>
      </c>
      <c r="M186">
        <v>17</v>
      </c>
      <c r="N186">
        <v>22</v>
      </c>
      <c r="O186">
        <v>12</v>
      </c>
      <c r="P186">
        <v>6</v>
      </c>
      <c r="Q186">
        <v>1</v>
      </c>
      <c r="R186">
        <v>4</v>
      </c>
      <c r="S186">
        <v>63</v>
      </c>
      <c r="T186">
        <v>70</v>
      </c>
      <c r="U186">
        <v>2974</v>
      </c>
      <c r="V186">
        <v>3206</v>
      </c>
      <c r="W186">
        <v>86</v>
      </c>
      <c r="X186">
        <v>54</v>
      </c>
    </row>
    <row r="187" spans="1:24" x14ac:dyDescent="0.35">
      <c r="A187" s="6" t="str">
        <f t="shared" si="2"/>
        <v>05149</v>
      </c>
      <c r="B187">
        <v>5</v>
      </c>
      <c r="C187">
        <v>149</v>
      </c>
      <c r="D187" t="s">
        <v>187</v>
      </c>
      <c r="E187" t="s">
        <v>317</v>
      </c>
      <c r="F187">
        <v>21341</v>
      </c>
      <c r="G187">
        <v>10689</v>
      </c>
      <c r="H187">
        <v>10652</v>
      </c>
      <c r="I187">
        <v>10012</v>
      </c>
      <c r="J187">
        <v>10018</v>
      </c>
      <c r="K187">
        <v>247</v>
      </c>
      <c r="L187">
        <v>209</v>
      </c>
      <c r="M187">
        <v>121</v>
      </c>
      <c r="N187">
        <v>113</v>
      </c>
      <c r="O187">
        <v>138</v>
      </c>
      <c r="P187">
        <v>152</v>
      </c>
      <c r="Q187">
        <v>9</v>
      </c>
      <c r="R187">
        <v>7</v>
      </c>
      <c r="S187">
        <v>162</v>
      </c>
      <c r="T187">
        <v>153</v>
      </c>
      <c r="U187">
        <v>8392</v>
      </c>
      <c r="V187">
        <v>8578</v>
      </c>
      <c r="W187">
        <v>2297</v>
      </c>
      <c r="X187">
        <v>2074</v>
      </c>
    </row>
    <row r="188" spans="1:24" x14ac:dyDescent="0.35">
      <c r="A188" s="6" t="str">
        <f t="shared" si="2"/>
        <v>06001</v>
      </c>
      <c r="B188">
        <v>6</v>
      </c>
      <c r="C188">
        <v>1</v>
      </c>
      <c r="D188" t="s">
        <v>319</v>
      </c>
      <c r="E188" t="s">
        <v>320</v>
      </c>
      <c r="F188">
        <v>1671329</v>
      </c>
      <c r="G188">
        <v>823247</v>
      </c>
      <c r="H188">
        <v>848082</v>
      </c>
      <c r="I188">
        <v>414416</v>
      </c>
      <c r="J188">
        <v>409177</v>
      </c>
      <c r="K188">
        <v>88167</v>
      </c>
      <c r="L188">
        <v>96201</v>
      </c>
      <c r="M188">
        <v>9048</v>
      </c>
      <c r="N188">
        <v>8749</v>
      </c>
      <c r="O188">
        <v>259991</v>
      </c>
      <c r="P188">
        <v>280400</v>
      </c>
      <c r="Q188">
        <v>7534</v>
      </c>
      <c r="R188">
        <v>8227</v>
      </c>
      <c r="S188">
        <v>44091</v>
      </c>
      <c r="T188">
        <v>45328</v>
      </c>
      <c r="U188">
        <v>634636</v>
      </c>
      <c r="V188">
        <v>663638</v>
      </c>
      <c r="W188">
        <v>188611</v>
      </c>
      <c r="X188">
        <v>184444</v>
      </c>
    </row>
    <row r="189" spans="1:24" x14ac:dyDescent="0.35">
      <c r="A189" s="6" t="str">
        <f t="shared" si="2"/>
        <v>06003</v>
      </c>
      <c r="B189">
        <v>6</v>
      </c>
      <c r="C189">
        <v>3</v>
      </c>
      <c r="D189" t="s">
        <v>319</v>
      </c>
      <c r="E189" t="s">
        <v>322</v>
      </c>
      <c r="F189">
        <v>1129</v>
      </c>
      <c r="G189">
        <v>609</v>
      </c>
      <c r="H189">
        <v>520</v>
      </c>
      <c r="I189">
        <v>424</v>
      </c>
      <c r="J189">
        <v>343</v>
      </c>
      <c r="K189">
        <v>0</v>
      </c>
      <c r="L189">
        <v>4</v>
      </c>
      <c r="M189">
        <v>146</v>
      </c>
      <c r="N189">
        <v>144</v>
      </c>
      <c r="O189">
        <v>11</v>
      </c>
      <c r="P189">
        <v>7</v>
      </c>
      <c r="Q189">
        <v>0</v>
      </c>
      <c r="R189">
        <v>0</v>
      </c>
      <c r="S189">
        <v>28</v>
      </c>
      <c r="T189">
        <v>22</v>
      </c>
      <c r="U189">
        <v>534</v>
      </c>
      <c r="V189">
        <v>456</v>
      </c>
      <c r="W189">
        <v>75</v>
      </c>
      <c r="X189">
        <v>64</v>
      </c>
    </row>
    <row r="190" spans="1:24" x14ac:dyDescent="0.35">
      <c r="A190" s="6" t="str">
        <f t="shared" si="2"/>
        <v>06005</v>
      </c>
      <c r="B190">
        <v>6</v>
      </c>
      <c r="C190">
        <v>5</v>
      </c>
      <c r="D190" t="s">
        <v>319</v>
      </c>
      <c r="E190" t="s">
        <v>324</v>
      </c>
      <c r="F190">
        <v>39752</v>
      </c>
      <c r="G190">
        <v>21638</v>
      </c>
      <c r="H190">
        <v>18114</v>
      </c>
      <c r="I190">
        <v>19053</v>
      </c>
      <c r="J190">
        <v>16583</v>
      </c>
      <c r="K190">
        <v>955</v>
      </c>
      <c r="L190">
        <v>111</v>
      </c>
      <c r="M190">
        <v>554</v>
      </c>
      <c r="N190">
        <v>371</v>
      </c>
      <c r="O190">
        <v>318</v>
      </c>
      <c r="P190">
        <v>347</v>
      </c>
      <c r="Q190">
        <v>61</v>
      </c>
      <c r="R190">
        <v>55</v>
      </c>
      <c r="S190">
        <v>697</v>
      </c>
      <c r="T190">
        <v>647</v>
      </c>
      <c r="U190">
        <v>18021</v>
      </c>
      <c r="V190">
        <v>15978</v>
      </c>
      <c r="W190">
        <v>3617</v>
      </c>
      <c r="X190">
        <v>2136</v>
      </c>
    </row>
    <row r="191" spans="1:24" x14ac:dyDescent="0.35">
      <c r="A191" s="6" t="str">
        <f t="shared" si="2"/>
        <v>06007</v>
      </c>
      <c r="B191">
        <v>6</v>
      </c>
      <c r="C191">
        <v>7</v>
      </c>
      <c r="D191" t="s">
        <v>319</v>
      </c>
      <c r="E191" t="s">
        <v>326</v>
      </c>
      <c r="F191">
        <v>219186</v>
      </c>
      <c r="G191">
        <v>108473</v>
      </c>
      <c r="H191">
        <v>110713</v>
      </c>
      <c r="I191">
        <v>92754</v>
      </c>
      <c r="J191">
        <v>94988</v>
      </c>
      <c r="K191">
        <v>2316</v>
      </c>
      <c r="L191">
        <v>1842</v>
      </c>
      <c r="M191">
        <v>2730</v>
      </c>
      <c r="N191">
        <v>2817</v>
      </c>
      <c r="O191">
        <v>5461</v>
      </c>
      <c r="P191">
        <v>5523</v>
      </c>
      <c r="Q191">
        <v>316</v>
      </c>
      <c r="R191">
        <v>312</v>
      </c>
      <c r="S191">
        <v>4896</v>
      </c>
      <c r="T191">
        <v>5231</v>
      </c>
      <c r="U191">
        <v>89311</v>
      </c>
      <c r="V191">
        <v>92144</v>
      </c>
      <c r="W191">
        <v>19162</v>
      </c>
      <c r="X191">
        <v>18569</v>
      </c>
    </row>
    <row r="192" spans="1:24" x14ac:dyDescent="0.35">
      <c r="A192" s="6" t="str">
        <f t="shared" si="2"/>
        <v>06009</v>
      </c>
      <c r="B192">
        <v>6</v>
      </c>
      <c r="C192">
        <v>9</v>
      </c>
      <c r="D192" t="s">
        <v>319</v>
      </c>
      <c r="E192" t="s">
        <v>328</v>
      </c>
      <c r="F192">
        <v>45905</v>
      </c>
      <c r="G192">
        <v>22847</v>
      </c>
      <c r="H192">
        <v>23058</v>
      </c>
      <c r="I192">
        <v>20794</v>
      </c>
      <c r="J192">
        <v>20958</v>
      </c>
      <c r="K192">
        <v>303</v>
      </c>
      <c r="L192">
        <v>195</v>
      </c>
      <c r="M192">
        <v>428</v>
      </c>
      <c r="N192">
        <v>477</v>
      </c>
      <c r="O192">
        <v>390</v>
      </c>
      <c r="P192">
        <v>469</v>
      </c>
      <c r="Q192">
        <v>58</v>
      </c>
      <c r="R192">
        <v>64</v>
      </c>
      <c r="S192">
        <v>874</v>
      </c>
      <c r="T192">
        <v>895</v>
      </c>
      <c r="U192">
        <v>19821</v>
      </c>
      <c r="V192">
        <v>20117</v>
      </c>
      <c r="W192">
        <v>3026</v>
      </c>
      <c r="X192">
        <v>2941</v>
      </c>
    </row>
    <row r="193" spans="1:24" x14ac:dyDescent="0.35">
      <c r="A193" s="6" t="str">
        <f t="shared" si="2"/>
        <v>06011</v>
      </c>
      <c r="B193">
        <v>6</v>
      </c>
      <c r="C193">
        <v>11</v>
      </c>
      <c r="D193" t="s">
        <v>319</v>
      </c>
      <c r="E193" t="s">
        <v>330</v>
      </c>
      <c r="F193">
        <v>21547</v>
      </c>
      <c r="G193">
        <v>10975</v>
      </c>
      <c r="H193">
        <v>10572</v>
      </c>
      <c r="I193">
        <v>10011</v>
      </c>
      <c r="J193">
        <v>9619</v>
      </c>
      <c r="K193">
        <v>164</v>
      </c>
      <c r="L193">
        <v>118</v>
      </c>
      <c r="M193">
        <v>312</v>
      </c>
      <c r="N193">
        <v>282</v>
      </c>
      <c r="O193">
        <v>152</v>
      </c>
      <c r="P193">
        <v>185</v>
      </c>
      <c r="Q193">
        <v>63</v>
      </c>
      <c r="R193">
        <v>67</v>
      </c>
      <c r="S193">
        <v>273</v>
      </c>
      <c r="T193">
        <v>301</v>
      </c>
      <c r="U193">
        <v>4210</v>
      </c>
      <c r="V193">
        <v>4319</v>
      </c>
      <c r="W193">
        <v>6765</v>
      </c>
      <c r="X193">
        <v>6253</v>
      </c>
    </row>
    <row r="194" spans="1:24" x14ac:dyDescent="0.35">
      <c r="A194" s="6" t="str">
        <f t="shared" ref="A194:A257" si="3">TEXT(B194*1000+C194,"00000")</f>
        <v>06013</v>
      </c>
      <c r="B194">
        <v>6</v>
      </c>
      <c r="C194">
        <v>13</v>
      </c>
      <c r="D194" t="s">
        <v>319</v>
      </c>
      <c r="E194" t="s">
        <v>332</v>
      </c>
      <c r="F194">
        <v>1153526</v>
      </c>
      <c r="G194">
        <v>564187</v>
      </c>
      <c r="H194">
        <v>589339</v>
      </c>
      <c r="I194">
        <v>372197</v>
      </c>
      <c r="J194">
        <v>379086</v>
      </c>
      <c r="K194">
        <v>52267</v>
      </c>
      <c r="L194">
        <v>57797</v>
      </c>
      <c r="M194">
        <v>5984</v>
      </c>
      <c r="N194">
        <v>5725</v>
      </c>
      <c r="O194">
        <v>99630</v>
      </c>
      <c r="P194">
        <v>111488</v>
      </c>
      <c r="Q194">
        <v>3416</v>
      </c>
      <c r="R194">
        <v>3455</v>
      </c>
      <c r="S194">
        <v>30693</v>
      </c>
      <c r="T194">
        <v>31788</v>
      </c>
      <c r="U194">
        <v>414051</v>
      </c>
      <c r="V194">
        <v>439055</v>
      </c>
      <c r="W194">
        <v>150136</v>
      </c>
      <c r="X194">
        <v>150284</v>
      </c>
    </row>
    <row r="195" spans="1:24" x14ac:dyDescent="0.35">
      <c r="A195" s="6" t="str">
        <f t="shared" si="3"/>
        <v>06015</v>
      </c>
      <c r="B195">
        <v>6</v>
      </c>
      <c r="C195">
        <v>15</v>
      </c>
      <c r="D195" t="s">
        <v>319</v>
      </c>
      <c r="E195" t="s">
        <v>334</v>
      </c>
      <c r="F195">
        <v>27812</v>
      </c>
      <c r="G195">
        <v>15186</v>
      </c>
      <c r="H195">
        <v>12626</v>
      </c>
      <c r="I195">
        <v>11674</v>
      </c>
      <c r="J195">
        <v>10046</v>
      </c>
      <c r="K195">
        <v>884</v>
      </c>
      <c r="L195">
        <v>96</v>
      </c>
      <c r="M195">
        <v>1415</v>
      </c>
      <c r="N195">
        <v>1277</v>
      </c>
      <c r="O195">
        <v>410</v>
      </c>
      <c r="P195">
        <v>451</v>
      </c>
      <c r="Q195">
        <v>23</v>
      </c>
      <c r="R195">
        <v>31</v>
      </c>
      <c r="S195">
        <v>780</v>
      </c>
      <c r="T195">
        <v>725</v>
      </c>
      <c r="U195">
        <v>11581</v>
      </c>
      <c r="V195">
        <v>10635</v>
      </c>
      <c r="W195">
        <v>3605</v>
      </c>
      <c r="X195">
        <v>1991</v>
      </c>
    </row>
    <row r="196" spans="1:24" x14ac:dyDescent="0.35">
      <c r="A196" s="6" t="str">
        <f t="shared" si="3"/>
        <v>06017</v>
      </c>
      <c r="B196">
        <v>6</v>
      </c>
      <c r="C196">
        <v>17</v>
      </c>
      <c r="D196" t="s">
        <v>319</v>
      </c>
      <c r="E196" t="s">
        <v>336</v>
      </c>
      <c r="F196">
        <v>192843</v>
      </c>
      <c r="G196">
        <v>96158</v>
      </c>
      <c r="H196">
        <v>96685</v>
      </c>
      <c r="I196">
        <v>85557</v>
      </c>
      <c r="J196">
        <v>85379</v>
      </c>
      <c r="K196">
        <v>1142</v>
      </c>
      <c r="L196">
        <v>858</v>
      </c>
      <c r="M196">
        <v>1340</v>
      </c>
      <c r="N196">
        <v>1234</v>
      </c>
      <c r="O196">
        <v>4128</v>
      </c>
      <c r="P196">
        <v>5189</v>
      </c>
      <c r="Q196">
        <v>223</v>
      </c>
      <c r="R196">
        <v>213</v>
      </c>
      <c r="S196">
        <v>3768</v>
      </c>
      <c r="T196">
        <v>3812</v>
      </c>
      <c r="U196">
        <v>83368</v>
      </c>
      <c r="V196">
        <v>84097</v>
      </c>
      <c r="W196">
        <v>12790</v>
      </c>
      <c r="X196">
        <v>12588</v>
      </c>
    </row>
    <row r="197" spans="1:24" x14ac:dyDescent="0.35">
      <c r="A197" s="6" t="str">
        <f t="shared" si="3"/>
        <v>06019</v>
      </c>
      <c r="B197">
        <v>6</v>
      </c>
      <c r="C197">
        <v>19</v>
      </c>
      <c r="D197" t="s">
        <v>319</v>
      </c>
      <c r="E197" t="s">
        <v>338</v>
      </c>
      <c r="F197">
        <v>999101</v>
      </c>
      <c r="G197">
        <v>498648</v>
      </c>
      <c r="H197">
        <v>500453</v>
      </c>
      <c r="I197">
        <v>382292</v>
      </c>
      <c r="J197">
        <v>382910</v>
      </c>
      <c r="K197">
        <v>29301</v>
      </c>
      <c r="L197">
        <v>28675</v>
      </c>
      <c r="M197">
        <v>14838</v>
      </c>
      <c r="N197">
        <v>14887</v>
      </c>
      <c r="O197">
        <v>54900</v>
      </c>
      <c r="P197">
        <v>56453</v>
      </c>
      <c r="Q197">
        <v>1422</v>
      </c>
      <c r="R197">
        <v>1393</v>
      </c>
      <c r="S197">
        <v>15895</v>
      </c>
      <c r="T197">
        <v>16135</v>
      </c>
      <c r="U197">
        <v>227406</v>
      </c>
      <c r="V197">
        <v>234515</v>
      </c>
      <c r="W197">
        <v>271242</v>
      </c>
      <c r="X197">
        <v>265938</v>
      </c>
    </row>
    <row r="198" spans="1:24" x14ac:dyDescent="0.35">
      <c r="A198" s="6" t="str">
        <f t="shared" si="3"/>
        <v>06021</v>
      </c>
      <c r="B198">
        <v>6</v>
      </c>
      <c r="C198">
        <v>21</v>
      </c>
      <c r="D198" t="s">
        <v>319</v>
      </c>
      <c r="E198" t="s">
        <v>340</v>
      </c>
      <c r="F198">
        <v>28393</v>
      </c>
      <c r="G198">
        <v>14462</v>
      </c>
      <c r="H198">
        <v>13931</v>
      </c>
      <c r="I198">
        <v>12881</v>
      </c>
      <c r="J198">
        <v>12411</v>
      </c>
      <c r="K198">
        <v>226</v>
      </c>
      <c r="L198">
        <v>151</v>
      </c>
      <c r="M198">
        <v>464</v>
      </c>
      <c r="N198">
        <v>451</v>
      </c>
      <c r="O198">
        <v>442</v>
      </c>
      <c r="P198">
        <v>448</v>
      </c>
      <c r="Q198">
        <v>30</v>
      </c>
      <c r="R198">
        <v>31</v>
      </c>
      <c r="S198">
        <v>419</v>
      </c>
      <c r="T198">
        <v>439</v>
      </c>
      <c r="U198">
        <v>8126</v>
      </c>
      <c r="V198">
        <v>8188</v>
      </c>
      <c r="W198">
        <v>6336</v>
      </c>
      <c r="X198">
        <v>5743</v>
      </c>
    </row>
    <row r="199" spans="1:24" x14ac:dyDescent="0.35">
      <c r="A199" s="6" t="str">
        <f t="shared" si="3"/>
        <v>06023</v>
      </c>
      <c r="B199">
        <v>6</v>
      </c>
      <c r="C199">
        <v>23</v>
      </c>
      <c r="D199" t="s">
        <v>319</v>
      </c>
      <c r="E199" t="s">
        <v>342</v>
      </c>
      <c r="F199">
        <v>135558</v>
      </c>
      <c r="G199">
        <v>67241</v>
      </c>
      <c r="H199">
        <v>68317</v>
      </c>
      <c r="I199">
        <v>56089</v>
      </c>
      <c r="J199">
        <v>56741</v>
      </c>
      <c r="K199">
        <v>1161</v>
      </c>
      <c r="L199">
        <v>857</v>
      </c>
      <c r="M199">
        <v>4159</v>
      </c>
      <c r="N199">
        <v>4478</v>
      </c>
      <c r="O199">
        <v>1852</v>
      </c>
      <c r="P199">
        <v>2078</v>
      </c>
      <c r="Q199">
        <v>231</v>
      </c>
      <c r="R199">
        <v>218</v>
      </c>
      <c r="S199">
        <v>3749</v>
      </c>
      <c r="T199">
        <v>3945</v>
      </c>
      <c r="U199">
        <v>59034</v>
      </c>
      <c r="V199">
        <v>60170</v>
      </c>
      <c r="W199">
        <v>8207</v>
      </c>
      <c r="X199">
        <v>8147</v>
      </c>
    </row>
    <row r="200" spans="1:24" x14ac:dyDescent="0.35">
      <c r="A200" s="6" t="str">
        <f t="shared" si="3"/>
        <v>06025</v>
      </c>
      <c r="B200">
        <v>6</v>
      </c>
      <c r="C200">
        <v>25</v>
      </c>
      <c r="D200" t="s">
        <v>319</v>
      </c>
      <c r="E200" t="s">
        <v>344</v>
      </c>
      <c r="F200">
        <v>181215</v>
      </c>
      <c r="G200">
        <v>92878</v>
      </c>
      <c r="H200">
        <v>88337</v>
      </c>
      <c r="I200">
        <v>82621</v>
      </c>
      <c r="J200">
        <v>80823</v>
      </c>
      <c r="K200">
        <v>4317</v>
      </c>
      <c r="L200">
        <v>1692</v>
      </c>
      <c r="M200">
        <v>2216</v>
      </c>
      <c r="N200">
        <v>2280</v>
      </c>
      <c r="O200">
        <v>1967</v>
      </c>
      <c r="P200">
        <v>1856</v>
      </c>
      <c r="Q200">
        <v>194</v>
      </c>
      <c r="R200">
        <v>163</v>
      </c>
      <c r="S200">
        <v>1563</v>
      </c>
      <c r="T200">
        <v>1523</v>
      </c>
      <c r="U200">
        <v>15756</v>
      </c>
      <c r="V200">
        <v>11371</v>
      </c>
      <c r="W200">
        <v>77122</v>
      </c>
      <c r="X200">
        <v>76966</v>
      </c>
    </row>
    <row r="201" spans="1:24" x14ac:dyDescent="0.35">
      <c r="A201" s="6" t="str">
        <f t="shared" si="3"/>
        <v>06027</v>
      </c>
      <c r="B201">
        <v>6</v>
      </c>
      <c r="C201">
        <v>27</v>
      </c>
      <c r="D201" t="s">
        <v>319</v>
      </c>
      <c r="E201" t="s">
        <v>346</v>
      </c>
      <c r="F201">
        <v>18039</v>
      </c>
      <c r="G201">
        <v>9036</v>
      </c>
      <c r="H201">
        <v>9003</v>
      </c>
      <c r="I201">
        <v>7263</v>
      </c>
      <c r="J201">
        <v>7141</v>
      </c>
      <c r="K201">
        <v>136</v>
      </c>
      <c r="L201">
        <v>83</v>
      </c>
      <c r="M201">
        <v>1169</v>
      </c>
      <c r="N201">
        <v>1267</v>
      </c>
      <c r="O201">
        <v>143</v>
      </c>
      <c r="P201">
        <v>164</v>
      </c>
      <c r="Q201">
        <v>18</v>
      </c>
      <c r="R201">
        <v>12</v>
      </c>
      <c r="S201">
        <v>307</v>
      </c>
      <c r="T201">
        <v>336</v>
      </c>
      <c r="U201">
        <v>6867</v>
      </c>
      <c r="V201">
        <v>6942</v>
      </c>
      <c r="W201">
        <v>2169</v>
      </c>
      <c r="X201">
        <v>2061</v>
      </c>
    </row>
    <row r="202" spans="1:24" x14ac:dyDescent="0.35">
      <c r="A202" s="6" t="str">
        <f t="shared" si="3"/>
        <v>06029</v>
      </c>
      <c r="B202">
        <v>6</v>
      </c>
      <c r="C202">
        <v>29</v>
      </c>
      <c r="D202" t="s">
        <v>319</v>
      </c>
      <c r="E202" t="s">
        <v>348</v>
      </c>
      <c r="F202">
        <v>900202</v>
      </c>
      <c r="G202">
        <v>461034</v>
      </c>
      <c r="H202">
        <v>439168</v>
      </c>
      <c r="I202">
        <v>379621</v>
      </c>
      <c r="J202">
        <v>361338</v>
      </c>
      <c r="K202">
        <v>30296</v>
      </c>
      <c r="L202">
        <v>25986</v>
      </c>
      <c r="M202">
        <v>11946</v>
      </c>
      <c r="N202">
        <v>11772</v>
      </c>
      <c r="O202">
        <v>23750</v>
      </c>
      <c r="P202">
        <v>24529</v>
      </c>
      <c r="Q202">
        <v>1216</v>
      </c>
      <c r="R202">
        <v>1238</v>
      </c>
      <c r="S202">
        <v>14205</v>
      </c>
      <c r="T202">
        <v>14305</v>
      </c>
      <c r="U202">
        <v>207005</v>
      </c>
      <c r="V202">
        <v>201652</v>
      </c>
      <c r="W202">
        <v>254029</v>
      </c>
      <c r="X202">
        <v>237516</v>
      </c>
    </row>
    <row r="203" spans="1:24" x14ac:dyDescent="0.35">
      <c r="A203" s="6" t="str">
        <f t="shared" si="3"/>
        <v>06031</v>
      </c>
      <c r="B203">
        <v>6</v>
      </c>
      <c r="C203">
        <v>31</v>
      </c>
      <c r="D203" t="s">
        <v>319</v>
      </c>
      <c r="E203" t="s">
        <v>350</v>
      </c>
      <c r="F203">
        <v>152940</v>
      </c>
      <c r="G203">
        <v>84342</v>
      </c>
      <c r="H203">
        <v>68598</v>
      </c>
      <c r="I203">
        <v>67356</v>
      </c>
      <c r="J203">
        <v>56291</v>
      </c>
      <c r="K203">
        <v>7772</v>
      </c>
      <c r="L203">
        <v>3645</v>
      </c>
      <c r="M203">
        <v>2574</v>
      </c>
      <c r="N203">
        <v>2331</v>
      </c>
      <c r="O203">
        <v>3301</v>
      </c>
      <c r="P203">
        <v>3413</v>
      </c>
      <c r="Q203">
        <v>269</v>
      </c>
      <c r="R203">
        <v>268</v>
      </c>
      <c r="S203">
        <v>3070</v>
      </c>
      <c r="T203">
        <v>2650</v>
      </c>
      <c r="U203">
        <v>38519</v>
      </c>
      <c r="V203">
        <v>29907</v>
      </c>
      <c r="W203">
        <v>45823</v>
      </c>
      <c r="X203">
        <v>38691</v>
      </c>
    </row>
    <row r="204" spans="1:24" x14ac:dyDescent="0.35">
      <c r="A204" s="6" t="str">
        <f t="shared" si="3"/>
        <v>06033</v>
      </c>
      <c r="B204">
        <v>6</v>
      </c>
      <c r="C204">
        <v>33</v>
      </c>
      <c r="D204" t="s">
        <v>319</v>
      </c>
      <c r="E204" t="s">
        <v>352</v>
      </c>
      <c r="F204">
        <v>64386</v>
      </c>
      <c r="G204">
        <v>32194</v>
      </c>
      <c r="H204">
        <v>32192</v>
      </c>
      <c r="I204">
        <v>27976</v>
      </c>
      <c r="J204">
        <v>28072</v>
      </c>
      <c r="K204">
        <v>746</v>
      </c>
      <c r="L204">
        <v>605</v>
      </c>
      <c r="M204">
        <v>1454</v>
      </c>
      <c r="N204">
        <v>1426</v>
      </c>
      <c r="O204">
        <v>412</v>
      </c>
      <c r="P204">
        <v>476</v>
      </c>
      <c r="Q204">
        <v>94</v>
      </c>
      <c r="R204">
        <v>102</v>
      </c>
      <c r="S204">
        <v>1512</v>
      </c>
      <c r="T204">
        <v>1511</v>
      </c>
      <c r="U204">
        <v>24897</v>
      </c>
      <c r="V204">
        <v>25318</v>
      </c>
      <c r="W204">
        <v>7297</v>
      </c>
      <c r="X204">
        <v>6874</v>
      </c>
    </row>
    <row r="205" spans="1:24" x14ac:dyDescent="0.35">
      <c r="A205" s="6" t="str">
        <f t="shared" si="3"/>
        <v>06035</v>
      </c>
      <c r="B205">
        <v>6</v>
      </c>
      <c r="C205">
        <v>35</v>
      </c>
      <c r="D205" t="s">
        <v>319</v>
      </c>
      <c r="E205" t="s">
        <v>354</v>
      </c>
      <c r="F205">
        <v>30573</v>
      </c>
      <c r="G205">
        <v>19026</v>
      </c>
      <c r="H205">
        <v>11547</v>
      </c>
      <c r="I205">
        <v>14780</v>
      </c>
      <c r="J205">
        <v>9960</v>
      </c>
      <c r="K205">
        <v>2393</v>
      </c>
      <c r="L205">
        <v>176</v>
      </c>
      <c r="M205">
        <v>787</v>
      </c>
      <c r="N205">
        <v>514</v>
      </c>
      <c r="O205">
        <v>268</v>
      </c>
      <c r="P205">
        <v>221</v>
      </c>
      <c r="Q205">
        <v>134</v>
      </c>
      <c r="R205">
        <v>129</v>
      </c>
      <c r="S205">
        <v>664</v>
      </c>
      <c r="T205">
        <v>547</v>
      </c>
      <c r="U205">
        <v>14757</v>
      </c>
      <c r="V205">
        <v>9906</v>
      </c>
      <c r="W205">
        <v>4269</v>
      </c>
      <c r="X205">
        <v>1641</v>
      </c>
    </row>
    <row r="206" spans="1:24" x14ac:dyDescent="0.35">
      <c r="A206" s="6" t="str">
        <f t="shared" si="3"/>
        <v>06037</v>
      </c>
      <c r="B206">
        <v>6</v>
      </c>
      <c r="C206">
        <v>37</v>
      </c>
      <c r="D206" t="s">
        <v>319</v>
      </c>
      <c r="E206" t="s">
        <v>356</v>
      </c>
      <c r="F206">
        <v>10039107</v>
      </c>
      <c r="G206">
        <v>4949041</v>
      </c>
      <c r="H206">
        <v>5090066</v>
      </c>
      <c r="I206">
        <v>3552806</v>
      </c>
      <c r="J206">
        <v>3545503</v>
      </c>
      <c r="K206">
        <v>426817</v>
      </c>
      <c r="L206">
        <v>472349</v>
      </c>
      <c r="M206">
        <v>73361</v>
      </c>
      <c r="N206">
        <v>70607</v>
      </c>
      <c r="O206">
        <v>722516</v>
      </c>
      <c r="P206">
        <v>822929</v>
      </c>
      <c r="Q206">
        <v>18174</v>
      </c>
      <c r="R206">
        <v>18477</v>
      </c>
      <c r="S206">
        <v>155367</v>
      </c>
      <c r="T206">
        <v>160201</v>
      </c>
      <c r="U206">
        <v>2514810</v>
      </c>
      <c r="V206">
        <v>2642327</v>
      </c>
      <c r="W206">
        <v>2434231</v>
      </c>
      <c r="X206">
        <v>2447739</v>
      </c>
    </row>
    <row r="207" spans="1:24" x14ac:dyDescent="0.35">
      <c r="A207" s="6" t="str">
        <f t="shared" si="3"/>
        <v>06039</v>
      </c>
      <c r="B207">
        <v>6</v>
      </c>
      <c r="C207">
        <v>39</v>
      </c>
      <c r="D207" t="s">
        <v>319</v>
      </c>
      <c r="E207" t="s">
        <v>358</v>
      </c>
      <c r="F207">
        <v>157327</v>
      </c>
      <c r="G207">
        <v>75885</v>
      </c>
      <c r="H207">
        <v>81442</v>
      </c>
      <c r="I207">
        <v>65900</v>
      </c>
      <c r="J207">
        <v>69283</v>
      </c>
      <c r="K207">
        <v>2268</v>
      </c>
      <c r="L207">
        <v>4287</v>
      </c>
      <c r="M207">
        <v>3462</v>
      </c>
      <c r="N207">
        <v>3520</v>
      </c>
      <c r="O207">
        <v>1955</v>
      </c>
      <c r="P207">
        <v>2063</v>
      </c>
      <c r="Q207">
        <v>243</v>
      </c>
      <c r="R207">
        <v>238</v>
      </c>
      <c r="S207">
        <v>2057</v>
      </c>
      <c r="T207">
        <v>2051</v>
      </c>
      <c r="U207">
        <v>29763</v>
      </c>
      <c r="V207">
        <v>35081</v>
      </c>
      <c r="W207">
        <v>46122</v>
      </c>
      <c r="X207">
        <v>46361</v>
      </c>
    </row>
    <row r="208" spans="1:24" x14ac:dyDescent="0.35">
      <c r="A208" s="6" t="str">
        <f t="shared" si="3"/>
        <v>06041</v>
      </c>
      <c r="B208">
        <v>6</v>
      </c>
      <c r="C208">
        <v>41</v>
      </c>
      <c r="D208" t="s">
        <v>319</v>
      </c>
      <c r="E208" t="s">
        <v>360</v>
      </c>
      <c r="F208">
        <v>258826</v>
      </c>
      <c r="G208">
        <v>126617</v>
      </c>
      <c r="H208">
        <v>132209</v>
      </c>
      <c r="I208">
        <v>107935</v>
      </c>
      <c r="J208">
        <v>112886</v>
      </c>
      <c r="K208">
        <v>4630</v>
      </c>
      <c r="L208">
        <v>2725</v>
      </c>
      <c r="M208">
        <v>1490</v>
      </c>
      <c r="N208">
        <v>1062</v>
      </c>
      <c r="O208">
        <v>7237</v>
      </c>
      <c r="P208">
        <v>9851</v>
      </c>
      <c r="Q208">
        <v>332</v>
      </c>
      <c r="R208">
        <v>380</v>
      </c>
      <c r="S208">
        <v>4993</v>
      </c>
      <c r="T208">
        <v>5305</v>
      </c>
      <c r="U208">
        <v>104839</v>
      </c>
      <c r="V208">
        <v>111827</v>
      </c>
      <c r="W208">
        <v>21778</v>
      </c>
      <c r="X208">
        <v>20382</v>
      </c>
    </row>
    <row r="209" spans="1:24" x14ac:dyDescent="0.35">
      <c r="A209" s="6" t="str">
        <f t="shared" si="3"/>
        <v>06043</v>
      </c>
      <c r="B209">
        <v>6</v>
      </c>
      <c r="C209">
        <v>43</v>
      </c>
      <c r="D209" t="s">
        <v>319</v>
      </c>
      <c r="E209" t="s">
        <v>362</v>
      </c>
      <c r="F209">
        <v>17203</v>
      </c>
      <c r="G209">
        <v>8764</v>
      </c>
      <c r="H209">
        <v>8439</v>
      </c>
      <c r="I209">
        <v>7801</v>
      </c>
      <c r="J209">
        <v>7563</v>
      </c>
      <c r="K209">
        <v>120</v>
      </c>
      <c r="L209">
        <v>107</v>
      </c>
      <c r="M209">
        <v>332</v>
      </c>
      <c r="N209">
        <v>276</v>
      </c>
      <c r="O209">
        <v>140</v>
      </c>
      <c r="P209">
        <v>143</v>
      </c>
      <c r="Q209">
        <v>19</v>
      </c>
      <c r="R209">
        <v>14</v>
      </c>
      <c r="S209">
        <v>352</v>
      </c>
      <c r="T209">
        <v>336</v>
      </c>
      <c r="U209">
        <v>7706</v>
      </c>
      <c r="V209">
        <v>7424</v>
      </c>
      <c r="W209">
        <v>1058</v>
      </c>
      <c r="X209">
        <v>1015</v>
      </c>
    </row>
    <row r="210" spans="1:24" x14ac:dyDescent="0.35">
      <c r="A210" s="6" t="str">
        <f t="shared" si="3"/>
        <v>06045</v>
      </c>
      <c r="B210">
        <v>6</v>
      </c>
      <c r="C210">
        <v>45</v>
      </c>
      <c r="D210" t="s">
        <v>319</v>
      </c>
      <c r="E210" t="s">
        <v>364</v>
      </c>
      <c r="F210">
        <v>86749</v>
      </c>
      <c r="G210">
        <v>43021</v>
      </c>
      <c r="H210">
        <v>43728</v>
      </c>
      <c r="I210">
        <v>37022</v>
      </c>
      <c r="J210">
        <v>37634</v>
      </c>
      <c r="K210">
        <v>629</v>
      </c>
      <c r="L210">
        <v>357</v>
      </c>
      <c r="M210">
        <v>2764</v>
      </c>
      <c r="N210">
        <v>2731</v>
      </c>
      <c r="O210">
        <v>767</v>
      </c>
      <c r="P210">
        <v>1213</v>
      </c>
      <c r="Q210">
        <v>106</v>
      </c>
      <c r="R210">
        <v>122</v>
      </c>
      <c r="S210">
        <v>1733</v>
      </c>
      <c r="T210">
        <v>1671</v>
      </c>
      <c r="U210">
        <v>31342</v>
      </c>
      <c r="V210">
        <v>33028</v>
      </c>
      <c r="W210">
        <v>11679</v>
      </c>
      <c r="X210">
        <v>10700</v>
      </c>
    </row>
    <row r="211" spans="1:24" x14ac:dyDescent="0.35">
      <c r="A211" s="6" t="str">
        <f t="shared" si="3"/>
        <v>06047</v>
      </c>
      <c r="B211">
        <v>6</v>
      </c>
      <c r="C211">
        <v>47</v>
      </c>
      <c r="D211" t="s">
        <v>319</v>
      </c>
      <c r="E211" t="s">
        <v>366</v>
      </c>
      <c r="F211">
        <v>277680</v>
      </c>
      <c r="G211">
        <v>140185</v>
      </c>
      <c r="H211">
        <v>137495</v>
      </c>
      <c r="I211">
        <v>115016</v>
      </c>
      <c r="J211">
        <v>113129</v>
      </c>
      <c r="K211">
        <v>5682</v>
      </c>
      <c r="L211">
        <v>5255</v>
      </c>
      <c r="M211">
        <v>3590</v>
      </c>
      <c r="N211">
        <v>3451</v>
      </c>
      <c r="O211">
        <v>10903</v>
      </c>
      <c r="P211">
        <v>10665</v>
      </c>
      <c r="Q211">
        <v>565</v>
      </c>
      <c r="R211">
        <v>496</v>
      </c>
      <c r="S211">
        <v>4429</v>
      </c>
      <c r="T211">
        <v>4499</v>
      </c>
      <c r="U211">
        <v>53965</v>
      </c>
      <c r="V211">
        <v>54273</v>
      </c>
      <c r="W211">
        <v>86220</v>
      </c>
      <c r="X211">
        <v>83222</v>
      </c>
    </row>
    <row r="212" spans="1:24" x14ac:dyDescent="0.35">
      <c r="A212" s="6" t="str">
        <f t="shared" si="3"/>
        <v>06049</v>
      </c>
      <c r="B212">
        <v>6</v>
      </c>
      <c r="C212">
        <v>49</v>
      </c>
      <c r="D212" t="s">
        <v>319</v>
      </c>
      <c r="E212" t="s">
        <v>368</v>
      </c>
      <c r="F212">
        <v>8841</v>
      </c>
      <c r="G212">
        <v>4448</v>
      </c>
      <c r="H212">
        <v>4393</v>
      </c>
      <c r="I212">
        <v>3909</v>
      </c>
      <c r="J212">
        <v>3889</v>
      </c>
      <c r="K212">
        <v>95</v>
      </c>
      <c r="L212">
        <v>32</v>
      </c>
      <c r="M212">
        <v>213</v>
      </c>
      <c r="N212">
        <v>235</v>
      </c>
      <c r="O212">
        <v>55</v>
      </c>
      <c r="P212">
        <v>52</v>
      </c>
      <c r="Q212">
        <v>20</v>
      </c>
      <c r="R212">
        <v>12</v>
      </c>
      <c r="S212">
        <v>156</v>
      </c>
      <c r="T212">
        <v>173</v>
      </c>
      <c r="U212">
        <v>3787</v>
      </c>
      <c r="V212">
        <v>3763</v>
      </c>
      <c r="W212">
        <v>661</v>
      </c>
      <c r="X212">
        <v>630</v>
      </c>
    </row>
    <row r="213" spans="1:24" x14ac:dyDescent="0.35">
      <c r="A213" s="6" t="str">
        <f t="shared" si="3"/>
        <v>06051</v>
      </c>
      <c r="B213">
        <v>6</v>
      </c>
      <c r="C213">
        <v>51</v>
      </c>
      <c r="D213" t="s">
        <v>319</v>
      </c>
      <c r="E213" t="s">
        <v>370</v>
      </c>
      <c r="F213">
        <v>14444</v>
      </c>
      <c r="G213">
        <v>7658</v>
      </c>
      <c r="H213">
        <v>6786</v>
      </c>
      <c r="I213">
        <v>6890</v>
      </c>
      <c r="J213">
        <v>6129</v>
      </c>
      <c r="K213">
        <v>82</v>
      </c>
      <c r="L213">
        <v>36</v>
      </c>
      <c r="M213">
        <v>204</v>
      </c>
      <c r="N213">
        <v>210</v>
      </c>
      <c r="O213">
        <v>215</v>
      </c>
      <c r="P213">
        <v>155</v>
      </c>
      <c r="Q213">
        <v>38</v>
      </c>
      <c r="R213">
        <v>15</v>
      </c>
      <c r="S213">
        <v>229</v>
      </c>
      <c r="T213">
        <v>241</v>
      </c>
      <c r="U213">
        <v>5617</v>
      </c>
      <c r="V213">
        <v>4952</v>
      </c>
      <c r="W213">
        <v>2041</v>
      </c>
      <c r="X213">
        <v>1834</v>
      </c>
    </row>
    <row r="214" spans="1:24" x14ac:dyDescent="0.35">
      <c r="A214" s="6" t="str">
        <f t="shared" si="3"/>
        <v>06053</v>
      </c>
      <c r="B214">
        <v>6</v>
      </c>
      <c r="C214">
        <v>53</v>
      </c>
      <c r="D214" t="s">
        <v>319</v>
      </c>
      <c r="E214" t="s">
        <v>372</v>
      </c>
      <c r="F214">
        <v>434061</v>
      </c>
      <c r="G214">
        <v>221129</v>
      </c>
      <c r="H214">
        <v>212932</v>
      </c>
      <c r="I214">
        <v>183308</v>
      </c>
      <c r="J214">
        <v>176247</v>
      </c>
      <c r="K214">
        <v>9038</v>
      </c>
      <c r="L214">
        <v>5932</v>
      </c>
      <c r="M214">
        <v>5841</v>
      </c>
      <c r="N214">
        <v>5437</v>
      </c>
      <c r="O214">
        <v>13386</v>
      </c>
      <c r="P214">
        <v>15824</v>
      </c>
      <c r="Q214">
        <v>1369</v>
      </c>
      <c r="R214">
        <v>1258</v>
      </c>
      <c r="S214">
        <v>8187</v>
      </c>
      <c r="T214">
        <v>8234</v>
      </c>
      <c r="U214">
        <v>88241</v>
      </c>
      <c r="V214">
        <v>88099</v>
      </c>
      <c r="W214">
        <v>132888</v>
      </c>
      <c r="X214">
        <v>124833</v>
      </c>
    </row>
    <row r="215" spans="1:24" x14ac:dyDescent="0.35">
      <c r="A215" s="6" t="str">
        <f t="shared" si="3"/>
        <v>06055</v>
      </c>
      <c r="B215">
        <v>6</v>
      </c>
      <c r="C215">
        <v>55</v>
      </c>
      <c r="D215" t="s">
        <v>319</v>
      </c>
      <c r="E215" t="s">
        <v>374</v>
      </c>
      <c r="F215">
        <v>137744</v>
      </c>
      <c r="G215">
        <v>68535</v>
      </c>
      <c r="H215">
        <v>69209</v>
      </c>
      <c r="I215">
        <v>57493</v>
      </c>
      <c r="J215">
        <v>57706</v>
      </c>
      <c r="K215">
        <v>1860</v>
      </c>
      <c r="L215">
        <v>1528</v>
      </c>
      <c r="M215">
        <v>886</v>
      </c>
      <c r="N215">
        <v>860</v>
      </c>
      <c r="O215">
        <v>5757</v>
      </c>
      <c r="P215">
        <v>6501</v>
      </c>
      <c r="Q215">
        <v>274</v>
      </c>
      <c r="R215">
        <v>303</v>
      </c>
      <c r="S215">
        <v>2265</v>
      </c>
      <c r="T215">
        <v>2311</v>
      </c>
      <c r="U215">
        <v>44103</v>
      </c>
      <c r="V215">
        <v>45981</v>
      </c>
      <c r="W215">
        <v>24432</v>
      </c>
      <c r="X215">
        <v>23228</v>
      </c>
    </row>
    <row r="216" spans="1:24" x14ac:dyDescent="0.35">
      <c r="A216" s="6" t="str">
        <f t="shared" si="3"/>
        <v>06057</v>
      </c>
      <c r="B216">
        <v>6</v>
      </c>
      <c r="C216">
        <v>57</v>
      </c>
      <c r="D216" t="s">
        <v>319</v>
      </c>
      <c r="E216" t="s">
        <v>271</v>
      </c>
      <c r="F216">
        <v>99755</v>
      </c>
      <c r="G216">
        <v>49003</v>
      </c>
      <c r="H216">
        <v>50752</v>
      </c>
      <c r="I216">
        <v>45823</v>
      </c>
      <c r="J216">
        <v>47228</v>
      </c>
      <c r="K216">
        <v>369</v>
      </c>
      <c r="L216">
        <v>262</v>
      </c>
      <c r="M216">
        <v>640</v>
      </c>
      <c r="N216">
        <v>636</v>
      </c>
      <c r="O216">
        <v>624</v>
      </c>
      <c r="P216">
        <v>835</v>
      </c>
      <c r="Q216">
        <v>100</v>
      </c>
      <c r="R216">
        <v>112</v>
      </c>
      <c r="S216">
        <v>1447</v>
      </c>
      <c r="T216">
        <v>1679</v>
      </c>
      <c r="U216">
        <v>43950</v>
      </c>
      <c r="V216">
        <v>46073</v>
      </c>
      <c r="W216">
        <v>5053</v>
      </c>
      <c r="X216">
        <v>4679</v>
      </c>
    </row>
    <row r="217" spans="1:24" x14ac:dyDescent="0.35">
      <c r="A217" s="6" t="str">
        <f t="shared" si="3"/>
        <v>06059</v>
      </c>
      <c r="B217">
        <v>6</v>
      </c>
      <c r="C217">
        <v>59</v>
      </c>
      <c r="D217" t="s">
        <v>319</v>
      </c>
      <c r="E217" t="s">
        <v>377</v>
      </c>
      <c r="F217">
        <v>3175692</v>
      </c>
      <c r="G217">
        <v>1566825</v>
      </c>
      <c r="H217">
        <v>1608867</v>
      </c>
      <c r="I217">
        <v>1125286</v>
      </c>
      <c r="J217">
        <v>1133419</v>
      </c>
      <c r="K217">
        <v>35120</v>
      </c>
      <c r="L217">
        <v>32921</v>
      </c>
      <c r="M217">
        <v>16519</v>
      </c>
      <c r="N217">
        <v>15947</v>
      </c>
      <c r="O217">
        <v>326088</v>
      </c>
      <c r="P217">
        <v>363553</v>
      </c>
      <c r="Q217">
        <v>6251</v>
      </c>
      <c r="R217">
        <v>6054</v>
      </c>
      <c r="S217">
        <v>57561</v>
      </c>
      <c r="T217">
        <v>56973</v>
      </c>
      <c r="U217">
        <v>1025724</v>
      </c>
      <c r="V217">
        <v>1068877</v>
      </c>
      <c r="W217">
        <v>541101</v>
      </c>
      <c r="X217">
        <v>539990</v>
      </c>
    </row>
    <row r="218" spans="1:24" x14ac:dyDescent="0.35">
      <c r="A218" s="6" t="str">
        <f t="shared" si="3"/>
        <v>06061</v>
      </c>
      <c r="B218">
        <v>6</v>
      </c>
      <c r="C218">
        <v>61</v>
      </c>
      <c r="D218" t="s">
        <v>319</v>
      </c>
      <c r="E218" t="s">
        <v>379</v>
      </c>
      <c r="F218">
        <v>398329</v>
      </c>
      <c r="G218">
        <v>194488</v>
      </c>
      <c r="H218">
        <v>203841</v>
      </c>
      <c r="I218">
        <v>163366</v>
      </c>
      <c r="J218">
        <v>170922</v>
      </c>
      <c r="K218">
        <v>4185</v>
      </c>
      <c r="L218">
        <v>3567</v>
      </c>
      <c r="M218">
        <v>2089</v>
      </c>
      <c r="N218">
        <v>2136</v>
      </c>
      <c r="O218">
        <v>15196</v>
      </c>
      <c r="P218">
        <v>17641</v>
      </c>
      <c r="Q218">
        <v>564</v>
      </c>
      <c r="R218">
        <v>507</v>
      </c>
      <c r="S218">
        <v>9088</v>
      </c>
      <c r="T218">
        <v>9068</v>
      </c>
      <c r="U218">
        <v>165944</v>
      </c>
      <c r="V218">
        <v>175004</v>
      </c>
      <c r="W218">
        <v>28544</v>
      </c>
      <c r="X218">
        <v>28837</v>
      </c>
    </row>
    <row r="219" spans="1:24" x14ac:dyDescent="0.35">
      <c r="A219" s="6" t="str">
        <f t="shared" si="3"/>
        <v>06063</v>
      </c>
      <c r="B219">
        <v>6</v>
      </c>
      <c r="C219">
        <v>63</v>
      </c>
      <c r="D219" t="s">
        <v>319</v>
      </c>
      <c r="E219" t="s">
        <v>381</v>
      </c>
      <c r="F219">
        <v>18807</v>
      </c>
      <c r="G219">
        <v>9357</v>
      </c>
      <c r="H219">
        <v>9450</v>
      </c>
      <c r="I219">
        <v>8460</v>
      </c>
      <c r="J219">
        <v>8565</v>
      </c>
      <c r="K219">
        <v>123</v>
      </c>
      <c r="L219">
        <v>79</v>
      </c>
      <c r="M219">
        <v>270</v>
      </c>
      <c r="N219">
        <v>326</v>
      </c>
      <c r="O219">
        <v>87</v>
      </c>
      <c r="P219">
        <v>118</v>
      </c>
      <c r="Q219">
        <v>22</v>
      </c>
      <c r="R219">
        <v>10</v>
      </c>
      <c r="S219">
        <v>395</v>
      </c>
      <c r="T219">
        <v>352</v>
      </c>
      <c r="U219">
        <v>8479</v>
      </c>
      <c r="V219">
        <v>8578</v>
      </c>
      <c r="W219">
        <v>878</v>
      </c>
      <c r="X219">
        <v>872</v>
      </c>
    </row>
    <row r="220" spans="1:24" x14ac:dyDescent="0.35">
      <c r="A220" s="6" t="str">
        <f t="shared" si="3"/>
        <v>06065</v>
      </c>
      <c r="B220">
        <v>6</v>
      </c>
      <c r="C220">
        <v>65</v>
      </c>
      <c r="D220" t="s">
        <v>319</v>
      </c>
      <c r="E220" t="s">
        <v>383</v>
      </c>
      <c r="F220">
        <v>2470546</v>
      </c>
      <c r="G220">
        <v>1232012</v>
      </c>
      <c r="H220">
        <v>1238534</v>
      </c>
      <c r="I220">
        <v>985814</v>
      </c>
      <c r="J220">
        <v>980433</v>
      </c>
      <c r="K220">
        <v>89748</v>
      </c>
      <c r="L220">
        <v>89848</v>
      </c>
      <c r="M220">
        <v>23805</v>
      </c>
      <c r="N220">
        <v>23679</v>
      </c>
      <c r="O220">
        <v>82579</v>
      </c>
      <c r="P220">
        <v>94146</v>
      </c>
      <c r="Q220">
        <v>5549</v>
      </c>
      <c r="R220">
        <v>5560</v>
      </c>
      <c r="S220">
        <v>44517</v>
      </c>
      <c r="T220">
        <v>44868</v>
      </c>
      <c r="U220">
        <v>610177</v>
      </c>
      <c r="V220">
        <v>624337</v>
      </c>
      <c r="W220">
        <v>621835</v>
      </c>
      <c r="X220">
        <v>614197</v>
      </c>
    </row>
    <row r="221" spans="1:24" x14ac:dyDescent="0.35">
      <c r="A221" s="6" t="str">
        <f t="shared" si="3"/>
        <v>06067</v>
      </c>
      <c r="B221">
        <v>6</v>
      </c>
      <c r="C221">
        <v>67</v>
      </c>
      <c r="D221" t="s">
        <v>319</v>
      </c>
      <c r="E221" t="s">
        <v>385</v>
      </c>
      <c r="F221">
        <v>1552058</v>
      </c>
      <c r="G221">
        <v>758897</v>
      </c>
      <c r="H221">
        <v>793161</v>
      </c>
      <c r="I221">
        <v>479127</v>
      </c>
      <c r="J221">
        <v>494837</v>
      </c>
      <c r="K221">
        <v>82361</v>
      </c>
      <c r="L221">
        <v>86220</v>
      </c>
      <c r="M221">
        <v>11826</v>
      </c>
      <c r="N221">
        <v>12162</v>
      </c>
      <c r="O221">
        <v>126300</v>
      </c>
      <c r="P221">
        <v>137713</v>
      </c>
      <c r="Q221">
        <v>9661</v>
      </c>
      <c r="R221">
        <v>10416</v>
      </c>
      <c r="S221">
        <v>49622</v>
      </c>
      <c r="T221">
        <v>51813</v>
      </c>
      <c r="U221">
        <v>575100</v>
      </c>
      <c r="V221">
        <v>610194</v>
      </c>
      <c r="W221">
        <v>183797</v>
      </c>
      <c r="X221">
        <v>182967</v>
      </c>
    </row>
    <row r="222" spans="1:24" x14ac:dyDescent="0.35">
      <c r="A222" s="6" t="str">
        <f t="shared" si="3"/>
        <v>06069</v>
      </c>
      <c r="B222">
        <v>6</v>
      </c>
      <c r="C222">
        <v>69</v>
      </c>
      <c r="D222" t="s">
        <v>319</v>
      </c>
      <c r="E222" t="s">
        <v>387</v>
      </c>
      <c r="F222">
        <v>62808</v>
      </c>
      <c r="G222">
        <v>31448</v>
      </c>
      <c r="H222">
        <v>31360</v>
      </c>
      <c r="I222">
        <v>27468</v>
      </c>
      <c r="J222">
        <v>27401</v>
      </c>
      <c r="K222">
        <v>577</v>
      </c>
      <c r="L222">
        <v>456</v>
      </c>
      <c r="M222">
        <v>950</v>
      </c>
      <c r="N222">
        <v>979</v>
      </c>
      <c r="O222">
        <v>1138</v>
      </c>
      <c r="P222">
        <v>1318</v>
      </c>
      <c r="Q222">
        <v>151</v>
      </c>
      <c r="R222">
        <v>130</v>
      </c>
      <c r="S222">
        <v>1164</v>
      </c>
      <c r="T222">
        <v>1076</v>
      </c>
      <c r="U222">
        <v>12268</v>
      </c>
      <c r="V222">
        <v>12326</v>
      </c>
      <c r="W222">
        <v>19180</v>
      </c>
      <c r="X222">
        <v>19034</v>
      </c>
    </row>
    <row r="223" spans="1:24" x14ac:dyDescent="0.35">
      <c r="A223" s="6" t="str">
        <f t="shared" si="3"/>
        <v>06071</v>
      </c>
      <c r="B223">
        <v>6</v>
      </c>
      <c r="C223">
        <v>71</v>
      </c>
      <c r="D223" t="s">
        <v>319</v>
      </c>
      <c r="E223" t="s">
        <v>389</v>
      </c>
      <c r="F223">
        <v>2180085</v>
      </c>
      <c r="G223">
        <v>1085607</v>
      </c>
      <c r="H223">
        <v>1094478</v>
      </c>
      <c r="I223">
        <v>837353</v>
      </c>
      <c r="J223">
        <v>831623</v>
      </c>
      <c r="K223">
        <v>99480</v>
      </c>
      <c r="L223">
        <v>104974</v>
      </c>
      <c r="M223">
        <v>22909</v>
      </c>
      <c r="N223">
        <v>22309</v>
      </c>
      <c r="O223">
        <v>82347</v>
      </c>
      <c r="P223">
        <v>91179</v>
      </c>
      <c r="Q223">
        <v>5207</v>
      </c>
      <c r="R223">
        <v>5109</v>
      </c>
      <c r="S223">
        <v>38311</v>
      </c>
      <c r="T223">
        <v>39284</v>
      </c>
      <c r="U223">
        <v>490538</v>
      </c>
      <c r="V223">
        <v>502739</v>
      </c>
      <c r="W223">
        <v>595069</v>
      </c>
      <c r="X223">
        <v>591739</v>
      </c>
    </row>
    <row r="224" spans="1:24" x14ac:dyDescent="0.35">
      <c r="A224" s="6" t="str">
        <f t="shared" si="3"/>
        <v>06073</v>
      </c>
      <c r="B224">
        <v>6</v>
      </c>
      <c r="C224">
        <v>73</v>
      </c>
      <c r="D224" t="s">
        <v>319</v>
      </c>
      <c r="E224" t="s">
        <v>391</v>
      </c>
      <c r="F224">
        <v>3338330</v>
      </c>
      <c r="G224">
        <v>1680017</v>
      </c>
      <c r="H224">
        <v>1658313</v>
      </c>
      <c r="I224">
        <v>1274179</v>
      </c>
      <c r="J224">
        <v>1243209</v>
      </c>
      <c r="K224">
        <v>99296</v>
      </c>
      <c r="L224">
        <v>85222</v>
      </c>
      <c r="M224">
        <v>22657</v>
      </c>
      <c r="N224">
        <v>21434</v>
      </c>
      <c r="O224">
        <v>197279</v>
      </c>
      <c r="P224">
        <v>222713</v>
      </c>
      <c r="Q224">
        <v>9775</v>
      </c>
      <c r="R224">
        <v>9672</v>
      </c>
      <c r="S224">
        <v>76831</v>
      </c>
      <c r="T224">
        <v>76063</v>
      </c>
      <c r="U224">
        <v>1113178</v>
      </c>
      <c r="V224">
        <v>1085119</v>
      </c>
      <c r="W224">
        <v>566839</v>
      </c>
      <c r="X224">
        <v>573194</v>
      </c>
    </row>
    <row r="225" spans="1:24" x14ac:dyDescent="0.35">
      <c r="A225" s="6" t="str">
        <f t="shared" si="3"/>
        <v>06075</v>
      </c>
      <c r="B225">
        <v>6</v>
      </c>
      <c r="C225">
        <v>75</v>
      </c>
      <c r="D225" t="s">
        <v>319</v>
      </c>
      <c r="E225" t="s">
        <v>393</v>
      </c>
      <c r="F225">
        <v>881549</v>
      </c>
      <c r="G225">
        <v>449221</v>
      </c>
      <c r="H225">
        <v>432328</v>
      </c>
      <c r="I225">
        <v>250486</v>
      </c>
      <c r="J225">
        <v>214800</v>
      </c>
      <c r="K225">
        <v>25697</v>
      </c>
      <c r="L225">
        <v>23318</v>
      </c>
      <c r="M225">
        <v>3642</v>
      </c>
      <c r="N225">
        <v>2789</v>
      </c>
      <c r="O225">
        <v>147442</v>
      </c>
      <c r="P225">
        <v>169728</v>
      </c>
      <c r="Q225">
        <v>2028</v>
      </c>
      <c r="R225">
        <v>2003</v>
      </c>
      <c r="S225">
        <v>19926</v>
      </c>
      <c r="T225">
        <v>19690</v>
      </c>
      <c r="U225">
        <v>379033</v>
      </c>
      <c r="V225">
        <v>368207</v>
      </c>
      <c r="W225">
        <v>70188</v>
      </c>
      <c r="X225">
        <v>64121</v>
      </c>
    </row>
    <row r="226" spans="1:24" x14ac:dyDescent="0.35">
      <c r="A226" s="6" t="str">
        <f t="shared" si="3"/>
        <v>06077</v>
      </c>
      <c r="B226">
        <v>6</v>
      </c>
      <c r="C226">
        <v>77</v>
      </c>
      <c r="D226" t="s">
        <v>319</v>
      </c>
      <c r="E226" t="s">
        <v>395</v>
      </c>
      <c r="F226">
        <v>762148</v>
      </c>
      <c r="G226">
        <v>380193</v>
      </c>
      <c r="H226">
        <v>381955</v>
      </c>
      <c r="I226">
        <v>252915</v>
      </c>
      <c r="J226">
        <v>250635</v>
      </c>
      <c r="K226">
        <v>31504</v>
      </c>
      <c r="L226">
        <v>31743</v>
      </c>
      <c r="M226">
        <v>7675</v>
      </c>
      <c r="N226">
        <v>7326</v>
      </c>
      <c r="O226">
        <v>64171</v>
      </c>
      <c r="P226">
        <v>68073</v>
      </c>
      <c r="Q226">
        <v>3244</v>
      </c>
      <c r="R226">
        <v>3036</v>
      </c>
      <c r="S226">
        <v>20684</v>
      </c>
      <c r="T226">
        <v>21142</v>
      </c>
      <c r="U226">
        <v>217298</v>
      </c>
      <c r="V226">
        <v>224516</v>
      </c>
      <c r="W226">
        <v>162895</v>
      </c>
      <c r="X226">
        <v>157439</v>
      </c>
    </row>
    <row r="227" spans="1:24" x14ac:dyDescent="0.35">
      <c r="A227" s="6" t="str">
        <f t="shared" si="3"/>
        <v>06079</v>
      </c>
      <c r="B227">
        <v>6</v>
      </c>
      <c r="C227">
        <v>79</v>
      </c>
      <c r="D227" t="s">
        <v>319</v>
      </c>
      <c r="E227" t="s">
        <v>397</v>
      </c>
      <c r="F227">
        <v>283111</v>
      </c>
      <c r="G227">
        <v>143377</v>
      </c>
      <c r="H227">
        <v>139734</v>
      </c>
      <c r="I227">
        <v>126123</v>
      </c>
      <c r="J227">
        <v>125299</v>
      </c>
      <c r="K227">
        <v>4151</v>
      </c>
      <c r="L227">
        <v>1575</v>
      </c>
      <c r="M227">
        <v>2039</v>
      </c>
      <c r="N227">
        <v>1922</v>
      </c>
      <c r="O227">
        <v>5537</v>
      </c>
      <c r="P227">
        <v>5762</v>
      </c>
      <c r="Q227">
        <v>289</v>
      </c>
      <c r="R227">
        <v>232</v>
      </c>
      <c r="S227">
        <v>5238</v>
      </c>
      <c r="T227">
        <v>4944</v>
      </c>
      <c r="U227">
        <v>109523</v>
      </c>
      <c r="V227">
        <v>108728</v>
      </c>
      <c r="W227">
        <v>33854</v>
      </c>
      <c r="X227">
        <v>31006</v>
      </c>
    </row>
    <row r="228" spans="1:24" x14ac:dyDescent="0.35">
      <c r="A228" s="6" t="str">
        <f t="shared" si="3"/>
        <v>06081</v>
      </c>
      <c r="B228">
        <v>6</v>
      </c>
      <c r="C228">
        <v>81</v>
      </c>
      <c r="D228" t="s">
        <v>319</v>
      </c>
      <c r="E228" t="s">
        <v>399</v>
      </c>
      <c r="F228">
        <v>766573</v>
      </c>
      <c r="G228">
        <v>379508</v>
      </c>
      <c r="H228">
        <v>387065</v>
      </c>
      <c r="I228">
        <v>230449</v>
      </c>
      <c r="J228">
        <v>225601</v>
      </c>
      <c r="K228">
        <v>11003</v>
      </c>
      <c r="L228">
        <v>10216</v>
      </c>
      <c r="M228">
        <v>3448</v>
      </c>
      <c r="N228">
        <v>3136</v>
      </c>
      <c r="O228">
        <v>110626</v>
      </c>
      <c r="P228">
        <v>123957</v>
      </c>
      <c r="Q228">
        <v>5625</v>
      </c>
      <c r="R228">
        <v>5881</v>
      </c>
      <c r="S228">
        <v>18357</v>
      </c>
      <c r="T228">
        <v>18274</v>
      </c>
      <c r="U228">
        <v>287089</v>
      </c>
      <c r="V228">
        <v>295506</v>
      </c>
      <c r="W228">
        <v>92419</v>
      </c>
      <c r="X228">
        <v>91559</v>
      </c>
    </row>
    <row r="229" spans="1:24" x14ac:dyDescent="0.35">
      <c r="A229" s="6" t="str">
        <f t="shared" si="3"/>
        <v>06083</v>
      </c>
      <c r="B229">
        <v>6</v>
      </c>
      <c r="C229">
        <v>83</v>
      </c>
      <c r="D229" t="s">
        <v>319</v>
      </c>
      <c r="E229" t="s">
        <v>401</v>
      </c>
      <c r="F229">
        <v>446499</v>
      </c>
      <c r="G229">
        <v>223245</v>
      </c>
      <c r="H229">
        <v>223254</v>
      </c>
      <c r="I229">
        <v>190451</v>
      </c>
      <c r="J229">
        <v>190727</v>
      </c>
      <c r="K229">
        <v>6123</v>
      </c>
      <c r="L229">
        <v>4774</v>
      </c>
      <c r="M229">
        <v>4902</v>
      </c>
      <c r="N229">
        <v>4662</v>
      </c>
      <c r="O229">
        <v>12774</v>
      </c>
      <c r="P229">
        <v>14098</v>
      </c>
      <c r="Q229">
        <v>643</v>
      </c>
      <c r="R229">
        <v>514</v>
      </c>
      <c r="S229">
        <v>8352</v>
      </c>
      <c r="T229">
        <v>8479</v>
      </c>
      <c r="U229">
        <v>118843</v>
      </c>
      <c r="V229">
        <v>122121</v>
      </c>
      <c r="W229">
        <v>104402</v>
      </c>
      <c r="X229">
        <v>101133</v>
      </c>
    </row>
    <row r="230" spans="1:24" x14ac:dyDescent="0.35">
      <c r="A230" s="6" t="str">
        <f t="shared" si="3"/>
        <v>06085</v>
      </c>
      <c r="B230">
        <v>6</v>
      </c>
      <c r="C230">
        <v>85</v>
      </c>
      <c r="D230" t="s">
        <v>319</v>
      </c>
      <c r="E230" t="s">
        <v>403</v>
      </c>
      <c r="F230">
        <v>1927852</v>
      </c>
      <c r="G230">
        <v>976847</v>
      </c>
      <c r="H230">
        <v>951005</v>
      </c>
      <c r="I230">
        <v>516550</v>
      </c>
      <c r="J230">
        <v>492727</v>
      </c>
      <c r="K230">
        <v>28877</v>
      </c>
      <c r="L230">
        <v>25753</v>
      </c>
      <c r="M230">
        <v>11654</v>
      </c>
      <c r="N230">
        <v>11012</v>
      </c>
      <c r="O230">
        <v>374136</v>
      </c>
      <c r="P230">
        <v>378104</v>
      </c>
      <c r="Q230">
        <v>4447</v>
      </c>
      <c r="R230">
        <v>4409</v>
      </c>
      <c r="S230">
        <v>41183</v>
      </c>
      <c r="T230">
        <v>39000</v>
      </c>
      <c r="U230">
        <v>732811</v>
      </c>
      <c r="V230">
        <v>712743</v>
      </c>
      <c r="W230">
        <v>244036</v>
      </c>
      <c r="X230">
        <v>238262</v>
      </c>
    </row>
    <row r="231" spans="1:24" x14ac:dyDescent="0.35">
      <c r="A231" s="6" t="str">
        <f t="shared" si="3"/>
        <v>06087</v>
      </c>
      <c r="B231">
        <v>6</v>
      </c>
      <c r="C231">
        <v>87</v>
      </c>
      <c r="D231" t="s">
        <v>319</v>
      </c>
      <c r="E231" t="s">
        <v>181</v>
      </c>
      <c r="F231">
        <v>273213</v>
      </c>
      <c r="G231">
        <v>135176</v>
      </c>
      <c r="H231">
        <v>138037</v>
      </c>
      <c r="I231">
        <v>117723</v>
      </c>
      <c r="J231">
        <v>119956</v>
      </c>
      <c r="K231">
        <v>2190</v>
      </c>
      <c r="L231">
        <v>1834</v>
      </c>
      <c r="M231">
        <v>2548</v>
      </c>
      <c r="N231">
        <v>2460</v>
      </c>
      <c r="O231">
        <v>6754</v>
      </c>
      <c r="P231">
        <v>7674</v>
      </c>
      <c r="Q231">
        <v>293</v>
      </c>
      <c r="R231">
        <v>253</v>
      </c>
      <c r="S231">
        <v>5668</v>
      </c>
      <c r="T231">
        <v>5860</v>
      </c>
      <c r="U231">
        <v>88643</v>
      </c>
      <c r="V231">
        <v>91648</v>
      </c>
      <c r="W231">
        <v>46533</v>
      </c>
      <c r="X231">
        <v>46389</v>
      </c>
    </row>
    <row r="232" spans="1:24" x14ac:dyDescent="0.35">
      <c r="A232" s="6" t="str">
        <f t="shared" si="3"/>
        <v>06089</v>
      </c>
      <c r="B232">
        <v>6</v>
      </c>
      <c r="C232">
        <v>89</v>
      </c>
      <c r="D232" t="s">
        <v>319</v>
      </c>
      <c r="E232" t="s">
        <v>406</v>
      </c>
      <c r="F232">
        <v>180080</v>
      </c>
      <c r="G232">
        <v>88473</v>
      </c>
      <c r="H232">
        <v>91607</v>
      </c>
      <c r="I232">
        <v>77262</v>
      </c>
      <c r="J232">
        <v>80506</v>
      </c>
      <c r="K232">
        <v>1272</v>
      </c>
      <c r="L232">
        <v>971</v>
      </c>
      <c r="M232">
        <v>2797</v>
      </c>
      <c r="N232">
        <v>2930</v>
      </c>
      <c r="O232">
        <v>2826</v>
      </c>
      <c r="P232">
        <v>2828</v>
      </c>
      <c r="Q232">
        <v>228</v>
      </c>
      <c r="R232">
        <v>182</v>
      </c>
      <c r="S232">
        <v>4088</v>
      </c>
      <c r="T232">
        <v>4190</v>
      </c>
      <c r="U232">
        <v>78926</v>
      </c>
      <c r="V232">
        <v>82219</v>
      </c>
      <c r="W232">
        <v>9547</v>
      </c>
      <c r="X232">
        <v>9388</v>
      </c>
    </row>
    <row r="233" spans="1:24" x14ac:dyDescent="0.35">
      <c r="A233" s="6" t="str">
        <f t="shared" si="3"/>
        <v>06091</v>
      </c>
      <c r="B233">
        <v>6</v>
      </c>
      <c r="C233">
        <v>91</v>
      </c>
      <c r="D233" t="s">
        <v>319</v>
      </c>
      <c r="E233" t="s">
        <v>408</v>
      </c>
      <c r="F233">
        <v>3005</v>
      </c>
      <c r="G233">
        <v>1509</v>
      </c>
      <c r="H233">
        <v>1496</v>
      </c>
      <c r="I233">
        <v>1380</v>
      </c>
      <c r="J233">
        <v>1403</v>
      </c>
      <c r="K233">
        <v>16</v>
      </c>
      <c r="L233">
        <v>5</v>
      </c>
      <c r="M233">
        <v>46</v>
      </c>
      <c r="N233">
        <v>31</v>
      </c>
      <c r="O233">
        <v>9</v>
      </c>
      <c r="P233">
        <v>17</v>
      </c>
      <c r="Q233">
        <v>2</v>
      </c>
      <c r="R233">
        <v>2</v>
      </c>
      <c r="S233">
        <v>56</v>
      </c>
      <c r="T233">
        <v>38</v>
      </c>
      <c r="U233">
        <v>1313</v>
      </c>
      <c r="V233">
        <v>1311</v>
      </c>
      <c r="W233">
        <v>196</v>
      </c>
      <c r="X233">
        <v>185</v>
      </c>
    </row>
    <row r="234" spans="1:24" x14ac:dyDescent="0.35">
      <c r="A234" s="6" t="str">
        <f t="shared" si="3"/>
        <v>06093</v>
      </c>
      <c r="B234">
        <v>6</v>
      </c>
      <c r="C234">
        <v>93</v>
      </c>
      <c r="D234" t="s">
        <v>319</v>
      </c>
      <c r="E234" t="s">
        <v>410</v>
      </c>
      <c r="F234">
        <v>43539</v>
      </c>
      <c r="G234">
        <v>21654</v>
      </c>
      <c r="H234">
        <v>21885</v>
      </c>
      <c r="I234">
        <v>18587</v>
      </c>
      <c r="J234">
        <v>18793</v>
      </c>
      <c r="K234">
        <v>401</v>
      </c>
      <c r="L234">
        <v>265</v>
      </c>
      <c r="M234">
        <v>1074</v>
      </c>
      <c r="N234">
        <v>1156</v>
      </c>
      <c r="O234">
        <v>311</v>
      </c>
      <c r="P234">
        <v>382</v>
      </c>
      <c r="Q234">
        <v>91</v>
      </c>
      <c r="R234">
        <v>64</v>
      </c>
      <c r="S234">
        <v>1190</v>
      </c>
      <c r="T234">
        <v>1225</v>
      </c>
      <c r="U234">
        <v>18737</v>
      </c>
      <c r="V234">
        <v>19058</v>
      </c>
      <c r="W234">
        <v>2917</v>
      </c>
      <c r="X234">
        <v>2827</v>
      </c>
    </row>
    <row r="235" spans="1:24" x14ac:dyDescent="0.35">
      <c r="A235" s="6" t="str">
        <f t="shared" si="3"/>
        <v>06095</v>
      </c>
      <c r="B235">
        <v>6</v>
      </c>
      <c r="C235">
        <v>95</v>
      </c>
      <c r="D235" t="s">
        <v>319</v>
      </c>
      <c r="E235" t="s">
        <v>412</v>
      </c>
      <c r="F235">
        <v>447643</v>
      </c>
      <c r="G235">
        <v>222764</v>
      </c>
      <c r="H235">
        <v>224879</v>
      </c>
      <c r="I235">
        <v>135220</v>
      </c>
      <c r="J235">
        <v>131570</v>
      </c>
      <c r="K235">
        <v>33187</v>
      </c>
      <c r="L235">
        <v>32936</v>
      </c>
      <c r="M235">
        <v>2948</v>
      </c>
      <c r="N235">
        <v>2814</v>
      </c>
      <c r="O235">
        <v>33080</v>
      </c>
      <c r="P235">
        <v>39238</v>
      </c>
      <c r="Q235">
        <v>2350</v>
      </c>
      <c r="R235">
        <v>2299</v>
      </c>
      <c r="S235">
        <v>15979</v>
      </c>
      <c r="T235">
        <v>16022</v>
      </c>
      <c r="U235">
        <v>160253</v>
      </c>
      <c r="V235">
        <v>165287</v>
      </c>
      <c r="W235">
        <v>62511</v>
      </c>
      <c r="X235">
        <v>59592</v>
      </c>
    </row>
    <row r="236" spans="1:24" x14ac:dyDescent="0.35">
      <c r="A236" s="6" t="str">
        <f t="shared" si="3"/>
        <v>06097</v>
      </c>
      <c r="B236">
        <v>6</v>
      </c>
      <c r="C236">
        <v>97</v>
      </c>
      <c r="D236" t="s">
        <v>319</v>
      </c>
      <c r="E236" t="s">
        <v>414</v>
      </c>
      <c r="F236">
        <v>494336</v>
      </c>
      <c r="G236">
        <v>241221</v>
      </c>
      <c r="H236">
        <v>253115</v>
      </c>
      <c r="I236">
        <v>209590</v>
      </c>
      <c r="J236">
        <v>219252</v>
      </c>
      <c r="K236">
        <v>5555</v>
      </c>
      <c r="L236">
        <v>4689</v>
      </c>
      <c r="M236">
        <v>5412</v>
      </c>
      <c r="N236">
        <v>5384</v>
      </c>
      <c r="O236">
        <v>10082</v>
      </c>
      <c r="P236">
        <v>12508</v>
      </c>
      <c r="Q236">
        <v>863</v>
      </c>
      <c r="R236">
        <v>1185</v>
      </c>
      <c r="S236">
        <v>9719</v>
      </c>
      <c r="T236">
        <v>10097</v>
      </c>
      <c r="U236">
        <v>172168</v>
      </c>
      <c r="V236">
        <v>187214</v>
      </c>
      <c r="W236">
        <v>69053</v>
      </c>
      <c r="X236">
        <v>65901</v>
      </c>
    </row>
    <row r="237" spans="1:24" x14ac:dyDescent="0.35">
      <c r="A237" s="6" t="str">
        <f t="shared" si="3"/>
        <v>06099</v>
      </c>
      <c r="B237">
        <v>6</v>
      </c>
      <c r="C237">
        <v>99</v>
      </c>
      <c r="D237" t="s">
        <v>319</v>
      </c>
      <c r="E237" t="s">
        <v>416</v>
      </c>
      <c r="F237">
        <v>550660</v>
      </c>
      <c r="G237">
        <v>272956</v>
      </c>
      <c r="H237">
        <v>277704</v>
      </c>
      <c r="I237">
        <v>227339</v>
      </c>
      <c r="J237">
        <v>231159</v>
      </c>
      <c r="K237">
        <v>9902</v>
      </c>
      <c r="L237">
        <v>9459</v>
      </c>
      <c r="M237">
        <v>5602</v>
      </c>
      <c r="N237">
        <v>5375</v>
      </c>
      <c r="O237">
        <v>16257</v>
      </c>
      <c r="P237">
        <v>17567</v>
      </c>
      <c r="Q237">
        <v>2593</v>
      </c>
      <c r="R237">
        <v>2529</v>
      </c>
      <c r="S237">
        <v>11263</v>
      </c>
      <c r="T237">
        <v>11615</v>
      </c>
      <c r="U237">
        <v>140714</v>
      </c>
      <c r="V237">
        <v>147878</v>
      </c>
      <c r="W237">
        <v>132242</v>
      </c>
      <c r="X237">
        <v>129826</v>
      </c>
    </row>
    <row r="238" spans="1:24" x14ac:dyDescent="0.35">
      <c r="A238" s="6" t="str">
        <f t="shared" si="3"/>
        <v>06101</v>
      </c>
      <c r="B238">
        <v>6</v>
      </c>
      <c r="C238">
        <v>101</v>
      </c>
      <c r="D238" t="s">
        <v>319</v>
      </c>
      <c r="E238" t="s">
        <v>418</v>
      </c>
      <c r="F238">
        <v>96971</v>
      </c>
      <c r="G238">
        <v>48303</v>
      </c>
      <c r="H238">
        <v>48668</v>
      </c>
      <c r="I238">
        <v>34970</v>
      </c>
      <c r="J238">
        <v>35525</v>
      </c>
      <c r="K238">
        <v>1444</v>
      </c>
      <c r="L238">
        <v>1219</v>
      </c>
      <c r="M238">
        <v>1195</v>
      </c>
      <c r="N238">
        <v>1123</v>
      </c>
      <c r="O238">
        <v>8107</v>
      </c>
      <c r="P238">
        <v>8347</v>
      </c>
      <c r="Q238">
        <v>203</v>
      </c>
      <c r="R238">
        <v>211</v>
      </c>
      <c r="S238">
        <v>2384</v>
      </c>
      <c r="T238">
        <v>2243</v>
      </c>
      <c r="U238">
        <v>32425</v>
      </c>
      <c r="V238">
        <v>33639</v>
      </c>
      <c r="W238">
        <v>15878</v>
      </c>
      <c r="X238">
        <v>15029</v>
      </c>
    </row>
    <row r="239" spans="1:24" x14ac:dyDescent="0.35">
      <c r="A239" s="6" t="str">
        <f t="shared" si="3"/>
        <v>06103</v>
      </c>
      <c r="B239">
        <v>6</v>
      </c>
      <c r="C239">
        <v>103</v>
      </c>
      <c r="D239" t="s">
        <v>319</v>
      </c>
      <c r="E239" t="s">
        <v>420</v>
      </c>
      <c r="F239">
        <v>65084</v>
      </c>
      <c r="G239">
        <v>32366</v>
      </c>
      <c r="H239">
        <v>32718</v>
      </c>
      <c r="I239">
        <v>29204</v>
      </c>
      <c r="J239">
        <v>29533</v>
      </c>
      <c r="K239">
        <v>412</v>
      </c>
      <c r="L239">
        <v>284</v>
      </c>
      <c r="M239">
        <v>1055</v>
      </c>
      <c r="N239">
        <v>1099</v>
      </c>
      <c r="O239">
        <v>451</v>
      </c>
      <c r="P239">
        <v>487</v>
      </c>
      <c r="Q239">
        <v>87</v>
      </c>
      <c r="R239">
        <v>64</v>
      </c>
      <c r="S239">
        <v>1157</v>
      </c>
      <c r="T239">
        <v>1251</v>
      </c>
      <c r="U239">
        <v>23672</v>
      </c>
      <c r="V239">
        <v>24636</v>
      </c>
      <c r="W239">
        <v>8694</v>
      </c>
      <c r="X239">
        <v>8082</v>
      </c>
    </row>
    <row r="240" spans="1:24" x14ac:dyDescent="0.35">
      <c r="A240" s="6" t="str">
        <f t="shared" si="3"/>
        <v>06105</v>
      </c>
      <c r="B240">
        <v>6</v>
      </c>
      <c r="C240">
        <v>105</v>
      </c>
      <c r="D240" t="s">
        <v>319</v>
      </c>
      <c r="E240" t="s">
        <v>422</v>
      </c>
      <c r="F240">
        <v>12285</v>
      </c>
      <c r="G240">
        <v>6314</v>
      </c>
      <c r="H240">
        <v>5971</v>
      </c>
      <c r="I240">
        <v>5454</v>
      </c>
      <c r="J240">
        <v>5233</v>
      </c>
      <c r="K240">
        <v>65</v>
      </c>
      <c r="L240">
        <v>28</v>
      </c>
      <c r="M240">
        <v>339</v>
      </c>
      <c r="N240">
        <v>297</v>
      </c>
      <c r="O240">
        <v>89</v>
      </c>
      <c r="P240">
        <v>95</v>
      </c>
      <c r="Q240">
        <v>16</v>
      </c>
      <c r="R240">
        <v>13</v>
      </c>
      <c r="S240">
        <v>351</v>
      </c>
      <c r="T240">
        <v>305</v>
      </c>
      <c r="U240">
        <v>5854</v>
      </c>
      <c r="V240">
        <v>5524</v>
      </c>
      <c r="W240">
        <v>460</v>
      </c>
      <c r="X240">
        <v>447</v>
      </c>
    </row>
    <row r="241" spans="1:24" x14ac:dyDescent="0.35">
      <c r="A241" s="6" t="str">
        <f t="shared" si="3"/>
        <v>06107</v>
      </c>
      <c r="B241">
        <v>6</v>
      </c>
      <c r="C241">
        <v>107</v>
      </c>
      <c r="D241" t="s">
        <v>319</v>
      </c>
      <c r="E241" t="s">
        <v>424</v>
      </c>
      <c r="F241">
        <v>466195</v>
      </c>
      <c r="G241">
        <v>232989</v>
      </c>
      <c r="H241">
        <v>233206</v>
      </c>
      <c r="I241">
        <v>205616</v>
      </c>
      <c r="J241">
        <v>205414</v>
      </c>
      <c r="K241">
        <v>5171</v>
      </c>
      <c r="L241">
        <v>5005</v>
      </c>
      <c r="M241">
        <v>6504</v>
      </c>
      <c r="N241">
        <v>6430</v>
      </c>
      <c r="O241">
        <v>8911</v>
      </c>
      <c r="P241">
        <v>9632</v>
      </c>
      <c r="Q241">
        <v>541</v>
      </c>
      <c r="R241">
        <v>528</v>
      </c>
      <c r="S241">
        <v>6246</v>
      </c>
      <c r="T241">
        <v>6197</v>
      </c>
      <c r="U241">
        <v>78021</v>
      </c>
      <c r="V241">
        <v>82350</v>
      </c>
      <c r="W241">
        <v>154968</v>
      </c>
      <c r="X241">
        <v>150856</v>
      </c>
    </row>
    <row r="242" spans="1:24" x14ac:dyDescent="0.35">
      <c r="A242" s="6" t="str">
        <f t="shared" si="3"/>
        <v>06109</v>
      </c>
      <c r="B242">
        <v>6</v>
      </c>
      <c r="C242">
        <v>109</v>
      </c>
      <c r="D242" t="s">
        <v>319</v>
      </c>
      <c r="E242" t="s">
        <v>426</v>
      </c>
      <c r="F242">
        <v>54478</v>
      </c>
      <c r="G242">
        <v>28213</v>
      </c>
      <c r="H242">
        <v>26265</v>
      </c>
      <c r="I242">
        <v>25227</v>
      </c>
      <c r="J242">
        <v>23981</v>
      </c>
      <c r="K242">
        <v>907</v>
      </c>
      <c r="L242">
        <v>190</v>
      </c>
      <c r="M242">
        <v>621</v>
      </c>
      <c r="N242">
        <v>621</v>
      </c>
      <c r="O242">
        <v>352</v>
      </c>
      <c r="P242">
        <v>457</v>
      </c>
      <c r="Q242">
        <v>87</v>
      </c>
      <c r="R242">
        <v>63</v>
      </c>
      <c r="S242">
        <v>1019</v>
      </c>
      <c r="T242">
        <v>953</v>
      </c>
      <c r="U242">
        <v>24235</v>
      </c>
      <c r="V242">
        <v>23337</v>
      </c>
      <c r="W242">
        <v>3978</v>
      </c>
      <c r="X242">
        <v>2928</v>
      </c>
    </row>
    <row r="243" spans="1:24" x14ac:dyDescent="0.35">
      <c r="A243" s="6" t="str">
        <f t="shared" si="3"/>
        <v>06111</v>
      </c>
      <c r="B243">
        <v>6</v>
      </c>
      <c r="C243">
        <v>111</v>
      </c>
      <c r="D243" t="s">
        <v>319</v>
      </c>
      <c r="E243" t="s">
        <v>428</v>
      </c>
      <c r="F243">
        <v>846006</v>
      </c>
      <c r="G243">
        <v>418712</v>
      </c>
      <c r="H243">
        <v>427294</v>
      </c>
      <c r="I243">
        <v>353207</v>
      </c>
      <c r="J243">
        <v>357880</v>
      </c>
      <c r="K243">
        <v>10840</v>
      </c>
      <c r="L243">
        <v>9433</v>
      </c>
      <c r="M243">
        <v>8185</v>
      </c>
      <c r="N243">
        <v>7583</v>
      </c>
      <c r="O243">
        <v>30561</v>
      </c>
      <c r="P243">
        <v>36128</v>
      </c>
      <c r="Q243">
        <v>1250</v>
      </c>
      <c r="R243">
        <v>1170</v>
      </c>
      <c r="S243">
        <v>14669</v>
      </c>
      <c r="T243">
        <v>15100</v>
      </c>
      <c r="U243">
        <v>235151</v>
      </c>
      <c r="V243">
        <v>245020</v>
      </c>
      <c r="W243">
        <v>183561</v>
      </c>
      <c r="X243">
        <v>182274</v>
      </c>
    </row>
    <row r="244" spans="1:24" x14ac:dyDescent="0.35">
      <c r="A244" s="6" t="str">
        <f t="shared" si="3"/>
        <v>06113</v>
      </c>
      <c r="B244">
        <v>6</v>
      </c>
      <c r="C244">
        <v>113</v>
      </c>
      <c r="D244" t="s">
        <v>319</v>
      </c>
      <c r="E244" t="s">
        <v>430</v>
      </c>
      <c r="F244">
        <v>220500</v>
      </c>
      <c r="G244">
        <v>106876</v>
      </c>
      <c r="H244">
        <v>113624</v>
      </c>
      <c r="I244">
        <v>79635</v>
      </c>
      <c r="J244">
        <v>83506</v>
      </c>
      <c r="K244">
        <v>3283</v>
      </c>
      <c r="L244">
        <v>3281</v>
      </c>
      <c r="M244">
        <v>1866</v>
      </c>
      <c r="N244">
        <v>2061</v>
      </c>
      <c r="O244">
        <v>15476</v>
      </c>
      <c r="P244">
        <v>17728</v>
      </c>
      <c r="Q244">
        <v>627</v>
      </c>
      <c r="R244">
        <v>641</v>
      </c>
      <c r="S244">
        <v>5989</v>
      </c>
      <c r="T244">
        <v>6407</v>
      </c>
      <c r="U244">
        <v>72041</v>
      </c>
      <c r="V244">
        <v>78067</v>
      </c>
      <c r="W244">
        <v>34835</v>
      </c>
      <c r="X244">
        <v>35557</v>
      </c>
    </row>
    <row r="245" spans="1:24" x14ac:dyDescent="0.35">
      <c r="A245" s="6" t="str">
        <f t="shared" si="3"/>
        <v>06115</v>
      </c>
      <c r="B245">
        <v>6</v>
      </c>
      <c r="C245">
        <v>115</v>
      </c>
      <c r="D245" t="s">
        <v>319</v>
      </c>
      <c r="E245" t="s">
        <v>432</v>
      </c>
      <c r="F245">
        <v>78668</v>
      </c>
      <c r="G245">
        <v>39819</v>
      </c>
      <c r="H245">
        <v>38849</v>
      </c>
      <c r="I245">
        <v>31245</v>
      </c>
      <c r="J245">
        <v>30419</v>
      </c>
      <c r="K245">
        <v>1909</v>
      </c>
      <c r="L245">
        <v>1595</v>
      </c>
      <c r="M245">
        <v>1029</v>
      </c>
      <c r="N245">
        <v>1219</v>
      </c>
      <c r="O245">
        <v>2837</v>
      </c>
      <c r="P245">
        <v>2942</v>
      </c>
      <c r="Q245">
        <v>227</v>
      </c>
      <c r="R245">
        <v>207</v>
      </c>
      <c r="S245">
        <v>2572</v>
      </c>
      <c r="T245">
        <v>2467</v>
      </c>
      <c r="U245">
        <v>28138</v>
      </c>
      <c r="V245">
        <v>27605</v>
      </c>
      <c r="W245">
        <v>11681</v>
      </c>
      <c r="X245">
        <v>11244</v>
      </c>
    </row>
    <row r="246" spans="1:24" x14ac:dyDescent="0.35">
      <c r="A246" s="6" t="str">
        <f t="shared" si="3"/>
        <v>08001</v>
      </c>
      <c r="B246">
        <v>8</v>
      </c>
      <c r="C246">
        <v>1</v>
      </c>
      <c r="D246" t="s">
        <v>434</v>
      </c>
      <c r="E246" t="s">
        <v>435</v>
      </c>
      <c r="F246">
        <v>517421</v>
      </c>
      <c r="G246">
        <v>261615</v>
      </c>
      <c r="H246">
        <v>255806</v>
      </c>
      <c r="I246">
        <v>224147</v>
      </c>
      <c r="J246">
        <v>219381</v>
      </c>
      <c r="K246">
        <v>11145</v>
      </c>
      <c r="L246">
        <v>9699</v>
      </c>
      <c r="M246">
        <v>6239</v>
      </c>
      <c r="N246">
        <v>5848</v>
      </c>
      <c r="O246">
        <v>11268</v>
      </c>
      <c r="P246">
        <v>11969</v>
      </c>
      <c r="Q246">
        <v>567</v>
      </c>
      <c r="R246">
        <v>566</v>
      </c>
      <c r="S246">
        <v>8249</v>
      </c>
      <c r="T246">
        <v>8343</v>
      </c>
      <c r="U246">
        <v>153774</v>
      </c>
      <c r="V246">
        <v>152508</v>
      </c>
      <c r="W246">
        <v>107841</v>
      </c>
      <c r="X246">
        <v>103298</v>
      </c>
    </row>
    <row r="247" spans="1:24" x14ac:dyDescent="0.35">
      <c r="A247" s="6" t="str">
        <f t="shared" si="3"/>
        <v>08003</v>
      </c>
      <c r="B247">
        <v>8</v>
      </c>
      <c r="C247">
        <v>3</v>
      </c>
      <c r="D247" t="s">
        <v>434</v>
      </c>
      <c r="E247" t="s">
        <v>437</v>
      </c>
      <c r="F247">
        <v>16233</v>
      </c>
      <c r="G247">
        <v>8106</v>
      </c>
      <c r="H247">
        <v>8127</v>
      </c>
      <c r="I247">
        <v>7042</v>
      </c>
      <c r="J247">
        <v>7167</v>
      </c>
      <c r="K247">
        <v>177</v>
      </c>
      <c r="L247">
        <v>121</v>
      </c>
      <c r="M247">
        <v>452</v>
      </c>
      <c r="N247">
        <v>434</v>
      </c>
      <c r="O247">
        <v>140</v>
      </c>
      <c r="P247">
        <v>130</v>
      </c>
      <c r="Q247">
        <v>20</v>
      </c>
      <c r="R247">
        <v>28</v>
      </c>
      <c r="S247">
        <v>275</v>
      </c>
      <c r="T247">
        <v>247</v>
      </c>
      <c r="U247">
        <v>4260</v>
      </c>
      <c r="V247">
        <v>4248</v>
      </c>
      <c r="W247">
        <v>3846</v>
      </c>
      <c r="X247">
        <v>3879</v>
      </c>
    </row>
    <row r="248" spans="1:24" x14ac:dyDescent="0.35">
      <c r="A248" s="6" t="str">
        <f t="shared" si="3"/>
        <v>08005</v>
      </c>
      <c r="B248">
        <v>8</v>
      </c>
      <c r="C248">
        <v>5</v>
      </c>
      <c r="D248" t="s">
        <v>434</v>
      </c>
      <c r="E248" t="s">
        <v>439</v>
      </c>
      <c r="F248">
        <v>656590</v>
      </c>
      <c r="G248">
        <v>325857</v>
      </c>
      <c r="H248">
        <v>330733</v>
      </c>
      <c r="I248">
        <v>249901</v>
      </c>
      <c r="J248">
        <v>252174</v>
      </c>
      <c r="K248">
        <v>38123</v>
      </c>
      <c r="L248">
        <v>37304</v>
      </c>
      <c r="M248">
        <v>3762</v>
      </c>
      <c r="N248">
        <v>3863</v>
      </c>
      <c r="O248">
        <v>20048</v>
      </c>
      <c r="P248">
        <v>22998</v>
      </c>
      <c r="Q248">
        <v>987</v>
      </c>
      <c r="R248">
        <v>1006</v>
      </c>
      <c r="S248">
        <v>13036</v>
      </c>
      <c r="T248">
        <v>13388</v>
      </c>
      <c r="U248">
        <v>260429</v>
      </c>
      <c r="V248">
        <v>266480</v>
      </c>
      <c r="W248">
        <v>65428</v>
      </c>
      <c r="X248">
        <v>64253</v>
      </c>
    </row>
    <row r="249" spans="1:24" x14ac:dyDescent="0.35">
      <c r="A249" s="6" t="str">
        <f t="shared" si="3"/>
        <v>08007</v>
      </c>
      <c r="B249">
        <v>8</v>
      </c>
      <c r="C249">
        <v>7</v>
      </c>
      <c r="D249" t="s">
        <v>434</v>
      </c>
      <c r="E249" t="s">
        <v>441</v>
      </c>
      <c r="F249">
        <v>14029</v>
      </c>
      <c r="G249">
        <v>7067</v>
      </c>
      <c r="H249">
        <v>6962</v>
      </c>
      <c r="I249">
        <v>6529</v>
      </c>
      <c r="J249">
        <v>6396</v>
      </c>
      <c r="K249">
        <v>64</v>
      </c>
      <c r="L249">
        <v>37</v>
      </c>
      <c r="M249">
        <v>233</v>
      </c>
      <c r="N249">
        <v>240</v>
      </c>
      <c r="O249">
        <v>62</v>
      </c>
      <c r="P249">
        <v>100</v>
      </c>
      <c r="Q249">
        <v>6</v>
      </c>
      <c r="R249">
        <v>12</v>
      </c>
      <c r="S249">
        <v>173</v>
      </c>
      <c r="T249">
        <v>177</v>
      </c>
      <c r="U249">
        <v>5785</v>
      </c>
      <c r="V249">
        <v>5659</v>
      </c>
      <c r="W249">
        <v>1282</v>
      </c>
      <c r="X249">
        <v>1303</v>
      </c>
    </row>
    <row r="250" spans="1:24" x14ac:dyDescent="0.35">
      <c r="A250" s="6" t="str">
        <f t="shared" si="3"/>
        <v>08009</v>
      </c>
      <c r="B250">
        <v>8</v>
      </c>
      <c r="C250">
        <v>9</v>
      </c>
      <c r="D250" t="s">
        <v>434</v>
      </c>
      <c r="E250" t="s">
        <v>443</v>
      </c>
      <c r="F250">
        <v>3581</v>
      </c>
      <c r="G250">
        <v>1797</v>
      </c>
      <c r="H250">
        <v>1784</v>
      </c>
      <c r="I250">
        <v>1667</v>
      </c>
      <c r="J250">
        <v>1684</v>
      </c>
      <c r="K250">
        <v>26</v>
      </c>
      <c r="L250">
        <v>15</v>
      </c>
      <c r="M250">
        <v>44</v>
      </c>
      <c r="N250">
        <v>32</v>
      </c>
      <c r="O250">
        <v>4</v>
      </c>
      <c r="P250">
        <v>10</v>
      </c>
      <c r="Q250">
        <v>0</v>
      </c>
      <c r="R250">
        <v>0</v>
      </c>
      <c r="S250">
        <v>56</v>
      </c>
      <c r="T250">
        <v>43</v>
      </c>
      <c r="U250">
        <v>1580</v>
      </c>
      <c r="V250">
        <v>1596</v>
      </c>
      <c r="W250">
        <v>217</v>
      </c>
      <c r="X250">
        <v>188</v>
      </c>
    </row>
    <row r="251" spans="1:24" x14ac:dyDescent="0.35">
      <c r="A251" s="6" t="str">
        <f t="shared" si="3"/>
        <v>08011</v>
      </c>
      <c r="B251">
        <v>8</v>
      </c>
      <c r="C251">
        <v>11</v>
      </c>
      <c r="D251" t="s">
        <v>434</v>
      </c>
      <c r="E251" t="s">
        <v>445</v>
      </c>
      <c r="F251">
        <v>5577</v>
      </c>
      <c r="G251">
        <v>3589</v>
      </c>
      <c r="H251">
        <v>1988</v>
      </c>
      <c r="I251">
        <v>2951</v>
      </c>
      <c r="J251">
        <v>1819</v>
      </c>
      <c r="K251">
        <v>388</v>
      </c>
      <c r="L251">
        <v>17</v>
      </c>
      <c r="M251">
        <v>124</v>
      </c>
      <c r="N251">
        <v>76</v>
      </c>
      <c r="O251">
        <v>66</v>
      </c>
      <c r="P251">
        <v>17</v>
      </c>
      <c r="Q251">
        <v>4</v>
      </c>
      <c r="R251">
        <v>3</v>
      </c>
      <c r="S251">
        <v>56</v>
      </c>
      <c r="T251">
        <v>56</v>
      </c>
      <c r="U251">
        <v>2416</v>
      </c>
      <c r="V251">
        <v>1363</v>
      </c>
      <c r="W251">
        <v>1173</v>
      </c>
      <c r="X251">
        <v>625</v>
      </c>
    </row>
    <row r="252" spans="1:24" x14ac:dyDescent="0.35">
      <c r="A252" s="6" t="str">
        <f t="shared" si="3"/>
        <v>08013</v>
      </c>
      <c r="B252">
        <v>8</v>
      </c>
      <c r="C252">
        <v>13</v>
      </c>
      <c r="D252" t="s">
        <v>434</v>
      </c>
      <c r="E252" t="s">
        <v>447</v>
      </c>
      <c r="F252">
        <v>326196</v>
      </c>
      <c r="G252">
        <v>164297</v>
      </c>
      <c r="H252">
        <v>161899</v>
      </c>
      <c r="I252">
        <v>148010</v>
      </c>
      <c r="J252">
        <v>145678</v>
      </c>
      <c r="K252">
        <v>2321</v>
      </c>
      <c r="L252">
        <v>1624</v>
      </c>
      <c r="M252">
        <v>1454</v>
      </c>
      <c r="N252">
        <v>1354</v>
      </c>
      <c r="O252">
        <v>7747</v>
      </c>
      <c r="P252">
        <v>8614</v>
      </c>
      <c r="Q252">
        <v>138</v>
      </c>
      <c r="R252">
        <v>105</v>
      </c>
      <c r="S252">
        <v>4627</v>
      </c>
      <c r="T252">
        <v>4524</v>
      </c>
      <c r="U252">
        <v>141294</v>
      </c>
      <c r="V252">
        <v>139323</v>
      </c>
      <c r="W252">
        <v>23003</v>
      </c>
      <c r="X252">
        <v>22576</v>
      </c>
    </row>
    <row r="253" spans="1:24" x14ac:dyDescent="0.35">
      <c r="A253" s="6" t="str">
        <f t="shared" si="3"/>
        <v>08014</v>
      </c>
      <c r="B253">
        <v>8</v>
      </c>
      <c r="C253">
        <v>14</v>
      </c>
      <c r="D253" t="s">
        <v>434</v>
      </c>
      <c r="E253" t="s">
        <v>449</v>
      </c>
      <c r="F253">
        <v>70465</v>
      </c>
      <c r="G253">
        <v>35045</v>
      </c>
      <c r="H253">
        <v>35420</v>
      </c>
      <c r="I253">
        <v>30795</v>
      </c>
      <c r="J253">
        <v>31076</v>
      </c>
      <c r="K253">
        <v>579</v>
      </c>
      <c r="L253">
        <v>477</v>
      </c>
      <c r="M253">
        <v>288</v>
      </c>
      <c r="N253">
        <v>274</v>
      </c>
      <c r="O253">
        <v>2317</v>
      </c>
      <c r="P253">
        <v>2521</v>
      </c>
      <c r="Q253">
        <v>42</v>
      </c>
      <c r="R253">
        <v>47</v>
      </c>
      <c r="S253">
        <v>1024</v>
      </c>
      <c r="T253">
        <v>1025</v>
      </c>
      <c r="U253">
        <v>30576</v>
      </c>
      <c r="V253">
        <v>30925</v>
      </c>
      <c r="W253">
        <v>4469</v>
      </c>
      <c r="X253">
        <v>4495</v>
      </c>
    </row>
    <row r="254" spans="1:24" x14ac:dyDescent="0.35">
      <c r="A254" s="6" t="str">
        <f t="shared" si="3"/>
        <v>08015</v>
      </c>
      <c r="B254">
        <v>8</v>
      </c>
      <c r="C254">
        <v>15</v>
      </c>
      <c r="D254" t="s">
        <v>434</v>
      </c>
      <c r="E254" t="s">
        <v>451</v>
      </c>
      <c r="F254">
        <v>20356</v>
      </c>
      <c r="G254">
        <v>10786</v>
      </c>
      <c r="H254">
        <v>9570</v>
      </c>
      <c r="I254">
        <v>9984</v>
      </c>
      <c r="J254">
        <v>9126</v>
      </c>
      <c r="K254">
        <v>340</v>
      </c>
      <c r="L254">
        <v>35</v>
      </c>
      <c r="M254">
        <v>177</v>
      </c>
      <c r="N254">
        <v>138</v>
      </c>
      <c r="O254">
        <v>82</v>
      </c>
      <c r="P254">
        <v>98</v>
      </c>
      <c r="Q254">
        <v>11</v>
      </c>
      <c r="R254">
        <v>6</v>
      </c>
      <c r="S254">
        <v>192</v>
      </c>
      <c r="T254">
        <v>167</v>
      </c>
      <c r="U254">
        <v>9514</v>
      </c>
      <c r="V254">
        <v>8815</v>
      </c>
      <c r="W254">
        <v>1272</v>
      </c>
      <c r="X254">
        <v>755</v>
      </c>
    </row>
    <row r="255" spans="1:24" x14ac:dyDescent="0.35">
      <c r="A255" s="6" t="str">
        <f t="shared" si="3"/>
        <v>08017</v>
      </c>
      <c r="B255">
        <v>8</v>
      </c>
      <c r="C255">
        <v>17</v>
      </c>
      <c r="D255" t="s">
        <v>434</v>
      </c>
      <c r="E255" t="s">
        <v>453</v>
      </c>
      <c r="F255">
        <v>1831</v>
      </c>
      <c r="G255">
        <v>928</v>
      </c>
      <c r="H255">
        <v>903</v>
      </c>
      <c r="I255">
        <v>860</v>
      </c>
      <c r="J255">
        <v>862</v>
      </c>
      <c r="K255">
        <v>6</v>
      </c>
      <c r="L255">
        <v>8</v>
      </c>
      <c r="M255">
        <v>17</v>
      </c>
      <c r="N255">
        <v>9</v>
      </c>
      <c r="O255">
        <v>27</v>
      </c>
      <c r="P255">
        <v>15</v>
      </c>
      <c r="Q255">
        <v>1</v>
      </c>
      <c r="R255">
        <v>0</v>
      </c>
      <c r="S255">
        <v>17</v>
      </c>
      <c r="T255">
        <v>9</v>
      </c>
      <c r="U255">
        <v>814</v>
      </c>
      <c r="V255">
        <v>816</v>
      </c>
      <c r="W255">
        <v>114</v>
      </c>
      <c r="X255">
        <v>87</v>
      </c>
    </row>
    <row r="256" spans="1:24" x14ac:dyDescent="0.35">
      <c r="A256" s="6" t="str">
        <f t="shared" si="3"/>
        <v>08019</v>
      </c>
      <c r="B256">
        <v>8</v>
      </c>
      <c r="C256">
        <v>19</v>
      </c>
      <c r="D256" t="s">
        <v>434</v>
      </c>
      <c r="E256" t="s">
        <v>455</v>
      </c>
      <c r="F256">
        <v>9700</v>
      </c>
      <c r="G256">
        <v>5135</v>
      </c>
      <c r="H256">
        <v>4565</v>
      </c>
      <c r="I256">
        <v>4829</v>
      </c>
      <c r="J256">
        <v>4305</v>
      </c>
      <c r="K256">
        <v>65</v>
      </c>
      <c r="L256">
        <v>33</v>
      </c>
      <c r="M256">
        <v>73</v>
      </c>
      <c r="N256">
        <v>59</v>
      </c>
      <c r="O256">
        <v>48</v>
      </c>
      <c r="P256">
        <v>64</v>
      </c>
      <c r="Q256">
        <v>3</v>
      </c>
      <c r="R256">
        <v>3</v>
      </c>
      <c r="S256">
        <v>117</v>
      </c>
      <c r="T256">
        <v>101</v>
      </c>
      <c r="U256">
        <v>4708</v>
      </c>
      <c r="V256">
        <v>4255</v>
      </c>
      <c r="W256">
        <v>427</v>
      </c>
      <c r="X256">
        <v>310</v>
      </c>
    </row>
    <row r="257" spans="1:24" x14ac:dyDescent="0.35">
      <c r="A257" s="6" t="str">
        <f t="shared" si="3"/>
        <v>08021</v>
      </c>
      <c r="B257">
        <v>8</v>
      </c>
      <c r="C257">
        <v>21</v>
      </c>
      <c r="D257" t="s">
        <v>434</v>
      </c>
      <c r="E257" t="s">
        <v>457</v>
      </c>
      <c r="F257">
        <v>8205</v>
      </c>
      <c r="G257">
        <v>4113</v>
      </c>
      <c r="H257">
        <v>4092</v>
      </c>
      <c r="I257">
        <v>3759</v>
      </c>
      <c r="J257">
        <v>3760</v>
      </c>
      <c r="K257">
        <v>43</v>
      </c>
      <c r="L257">
        <v>38</v>
      </c>
      <c r="M257">
        <v>174</v>
      </c>
      <c r="N257">
        <v>157</v>
      </c>
      <c r="O257">
        <v>34</v>
      </c>
      <c r="P257">
        <v>36</v>
      </c>
      <c r="Q257">
        <v>6</v>
      </c>
      <c r="R257">
        <v>9</v>
      </c>
      <c r="S257">
        <v>97</v>
      </c>
      <c r="T257">
        <v>92</v>
      </c>
      <c r="U257">
        <v>1963</v>
      </c>
      <c r="V257">
        <v>2031</v>
      </c>
      <c r="W257">
        <v>2150</v>
      </c>
      <c r="X257">
        <v>2061</v>
      </c>
    </row>
    <row r="258" spans="1:24" x14ac:dyDescent="0.35">
      <c r="A258" s="6" t="str">
        <f t="shared" ref="A258:A321" si="4">TEXT(B258*1000+C258,"00000")</f>
        <v>08023</v>
      </c>
      <c r="B258">
        <v>8</v>
      </c>
      <c r="C258">
        <v>23</v>
      </c>
      <c r="D258" t="s">
        <v>434</v>
      </c>
      <c r="E258" t="s">
        <v>459</v>
      </c>
      <c r="F258">
        <v>3887</v>
      </c>
      <c r="G258">
        <v>1997</v>
      </c>
      <c r="H258">
        <v>1890</v>
      </c>
      <c r="I258">
        <v>1747</v>
      </c>
      <c r="J258">
        <v>1670</v>
      </c>
      <c r="K258">
        <v>47</v>
      </c>
      <c r="L258">
        <v>35</v>
      </c>
      <c r="M258">
        <v>106</v>
      </c>
      <c r="N258">
        <v>101</v>
      </c>
      <c r="O258">
        <v>34</v>
      </c>
      <c r="P258">
        <v>27</v>
      </c>
      <c r="Q258">
        <v>5</v>
      </c>
      <c r="R258">
        <v>4</v>
      </c>
      <c r="S258">
        <v>58</v>
      </c>
      <c r="T258">
        <v>53</v>
      </c>
      <c r="U258">
        <v>790</v>
      </c>
      <c r="V258">
        <v>719</v>
      </c>
      <c r="W258">
        <v>1207</v>
      </c>
      <c r="X258">
        <v>1171</v>
      </c>
    </row>
    <row r="259" spans="1:24" x14ac:dyDescent="0.35">
      <c r="A259" s="6" t="str">
        <f t="shared" si="4"/>
        <v>08025</v>
      </c>
      <c r="B259">
        <v>8</v>
      </c>
      <c r="C259">
        <v>25</v>
      </c>
      <c r="D259" t="s">
        <v>434</v>
      </c>
      <c r="E259" t="s">
        <v>461</v>
      </c>
      <c r="F259">
        <v>6061</v>
      </c>
      <c r="G259">
        <v>4454</v>
      </c>
      <c r="H259">
        <v>1607</v>
      </c>
      <c r="I259">
        <v>3557</v>
      </c>
      <c r="J259">
        <v>1444</v>
      </c>
      <c r="K259">
        <v>630</v>
      </c>
      <c r="L259">
        <v>19</v>
      </c>
      <c r="M259">
        <v>149</v>
      </c>
      <c r="N259">
        <v>58</v>
      </c>
      <c r="O259">
        <v>57</v>
      </c>
      <c r="P259">
        <v>14</v>
      </c>
      <c r="Q259">
        <v>0</v>
      </c>
      <c r="R259">
        <v>1</v>
      </c>
      <c r="S259">
        <v>61</v>
      </c>
      <c r="T259">
        <v>71</v>
      </c>
      <c r="U259">
        <v>2933</v>
      </c>
      <c r="V259">
        <v>1142</v>
      </c>
      <c r="W259">
        <v>1521</v>
      </c>
      <c r="X259">
        <v>465</v>
      </c>
    </row>
    <row r="260" spans="1:24" x14ac:dyDescent="0.35">
      <c r="A260" s="6" t="str">
        <f t="shared" si="4"/>
        <v>08027</v>
      </c>
      <c r="B260">
        <v>8</v>
      </c>
      <c r="C260">
        <v>27</v>
      </c>
      <c r="D260" t="s">
        <v>434</v>
      </c>
      <c r="E260" t="s">
        <v>463</v>
      </c>
      <c r="F260">
        <v>5068</v>
      </c>
      <c r="G260">
        <v>2620</v>
      </c>
      <c r="H260">
        <v>2448</v>
      </c>
      <c r="I260">
        <v>2464</v>
      </c>
      <c r="J260">
        <v>2328</v>
      </c>
      <c r="K260">
        <v>59</v>
      </c>
      <c r="L260">
        <v>22</v>
      </c>
      <c r="M260">
        <v>37</v>
      </c>
      <c r="N260">
        <v>25</v>
      </c>
      <c r="O260">
        <v>9</v>
      </c>
      <c r="P260">
        <v>17</v>
      </c>
      <c r="Q260">
        <v>1</v>
      </c>
      <c r="R260">
        <v>0</v>
      </c>
      <c r="S260">
        <v>50</v>
      </c>
      <c r="T260">
        <v>56</v>
      </c>
      <c r="U260">
        <v>2454</v>
      </c>
      <c r="V260">
        <v>2321</v>
      </c>
      <c r="W260">
        <v>166</v>
      </c>
      <c r="X260">
        <v>127</v>
      </c>
    </row>
    <row r="261" spans="1:24" x14ac:dyDescent="0.35">
      <c r="A261" s="6" t="str">
        <f t="shared" si="4"/>
        <v>08029</v>
      </c>
      <c r="B261">
        <v>8</v>
      </c>
      <c r="C261">
        <v>29</v>
      </c>
      <c r="D261" t="s">
        <v>434</v>
      </c>
      <c r="E261" t="s">
        <v>465</v>
      </c>
      <c r="F261">
        <v>31162</v>
      </c>
      <c r="G261">
        <v>15661</v>
      </c>
      <c r="H261">
        <v>15501</v>
      </c>
      <c r="I261">
        <v>14761</v>
      </c>
      <c r="J261">
        <v>14785</v>
      </c>
      <c r="K261">
        <v>183</v>
      </c>
      <c r="L261">
        <v>87</v>
      </c>
      <c r="M261">
        <v>235</v>
      </c>
      <c r="N261">
        <v>190</v>
      </c>
      <c r="O261">
        <v>135</v>
      </c>
      <c r="P261">
        <v>134</v>
      </c>
      <c r="Q261">
        <v>12</v>
      </c>
      <c r="R261">
        <v>16</v>
      </c>
      <c r="S261">
        <v>335</v>
      </c>
      <c r="T261">
        <v>289</v>
      </c>
      <c r="U261">
        <v>13078</v>
      </c>
      <c r="V261">
        <v>13315</v>
      </c>
      <c r="W261">
        <v>2583</v>
      </c>
      <c r="X261">
        <v>2186</v>
      </c>
    </row>
    <row r="262" spans="1:24" x14ac:dyDescent="0.35">
      <c r="A262" s="6" t="str">
        <f t="shared" si="4"/>
        <v>08031</v>
      </c>
      <c r="B262">
        <v>8</v>
      </c>
      <c r="C262">
        <v>31</v>
      </c>
      <c r="D262" t="s">
        <v>434</v>
      </c>
      <c r="E262" t="s">
        <v>467</v>
      </c>
      <c r="F262">
        <v>727211</v>
      </c>
      <c r="G262">
        <v>364478</v>
      </c>
      <c r="H262">
        <v>362733</v>
      </c>
      <c r="I262">
        <v>296971</v>
      </c>
      <c r="J262">
        <v>291499</v>
      </c>
      <c r="K262">
        <v>35674</v>
      </c>
      <c r="L262">
        <v>35307</v>
      </c>
      <c r="M262">
        <v>6191</v>
      </c>
      <c r="N262">
        <v>6491</v>
      </c>
      <c r="O262">
        <v>13391</v>
      </c>
      <c r="P262">
        <v>16293</v>
      </c>
      <c r="Q262">
        <v>718</v>
      </c>
      <c r="R262">
        <v>713</v>
      </c>
      <c r="S262">
        <v>11533</v>
      </c>
      <c r="T262">
        <v>12430</v>
      </c>
      <c r="U262">
        <v>256799</v>
      </c>
      <c r="V262">
        <v>257428</v>
      </c>
      <c r="W262">
        <v>107679</v>
      </c>
      <c r="X262">
        <v>105305</v>
      </c>
    </row>
    <row r="263" spans="1:24" x14ac:dyDescent="0.35">
      <c r="A263" s="6" t="str">
        <f t="shared" si="4"/>
        <v>08033</v>
      </c>
      <c r="B263">
        <v>8</v>
      </c>
      <c r="C263">
        <v>33</v>
      </c>
      <c r="D263" t="s">
        <v>434</v>
      </c>
      <c r="E263" t="s">
        <v>469</v>
      </c>
      <c r="F263">
        <v>2055</v>
      </c>
      <c r="G263">
        <v>1079</v>
      </c>
      <c r="H263">
        <v>976</v>
      </c>
      <c r="I263">
        <v>1007</v>
      </c>
      <c r="J263">
        <v>916</v>
      </c>
      <c r="K263">
        <v>6</v>
      </c>
      <c r="L263">
        <v>3</v>
      </c>
      <c r="M263">
        <v>38</v>
      </c>
      <c r="N263">
        <v>30</v>
      </c>
      <c r="O263">
        <v>3</v>
      </c>
      <c r="P263">
        <v>3</v>
      </c>
      <c r="Q263">
        <v>1</v>
      </c>
      <c r="R263">
        <v>1</v>
      </c>
      <c r="S263">
        <v>24</v>
      </c>
      <c r="T263">
        <v>23</v>
      </c>
      <c r="U263">
        <v>1005</v>
      </c>
      <c r="V263">
        <v>920</v>
      </c>
      <c r="W263">
        <v>74</v>
      </c>
      <c r="X263">
        <v>56</v>
      </c>
    </row>
    <row r="264" spans="1:24" x14ac:dyDescent="0.35">
      <c r="A264" s="6" t="str">
        <f t="shared" si="4"/>
        <v>08035</v>
      </c>
      <c r="B264">
        <v>8</v>
      </c>
      <c r="C264">
        <v>35</v>
      </c>
      <c r="D264" t="s">
        <v>434</v>
      </c>
      <c r="E264" t="s">
        <v>471</v>
      </c>
      <c r="F264">
        <v>351154</v>
      </c>
      <c r="G264">
        <v>175425</v>
      </c>
      <c r="H264">
        <v>175729</v>
      </c>
      <c r="I264">
        <v>157020</v>
      </c>
      <c r="J264">
        <v>157248</v>
      </c>
      <c r="K264">
        <v>3243</v>
      </c>
      <c r="L264">
        <v>2611</v>
      </c>
      <c r="M264">
        <v>936</v>
      </c>
      <c r="N264">
        <v>916</v>
      </c>
      <c r="O264">
        <v>9112</v>
      </c>
      <c r="P264">
        <v>9852</v>
      </c>
      <c r="Q264">
        <v>189</v>
      </c>
      <c r="R264">
        <v>154</v>
      </c>
      <c r="S264">
        <v>4925</v>
      </c>
      <c r="T264">
        <v>4948</v>
      </c>
      <c r="U264">
        <v>159486</v>
      </c>
      <c r="V264">
        <v>159602</v>
      </c>
      <c r="W264">
        <v>15939</v>
      </c>
      <c r="X264">
        <v>16127</v>
      </c>
    </row>
    <row r="265" spans="1:24" x14ac:dyDescent="0.35">
      <c r="A265" s="6" t="str">
        <f t="shared" si="4"/>
        <v>08037</v>
      </c>
      <c r="B265">
        <v>8</v>
      </c>
      <c r="C265">
        <v>37</v>
      </c>
      <c r="D265" t="s">
        <v>434</v>
      </c>
      <c r="E265" t="s">
        <v>473</v>
      </c>
      <c r="F265">
        <v>55127</v>
      </c>
      <c r="G265">
        <v>29128</v>
      </c>
      <c r="H265">
        <v>25999</v>
      </c>
      <c r="I265">
        <v>27433</v>
      </c>
      <c r="J265">
        <v>24637</v>
      </c>
      <c r="K265">
        <v>579</v>
      </c>
      <c r="L265">
        <v>258</v>
      </c>
      <c r="M265">
        <v>409</v>
      </c>
      <c r="N265">
        <v>366</v>
      </c>
      <c r="O265">
        <v>324</v>
      </c>
      <c r="P265">
        <v>409</v>
      </c>
      <c r="Q265">
        <v>30</v>
      </c>
      <c r="R265">
        <v>23</v>
      </c>
      <c r="S265">
        <v>353</v>
      </c>
      <c r="T265">
        <v>306</v>
      </c>
      <c r="U265">
        <v>20600</v>
      </c>
      <c r="V265">
        <v>18146</v>
      </c>
      <c r="W265">
        <v>8528</v>
      </c>
      <c r="X265">
        <v>7853</v>
      </c>
    </row>
    <row r="266" spans="1:24" x14ac:dyDescent="0.35">
      <c r="A266" s="6" t="str">
        <f t="shared" si="4"/>
        <v>08039</v>
      </c>
      <c r="B266">
        <v>8</v>
      </c>
      <c r="C266">
        <v>39</v>
      </c>
      <c r="D266" t="s">
        <v>434</v>
      </c>
      <c r="E266" t="s">
        <v>475</v>
      </c>
      <c r="F266">
        <v>26729</v>
      </c>
      <c r="G266">
        <v>13512</v>
      </c>
      <c r="H266">
        <v>13217</v>
      </c>
      <c r="I266">
        <v>12723</v>
      </c>
      <c r="J266">
        <v>12481</v>
      </c>
      <c r="K266">
        <v>249</v>
      </c>
      <c r="L266">
        <v>117</v>
      </c>
      <c r="M266">
        <v>111</v>
      </c>
      <c r="N266">
        <v>116</v>
      </c>
      <c r="O266">
        <v>105</v>
      </c>
      <c r="P266">
        <v>211</v>
      </c>
      <c r="Q266">
        <v>27</v>
      </c>
      <c r="R266">
        <v>26</v>
      </c>
      <c r="S266">
        <v>297</v>
      </c>
      <c r="T266">
        <v>266</v>
      </c>
      <c r="U266">
        <v>12515</v>
      </c>
      <c r="V266">
        <v>12182</v>
      </c>
      <c r="W266">
        <v>997</v>
      </c>
      <c r="X266">
        <v>1035</v>
      </c>
    </row>
    <row r="267" spans="1:24" x14ac:dyDescent="0.35">
      <c r="A267" s="6" t="str">
        <f t="shared" si="4"/>
        <v>08041</v>
      </c>
      <c r="B267">
        <v>8</v>
      </c>
      <c r="C267">
        <v>41</v>
      </c>
      <c r="D267" t="s">
        <v>434</v>
      </c>
      <c r="E267" t="s">
        <v>477</v>
      </c>
      <c r="F267">
        <v>720403</v>
      </c>
      <c r="G267">
        <v>363854</v>
      </c>
      <c r="H267">
        <v>356549</v>
      </c>
      <c r="I267">
        <v>303455</v>
      </c>
      <c r="J267">
        <v>296972</v>
      </c>
      <c r="K267">
        <v>26614</v>
      </c>
      <c r="L267">
        <v>22834</v>
      </c>
      <c r="M267">
        <v>4946</v>
      </c>
      <c r="N267">
        <v>4810</v>
      </c>
      <c r="O267">
        <v>9737</v>
      </c>
      <c r="P267">
        <v>12933</v>
      </c>
      <c r="Q267">
        <v>1467</v>
      </c>
      <c r="R267">
        <v>1411</v>
      </c>
      <c r="S267">
        <v>17635</v>
      </c>
      <c r="T267">
        <v>17589</v>
      </c>
      <c r="U267">
        <v>299265</v>
      </c>
      <c r="V267">
        <v>293392</v>
      </c>
      <c r="W267">
        <v>64589</v>
      </c>
      <c r="X267">
        <v>63157</v>
      </c>
    </row>
    <row r="268" spans="1:24" x14ac:dyDescent="0.35">
      <c r="A268" s="6" t="str">
        <f t="shared" si="4"/>
        <v>08043</v>
      </c>
      <c r="B268">
        <v>8</v>
      </c>
      <c r="C268">
        <v>43</v>
      </c>
      <c r="D268" t="s">
        <v>434</v>
      </c>
      <c r="E268" t="s">
        <v>479</v>
      </c>
      <c r="F268">
        <v>47839</v>
      </c>
      <c r="G268">
        <v>27530</v>
      </c>
      <c r="H268">
        <v>20309</v>
      </c>
      <c r="I268">
        <v>24349</v>
      </c>
      <c r="J268">
        <v>19250</v>
      </c>
      <c r="K268">
        <v>1783</v>
      </c>
      <c r="L268">
        <v>110</v>
      </c>
      <c r="M268">
        <v>602</v>
      </c>
      <c r="N268">
        <v>304</v>
      </c>
      <c r="O268">
        <v>315</v>
      </c>
      <c r="P268">
        <v>140</v>
      </c>
      <c r="Q268">
        <v>13</v>
      </c>
      <c r="R268">
        <v>21</v>
      </c>
      <c r="S268">
        <v>468</v>
      </c>
      <c r="T268">
        <v>484</v>
      </c>
      <c r="U268">
        <v>23072</v>
      </c>
      <c r="V268">
        <v>18326</v>
      </c>
      <c r="W268">
        <v>4458</v>
      </c>
      <c r="X268">
        <v>1983</v>
      </c>
    </row>
    <row r="269" spans="1:24" x14ac:dyDescent="0.35">
      <c r="A269" s="6" t="str">
        <f t="shared" si="4"/>
        <v>08045</v>
      </c>
      <c r="B269">
        <v>8</v>
      </c>
      <c r="C269">
        <v>45</v>
      </c>
      <c r="D269" t="s">
        <v>434</v>
      </c>
      <c r="E269" t="s">
        <v>481</v>
      </c>
      <c r="F269">
        <v>60061</v>
      </c>
      <c r="G269">
        <v>30675</v>
      </c>
      <c r="H269">
        <v>29386</v>
      </c>
      <c r="I269">
        <v>28798</v>
      </c>
      <c r="J269">
        <v>27651</v>
      </c>
      <c r="K269">
        <v>455</v>
      </c>
      <c r="L269">
        <v>296</v>
      </c>
      <c r="M269">
        <v>510</v>
      </c>
      <c r="N269">
        <v>492</v>
      </c>
      <c r="O269">
        <v>226</v>
      </c>
      <c r="P269">
        <v>341</v>
      </c>
      <c r="Q269">
        <v>55</v>
      </c>
      <c r="R269">
        <v>59</v>
      </c>
      <c r="S269">
        <v>631</v>
      </c>
      <c r="T269">
        <v>547</v>
      </c>
      <c r="U269">
        <v>21520</v>
      </c>
      <c r="V269">
        <v>20963</v>
      </c>
      <c r="W269">
        <v>9155</v>
      </c>
      <c r="X269">
        <v>8423</v>
      </c>
    </row>
    <row r="270" spans="1:24" x14ac:dyDescent="0.35">
      <c r="A270" s="6" t="str">
        <f t="shared" si="4"/>
        <v>08047</v>
      </c>
      <c r="B270">
        <v>8</v>
      </c>
      <c r="C270">
        <v>47</v>
      </c>
      <c r="D270" t="s">
        <v>434</v>
      </c>
      <c r="E270" t="s">
        <v>483</v>
      </c>
      <c r="F270">
        <v>6243</v>
      </c>
      <c r="G270">
        <v>3281</v>
      </c>
      <c r="H270">
        <v>2962</v>
      </c>
      <c r="I270">
        <v>3072</v>
      </c>
      <c r="J270">
        <v>2767</v>
      </c>
      <c r="K270">
        <v>52</v>
      </c>
      <c r="L270">
        <v>29</v>
      </c>
      <c r="M270">
        <v>42</v>
      </c>
      <c r="N270">
        <v>42</v>
      </c>
      <c r="O270">
        <v>40</v>
      </c>
      <c r="P270">
        <v>55</v>
      </c>
      <c r="Q270">
        <v>12</v>
      </c>
      <c r="R270">
        <v>2</v>
      </c>
      <c r="S270">
        <v>63</v>
      </c>
      <c r="T270">
        <v>67</v>
      </c>
      <c r="U270">
        <v>3047</v>
      </c>
      <c r="V270">
        <v>2755</v>
      </c>
      <c r="W270">
        <v>234</v>
      </c>
      <c r="X270">
        <v>207</v>
      </c>
    </row>
    <row r="271" spans="1:24" x14ac:dyDescent="0.35">
      <c r="A271" s="6" t="str">
        <f t="shared" si="4"/>
        <v>08049</v>
      </c>
      <c r="B271">
        <v>8</v>
      </c>
      <c r="C271">
        <v>49</v>
      </c>
      <c r="D271" t="s">
        <v>434</v>
      </c>
      <c r="E271" t="s">
        <v>485</v>
      </c>
      <c r="F271">
        <v>15734</v>
      </c>
      <c r="G271">
        <v>8414</v>
      </c>
      <c r="H271">
        <v>7320</v>
      </c>
      <c r="I271">
        <v>8005</v>
      </c>
      <c r="J271">
        <v>6967</v>
      </c>
      <c r="K271">
        <v>95</v>
      </c>
      <c r="L271">
        <v>68</v>
      </c>
      <c r="M271">
        <v>77</v>
      </c>
      <c r="N271">
        <v>66</v>
      </c>
      <c r="O271">
        <v>68</v>
      </c>
      <c r="P271">
        <v>71</v>
      </c>
      <c r="Q271">
        <v>13</v>
      </c>
      <c r="R271">
        <v>12</v>
      </c>
      <c r="S271">
        <v>156</v>
      </c>
      <c r="T271">
        <v>136</v>
      </c>
      <c r="U271">
        <v>7569</v>
      </c>
      <c r="V271">
        <v>6649</v>
      </c>
      <c r="W271">
        <v>845</v>
      </c>
      <c r="X271">
        <v>671</v>
      </c>
    </row>
    <row r="272" spans="1:24" x14ac:dyDescent="0.35">
      <c r="A272" s="6" t="str">
        <f t="shared" si="4"/>
        <v>08051</v>
      </c>
      <c r="B272">
        <v>8</v>
      </c>
      <c r="C272">
        <v>51</v>
      </c>
      <c r="D272" t="s">
        <v>434</v>
      </c>
      <c r="E272" t="s">
        <v>487</v>
      </c>
      <c r="F272">
        <v>17462</v>
      </c>
      <c r="G272">
        <v>9442</v>
      </c>
      <c r="H272">
        <v>8020</v>
      </c>
      <c r="I272">
        <v>8841</v>
      </c>
      <c r="J272">
        <v>7551</v>
      </c>
      <c r="K272">
        <v>75</v>
      </c>
      <c r="L272">
        <v>30</v>
      </c>
      <c r="M272">
        <v>270</v>
      </c>
      <c r="N272">
        <v>199</v>
      </c>
      <c r="O272">
        <v>67</v>
      </c>
      <c r="P272">
        <v>82</v>
      </c>
      <c r="Q272">
        <v>2</v>
      </c>
      <c r="R272">
        <v>2</v>
      </c>
      <c r="S272">
        <v>187</v>
      </c>
      <c r="T272">
        <v>156</v>
      </c>
      <c r="U272">
        <v>8537</v>
      </c>
      <c r="V272">
        <v>7248</v>
      </c>
      <c r="W272">
        <v>905</v>
      </c>
      <c r="X272">
        <v>772</v>
      </c>
    </row>
    <row r="273" spans="1:24" x14ac:dyDescent="0.35">
      <c r="A273" s="6" t="str">
        <f t="shared" si="4"/>
        <v>08053</v>
      </c>
      <c r="B273">
        <v>8</v>
      </c>
      <c r="C273">
        <v>53</v>
      </c>
      <c r="D273" t="s">
        <v>434</v>
      </c>
      <c r="E273" t="s">
        <v>489</v>
      </c>
      <c r="F273">
        <v>820</v>
      </c>
      <c r="G273">
        <v>422</v>
      </c>
      <c r="H273">
        <v>398</v>
      </c>
      <c r="I273">
        <v>390</v>
      </c>
      <c r="J273">
        <v>374</v>
      </c>
      <c r="K273">
        <v>6</v>
      </c>
      <c r="L273">
        <v>6</v>
      </c>
      <c r="M273">
        <v>6</v>
      </c>
      <c r="N273">
        <v>5</v>
      </c>
      <c r="O273">
        <v>5</v>
      </c>
      <c r="P273">
        <v>3</v>
      </c>
      <c r="Q273">
        <v>0</v>
      </c>
      <c r="R273">
        <v>0</v>
      </c>
      <c r="S273">
        <v>15</v>
      </c>
      <c r="T273">
        <v>10</v>
      </c>
      <c r="U273">
        <v>399</v>
      </c>
      <c r="V273">
        <v>374</v>
      </c>
      <c r="W273">
        <v>23</v>
      </c>
      <c r="X273">
        <v>24</v>
      </c>
    </row>
    <row r="274" spans="1:24" x14ac:dyDescent="0.35">
      <c r="A274" s="6" t="str">
        <f t="shared" si="4"/>
        <v>08055</v>
      </c>
      <c r="B274">
        <v>8</v>
      </c>
      <c r="C274">
        <v>55</v>
      </c>
      <c r="D274" t="s">
        <v>434</v>
      </c>
      <c r="E274" t="s">
        <v>491</v>
      </c>
      <c r="F274">
        <v>6897</v>
      </c>
      <c r="G274">
        <v>3521</v>
      </c>
      <c r="H274">
        <v>3376</v>
      </c>
      <c r="I274">
        <v>3107</v>
      </c>
      <c r="J274">
        <v>3014</v>
      </c>
      <c r="K274">
        <v>48</v>
      </c>
      <c r="L274">
        <v>49</v>
      </c>
      <c r="M274">
        <v>204</v>
      </c>
      <c r="N274">
        <v>164</v>
      </c>
      <c r="O274">
        <v>34</v>
      </c>
      <c r="P274">
        <v>27</v>
      </c>
      <c r="Q274">
        <v>9</v>
      </c>
      <c r="R274">
        <v>11</v>
      </c>
      <c r="S274">
        <v>119</v>
      </c>
      <c r="T274">
        <v>111</v>
      </c>
      <c r="U274">
        <v>2308</v>
      </c>
      <c r="V274">
        <v>2250</v>
      </c>
      <c r="W274">
        <v>1213</v>
      </c>
      <c r="X274">
        <v>1126</v>
      </c>
    </row>
    <row r="275" spans="1:24" x14ac:dyDescent="0.35">
      <c r="A275" s="6" t="str">
        <f t="shared" si="4"/>
        <v>08057</v>
      </c>
      <c r="B275">
        <v>8</v>
      </c>
      <c r="C275">
        <v>57</v>
      </c>
      <c r="D275" t="s">
        <v>434</v>
      </c>
      <c r="E275" t="s">
        <v>92</v>
      </c>
      <c r="F275">
        <v>1392</v>
      </c>
      <c r="G275">
        <v>717</v>
      </c>
      <c r="H275">
        <v>675</v>
      </c>
      <c r="I275">
        <v>669</v>
      </c>
      <c r="J275">
        <v>649</v>
      </c>
      <c r="K275">
        <v>0</v>
      </c>
      <c r="L275">
        <v>1</v>
      </c>
      <c r="M275">
        <v>30</v>
      </c>
      <c r="N275">
        <v>10</v>
      </c>
      <c r="O275">
        <v>4</v>
      </c>
      <c r="P275">
        <v>6</v>
      </c>
      <c r="Q275">
        <v>1</v>
      </c>
      <c r="R275">
        <v>0</v>
      </c>
      <c r="S275">
        <v>13</v>
      </c>
      <c r="T275">
        <v>9</v>
      </c>
      <c r="U275">
        <v>617</v>
      </c>
      <c r="V275">
        <v>600</v>
      </c>
      <c r="W275">
        <v>100</v>
      </c>
      <c r="X275">
        <v>75</v>
      </c>
    </row>
    <row r="276" spans="1:24" x14ac:dyDescent="0.35">
      <c r="A276" s="6" t="str">
        <f t="shared" si="4"/>
        <v>08059</v>
      </c>
      <c r="B276">
        <v>8</v>
      </c>
      <c r="C276">
        <v>59</v>
      </c>
      <c r="D276" t="s">
        <v>434</v>
      </c>
      <c r="E276" t="s">
        <v>94</v>
      </c>
      <c r="F276">
        <v>582881</v>
      </c>
      <c r="G276">
        <v>291103</v>
      </c>
      <c r="H276">
        <v>291778</v>
      </c>
      <c r="I276">
        <v>266311</v>
      </c>
      <c r="J276">
        <v>267149</v>
      </c>
      <c r="K276">
        <v>4955</v>
      </c>
      <c r="L276">
        <v>3570</v>
      </c>
      <c r="M276">
        <v>3603</v>
      </c>
      <c r="N276">
        <v>3512</v>
      </c>
      <c r="O276">
        <v>8255</v>
      </c>
      <c r="P276">
        <v>9805</v>
      </c>
      <c r="Q276">
        <v>355</v>
      </c>
      <c r="R276">
        <v>356</v>
      </c>
      <c r="S276">
        <v>7624</v>
      </c>
      <c r="T276">
        <v>7386</v>
      </c>
      <c r="U276">
        <v>246280</v>
      </c>
      <c r="V276">
        <v>245739</v>
      </c>
      <c r="W276">
        <v>44823</v>
      </c>
      <c r="X276">
        <v>46039</v>
      </c>
    </row>
    <row r="277" spans="1:24" x14ac:dyDescent="0.35">
      <c r="A277" s="6" t="str">
        <f t="shared" si="4"/>
        <v>08061</v>
      </c>
      <c r="B277">
        <v>8</v>
      </c>
      <c r="C277">
        <v>61</v>
      </c>
      <c r="D277" t="s">
        <v>434</v>
      </c>
      <c r="E277" t="s">
        <v>495</v>
      </c>
      <c r="F277">
        <v>1406</v>
      </c>
      <c r="G277">
        <v>688</v>
      </c>
      <c r="H277">
        <v>718</v>
      </c>
      <c r="I277">
        <v>655</v>
      </c>
      <c r="J277">
        <v>683</v>
      </c>
      <c r="K277">
        <v>7</v>
      </c>
      <c r="L277">
        <v>2</v>
      </c>
      <c r="M277">
        <v>10</v>
      </c>
      <c r="N277">
        <v>8</v>
      </c>
      <c r="O277">
        <v>1</v>
      </c>
      <c r="P277">
        <v>7</v>
      </c>
      <c r="Q277">
        <v>2</v>
      </c>
      <c r="R277">
        <v>3</v>
      </c>
      <c r="S277">
        <v>13</v>
      </c>
      <c r="T277">
        <v>15</v>
      </c>
      <c r="U277">
        <v>620</v>
      </c>
      <c r="V277">
        <v>668</v>
      </c>
      <c r="W277">
        <v>68</v>
      </c>
      <c r="X277">
        <v>50</v>
      </c>
    </row>
    <row r="278" spans="1:24" x14ac:dyDescent="0.35">
      <c r="A278" s="6" t="str">
        <f t="shared" si="4"/>
        <v>08063</v>
      </c>
      <c r="B278">
        <v>8</v>
      </c>
      <c r="C278">
        <v>63</v>
      </c>
      <c r="D278" t="s">
        <v>434</v>
      </c>
      <c r="E278" t="s">
        <v>497</v>
      </c>
      <c r="F278">
        <v>7097</v>
      </c>
      <c r="G278">
        <v>3552</v>
      </c>
      <c r="H278">
        <v>3545</v>
      </c>
      <c r="I278">
        <v>3370</v>
      </c>
      <c r="J278">
        <v>3370</v>
      </c>
      <c r="K278">
        <v>34</v>
      </c>
      <c r="L278">
        <v>28</v>
      </c>
      <c r="M278">
        <v>47</v>
      </c>
      <c r="N278">
        <v>42</v>
      </c>
      <c r="O278">
        <v>18</v>
      </c>
      <c r="P278">
        <v>32</v>
      </c>
      <c r="Q278">
        <v>6</v>
      </c>
      <c r="R278">
        <v>6</v>
      </c>
      <c r="S278">
        <v>77</v>
      </c>
      <c r="T278">
        <v>67</v>
      </c>
      <c r="U278">
        <v>2829</v>
      </c>
      <c r="V278">
        <v>2908</v>
      </c>
      <c r="W278">
        <v>723</v>
      </c>
      <c r="X278">
        <v>637</v>
      </c>
    </row>
    <row r="279" spans="1:24" x14ac:dyDescent="0.35">
      <c r="A279" s="6" t="str">
        <f t="shared" si="4"/>
        <v>08065</v>
      </c>
      <c r="B279">
        <v>8</v>
      </c>
      <c r="C279">
        <v>65</v>
      </c>
      <c r="D279" t="s">
        <v>434</v>
      </c>
      <c r="E279" t="s">
        <v>352</v>
      </c>
      <c r="F279">
        <v>8127</v>
      </c>
      <c r="G279">
        <v>4384</v>
      </c>
      <c r="H279">
        <v>3743</v>
      </c>
      <c r="I279">
        <v>4108</v>
      </c>
      <c r="J279">
        <v>3470</v>
      </c>
      <c r="K279">
        <v>43</v>
      </c>
      <c r="L279">
        <v>35</v>
      </c>
      <c r="M279">
        <v>104</v>
      </c>
      <c r="N279">
        <v>110</v>
      </c>
      <c r="O279">
        <v>29</v>
      </c>
      <c r="P279">
        <v>33</v>
      </c>
      <c r="Q279">
        <v>4</v>
      </c>
      <c r="R279">
        <v>0</v>
      </c>
      <c r="S279">
        <v>96</v>
      </c>
      <c r="T279">
        <v>95</v>
      </c>
      <c r="U279">
        <v>2864</v>
      </c>
      <c r="V279">
        <v>2383</v>
      </c>
      <c r="W279">
        <v>1520</v>
      </c>
      <c r="X279">
        <v>1360</v>
      </c>
    </row>
    <row r="280" spans="1:24" x14ac:dyDescent="0.35">
      <c r="A280" s="6" t="str">
        <f t="shared" si="4"/>
        <v>08067</v>
      </c>
      <c r="B280">
        <v>8</v>
      </c>
      <c r="C280">
        <v>67</v>
      </c>
      <c r="D280" t="s">
        <v>434</v>
      </c>
      <c r="E280" t="s">
        <v>500</v>
      </c>
      <c r="F280">
        <v>56221</v>
      </c>
      <c r="G280">
        <v>28345</v>
      </c>
      <c r="H280">
        <v>27876</v>
      </c>
      <c r="I280">
        <v>25077</v>
      </c>
      <c r="J280">
        <v>24488</v>
      </c>
      <c r="K280">
        <v>249</v>
      </c>
      <c r="L280">
        <v>138</v>
      </c>
      <c r="M280">
        <v>2078</v>
      </c>
      <c r="N280">
        <v>2252</v>
      </c>
      <c r="O280">
        <v>176</v>
      </c>
      <c r="P280">
        <v>238</v>
      </c>
      <c r="Q280">
        <v>24</v>
      </c>
      <c r="R280">
        <v>25</v>
      </c>
      <c r="S280">
        <v>741</v>
      </c>
      <c r="T280">
        <v>735</v>
      </c>
      <c r="U280">
        <v>24743</v>
      </c>
      <c r="V280">
        <v>24299</v>
      </c>
      <c r="W280">
        <v>3602</v>
      </c>
      <c r="X280">
        <v>3577</v>
      </c>
    </row>
    <row r="281" spans="1:24" x14ac:dyDescent="0.35">
      <c r="A281" s="6" t="str">
        <f t="shared" si="4"/>
        <v>08069</v>
      </c>
      <c r="B281">
        <v>8</v>
      </c>
      <c r="C281">
        <v>69</v>
      </c>
      <c r="D281" t="s">
        <v>434</v>
      </c>
      <c r="E281" t="s">
        <v>502</v>
      </c>
      <c r="F281">
        <v>356899</v>
      </c>
      <c r="G281">
        <v>177877</v>
      </c>
      <c r="H281">
        <v>179022</v>
      </c>
      <c r="I281">
        <v>164575</v>
      </c>
      <c r="J281">
        <v>165761</v>
      </c>
      <c r="K281">
        <v>2417</v>
      </c>
      <c r="L281">
        <v>1903</v>
      </c>
      <c r="M281">
        <v>1843</v>
      </c>
      <c r="N281">
        <v>1968</v>
      </c>
      <c r="O281">
        <v>3969</v>
      </c>
      <c r="P281">
        <v>4530</v>
      </c>
      <c r="Q281">
        <v>184</v>
      </c>
      <c r="R281">
        <v>174</v>
      </c>
      <c r="S281">
        <v>4889</v>
      </c>
      <c r="T281">
        <v>4686</v>
      </c>
      <c r="U281">
        <v>156225</v>
      </c>
      <c r="V281">
        <v>158149</v>
      </c>
      <c r="W281">
        <v>21652</v>
      </c>
      <c r="X281">
        <v>20873</v>
      </c>
    </row>
    <row r="282" spans="1:24" x14ac:dyDescent="0.35">
      <c r="A282" s="6" t="str">
        <f t="shared" si="4"/>
        <v>08071</v>
      </c>
      <c r="B282">
        <v>8</v>
      </c>
      <c r="C282">
        <v>71</v>
      </c>
      <c r="D282" t="s">
        <v>434</v>
      </c>
      <c r="E282" t="s">
        <v>504</v>
      </c>
      <c r="F282">
        <v>14506</v>
      </c>
      <c r="G282">
        <v>7578</v>
      </c>
      <c r="H282">
        <v>6928</v>
      </c>
      <c r="I282">
        <v>6740</v>
      </c>
      <c r="J282">
        <v>6320</v>
      </c>
      <c r="K282">
        <v>241</v>
      </c>
      <c r="L282">
        <v>80</v>
      </c>
      <c r="M282">
        <v>304</v>
      </c>
      <c r="N282">
        <v>252</v>
      </c>
      <c r="O282">
        <v>101</v>
      </c>
      <c r="P282">
        <v>90</v>
      </c>
      <c r="Q282">
        <v>9</v>
      </c>
      <c r="R282">
        <v>12</v>
      </c>
      <c r="S282">
        <v>183</v>
      </c>
      <c r="T282">
        <v>174</v>
      </c>
      <c r="U282">
        <v>4544</v>
      </c>
      <c r="V282">
        <v>4101</v>
      </c>
      <c r="W282">
        <v>3034</v>
      </c>
      <c r="X282">
        <v>2827</v>
      </c>
    </row>
    <row r="283" spans="1:24" x14ac:dyDescent="0.35">
      <c r="A283" s="6" t="str">
        <f t="shared" si="4"/>
        <v>08073</v>
      </c>
      <c r="B283">
        <v>8</v>
      </c>
      <c r="C283">
        <v>73</v>
      </c>
      <c r="D283" t="s">
        <v>434</v>
      </c>
      <c r="E283" t="s">
        <v>255</v>
      </c>
      <c r="F283">
        <v>5701</v>
      </c>
      <c r="G283">
        <v>3332</v>
      </c>
      <c r="H283">
        <v>2369</v>
      </c>
      <c r="I283">
        <v>2895</v>
      </c>
      <c r="J283">
        <v>2241</v>
      </c>
      <c r="K283">
        <v>294</v>
      </c>
      <c r="L283">
        <v>21</v>
      </c>
      <c r="M283">
        <v>54</v>
      </c>
      <c r="N283">
        <v>26</v>
      </c>
      <c r="O283">
        <v>25</v>
      </c>
      <c r="P283">
        <v>30</v>
      </c>
      <c r="Q283">
        <v>3</v>
      </c>
      <c r="R283">
        <v>2</v>
      </c>
      <c r="S283">
        <v>61</v>
      </c>
      <c r="T283">
        <v>49</v>
      </c>
      <c r="U283">
        <v>2720</v>
      </c>
      <c r="V283">
        <v>2139</v>
      </c>
      <c r="W283">
        <v>612</v>
      </c>
      <c r="X283">
        <v>230</v>
      </c>
    </row>
    <row r="284" spans="1:24" x14ac:dyDescent="0.35">
      <c r="A284" s="6" t="str">
        <f t="shared" si="4"/>
        <v>08075</v>
      </c>
      <c r="B284">
        <v>8</v>
      </c>
      <c r="C284">
        <v>75</v>
      </c>
      <c r="D284" t="s">
        <v>434</v>
      </c>
      <c r="E284" t="s">
        <v>259</v>
      </c>
      <c r="F284">
        <v>22409</v>
      </c>
      <c r="G284">
        <v>12829</v>
      </c>
      <c r="H284">
        <v>9580</v>
      </c>
      <c r="I284">
        <v>11395</v>
      </c>
      <c r="J284">
        <v>9010</v>
      </c>
      <c r="K284">
        <v>880</v>
      </c>
      <c r="L284">
        <v>136</v>
      </c>
      <c r="M284">
        <v>239</v>
      </c>
      <c r="N284">
        <v>156</v>
      </c>
      <c r="O284">
        <v>110</v>
      </c>
      <c r="P284">
        <v>112</v>
      </c>
      <c r="Q284">
        <v>13</v>
      </c>
      <c r="R284">
        <v>15</v>
      </c>
      <c r="S284">
        <v>192</v>
      </c>
      <c r="T284">
        <v>151</v>
      </c>
      <c r="U284">
        <v>10268</v>
      </c>
      <c r="V284">
        <v>8283</v>
      </c>
      <c r="W284">
        <v>2561</v>
      </c>
      <c r="X284">
        <v>1297</v>
      </c>
    </row>
    <row r="285" spans="1:24" x14ac:dyDescent="0.35">
      <c r="A285" s="6" t="str">
        <f t="shared" si="4"/>
        <v>08077</v>
      </c>
      <c r="B285">
        <v>8</v>
      </c>
      <c r="C285">
        <v>77</v>
      </c>
      <c r="D285" t="s">
        <v>434</v>
      </c>
      <c r="E285" t="s">
        <v>508</v>
      </c>
      <c r="F285">
        <v>154210</v>
      </c>
      <c r="G285">
        <v>76328</v>
      </c>
      <c r="H285">
        <v>77882</v>
      </c>
      <c r="I285">
        <v>71683</v>
      </c>
      <c r="J285">
        <v>73178</v>
      </c>
      <c r="K285">
        <v>856</v>
      </c>
      <c r="L285">
        <v>606</v>
      </c>
      <c r="M285">
        <v>1204</v>
      </c>
      <c r="N285">
        <v>1161</v>
      </c>
      <c r="O285">
        <v>625</v>
      </c>
      <c r="P285">
        <v>973</v>
      </c>
      <c r="Q285">
        <v>107</v>
      </c>
      <c r="R285">
        <v>105</v>
      </c>
      <c r="S285">
        <v>1853</v>
      </c>
      <c r="T285">
        <v>1859</v>
      </c>
      <c r="U285">
        <v>64618</v>
      </c>
      <c r="V285">
        <v>66746</v>
      </c>
      <c r="W285">
        <v>11710</v>
      </c>
      <c r="X285">
        <v>11136</v>
      </c>
    </row>
    <row r="286" spans="1:24" x14ac:dyDescent="0.35">
      <c r="A286" s="6" t="str">
        <f t="shared" si="4"/>
        <v>08079</v>
      </c>
      <c r="B286">
        <v>8</v>
      </c>
      <c r="C286">
        <v>79</v>
      </c>
      <c r="D286" t="s">
        <v>434</v>
      </c>
      <c r="E286" t="s">
        <v>510</v>
      </c>
      <c r="F286">
        <v>769</v>
      </c>
      <c r="G286">
        <v>387</v>
      </c>
      <c r="H286">
        <v>382</v>
      </c>
      <c r="I286">
        <v>375</v>
      </c>
      <c r="J286">
        <v>371</v>
      </c>
      <c r="K286">
        <v>2</v>
      </c>
      <c r="L286">
        <v>0</v>
      </c>
      <c r="M286">
        <v>6</v>
      </c>
      <c r="N286">
        <v>2</v>
      </c>
      <c r="O286">
        <v>0</v>
      </c>
      <c r="P286">
        <v>4</v>
      </c>
      <c r="Q286">
        <v>0</v>
      </c>
      <c r="R286">
        <v>0</v>
      </c>
      <c r="S286">
        <v>4</v>
      </c>
      <c r="T286">
        <v>5</v>
      </c>
      <c r="U286">
        <v>360</v>
      </c>
      <c r="V286">
        <v>361</v>
      </c>
      <c r="W286">
        <v>27</v>
      </c>
      <c r="X286">
        <v>21</v>
      </c>
    </row>
    <row r="287" spans="1:24" x14ac:dyDescent="0.35">
      <c r="A287" s="6" t="str">
        <f t="shared" si="4"/>
        <v>08081</v>
      </c>
      <c r="B287">
        <v>8</v>
      </c>
      <c r="C287">
        <v>81</v>
      </c>
      <c r="D287" t="s">
        <v>434</v>
      </c>
      <c r="E287" t="s">
        <v>512</v>
      </c>
      <c r="F287">
        <v>13283</v>
      </c>
      <c r="G287">
        <v>6793</v>
      </c>
      <c r="H287">
        <v>6490</v>
      </c>
      <c r="I287">
        <v>6409</v>
      </c>
      <c r="J287">
        <v>6136</v>
      </c>
      <c r="K287">
        <v>65</v>
      </c>
      <c r="L287">
        <v>44</v>
      </c>
      <c r="M287">
        <v>103</v>
      </c>
      <c r="N287">
        <v>93</v>
      </c>
      <c r="O287">
        <v>49</v>
      </c>
      <c r="P287">
        <v>58</v>
      </c>
      <c r="Q287">
        <v>9</v>
      </c>
      <c r="R287">
        <v>3</v>
      </c>
      <c r="S287">
        <v>158</v>
      </c>
      <c r="T287">
        <v>156</v>
      </c>
      <c r="U287">
        <v>5641</v>
      </c>
      <c r="V287">
        <v>5491</v>
      </c>
      <c r="W287">
        <v>1152</v>
      </c>
      <c r="X287">
        <v>999</v>
      </c>
    </row>
    <row r="288" spans="1:24" x14ac:dyDescent="0.35">
      <c r="A288" s="6" t="str">
        <f t="shared" si="4"/>
        <v>08083</v>
      </c>
      <c r="B288">
        <v>8</v>
      </c>
      <c r="C288">
        <v>83</v>
      </c>
      <c r="D288" t="s">
        <v>434</v>
      </c>
      <c r="E288" t="s">
        <v>514</v>
      </c>
      <c r="F288">
        <v>26183</v>
      </c>
      <c r="G288">
        <v>12915</v>
      </c>
      <c r="H288">
        <v>13268</v>
      </c>
      <c r="I288">
        <v>10698</v>
      </c>
      <c r="J288">
        <v>10797</v>
      </c>
      <c r="K288">
        <v>70</v>
      </c>
      <c r="L288">
        <v>61</v>
      </c>
      <c r="M288">
        <v>1733</v>
      </c>
      <c r="N288">
        <v>1966</v>
      </c>
      <c r="O288">
        <v>66</v>
      </c>
      <c r="P288">
        <v>107</v>
      </c>
      <c r="Q288">
        <v>14</v>
      </c>
      <c r="R288">
        <v>16</v>
      </c>
      <c r="S288">
        <v>334</v>
      </c>
      <c r="T288">
        <v>321</v>
      </c>
      <c r="U288">
        <v>11224</v>
      </c>
      <c r="V288">
        <v>11650</v>
      </c>
      <c r="W288">
        <v>1691</v>
      </c>
      <c r="X288">
        <v>1618</v>
      </c>
    </row>
    <row r="289" spans="1:24" x14ac:dyDescent="0.35">
      <c r="A289" s="6" t="str">
        <f t="shared" si="4"/>
        <v>08085</v>
      </c>
      <c r="B289">
        <v>8</v>
      </c>
      <c r="C289">
        <v>85</v>
      </c>
      <c r="D289" t="s">
        <v>434</v>
      </c>
      <c r="E289" t="s">
        <v>516</v>
      </c>
      <c r="F289">
        <v>42758</v>
      </c>
      <c r="G289">
        <v>21041</v>
      </c>
      <c r="H289">
        <v>21717</v>
      </c>
      <c r="I289">
        <v>19773</v>
      </c>
      <c r="J289">
        <v>20568</v>
      </c>
      <c r="K289">
        <v>186</v>
      </c>
      <c r="L289">
        <v>136</v>
      </c>
      <c r="M289">
        <v>437</v>
      </c>
      <c r="N289">
        <v>355</v>
      </c>
      <c r="O289">
        <v>164</v>
      </c>
      <c r="P289">
        <v>193</v>
      </c>
      <c r="Q289">
        <v>46</v>
      </c>
      <c r="R289">
        <v>26</v>
      </c>
      <c r="S289">
        <v>435</v>
      </c>
      <c r="T289">
        <v>439</v>
      </c>
      <c r="U289">
        <v>16434</v>
      </c>
      <c r="V289">
        <v>17402</v>
      </c>
      <c r="W289">
        <v>4607</v>
      </c>
      <c r="X289">
        <v>4315</v>
      </c>
    </row>
    <row r="290" spans="1:24" x14ac:dyDescent="0.35">
      <c r="A290" s="6" t="str">
        <f t="shared" si="4"/>
        <v>08087</v>
      </c>
      <c r="B290">
        <v>8</v>
      </c>
      <c r="C290">
        <v>87</v>
      </c>
      <c r="D290" t="s">
        <v>434</v>
      </c>
      <c r="E290" t="s">
        <v>124</v>
      </c>
      <c r="F290">
        <v>29068</v>
      </c>
      <c r="G290">
        <v>14819</v>
      </c>
      <c r="H290">
        <v>14249</v>
      </c>
      <c r="I290">
        <v>13395</v>
      </c>
      <c r="J290">
        <v>13097</v>
      </c>
      <c r="K290">
        <v>737</v>
      </c>
      <c r="L290">
        <v>490</v>
      </c>
      <c r="M290">
        <v>275</v>
      </c>
      <c r="N290">
        <v>275</v>
      </c>
      <c r="O290">
        <v>118</v>
      </c>
      <c r="P290">
        <v>122</v>
      </c>
      <c r="Q290">
        <v>73</v>
      </c>
      <c r="R290">
        <v>39</v>
      </c>
      <c r="S290">
        <v>221</v>
      </c>
      <c r="T290">
        <v>226</v>
      </c>
      <c r="U290">
        <v>9216</v>
      </c>
      <c r="V290">
        <v>9251</v>
      </c>
      <c r="W290">
        <v>5603</v>
      </c>
      <c r="X290">
        <v>4998</v>
      </c>
    </row>
    <row r="291" spans="1:24" x14ac:dyDescent="0.35">
      <c r="A291" s="6" t="str">
        <f t="shared" si="4"/>
        <v>08089</v>
      </c>
      <c r="B291">
        <v>8</v>
      </c>
      <c r="C291">
        <v>89</v>
      </c>
      <c r="D291" t="s">
        <v>434</v>
      </c>
      <c r="E291" t="s">
        <v>519</v>
      </c>
      <c r="F291">
        <v>18278</v>
      </c>
      <c r="G291">
        <v>8949</v>
      </c>
      <c r="H291">
        <v>9329</v>
      </c>
      <c r="I291">
        <v>8015</v>
      </c>
      <c r="J291">
        <v>8483</v>
      </c>
      <c r="K291">
        <v>201</v>
      </c>
      <c r="L291">
        <v>111</v>
      </c>
      <c r="M291">
        <v>346</v>
      </c>
      <c r="N291">
        <v>354</v>
      </c>
      <c r="O291">
        <v>88</v>
      </c>
      <c r="P291">
        <v>78</v>
      </c>
      <c r="Q291">
        <v>16</v>
      </c>
      <c r="R291">
        <v>23</v>
      </c>
      <c r="S291">
        <v>283</v>
      </c>
      <c r="T291">
        <v>280</v>
      </c>
      <c r="U291">
        <v>5139</v>
      </c>
      <c r="V291">
        <v>5420</v>
      </c>
      <c r="W291">
        <v>3810</v>
      </c>
      <c r="X291">
        <v>3909</v>
      </c>
    </row>
    <row r="292" spans="1:24" x14ac:dyDescent="0.35">
      <c r="A292" s="6" t="str">
        <f t="shared" si="4"/>
        <v>08091</v>
      </c>
      <c r="B292">
        <v>8</v>
      </c>
      <c r="C292">
        <v>91</v>
      </c>
      <c r="D292" t="s">
        <v>434</v>
      </c>
      <c r="E292" t="s">
        <v>521</v>
      </c>
      <c r="F292">
        <v>4952</v>
      </c>
      <c r="G292">
        <v>2510</v>
      </c>
      <c r="H292">
        <v>2442</v>
      </c>
      <c r="I292">
        <v>2411</v>
      </c>
      <c r="J292">
        <v>2343</v>
      </c>
      <c r="K292">
        <v>4</v>
      </c>
      <c r="L292">
        <v>0</v>
      </c>
      <c r="M292">
        <v>22</v>
      </c>
      <c r="N292">
        <v>20</v>
      </c>
      <c r="O292">
        <v>17</v>
      </c>
      <c r="P292">
        <v>24</v>
      </c>
      <c r="Q292">
        <v>5</v>
      </c>
      <c r="R292">
        <v>3</v>
      </c>
      <c r="S292">
        <v>51</v>
      </c>
      <c r="T292">
        <v>52</v>
      </c>
      <c r="U292">
        <v>2335</v>
      </c>
      <c r="V292">
        <v>2294</v>
      </c>
      <c r="W292">
        <v>175</v>
      </c>
      <c r="X292">
        <v>148</v>
      </c>
    </row>
    <row r="293" spans="1:24" x14ac:dyDescent="0.35">
      <c r="A293" s="6" t="str">
        <f t="shared" si="4"/>
        <v>08093</v>
      </c>
      <c r="B293">
        <v>8</v>
      </c>
      <c r="C293">
        <v>93</v>
      </c>
      <c r="D293" t="s">
        <v>434</v>
      </c>
      <c r="E293" t="s">
        <v>523</v>
      </c>
      <c r="F293">
        <v>18845</v>
      </c>
      <c r="G293">
        <v>9930</v>
      </c>
      <c r="H293">
        <v>8915</v>
      </c>
      <c r="I293">
        <v>9373</v>
      </c>
      <c r="J293">
        <v>8423</v>
      </c>
      <c r="K293">
        <v>95</v>
      </c>
      <c r="L293">
        <v>73</v>
      </c>
      <c r="M293">
        <v>129</v>
      </c>
      <c r="N293">
        <v>100</v>
      </c>
      <c r="O293">
        <v>77</v>
      </c>
      <c r="P293">
        <v>101</v>
      </c>
      <c r="Q293">
        <v>7</v>
      </c>
      <c r="R293">
        <v>6</v>
      </c>
      <c r="S293">
        <v>249</v>
      </c>
      <c r="T293">
        <v>212</v>
      </c>
      <c r="U293">
        <v>9276</v>
      </c>
      <c r="V293">
        <v>8367</v>
      </c>
      <c r="W293">
        <v>654</v>
      </c>
      <c r="X293">
        <v>548</v>
      </c>
    </row>
    <row r="294" spans="1:24" x14ac:dyDescent="0.35">
      <c r="A294" s="6" t="str">
        <f t="shared" si="4"/>
        <v>08095</v>
      </c>
      <c r="B294">
        <v>8</v>
      </c>
      <c r="C294">
        <v>95</v>
      </c>
      <c r="D294" t="s">
        <v>434</v>
      </c>
      <c r="E294" t="s">
        <v>278</v>
      </c>
      <c r="F294">
        <v>4265</v>
      </c>
      <c r="G294">
        <v>2090</v>
      </c>
      <c r="H294">
        <v>2175</v>
      </c>
      <c r="I294">
        <v>2000</v>
      </c>
      <c r="J294">
        <v>2099</v>
      </c>
      <c r="K294">
        <v>34</v>
      </c>
      <c r="L294">
        <v>14</v>
      </c>
      <c r="M294">
        <v>25</v>
      </c>
      <c r="N294">
        <v>25</v>
      </c>
      <c r="O294">
        <v>9</v>
      </c>
      <c r="P294">
        <v>14</v>
      </c>
      <c r="Q294">
        <v>2</v>
      </c>
      <c r="R294">
        <v>2</v>
      </c>
      <c r="S294">
        <v>20</v>
      </c>
      <c r="T294">
        <v>21</v>
      </c>
      <c r="U294">
        <v>1649</v>
      </c>
      <c r="V294">
        <v>1761</v>
      </c>
      <c r="W294">
        <v>441</v>
      </c>
      <c r="X294">
        <v>414</v>
      </c>
    </row>
    <row r="295" spans="1:24" x14ac:dyDescent="0.35">
      <c r="A295" s="6" t="str">
        <f t="shared" si="4"/>
        <v>08097</v>
      </c>
      <c r="B295">
        <v>8</v>
      </c>
      <c r="C295">
        <v>97</v>
      </c>
      <c r="D295" t="s">
        <v>434</v>
      </c>
      <c r="E295" t="s">
        <v>526</v>
      </c>
      <c r="F295">
        <v>17767</v>
      </c>
      <c r="G295">
        <v>9198</v>
      </c>
      <c r="H295">
        <v>8569</v>
      </c>
      <c r="I295">
        <v>8740</v>
      </c>
      <c r="J295">
        <v>8062</v>
      </c>
      <c r="K295">
        <v>149</v>
      </c>
      <c r="L295">
        <v>52</v>
      </c>
      <c r="M295">
        <v>53</v>
      </c>
      <c r="N295">
        <v>33</v>
      </c>
      <c r="O295">
        <v>101</v>
      </c>
      <c r="P295">
        <v>257</v>
      </c>
      <c r="Q295">
        <v>10</v>
      </c>
      <c r="R295">
        <v>14</v>
      </c>
      <c r="S295">
        <v>145</v>
      </c>
      <c r="T295">
        <v>151</v>
      </c>
      <c r="U295">
        <v>8298</v>
      </c>
      <c r="V295">
        <v>7598</v>
      </c>
      <c r="W295">
        <v>900</v>
      </c>
      <c r="X295">
        <v>971</v>
      </c>
    </row>
    <row r="296" spans="1:24" x14ac:dyDescent="0.35">
      <c r="A296" s="6" t="str">
        <f t="shared" si="4"/>
        <v>08099</v>
      </c>
      <c r="B296">
        <v>8</v>
      </c>
      <c r="C296">
        <v>99</v>
      </c>
      <c r="D296" t="s">
        <v>434</v>
      </c>
      <c r="E296" t="s">
        <v>528</v>
      </c>
      <c r="F296">
        <v>12172</v>
      </c>
      <c r="G296">
        <v>6141</v>
      </c>
      <c r="H296">
        <v>6031</v>
      </c>
      <c r="I296">
        <v>5772</v>
      </c>
      <c r="J296">
        <v>5686</v>
      </c>
      <c r="K296">
        <v>73</v>
      </c>
      <c r="L296">
        <v>48</v>
      </c>
      <c r="M296">
        <v>139</v>
      </c>
      <c r="N296">
        <v>115</v>
      </c>
      <c r="O296">
        <v>35</v>
      </c>
      <c r="P296">
        <v>34</v>
      </c>
      <c r="Q296">
        <v>1</v>
      </c>
      <c r="R296">
        <v>4</v>
      </c>
      <c r="S296">
        <v>121</v>
      </c>
      <c r="T296">
        <v>144</v>
      </c>
      <c r="U296">
        <v>3633</v>
      </c>
      <c r="V296">
        <v>3786</v>
      </c>
      <c r="W296">
        <v>2508</v>
      </c>
      <c r="X296">
        <v>2245</v>
      </c>
    </row>
    <row r="297" spans="1:24" x14ac:dyDescent="0.35">
      <c r="A297" s="6" t="str">
        <f t="shared" si="4"/>
        <v>08101</v>
      </c>
      <c r="B297">
        <v>8</v>
      </c>
      <c r="C297">
        <v>101</v>
      </c>
      <c r="D297" t="s">
        <v>434</v>
      </c>
      <c r="E297" t="s">
        <v>530</v>
      </c>
      <c r="F297">
        <v>168424</v>
      </c>
      <c r="G297">
        <v>83072</v>
      </c>
      <c r="H297">
        <v>85352</v>
      </c>
      <c r="I297">
        <v>74446</v>
      </c>
      <c r="J297">
        <v>77122</v>
      </c>
      <c r="K297">
        <v>2437</v>
      </c>
      <c r="L297">
        <v>1937</v>
      </c>
      <c r="M297">
        <v>2677</v>
      </c>
      <c r="N297">
        <v>2638</v>
      </c>
      <c r="O297">
        <v>844</v>
      </c>
      <c r="P297">
        <v>1013</v>
      </c>
      <c r="Q297">
        <v>154</v>
      </c>
      <c r="R297">
        <v>152</v>
      </c>
      <c r="S297">
        <v>2514</v>
      </c>
      <c r="T297">
        <v>2490</v>
      </c>
      <c r="U297">
        <v>46910</v>
      </c>
      <c r="V297">
        <v>48786</v>
      </c>
      <c r="W297">
        <v>36162</v>
      </c>
      <c r="X297">
        <v>36566</v>
      </c>
    </row>
    <row r="298" spans="1:24" x14ac:dyDescent="0.35">
      <c r="A298" s="6" t="str">
        <f t="shared" si="4"/>
        <v>08103</v>
      </c>
      <c r="B298">
        <v>8</v>
      </c>
      <c r="C298">
        <v>103</v>
      </c>
      <c r="D298" t="s">
        <v>434</v>
      </c>
      <c r="E298" t="s">
        <v>532</v>
      </c>
      <c r="F298">
        <v>6324</v>
      </c>
      <c r="G298">
        <v>3236</v>
      </c>
      <c r="H298">
        <v>3088</v>
      </c>
      <c r="I298">
        <v>3041</v>
      </c>
      <c r="J298">
        <v>2885</v>
      </c>
      <c r="K298">
        <v>42</v>
      </c>
      <c r="L298">
        <v>36</v>
      </c>
      <c r="M298">
        <v>56</v>
      </c>
      <c r="N298">
        <v>41</v>
      </c>
      <c r="O298">
        <v>15</v>
      </c>
      <c r="P298">
        <v>29</v>
      </c>
      <c r="Q298">
        <v>2</v>
      </c>
      <c r="R298">
        <v>6</v>
      </c>
      <c r="S298">
        <v>80</v>
      </c>
      <c r="T298">
        <v>91</v>
      </c>
      <c r="U298">
        <v>2851</v>
      </c>
      <c r="V298">
        <v>2795</v>
      </c>
      <c r="W298">
        <v>385</v>
      </c>
      <c r="X298">
        <v>293</v>
      </c>
    </row>
    <row r="299" spans="1:24" x14ac:dyDescent="0.35">
      <c r="A299" s="6" t="str">
        <f t="shared" si="4"/>
        <v>08105</v>
      </c>
      <c r="B299">
        <v>8</v>
      </c>
      <c r="C299">
        <v>105</v>
      </c>
      <c r="D299" t="s">
        <v>434</v>
      </c>
      <c r="E299" t="s">
        <v>534</v>
      </c>
      <c r="F299">
        <v>11267</v>
      </c>
      <c r="G299">
        <v>5633</v>
      </c>
      <c r="H299">
        <v>5634</v>
      </c>
      <c r="I299">
        <v>5157</v>
      </c>
      <c r="J299">
        <v>5203</v>
      </c>
      <c r="K299">
        <v>70</v>
      </c>
      <c r="L299">
        <v>50</v>
      </c>
      <c r="M299">
        <v>212</v>
      </c>
      <c r="N299">
        <v>199</v>
      </c>
      <c r="O299">
        <v>35</v>
      </c>
      <c r="P299">
        <v>41</v>
      </c>
      <c r="Q299">
        <v>3</v>
      </c>
      <c r="R299">
        <v>5</v>
      </c>
      <c r="S299">
        <v>156</v>
      </c>
      <c r="T299">
        <v>136</v>
      </c>
      <c r="U299">
        <v>3126</v>
      </c>
      <c r="V299">
        <v>3141</v>
      </c>
      <c r="W299">
        <v>2507</v>
      </c>
      <c r="X299">
        <v>2493</v>
      </c>
    </row>
    <row r="300" spans="1:24" x14ac:dyDescent="0.35">
      <c r="A300" s="6" t="str">
        <f t="shared" si="4"/>
        <v>08107</v>
      </c>
      <c r="B300">
        <v>8</v>
      </c>
      <c r="C300">
        <v>107</v>
      </c>
      <c r="D300" t="s">
        <v>434</v>
      </c>
      <c r="E300" t="s">
        <v>536</v>
      </c>
      <c r="F300">
        <v>25638</v>
      </c>
      <c r="G300">
        <v>13294</v>
      </c>
      <c r="H300">
        <v>12344</v>
      </c>
      <c r="I300">
        <v>12740</v>
      </c>
      <c r="J300">
        <v>11800</v>
      </c>
      <c r="K300">
        <v>169</v>
      </c>
      <c r="L300">
        <v>102</v>
      </c>
      <c r="M300">
        <v>98</v>
      </c>
      <c r="N300">
        <v>69</v>
      </c>
      <c r="O300">
        <v>85</v>
      </c>
      <c r="P300">
        <v>156</v>
      </c>
      <c r="Q300">
        <v>14</v>
      </c>
      <c r="R300">
        <v>11</v>
      </c>
      <c r="S300">
        <v>188</v>
      </c>
      <c r="T300">
        <v>206</v>
      </c>
      <c r="U300">
        <v>12365</v>
      </c>
      <c r="V300">
        <v>11500</v>
      </c>
      <c r="W300">
        <v>929</v>
      </c>
      <c r="X300">
        <v>844</v>
      </c>
    </row>
    <row r="301" spans="1:24" x14ac:dyDescent="0.35">
      <c r="A301" s="6" t="str">
        <f t="shared" si="4"/>
        <v>08109</v>
      </c>
      <c r="B301">
        <v>8</v>
      </c>
      <c r="C301">
        <v>109</v>
      </c>
      <c r="D301" t="s">
        <v>434</v>
      </c>
      <c r="E301" t="s">
        <v>538</v>
      </c>
      <c r="F301">
        <v>6824</v>
      </c>
      <c r="G301">
        <v>3393</v>
      </c>
      <c r="H301">
        <v>3431</v>
      </c>
      <c r="I301">
        <v>3073</v>
      </c>
      <c r="J301">
        <v>3150</v>
      </c>
      <c r="K301">
        <v>47</v>
      </c>
      <c r="L301">
        <v>36</v>
      </c>
      <c r="M301">
        <v>130</v>
      </c>
      <c r="N301">
        <v>114</v>
      </c>
      <c r="O301">
        <v>29</v>
      </c>
      <c r="P301">
        <v>34</v>
      </c>
      <c r="Q301">
        <v>4</v>
      </c>
      <c r="R301">
        <v>1</v>
      </c>
      <c r="S301">
        <v>110</v>
      </c>
      <c r="T301">
        <v>96</v>
      </c>
      <c r="U301">
        <v>2199</v>
      </c>
      <c r="V301">
        <v>2140</v>
      </c>
      <c r="W301">
        <v>1194</v>
      </c>
      <c r="X301">
        <v>1291</v>
      </c>
    </row>
    <row r="302" spans="1:24" x14ac:dyDescent="0.35">
      <c r="A302" s="6" t="str">
        <f t="shared" si="4"/>
        <v>08111</v>
      </c>
      <c r="B302">
        <v>8</v>
      </c>
      <c r="C302">
        <v>111</v>
      </c>
      <c r="D302" t="s">
        <v>434</v>
      </c>
      <c r="E302" t="s">
        <v>540</v>
      </c>
      <c r="F302">
        <v>728</v>
      </c>
      <c r="G302">
        <v>401</v>
      </c>
      <c r="H302">
        <v>327</v>
      </c>
      <c r="I302">
        <v>378</v>
      </c>
      <c r="J302">
        <v>311</v>
      </c>
      <c r="K302">
        <v>1</v>
      </c>
      <c r="L302">
        <v>1</v>
      </c>
      <c r="M302">
        <v>5</v>
      </c>
      <c r="N302">
        <v>3</v>
      </c>
      <c r="O302">
        <v>3</v>
      </c>
      <c r="P302">
        <v>3</v>
      </c>
      <c r="Q302">
        <v>0</v>
      </c>
      <c r="R302">
        <v>0</v>
      </c>
      <c r="S302">
        <v>14</v>
      </c>
      <c r="T302">
        <v>9</v>
      </c>
      <c r="U302">
        <v>352</v>
      </c>
      <c r="V302">
        <v>285</v>
      </c>
      <c r="W302">
        <v>49</v>
      </c>
      <c r="X302">
        <v>42</v>
      </c>
    </row>
    <row r="303" spans="1:24" x14ac:dyDescent="0.35">
      <c r="A303" s="6" t="str">
        <f t="shared" si="4"/>
        <v>08113</v>
      </c>
      <c r="B303">
        <v>8</v>
      </c>
      <c r="C303">
        <v>113</v>
      </c>
      <c r="D303" t="s">
        <v>434</v>
      </c>
      <c r="E303" t="s">
        <v>542</v>
      </c>
      <c r="F303">
        <v>8179</v>
      </c>
      <c r="G303">
        <v>4318</v>
      </c>
      <c r="H303">
        <v>3861</v>
      </c>
      <c r="I303">
        <v>4115</v>
      </c>
      <c r="J303">
        <v>3654</v>
      </c>
      <c r="K303">
        <v>46</v>
      </c>
      <c r="L303">
        <v>30</v>
      </c>
      <c r="M303">
        <v>64</v>
      </c>
      <c r="N303">
        <v>45</v>
      </c>
      <c r="O303">
        <v>28</v>
      </c>
      <c r="P303">
        <v>40</v>
      </c>
      <c r="Q303">
        <v>2</v>
      </c>
      <c r="R303">
        <v>3</v>
      </c>
      <c r="S303">
        <v>63</v>
      </c>
      <c r="T303">
        <v>89</v>
      </c>
      <c r="U303">
        <v>3841</v>
      </c>
      <c r="V303">
        <v>3402</v>
      </c>
      <c r="W303">
        <v>477</v>
      </c>
      <c r="X303">
        <v>459</v>
      </c>
    </row>
    <row r="304" spans="1:24" x14ac:dyDescent="0.35">
      <c r="A304" s="6" t="str">
        <f t="shared" si="4"/>
        <v>08115</v>
      </c>
      <c r="B304">
        <v>8</v>
      </c>
      <c r="C304">
        <v>115</v>
      </c>
      <c r="D304" t="s">
        <v>434</v>
      </c>
      <c r="E304" t="s">
        <v>544</v>
      </c>
      <c r="F304">
        <v>2248</v>
      </c>
      <c r="G304">
        <v>1117</v>
      </c>
      <c r="H304">
        <v>1131</v>
      </c>
      <c r="I304">
        <v>1031</v>
      </c>
      <c r="J304">
        <v>1073</v>
      </c>
      <c r="K304">
        <v>17</v>
      </c>
      <c r="L304">
        <v>4</v>
      </c>
      <c r="M304">
        <v>19</v>
      </c>
      <c r="N304">
        <v>9</v>
      </c>
      <c r="O304">
        <v>13</v>
      </c>
      <c r="P304">
        <v>19</v>
      </c>
      <c r="Q304">
        <v>4</v>
      </c>
      <c r="R304">
        <v>1</v>
      </c>
      <c r="S304">
        <v>33</v>
      </c>
      <c r="T304">
        <v>25</v>
      </c>
      <c r="U304">
        <v>935</v>
      </c>
      <c r="V304">
        <v>947</v>
      </c>
      <c r="W304">
        <v>182</v>
      </c>
      <c r="X304">
        <v>184</v>
      </c>
    </row>
    <row r="305" spans="1:24" x14ac:dyDescent="0.35">
      <c r="A305" s="6" t="str">
        <f t="shared" si="4"/>
        <v>08117</v>
      </c>
      <c r="B305">
        <v>8</v>
      </c>
      <c r="C305">
        <v>117</v>
      </c>
      <c r="D305" t="s">
        <v>434</v>
      </c>
      <c r="E305" t="s">
        <v>546</v>
      </c>
      <c r="F305">
        <v>31011</v>
      </c>
      <c r="G305">
        <v>16958</v>
      </c>
      <c r="H305">
        <v>14053</v>
      </c>
      <c r="I305">
        <v>16035</v>
      </c>
      <c r="J305">
        <v>13318</v>
      </c>
      <c r="K305">
        <v>276</v>
      </c>
      <c r="L305">
        <v>160</v>
      </c>
      <c r="M305">
        <v>111</v>
      </c>
      <c r="N305">
        <v>145</v>
      </c>
      <c r="O305">
        <v>252</v>
      </c>
      <c r="P305">
        <v>203</v>
      </c>
      <c r="Q305">
        <v>33</v>
      </c>
      <c r="R305">
        <v>14</v>
      </c>
      <c r="S305">
        <v>251</v>
      </c>
      <c r="T305">
        <v>213</v>
      </c>
      <c r="U305">
        <v>14514</v>
      </c>
      <c r="V305">
        <v>11967</v>
      </c>
      <c r="W305">
        <v>2444</v>
      </c>
      <c r="X305">
        <v>2086</v>
      </c>
    </row>
    <row r="306" spans="1:24" x14ac:dyDescent="0.35">
      <c r="A306" s="6" t="str">
        <f t="shared" si="4"/>
        <v>08119</v>
      </c>
      <c r="B306">
        <v>8</v>
      </c>
      <c r="C306">
        <v>119</v>
      </c>
      <c r="D306" t="s">
        <v>434</v>
      </c>
      <c r="E306" t="s">
        <v>548</v>
      </c>
      <c r="F306">
        <v>25388</v>
      </c>
      <c r="G306">
        <v>12871</v>
      </c>
      <c r="H306">
        <v>12517</v>
      </c>
      <c r="I306">
        <v>12115</v>
      </c>
      <c r="J306">
        <v>11703</v>
      </c>
      <c r="K306">
        <v>135</v>
      </c>
      <c r="L306">
        <v>111</v>
      </c>
      <c r="M306">
        <v>168</v>
      </c>
      <c r="N306">
        <v>184</v>
      </c>
      <c r="O306">
        <v>94</v>
      </c>
      <c r="P306">
        <v>176</v>
      </c>
      <c r="Q306">
        <v>18</v>
      </c>
      <c r="R306">
        <v>15</v>
      </c>
      <c r="S306">
        <v>341</v>
      </c>
      <c r="T306">
        <v>328</v>
      </c>
      <c r="U306">
        <v>11963</v>
      </c>
      <c r="V306">
        <v>11624</v>
      </c>
      <c r="W306">
        <v>908</v>
      </c>
      <c r="X306">
        <v>893</v>
      </c>
    </row>
    <row r="307" spans="1:24" x14ac:dyDescent="0.35">
      <c r="A307" s="6" t="str">
        <f t="shared" si="4"/>
        <v>08121</v>
      </c>
      <c r="B307">
        <v>8</v>
      </c>
      <c r="C307">
        <v>121</v>
      </c>
      <c r="D307" t="s">
        <v>434</v>
      </c>
      <c r="E307" t="s">
        <v>150</v>
      </c>
      <c r="F307">
        <v>4908</v>
      </c>
      <c r="G307">
        <v>2559</v>
      </c>
      <c r="H307">
        <v>2349</v>
      </c>
      <c r="I307">
        <v>2452</v>
      </c>
      <c r="J307">
        <v>2247</v>
      </c>
      <c r="K307">
        <v>40</v>
      </c>
      <c r="L307">
        <v>18</v>
      </c>
      <c r="M307">
        <v>13</v>
      </c>
      <c r="N307">
        <v>15</v>
      </c>
      <c r="O307">
        <v>11</v>
      </c>
      <c r="P307">
        <v>8</v>
      </c>
      <c r="Q307">
        <v>4</v>
      </c>
      <c r="R307">
        <v>2</v>
      </c>
      <c r="S307">
        <v>39</v>
      </c>
      <c r="T307">
        <v>59</v>
      </c>
      <c r="U307">
        <v>2257</v>
      </c>
      <c r="V307">
        <v>2116</v>
      </c>
      <c r="W307">
        <v>302</v>
      </c>
      <c r="X307">
        <v>233</v>
      </c>
    </row>
    <row r="308" spans="1:24" x14ac:dyDescent="0.35">
      <c r="A308" s="6" t="str">
        <f t="shared" si="4"/>
        <v>08123</v>
      </c>
      <c r="B308">
        <v>8</v>
      </c>
      <c r="C308">
        <v>123</v>
      </c>
      <c r="D308" t="s">
        <v>434</v>
      </c>
      <c r="E308" t="s">
        <v>551</v>
      </c>
      <c r="F308">
        <v>324492</v>
      </c>
      <c r="G308">
        <v>164147</v>
      </c>
      <c r="H308">
        <v>160345</v>
      </c>
      <c r="I308">
        <v>151088</v>
      </c>
      <c r="J308">
        <v>148823</v>
      </c>
      <c r="K308">
        <v>3065</v>
      </c>
      <c r="L308">
        <v>2082</v>
      </c>
      <c r="M308">
        <v>3037</v>
      </c>
      <c r="N308">
        <v>2450</v>
      </c>
      <c r="O308">
        <v>2833</v>
      </c>
      <c r="P308">
        <v>3072</v>
      </c>
      <c r="Q308">
        <v>316</v>
      </c>
      <c r="R308">
        <v>239</v>
      </c>
      <c r="S308">
        <v>3808</v>
      </c>
      <c r="T308">
        <v>3679</v>
      </c>
      <c r="U308">
        <v>114077</v>
      </c>
      <c r="V308">
        <v>113068</v>
      </c>
      <c r="W308">
        <v>50070</v>
      </c>
      <c r="X308">
        <v>47277</v>
      </c>
    </row>
    <row r="309" spans="1:24" x14ac:dyDescent="0.35">
      <c r="A309" s="6" t="str">
        <f t="shared" si="4"/>
        <v>08125</v>
      </c>
      <c r="B309">
        <v>8</v>
      </c>
      <c r="C309">
        <v>125</v>
      </c>
      <c r="D309" t="s">
        <v>434</v>
      </c>
      <c r="E309" t="s">
        <v>185</v>
      </c>
      <c r="F309">
        <v>10019</v>
      </c>
      <c r="G309">
        <v>5015</v>
      </c>
      <c r="H309">
        <v>5004</v>
      </c>
      <c r="I309">
        <v>4831</v>
      </c>
      <c r="J309">
        <v>4842</v>
      </c>
      <c r="K309">
        <v>42</v>
      </c>
      <c r="L309">
        <v>20</v>
      </c>
      <c r="M309">
        <v>51</v>
      </c>
      <c r="N309">
        <v>45</v>
      </c>
      <c r="O309">
        <v>24</v>
      </c>
      <c r="P309">
        <v>30</v>
      </c>
      <c r="Q309">
        <v>13</v>
      </c>
      <c r="R309">
        <v>8</v>
      </c>
      <c r="S309">
        <v>54</v>
      </c>
      <c r="T309">
        <v>59</v>
      </c>
      <c r="U309">
        <v>3677</v>
      </c>
      <c r="V309">
        <v>3824</v>
      </c>
      <c r="W309">
        <v>1338</v>
      </c>
      <c r="X309">
        <v>1180</v>
      </c>
    </row>
    <row r="310" spans="1:24" x14ac:dyDescent="0.35">
      <c r="A310" s="6" t="str">
        <f t="shared" si="4"/>
        <v>09001</v>
      </c>
      <c r="B310">
        <v>9</v>
      </c>
      <c r="C310">
        <v>1</v>
      </c>
      <c r="D310" t="s">
        <v>554</v>
      </c>
      <c r="E310" t="s">
        <v>555</v>
      </c>
      <c r="F310">
        <v>943332</v>
      </c>
      <c r="G310">
        <v>459410</v>
      </c>
      <c r="H310">
        <v>483922</v>
      </c>
      <c r="I310">
        <v>363173</v>
      </c>
      <c r="J310">
        <v>376006</v>
      </c>
      <c r="K310">
        <v>56464</v>
      </c>
      <c r="L310">
        <v>65533</v>
      </c>
      <c r="M310">
        <v>2759</v>
      </c>
      <c r="N310">
        <v>2356</v>
      </c>
      <c r="O310">
        <v>26308</v>
      </c>
      <c r="P310">
        <v>29181</v>
      </c>
      <c r="Q310">
        <v>538</v>
      </c>
      <c r="R310">
        <v>491</v>
      </c>
      <c r="S310">
        <v>10168</v>
      </c>
      <c r="T310">
        <v>10355</v>
      </c>
      <c r="U310">
        <v>361972</v>
      </c>
      <c r="V310">
        <v>387588</v>
      </c>
      <c r="W310">
        <v>97438</v>
      </c>
      <c r="X310">
        <v>96334</v>
      </c>
    </row>
    <row r="311" spans="1:24" x14ac:dyDescent="0.35">
      <c r="A311" s="6" t="str">
        <f t="shared" si="4"/>
        <v>09003</v>
      </c>
      <c r="B311">
        <v>9</v>
      </c>
      <c r="C311">
        <v>3</v>
      </c>
      <c r="D311" t="s">
        <v>554</v>
      </c>
      <c r="E311" t="s">
        <v>557</v>
      </c>
      <c r="F311">
        <v>891720</v>
      </c>
      <c r="G311">
        <v>433204</v>
      </c>
      <c r="H311">
        <v>458516</v>
      </c>
      <c r="I311">
        <v>323943</v>
      </c>
      <c r="J311">
        <v>342916</v>
      </c>
      <c r="K311">
        <v>67533</v>
      </c>
      <c r="L311">
        <v>73584</v>
      </c>
      <c r="M311">
        <v>2507</v>
      </c>
      <c r="N311">
        <v>2564</v>
      </c>
      <c r="O311">
        <v>27068</v>
      </c>
      <c r="P311">
        <v>26984</v>
      </c>
      <c r="Q311">
        <v>579</v>
      </c>
      <c r="R311">
        <v>509</v>
      </c>
      <c r="S311">
        <v>11574</v>
      </c>
      <c r="T311">
        <v>11959</v>
      </c>
      <c r="U311">
        <v>351743</v>
      </c>
      <c r="V311">
        <v>372702</v>
      </c>
      <c r="W311">
        <v>81461</v>
      </c>
      <c r="X311">
        <v>85814</v>
      </c>
    </row>
    <row r="312" spans="1:24" x14ac:dyDescent="0.35">
      <c r="A312" s="6" t="str">
        <f t="shared" si="4"/>
        <v>09005</v>
      </c>
      <c r="B312">
        <v>9</v>
      </c>
      <c r="C312">
        <v>5</v>
      </c>
      <c r="D312" t="s">
        <v>554</v>
      </c>
      <c r="E312" t="s">
        <v>559</v>
      </c>
      <c r="F312">
        <v>180333</v>
      </c>
      <c r="G312">
        <v>89293</v>
      </c>
      <c r="H312">
        <v>91040</v>
      </c>
      <c r="I312">
        <v>82960</v>
      </c>
      <c r="J312">
        <v>85221</v>
      </c>
      <c r="K312">
        <v>2401</v>
      </c>
      <c r="L312">
        <v>1946</v>
      </c>
      <c r="M312">
        <v>335</v>
      </c>
      <c r="N312">
        <v>289</v>
      </c>
      <c r="O312">
        <v>1904</v>
      </c>
      <c r="P312">
        <v>1995</v>
      </c>
      <c r="Q312">
        <v>72</v>
      </c>
      <c r="R312">
        <v>63</v>
      </c>
      <c r="S312">
        <v>1621</v>
      </c>
      <c r="T312">
        <v>1526</v>
      </c>
      <c r="U312">
        <v>82706</v>
      </c>
      <c r="V312">
        <v>84827</v>
      </c>
      <c r="W312">
        <v>6587</v>
      </c>
      <c r="X312">
        <v>6213</v>
      </c>
    </row>
    <row r="313" spans="1:24" x14ac:dyDescent="0.35">
      <c r="A313" s="6" t="str">
        <f t="shared" si="4"/>
        <v>09007</v>
      </c>
      <c r="B313">
        <v>9</v>
      </c>
      <c r="C313">
        <v>7</v>
      </c>
      <c r="D313" t="s">
        <v>554</v>
      </c>
      <c r="E313" t="s">
        <v>561</v>
      </c>
      <c r="F313">
        <v>162436</v>
      </c>
      <c r="G313">
        <v>79060</v>
      </c>
      <c r="H313">
        <v>83376</v>
      </c>
      <c r="I313">
        <v>70306</v>
      </c>
      <c r="J313">
        <v>73771</v>
      </c>
      <c r="K313">
        <v>4437</v>
      </c>
      <c r="L313">
        <v>4622</v>
      </c>
      <c r="M313">
        <v>217</v>
      </c>
      <c r="N313">
        <v>245</v>
      </c>
      <c r="O313">
        <v>2393</v>
      </c>
      <c r="P313">
        <v>2915</v>
      </c>
      <c r="Q313">
        <v>56</v>
      </c>
      <c r="R313">
        <v>58</v>
      </c>
      <c r="S313">
        <v>1651</v>
      </c>
      <c r="T313">
        <v>1765</v>
      </c>
      <c r="U313">
        <v>73804</v>
      </c>
      <c r="V313">
        <v>77980</v>
      </c>
      <c r="W313">
        <v>5256</v>
      </c>
      <c r="X313">
        <v>5396</v>
      </c>
    </row>
    <row r="314" spans="1:24" x14ac:dyDescent="0.35">
      <c r="A314" s="6" t="str">
        <f t="shared" si="4"/>
        <v>09009</v>
      </c>
      <c r="B314">
        <v>9</v>
      </c>
      <c r="C314">
        <v>9</v>
      </c>
      <c r="D314" t="s">
        <v>554</v>
      </c>
      <c r="E314" t="s">
        <v>563</v>
      </c>
      <c r="F314">
        <v>854757</v>
      </c>
      <c r="G314">
        <v>412089</v>
      </c>
      <c r="H314">
        <v>442668</v>
      </c>
      <c r="I314">
        <v>320310</v>
      </c>
      <c r="J314">
        <v>340385</v>
      </c>
      <c r="K314">
        <v>60956</v>
      </c>
      <c r="L314">
        <v>68851</v>
      </c>
      <c r="M314">
        <v>2413</v>
      </c>
      <c r="N314">
        <v>2416</v>
      </c>
      <c r="O314">
        <v>17576</v>
      </c>
      <c r="P314">
        <v>19435</v>
      </c>
      <c r="Q314">
        <v>463</v>
      </c>
      <c r="R314">
        <v>460</v>
      </c>
      <c r="S314">
        <v>10371</v>
      </c>
      <c r="T314">
        <v>11121</v>
      </c>
      <c r="U314">
        <v>331629</v>
      </c>
      <c r="V314">
        <v>359512</v>
      </c>
      <c r="W314">
        <v>80460</v>
      </c>
      <c r="X314">
        <v>83156</v>
      </c>
    </row>
    <row r="315" spans="1:24" x14ac:dyDescent="0.35">
      <c r="A315" s="6" t="str">
        <f t="shared" si="4"/>
        <v>09011</v>
      </c>
      <c r="B315">
        <v>9</v>
      </c>
      <c r="C315">
        <v>11</v>
      </c>
      <c r="D315" t="s">
        <v>554</v>
      </c>
      <c r="E315" t="s">
        <v>565</v>
      </c>
      <c r="F315">
        <v>265206</v>
      </c>
      <c r="G315">
        <v>133006</v>
      </c>
      <c r="H315">
        <v>132200</v>
      </c>
      <c r="I315">
        <v>110674</v>
      </c>
      <c r="J315">
        <v>110929</v>
      </c>
      <c r="K315">
        <v>9884</v>
      </c>
      <c r="L315">
        <v>8661</v>
      </c>
      <c r="M315">
        <v>1666</v>
      </c>
      <c r="N315">
        <v>1526</v>
      </c>
      <c r="O315">
        <v>5532</v>
      </c>
      <c r="P315">
        <v>5939</v>
      </c>
      <c r="Q315">
        <v>222</v>
      </c>
      <c r="R315">
        <v>162</v>
      </c>
      <c r="S315">
        <v>5028</v>
      </c>
      <c r="T315">
        <v>4983</v>
      </c>
      <c r="U315">
        <v>117964</v>
      </c>
      <c r="V315">
        <v>117799</v>
      </c>
      <c r="W315">
        <v>15042</v>
      </c>
      <c r="X315">
        <v>14401</v>
      </c>
    </row>
    <row r="316" spans="1:24" x14ac:dyDescent="0.35">
      <c r="A316" s="6" t="str">
        <f t="shared" si="4"/>
        <v>09013</v>
      </c>
      <c r="B316">
        <v>9</v>
      </c>
      <c r="C316">
        <v>13</v>
      </c>
      <c r="D316" t="s">
        <v>554</v>
      </c>
      <c r="E316" t="s">
        <v>567</v>
      </c>
      <c r="F316">
        <v>150721</v>
      </c>
      <c r="G316">
        <v>75396</v>
      </c>
      <c r="H316">
        <v>75325</v>
      </c>
      <c r="I316">
        <v>66474</v>
      </c>
      <c r="J316">
        <v>67084</v>
      </c>
      <c r="K316">
        <v>3212</v>
      </c>
      <c r="L316">
        <v>2740</v>
      </c>
      <c r="M316">
        <v>216</v>
      </c>
      <c r="N316">
        <v>198</v>
      </c>
      <c r="O316">
        <v>3918</v>
      </c>
      <c r="P316">
        <v>3691</v>
      </c>
      <c r="Q316">
        <v>78</v>
      </c>
      <c r="R316">
        <v>37</v>
      </c>
      <c r="S316">
        <v>1498</v>
      </c>
      <c r="T316">
        <v>1575</v>
      </c>
      <c r="U316">
        <v>70749</v>
      </c>
      <c r="V316">
        <v>71111</v>
      </c>
      <c r="W316">
        <v>4647</v>
      </c>
      <c r="X316">
        <v>4214</v>
      </c>
    </row>
    <row r="317" spans="1:24" x14ac:dyDescent="0.35">
      <c r="A317" s="6" t="str">
        <f t="shared" si="4"/>
        <v>09015</v>
      </c>
      <c r="B317">
        <v>9</v>
      </c>
      <c r="C317">
        <v>15</v>
      </c>
      <c r="D317" t="s">
        <v>554</v>
      </c>
      <c r="E317" t="s">
        <v>569</v>
      </c>
      <c r="F317">
        <v>116782</v>
      </c>
      <c r="G317">
        <v>57959</v>
      </c>
      <c r="H317">
        <v>58823</v>
      </c>
      <c r="I317">
        <v>53119</v>
      </c>
      <c r="J317">
        <v>54270</v>
      </c>
      <c r="K317">
        <v>2048</v>
      </c>
      <c r="L317">
        <v>1713</v>
      </c>
      <c r="M317">
        <v>443</v>
      </c>
      <c r="N317">
        <v>417</v>
      </c>
      <c r="O317">
        <v>843</v>
      </c>
      <c r="P317">
        <v>897</v>
      </c>
      <c r="Q317">
        <v>49</v>
      </c>
      <c r="R317">
        <v>42</v>
      </c>
      <c r="S317">
        <v>1457</v>
      </c>
      <c r="T317">
        <v>1484</v>
      </c>
      <c r="U317">
        <v>50504</v>
      </c>
      <c r="V317">
        <v>51742</v>
      </c>
      <c r="W317">
        <v>7455</v>
      </c>
      <c r="X317">
        <v>7081</v>
      </c>
    </row>
    <row r="318" spans="1:24" x14ac:dyDescent="0.35">
      <c r="A318" s="6" t="str">
        <f t="shared" si="4"/>
        <v>10001</v>
      </c>
      <c r="B318">
        <v>10</v>
      </c>
      <c r="C318">
        <v>1</v>
      </c>
      <c r="D318" t="s">
        <v>571</v>
      </c>
      <c r="E318" t="s">
        <v>572</v>
      </c>
      <c r="F318">
        <v>180786</v>
      </c>
      <c r="G318">
        <v>87058</v>
      </c>
      <c r="H318">
        <v>93728</v>
      </c>
      <c r="I318">
        <v>57790</v>
      </c>
      <c r="J318">
        <v>60884</v>
      </c>
      <c r="K318">
        <v>23234</v>
      </c>
      <c r="L318">
        <v>26145</v>
      </c>
      <c r="M318">
        <v>619</v>
      </c>
      <c r="N318">
        <v>705</v>
      </c>
      <c r="O318">
        <v>1945</v>
      </c>
      <c r="P318">
        <v>2368</v>
      </c>
      <c r="Q318">
        <v>97</v>
      </c>
      <c r="R318">
        <v>114</v>
      </c>
      <c r="S318">
        <v>3373</v>
      </c>
      <c r="T318">
        <v>3512</v>
      </c>
      <c r="U318">
        <v>80420</v>
      </c>
      <c r="V318">
        <v>86955</v>
      </c>
      <c r="W318">
        <v>6638</v>
      </c>
      <c r="X318">
        <v>6773</v>
      </c>
    </row>
    <row r="319" spans="1:24" x14ac:dyDescent="0.35">
      <c r="A319" s="6" t="str">
        <f t="shared" si="4"/>
        <v>10003</v>
      </c>
      <c r="B319">
        <v>10</v>
      </c>
      <c r="C319">
        <v>3</v>
      </c>
      <c r="D319" t="s">
        <v>571</v>
      </c>
      <c r="E319" t="s">
        <v>574</v>
      </c>
      <c r="F319">
        <v>558753</v>
      </c>
      <c r="G319">
        <v>270456</v>
      </c>
      <c r="H319">
        <v>288297</v>
      </c>
      <c r="I319">
        <v>176436</v>
      </c>
      <c r="J319">
        <v>184576</v>
      </c>
      <c r="K319">
        <v>69202</v>
      </c>
      <c r="L319">
        <v>78434</v>
      </c>
      <c r="M319">
        <v>1340</v>
      </c>
      <c r="N319">
        <v>1317</v>
      </c>
      <c r="O319">
        <v>16185</v>
      </c>
      <c r="P319">
        <v>16146</v>
      </c>
      <c r="Q319">
        <v>205</v>
      </c>
      <c r="R319">
        <v>187</v>
      </c>
      <c r="S319">
        <v>7088</v>
      </c>
      <c r="T319">
        <v>7637</v>
      </c>
      <c r="U319">
        <v>240990</v>
      </c>
      <c r="V319">
        <v>259563</v>
      </c>
      <c r="W319">
        <v>29466</v>
      </c>
      <c r="X319">
        <v>28734</v>
      </c>
    </row>
    <row r="320" spans="1:24" x14ac:dyDescent="0.35">
      <c r="A320" s="6" t="str">
        <f t="shared" si="4"/>
        <v>10005</v>
      </c>
      <c r="B320">
        <v>10</v>
      </c>
      <c r="C320">
        <v>5</v>
      </c>
      <c r="D320" t="s">
        <v>571</v>
      </c>
      <c r="E320" t="s">
        <v>576</v>
      </c>
      <c r="F320">
        <v>234225</v>
      </c>
      <c r="G320">
        <v>113279</v>
      </c>
      <c r="H320">
        <v>120946</v>
      </c>
      <c r="I320">
        <v>93844</v>
      </c>
      <c r="J320">
        <v>100545</v>
      </c>
      <c r="K320">
        <v>13908</v>
      </c>
      <c r="L320">
        <v>14621</v>
      </c>
      <c r="M320">
        <v>1330</v>
      </c>
      <c r="N320">
        <v>1253</v>
      </c>
      <c r="O320">
        <v>1511</v>
      </c>
      <c r="P320">
        <v>1708</v>
      </c>
      <c r="Q320">
        <v>240</v>
      </c>
      <c r="R320">
        <v>216</v>
      </c>
      <c r="S320">
        <v>2446</v>
      </c>
      <c r="T320">
        <v>2603</v>
      </c>
      <c r="U320">
        <v>101938</v>
      </c>
      <c r="V320">
        <v>110507</v>
      </c>
      <c r="W320">
        <v>11341</v>
      </c>
      <c r="X320">
        <v>10439</v>
      </c>
    </row>
    <row r="321" spans="1:24" x14ac:dyDescent="0.35">
      <c r="A321" s="6" t="str">
        <f t="shared" si="4"/>
        <v>11001</v>
      </c>
      <c r="B321">
        <v>11</v>
      </c>
      <c r="C321">
        <v>1</v>
      </c>
      <c r="D321" t="s">
        <v>578</v>
      </c>
      <c r="E321" t="s">
        <v>578</v>
      </c>
      <c r="F321">
        <v>705749</v>
      </c>
      <c r="G321">
        <v>334711</v>
      </c>
      <c r="H321">
        <v>371038</v>
      </c>
      <c r="I321">
        <v>162160</v>
      </c>
      <c r="J321">
        <v>162421</v>
      </c>
      <c r="K321">
        <v>147351</v>
      </c>
      <c r="L321">
        <v>177133</v>
      </c>
      <c r="M321">
        <v>2216</v>
      </c>
      <c r="N321">
        <v>1914</v>
      </c>
      <c r="O321">
        <v>13330</v>
      </c>
      <c r="P321">
        <v>18172</v>
      </c>
      <c r="Q321">
        <v>461</v>
      </c>
      <c r="R321">
        <v>462</v>
      </c>
      <c r="S321">
        <v>9193</v>
      </c>
      <c r="T321">
        <v>10936</v>
      </c>
      <c r="U321">
        <v>294461</v>
      </c>
      <c r="V321">
        <v>331811</v>
      </c>
      <c r="W321">
        <v>40250</v>
      </c>
      <c r="X321">
        <v>39227</v>
      </c>
    </row>
    <row r="322" spans="1:24" x14ac:dyDescent="0.35">
      <c r="A322" s="6" t="str">
        <f t="shared" ref="A322:A385" si="5">TEXT(B322*1000+C322,"00000")</f>
        <v>12001</v>
      </c>
      <c r="B322">
        <v>12</v>
      </c>
      <c r="C322">
        <v>1</v>
      </c>
      <c r="D322" t="s">
        <v>580</v>
      </c>
      <c r="E322" t="s">
        <v>581</v>
      </c>
      <c r="F322">
        <v>269043</v>
      </c>
      <c r="G322">
        <v>129680</v>
      </c>
      <c r="H322">
        <v>139363</v>
      </c>
      <c r="I322">
        <v>91487</v>
      </c>
      <c r="J322">
        <v>96471</v>
      </c>
      <c r="K322">
        <v>25573</v>
      </c>
      <c r="L322">
        <v>29932</v>
      </c>
      <c r="M322">
        <v>504</v>
      </c>
      <c r="N322">
        <v>504</v>
      </c>
      <c r="O322">
        <v>8054</v>
      </c>
      <c r="P322">
        <v>8497</v>
      </c>
      <c r="Q322">
        <v>110</v>
      </c>
      <c r="R322">
        <v>89</v>
      </c>
      <c r="S322">
        <v>3952</v>
      </c>
      <c r="T322">
        <v>3870</v>
      </c>
      <c r="U322">
        <v>116056</v>
      </c>
      <c r="V322">
        <v>124765</v>
      </c>
      <c r="W322">
        <v>13624</v>
      </c>
      <c r="X322">
        <v>14598</v>
      </c>
    </row>
    <row r="323" spans="1:24" x14ac:dyDescent="0.35">
      <c r="A323" s="6" t="str">
        <f t="shared" si="5"/>
        <v>12003</v>
      </c>
      <c r="B323">
        <v>12</v>
      </c>
      <c r="C323">
        <v>3</v>
      </c>
      <c r="D323" t="s">
        <v>580</v>
      </c>
      <c r="E323" t="s">
        <v>583</v>
      </c>
      <c r="F323">
        <v>29210</v>
      </c>
      <c r="G323">
        <v>15365</v>
      </c>
      <c r="H323">
        <v>13845</v>
      </c>
      <c r="I323">
        <v>12261</v>
      </c>
      <c r="J323">
        <v>11899</v>
      </c>
      <c r="K323">
        <v>2666</v>
      </c>
      <c r="L323">
        <v>1490</v>
      </c>
      <c r="M323">
        <v>76</v>
      </c>
      <c r="N323">
        <v>72</v>
      </c>
      <c r="O323">
        <v>87</v>
      </c>
      <c r="P323">
        <v>108</v>
      </c>
      <c r="Q323">
        <v>5</v>
      </c>
      <c r="R323">
        <v>4</v>
      </c>
      <c r="S323">
        <v>270</v>
      </c>
      <c r="T323">
        <v>272</v>
      </c>
      <c r="U323">
        <v>14909</v>
      </c>
      <c r="V323">
        <v>13470</v>
      </c>
      <c r="W323">
        <v>456</v>
      </c>
      <c r="X323">
        <v>375</v>
      </c>
    </row>
    <row r="324" spans="1:24" x14ac:dyDescent="0.35">
      <c r="A324" s="6" t="str">
        <f t="shared" si="5"/>
        <v>12005</v>
      </c>
      <c r="B324">
        <v>12</v>
      </c>
      <c r="C324">
        <v>5</v>
      </c>
      <c r="D324" t="s">
        <v>580</v>
      </c>
      <c r="E324" t="s">
        <v>585</v>
      </c>
      <c r="F324">
        <v>174705</v>
      </c>
      <c r="G324">
        <v>86622</v>
      </c>
      <c r="H324">
        <v>88083</v>
      </c>
      <c r="I324">
        <v>71512</v>
      </c>
      <c r="J324">
        <v>72165</v>
      </c>
      <c r="K324">
        <v>9815</v>
      </c>
      <c r="L324">
        <v>9846</v>
      </c>
      <c r="M324">
        <v>717</v>
      </c>
      <c r="N324">
        <v>697</v>
      </c>
      <c r="O324">
        <v>1685</v>
      </c>
      <c r="P324">
        <v>2385</v>
      </c>
      <c r="Q324">
        <v>136</v>
      </c>
      <c r="R324">
        <v>134</v>
      </c>
      <c r="S324">
        <v>2757</v>
      </c>
      <c r="T324">
        <v>2856</v>
      </c>
      <c r="U324">
        <v>80629</v>
      </c>
      <c r="V324">
        <v>82438</v>
      </c>
      <c r="W324">
        <v>5993</v>
      </c>
      <c r="X324">
        <v>5645</v>
      </c>
    </row>
    <row r="325" spans="1:24" x14ac:dyDescent="0.35">
      <c r="A325" s="6" t="str">
        <f t="shared" si="5"/>
        <v>12007</v>
      </c>
      <c r="B325">
        <v>12</v>
      </c>
      <c r="C325">
        <v>7</v>
      </c>
      <c r="D325" t="s">
        <v>580</v>
      </c>
      <c r="E325" t="s">
        <v>587</v>
      </c>
      <c r="F325">
        <v>28201</v>
      </c>
      <c r="G325">
        <v>15692</v>
      </c>
      <c r="H325">
        <v>12509</v>
      </c>
      <c r="I325">
        <v>11386</v>
      </c>
      <c r="J325">
        <v>10066</v>
      </c>
      <c r="K325">
        <v>3852</v>
      </c>
      <c r="L325">
        <v>1949</v>
      </c>
      <c r="M325">
        <v>66</v>
      </c>
      <c r="N325">
        <v>98</v>
      </c>
      <c r="O325">
        <v>78</v>
      </c>
      <c r="P325">
        <v>99</v>
      </c>
      <c r="Q325">
        <v>6</v>
      </c>
      <c r="R325">
        <v>8</v>
      </c>
      <c r="S325">
        <v>304</v>
      </c>
      <c r="T325">
        <v>289</v>
      </c>
      <c r="U325">
        <v>14793</v>
      </c>
      <c r="V325">
        <v>12077</v>
      </c>
      <c r="W325">
        <v>899</v>
      </c>
      <c r="X325">
        <v>432</v>
      </c>
    </row>
    <row r="326" spans="1:24" x14ac:dyDescent="0.35">
      <c r="A326" s="6" t="str">
        <f t="shared" si="5"/>
        <v>12009</v>
      </c>
      <c r="B326">
        <v>12</v>
      </c>
      <c r="C326">
        <v>9</v>
      </c>
      <c r="D326" t="s">
        <v>580</v>
      </c>
      <c r="E326" t="s">
        <v>589</v>
      </c>
      <c r="F326">
        <v>601942</v>
      </c>
      <c r="G326">
        <v>294384</v>
      </c>
      <c r="H326">
        <v>307558</v>
      </c>
      <c r="I326">
        <v>246186</v>
      </c>
      <c r="J326">
        <v>254403</v>
      </c>
      <c r="K326">
        <v>31254</v>
      </c>
      <c r="L326">
        <v>33815</v>
      </c>
      <c r="M326">
        <v>1410</v>
      </c>
      <c r="N326">
        <v>1386</v>
      </c>
      <c r="O326">
        <v>6847</v>
      </c>
      <c r="P326">
        <v>8819</v>
      </c>
      <c r="Q326">
        <v>392</v>
      </c>
      <c r="R326">
        <v>394</v>
      </c>
      <c r="S326">
        <v>8295</v>
      </c>
      <c r="T326">
        <v>8741</v>
      </c>
      <c r="U326">
        <v>262056</v>
      </c>
      <c r="V326">
        <v>274274</v>
      </c>
      <c r="W326">
        <v>32328</v>
      </c>
      <c r="X326">
        <v>33284</v>
      </c>
    </row>
    <row r="327" spans="1:24" x14ac:dyDescent="0.35">
      <c r="A327" s="6" t="str">
        <f t="shared" si="5"/>
        <v>12011</v>
      </c>
      <c r="B327">
        <v>12</v>
      </c>
      <c r="C327">
        <v>11</v>
      </c>
      <c r="D327" t="s">
        <v>580</v>
      </c>
      <c r="E327" t="s">
        <v>591</v>
      </c>
      <c r="F327">
        <v>1952778</v>
      </c>
      <c r="G327">
        <v>950870</v>
      </c>
      <c r="H327">
        <v>1001908</v>
      </c>
      <c r="I327">
        <v>611505</v>
      </c>
      <c r="J327">
        <v>620078</v>
      </c>
      <c r="K327">
        <v>276743</v>
      </c>
      <c r="L327">
        <v>313334</v>
      </c>
      <c r="M327">
        <v>4075</v>
      </c>
      <c r="N327">
        <v>3937</v>
      </c>
      <c r="O327">
        <v>35610</v>
      </c>
      <c r="P327">
        <v>40007</v>
      </c>
      <c r="Q327">
        <v>1161</v>
      </c>
      <c r="R327">
        <v>1176</v>
      </c>
      <c r="S327">
        <v>21776</v>
      </c>
      <c r="T327">
        <v>23376</v>
      </c>
      <c r="U327">
        <v>655882</v>
      </c>
      <c r="V327">
        <v>689914</v>
      </c>
      <c r="W327">
        <v>294988</v>
      </c>
      <c r="X327">
        <v>311994</v>
      </c>
    </row>
    <row r="328" spans="1:24" x14ac:dyDescent="0.35">
      <c r="A328" s="6" t="str">
        <f t="shared" si="5"/>
        <v>12013</v>
      </c>
      <c r="B328">
        <v>12</v>
      </c>
      <c r="C328">
        <v>13</v>
      </c>
      <c r="D328" t="s">
        <v>580</v>
      </c>
      <c r="E328" t="s">
        <v>36</v>
      </c>
      <c r="F328">
        <v>14105</v>
      </c>
      <c r="G328">
        <v>7613</v>
      </c>
      <c r="H328">
        <v>6492</v>
      </c>
      <c r="I328">
        <v>6073</v>
      </c>
      <c r="J328">
        <v>5594</v>
      </c>
      <c r="K328">
        <v>1199</v>
      </c>
      <c r="L328">
        <v>560</v>
      </c>
      <c r="M328">
        <v>92</v>
      </c>
      <c r="N328">
        <v>95</v>
      </c>
      <c r="O328">
        <v>57</v>
      </c>
      <c r="P328">
        <v>69</v>
      </c>
      <c r="Q328">
        <v>15</v>
      </c>
      <c r="R328">
        <v>5</v>
      </c>
      <c r="S328">
        <v>177</v>
      </c>
      <c r="T328">
        <v>169</v>
      </c>
      <c r="U328">
        <v>7092</v>
      </c>
      <c r="V328">
        <v>6208</v>
      </c>
      <c r="W328">
        <v>521</v>
      </c>
      <c r="X328">
        <v>284</v>
      </c>
    </row>
    <row r="329" spans="1:24" x14ac:dyDescent="0.35">
      <c r="A329" s="6" t="str">
        <f t="shared" si="5"/>
        <v>12015</v>
      </c>
      <c r="B329">
        <v>12</v>
      </c>
      <c r="C329">
        <v>15</v>
      </c>
      <c r="D329" t="s">
        <v>580</v>
      </c>
      <c r="E329" t="s">
        <v>594</v>
      </c>
      <c r="F329">
        <v>188910</v>
      </c>
      <c r="G329">
        <v>92036</v>
      </c>
      <c r="H329">
        <v>96874</v>
      </c>
      <c r="I329">
        <v>83163</v>
      </c>
      <c r="J329">
        <v>87976</v>
      </c>
      <c r="K329">
        <v>5820</v>
      </c>
      <c r="L329">
        <v>5279</v>
      </c>
      <c r="M329">
        <v>339</v>
      </c>
      <c r="N329">
        <v>423</v>
      </c>
      <c r="O329">
        <v>1061</v>
      </c>
      <c r="P329">
        <v>1612</v>
      </c>
      <c r="Q329">
        <v>68</v>
      </c>
      <c r="R329">
        <v>52</v>
      </c>
      <c r="S329">
        <v>1585</v>
      </c>
      <c r="T329">
        <v>1532</v>
      </c>
      <c r="U329">
        <v>84719</v>
      </c>
      <c r="V329">
        <v>89600</v>
      </c>
      <c r="W329">
        <v>7317</v>
      </c>
      <c r="X329">
        <v>7274</v>
      </c>
    </row>
    <row r="330" spans="1:24" x14ac:dyDescent="0.35">
      <c r="A330" s="6" t="str">
        <f t="shared" si="5"/>
        <v>12017</v>
      </c>
      <c r="B330">
        <v>12</v>
      </c>
      <c r="C330">
        <v>17</v>
      </c>
      <c r="D330" t="s">
        <v>580</v>
      </c>
      <c r="E330" t="s">
        <v>596</v>
      </c>
      <c r="F330">
        <v>149657</v>
      </c>
      <c r="G330">
        <v>72571</v>
      </c>
      <c r="H330">
        <v>77086</v>
      </c>
      <c r="I330">
        <v>67417</v>
      </c>
      <c r="J330">
        <v>71642</v>
      </c>
      <c r="K330">
        <v>2431</v>
      </c>
      <c r="L330">
        <v>2322</v>
      </c>
      <c r="M330">
        <v>357</v>
      </c>
      <c r="N330">
        <v>316</v>
      </c>
      <c r="O330">
        <v>1047</v>
      </c>
      <c r="P330">
        <v>1454</v>
      </c>
      <c r="Q330">
        <v>22</v>
      </c>
      <c r="R330">
        <v>39</v>
      </c>
      <c r="S330">
        <v>1297</v>
      </c>
      <c r="T330">
        <v>1313</v>
      </c>
      <c r="U330">
        <v>67976</v>
      </c>
      <c r="V330">
        <v>72515</v>
      </c>
      <c r="W330">
        <v>4595</v>
      </c>
      <c r="X330">
        <v>4571</v>
      </c>
    </row>
    <row r="331" spans="1:24" x14ac:dyDescent="0.35">
      <c r="A331" s="6" t="str">
        <f t="shared" si="5"/>
        <v>12019</v>
      </c>
      <c r="B331">
        <v>12</v>
      </c>
      <c r="C331">
        <v>19</v>
      </c>
      <c r="D331" t="s">
        <v>580</v>
      </c>
      <c r="E331" t="s">
        <v>48</v>
      </c>
      <c r="F331">
        <v>219252</v>
      </c>
      <c r="G331">
        <v>108161</v>
      </c>
      <c r="H331">
        <v>111091</v>
      </c>
      <c r="I331">
        <v>87369</v>
      </c>
      <c r="J331">
        <v>88702</v>
      </c>
      <c r="K331">
        <v>13570</v>
      </c>
      <c r="L331">
        <v>14101</v>
      </c>
      <c r="M331">
        <v>605</v>
      </c>
      <c r="N331">
        <v>595</v>
      </c>
      <c r="O331">
        <v>2994</v>
      </c>
      <c r="P331">
        <v>3840</v>
      </c>
      <c r="Q331">
        <v>171</v>
      </c>
      <c r="R331">
        <v>176</v>
      </c>
      <c r="S331">
        <v>3452</v>
      </c>
      <c r="T331">
        <v>3677</v>
      </c>
      <c r="U331">
        <v>96700</v>
      </c>
      <c r="V331">
        <v>99697</v>
      </c>
      <c r="W331">
        <v>11461</v>
      </c>
      <c r="X331">
        <v>11394</v>
      </c>
    </row>
    <row r="332" spans="1:24" x14ac:dyDescent="0.35">
      <c r="A332" s="6" t="str">
        <f t="shared" si="5"/>
        <v>12021</v>
      </c>
      <c r="B332">
        <v>12</v>
      </c>
      <c r="C332">
        <v>21</v>
      </c>
      <c r="D332" t="s">
        <v>580</v>
      </c>
      <c r="E332" t="s">
        <v>599</v>
      </c>
      <c r="F332">
        <v>384902</v>
      </c>
      <c r="G332">
        <v>189649</v>
      </c>
      <c r="H332">
        <v>195253</v>
      </c>
      <c r="I332">
        <v>169530</v>
      </c>
      <c r="J332">
        <v>174343</v>
      </c>
      <c r="K332">
        <v>14184</v>
      </c>
      <c r="L332">
        <v>13972</v>
      </c>
      <c r="M332">
        <v>957</v>
      </c>
      <c r="N332">
        <v>869</v>
      </c>
      <c r="O332">
        <v>2620</v>
      </c>
      <c r="P332">
        <v>3385</v>
      </c>
      <c r="Q332">
        <v>187</v>
      </c>
      <c r="R332">
        <v>174</v>
      </c>
      <c r="S332">
        <v>2171</v>
      </c>
      <c r="T332">
        <v>2510</v>
      </c>
      <c r="U332">
        <v>133198</v>
      </c>
      <c r="V332">
        <v>141767</v>
      </c>
      <c r="W332">
        <v>56451</v>
      </c>
      <c r="X332">
        <v>53486</v>
      </c>
    </row>
    <row r="333" spans="1:24" x14ac:dyDescent="0.35">
      <c r="A333" s="6" t="str">
        <f t="shared" si="5"/>
        <v>12023</v>
      </c>
      <c r="B333">
        <v>12</v>
      </c>
      <c r="C333">
        <v>23</v>
      </c>
      <c r="D333" t="s">
        <v>580</v>
      </c>
      <c r="E333" t="s">
        <v>210</v>
      </c>
      <c r="F333">
        <v>71686</v>
      </c>
      <c r="G333">
        <v>37103</v>
      </c>
      <c r="H333">
        <v>34583</v>
      </c>
      <c r="I333">
        <v>28279</v>
      </c>
      <c r="J333">
        <v>27414</v>
      </c>
      <c r="K333">
        <v>7551</v>
      </c>
      <c r="L333">
        <v>5839</v>
      </c>
      <c r="M333">
        <v>218</v>
      </c>
      <c r="N333">
        <v>204</v>
      </c>
      <c r="O333">
        <v>284</v>
      </c>
      <c r="P333">
        <v>441</v>
      </c>
      <c r="Q333">
        <v>33</v>
      </c>
      <c r="R333">
        <v>32</v>
      </c>
      <c r="S333">
        <v>738</v>
      </c>
      <c r="T333">
        <v>653</v>
      </c>
      <c r="U333">
        <v>34521</v>
      </c>
      <c r="V333">
        <v>32328</v>
      </c>
      <c r="W333">
        <v>2582</v>
      </c>
      <c r="X333">
        <v>2255</v>
      </c>
    </row>
    <row r="334" spans="1:24" x14ac:dyDescent="0.35">
      <c r="A334" s="6" t="str">
        <f t="shared" si="5"/>
        <v>12027</v>
      </c>
      <c r="B334">
        <v>12</v>
      </c>
      <c r="C334">
        <v>27</v>
      </c>
      <c r="D334" t="s">
        <v>580</v>
      </c>
      <c r="E334" t="s">
        <v>5171</v>
      </c>
      <c r="F334">
        <v>38001</v>
      </c>
      <c r="G334">
        <v>21395</v>
      </c>
      <c r="H334">
        <v>16606</v>
      </c>
      <c r="I334">
        <v>17767</v>
      </c>
      <c r="J334">
        <v>14216</v>
      </c>
      <c r="K334">
        <v>2950</v>
      </c>
      <c r="L334">
        <v>1876</v>
      </c>
      <c r="M334">
        <v>240</v>
      </c>
      <c r="N334">
        <v>170</v>
      </c>
      <c r="O334">
        <v>112</v>
      </c>
      <c r="P334">
        <v>95</v>
      </c>
      <c r="Q334">
        <v>41</v>
      </c>
      <c r="R334">
        <v>25</v>
      </c>
      <c r="S334">
        <v>285</v>
      </c>
      <c r="T334">
        <v>224</v>
      </c>
      <c r="U334">
        <v>13550</v>
      </c>
      <c r="V334">
        <v>12239</v>
      </c>
      <c r="W334">
        <v>7845</v>
      </c>
      <c r="X334">
        <v>4367</v>
      </c>
    </row>
    <row r="335" spans="1:24" x14ac:dyDescent="0.35">
      <c r="A335" s="6" t="str">
        <f t="shared" si="5"/>
        <v>12029</v>
      </c>
      <c r="B335">
        <v>12</v>
      </c>
      <c r="C335">
        <v>29</v>
      </c>
      <c r="D335" t="s">
        <v>580</v>
      </c>
      <c r="E335" t="s">
        <v>604</v>
      </c>
      <c r="F335">
        <v>16826</v>
      </c>
      <c r="G335">
        <v>9278</v>
      </c>
      <c r="H335">
        <v>7548</v>
      </c>
      <c r="I335">
        <v>7840</v>
      </c>
      <c r="J335">
        <v>6856</v>
      </c>
      <c r="K335">
        <v>1187</v>
      </c>
      <c r="L335">
        <v>455</v>
      </c>
      <c r="M335">
        <v>58</v>
      </c>
      <c r="N335">
        <v>49</v>
      </c>
      <c r="O335">
        <v>33</v>
      </c>
      <c r="P335">
        <v>40</v>
      </c>
      <c r="Q335">
        <v>1</v>
      </c>
      <c r="R335">
        <v>2</v>
      </c>
      <c r="S335">
        <v>159</v>
      </c>
      <c r="T335">
        <v>146</v>
      </c>
      <c r="U335">
        <v>8829</v>
      </c>
      <c r="V335">
        <v>7289</v>
      </c>
      <c r="W335">
        <v>449</v>
      </c>
      <c r="X335">
        <v>259</v>
      </c>
    </row>
    <row r="336" spans="1:24" x14ac:dyDescent="0.35">
      <c r="A336" s="6" t="str">
        <f t="shared" si="5"/>
        <v>12031</v>
      </c>
      <c r="B336">
        <v>12</v>
      </c>
      <c r="C336">
        <v>31</v>
      </c>
      <c r="D336" t="s">
        <v>580</v>
      </c>
      <c r="E336" t="s">
        <v>606</v>
      </c>
      <c r="F336">
        <v>957755</v>
      </c>
      <c r="G336">
        <v>464225</v>
      </c>
      <c r="H336">
        <v>493530</v>
      </c>
      <c r="I336">
        <v>287176</v>
      </c>
      <c r="J336">
        <v>293249</v>
      </c>
      <c r="K336">
        <v>137461</v>
      </c>
      <c r="L336">
        <v>157476</v>
      </c>
      <c r="M336">
        <v>2157</v>
      </c>
      <c r="N336">
        <v>2191</v>
      </c>
      <c r="O336">
        <v>22451</v>
      </c>
      <c r="P336">
        <v>25411</v>
      </c>
      <c r="Q336">
        <v>627</v>
      </c>
      <c r="R336">
        <v>551</v>
      </c>
      <c r="S336">
        <v>14353</v>
      </c>
      <c r="T336">
        <v>14652</v>
      </c>
      <c r="U336">
        <v>413458</v>
      </c>
      <c r="V336">
        <v>443561</v>
      </c>
      <c r="W336">
        <v>50767</v>
      </c>
      <c r="X336">
        <v>49969</v>
      </c>
    </row>
    <row r="337" spans="1:24" x14ac:dyDescent="0.35">
      <c r="A337" s="6" t="str">
        <f t="shared" si="5"/>
        <v>12033</v>
      </c>
      <c r="B337">
        <v>12</v>
      </c>
      <c r="C337">
        <v>33</v>
      </c>
      <c r="D337" t="s">
        <v>580</v>
      </c>
      <c r="E337" t="s">
        <v>74</v>
      </c>
      <c r="F337">
        <v>318316</v>
      </c>
      <c r="G337">
        <v>157221</v>
      </c>
      <c r="H337">
        <v>161095</v>
      </c>
      <c r="I337">
        <v>110265</v>
      </c>
      <c r="J337">
        <v>108930</v>
      </c>
      <c r="K337">
        <v>35047</v>
      </c>
      <c r="L337">
        <v>39020</v>
      </c>
      <c r="M337">
        <v>1463</v>
      </c>
      <c r="N337">
        <v>1383</v>
      </c>
      <c r="O337">
        <v>4707</v>
      </c>
      <c r="P337">
        <v>5909</v>
      </c>
      <c r="Q337">
        <v>291</v>
      </c>
      <c r="R337">
        <v>334</v>
      </c>
      <c r="S337">
        <v>5448</v>
      </c>
      <c r="T337">
        <v>5519</v>
      </c>
      <c r="U337">
        <v>147010</v>
      </c>
      <c r="V337">
        <v>152412</v>
      </c>
      <c r="W337">
        <v>10211</v>
      </c>
      <c r="X337">
        <v>8683</v>
      </c>
    </row>
    <row r="338" spans="1:24" x14ac:dyDescent="0.35">
      <c r="A338" s="6" t="str">
        <f t="shared" si="5"/>
        <v>12035</v>
      </c>
      <c r="B338">
        <v>12</v>
      </c>
      <c r="C338">
        <v>35</v>
      </c>
      <c r="D338" t="s">
        <v>580</v>
      </c>
      <c r="E338" t="s">
        <v>609</v>
      </c>
      <c r="F338">
        <v>115081</v>
      </c>
      <c r="G338">
        <v>55374</v>
      </c>
      <c r="H338">
        <v>59707</v>
      </c>
      <c r="I338">
        <v>46605</v>
      </c>
      <c r="J338">
        <v>49911</v>
      </c>
      <c r="K338">
        <v>5996</v>
      </c>
      <c r="L338">
        <v>6497</v>
      </c>
      <c r="M338">
        <v>234</v>
      </c>
      <c r="N338">
        <v>227</v>
      </c>
      <c r="O338">
        <v>1196</v>
      </c>
      <c r="P338">
        <v>1709</v>
      </c>
      <c r="Q338">
        <v>53</v>
      </c>
      <c r="R338">
        <v>53</v>
      </c>
      <c r="S338">
        <v>1290</v>
      </c>
      <c r="T338">
        <v>1310</v>
      </c>
      <c r="U338">
        <v>49323</v>
      </c>
      <c r="V338">
        <v>53250</v>
      </c>
      <c r="W338">
        <v>6051</v>
      </c>
      <c r="X338">
        <v>6457</v>
      </c>
    </row>
    <row r="339" spans="1:24" x14ac:dyDescent="0.35">
      <c r="A339" s="6" t="str">
        <f t="shared" si="5"/>
        <v>12037</v>
      </c>
      <c r="B339">
        <v>12</v>
      </c>
      <c r="C339">
        <v>37</v>
      </c>
      <c r="D339" t="s">
        <v>580</v>
      </c>
      <c r="E339" t="s">
        <v>80</v>
      </c>
      <c r="F339">
        <v>12125</v>
      </c>
      <c r="G339">
        <v>6902</v>
      </c>
      <c r="H339">
        <v>5223</v>
      </c>
      <c r="I339">
        <v>5489</v>
      </c>
      <c r="J339">
        <v>4613</v>
      </c>
      <c r="K339">
        <v>1197</v>
      </c>
      <c r="L339">
        <v>411</v>
      </c>
      <c r="M339">
        <v>78</v>
      </c>
      <c r="N339">
        <v>39</v>
      </c>
      <c r="O339">
        <v>25</v>
      </c>
      <c r="P339">
        <v>27</v>
      </c>
      <c r="Q339">
        <v>6</v>
      </c>
      <c r="R339">
        <v>3</v>
      </c>
      <c r="S339">
        <v>107</v>
      </c>
      <c r="T339">
        <v>130</v>
      </c>
      <c r="U339">
        <v>6396</v>
      </c>
      <c r="V339">
        <v>5043</v>
      </c>
      <c r="W339">
        <v>506</v>
      </c>
      <c r="X339">
        <v>180</v>
      </c>
    </row>
    <row r="340" spans="1:24" x14ac:dyDescent="0.35">
      <c r="A340" s="6" t="str">
        <f t="shared" si="5"/>
        <v>12039</v>
      </c>
      <c r="B340">
        <v>12</v>
      </c>
      <c r="C340">
        <v>39</v>
      </c>
      <c r="D340" t="s">
        <v>580</v>
      </c>
      <c r="E340" t="s">
        <v>612</v>
      </c>
      <c r="F340">
        <v>45660</v>
      </c>
      <c r="G340">
        <v>21675</v>
      </c>
      <c r="H340">
        <v>23985</v>
      </c>
      <c r="I340">
        <v>9508</v>
      </c>
      <c r="J340">
        <v>9640</v>
      </c>
      <c r="K340">
        <v>11622</v>
      </c>
      <c r="L340">
        <v>13718</v>
      </c>
      <c r="M340">
        <v>150</v>
      </c>
      <c r="N340">
        <v>134</v>
      </c>
      <c r="O340">
        <v>109</v>
      </c>
      <c r="P340">
        <v>186</v>
      </c>
      <c r="Q340">
        <v>28</v>
      </c>
      <c r="R340">
        <v>32</v>
      </c>
      <c r="S340">
        <v>258</v>
      </c>
      <c r="T340">
        <v>275</v>
      </c>
      <c r="U340">
        <v>19064</v>
      </c>
      <c r="V340">
        <v>21602</v>
      </c>
      <c r="W340">
        <v>2611</v>
      </c>
      <c r="X340">
        <v>2383</v>
      </c>
    </row>
    <row r="341" spans="1:24" x14ac:dyDescent="0.35">
      <c r="A341" s="6" t="str">
        <f t="shared" si="5"/>
        <v>12041</v>
      </c>
      <c r="B341">
        <v>12</v>
      </c>
      <c r="C341">
        <v>41</v>
      </c>
      <c r="D341" t="s">
        <v>580</v>
      </c>
      <c r="E341" t="s">
        <v>614</v>
      </c>
      <c r="F341">
        <v>18582</v>
      </c>
      <c r="G341">
        <v>9588</v>
      </c>
      <c r="H341">
        <v>8994</v>
      </c>
      <c r="I341">
        <v>8531</v>
      </c>
      <c r="J341">
        <v>8425</v>
      </c>
      <c r="K341">
        <v>769</v>
      </c>
      <c r="L341">
        <v>284</v>
      </c>
      <c r="M341">
        <v>59</v>
      </c>
      <c r="N341">
        <v>78</v>
      </c>
      <c r="O341">
        <v>50</v>
      </c>
      <c r="P341">
        <v>56</v>
      </c>
      <c r="Q341">
        <v>15</v>
      </c>
      <c r="R341">
        <v>4</v>
      </c>
      <c r="S341">
        <v>164</v>
      </c>
      <c r="T341">
        <v>147</v>
      </c>
      <c r="U341">
        <v>8956</v>
      </c>
      <c r="V341">
        <v>8514</v>
      </c>
      <c r="W341">
        <v>632</v>
      </c>
      <c r="X341">
        <v>480</v>
      </c>
    </row>
    <row r="342" spans="1:24" x14ac:dyDescent="0.35">
      <c r="A342" s="6" t="str">
        <f t="shared" si="5"/>
        <v>12043</v>
      </c>
      <c r="B342">
        <v>12</v>
      </c>
      <c r="C342">
        <v>43</v>
      </c>
      <c r="D342" t="s">
        <v>580</v>
      </c>
      <c r="E342" t="s">
        <v>616</v>
      </c>
      <c r="F342">
        <v>13811</v>
      </c>
      <c r="G342">
        <v>7700</v>
      </c>
      <c r="H342">
        <v>6111</v>
      </c>
      <c r="I342">
        <v>5847</v>
      </c>
      <c r="J342">
        <v>5040</v>
      </c>
      <c r="K342">
        <v>1301</v>
      </c>
      <c r="L342">
        <v>587</v>
      </c>
      <c r="M342">
        <v>379</v>
      </c>
      <c r="N342">
        <v>346</v>
      </c>
      <c r="O342">
        <v>56</v>
      </c>
      <c r="P342">
        <v>39</v>
      </c>
      <c r="Q342">
        <v>6</v>
      </c>
      <c r="R342">
        <v>8</v>
      </c>
      <c r="S342">
        <v>111</v>
      </c>
      <c r="T342">
        <v>91</v>
      </c>
      <c r="U342">
        <v>6009</v>
      </c>
      <c r="V342">
        <v>4788</v>
      </c>
      <c r="W342">
        <v>1691</v>
      </c>
      <c r="X342">
        <v>1323</v>
      </c>
    </row>
    <row r="343" spans="1:24" x14ac:dyDescent="0.35">
      <c r="A343" s="6" t="str">
        <f t="shared" si="5"/>
        <v>12045</v>
      </c>
      <c r="B343">
        <v>12</v>
      </c>
      <c r="C343">
        <v>45</v>
      </c>
      <c r="D343" t="s">
        <v>580</v>
      </c>
      <c r="E343" t="s">
        <v>618</v>
      </c>
      <c r="F343">
        <v>13639</v>
      </c>
      <c r="G343">
        <v>6890</v>
      </c>
      <c r="H343">
        <v>6749</v>
      </c>
      <c r="I343">
        <v>5831</v>
      </c>
      <c r="J343">
        <v>5772</v>
      </c>
      <c r="K343">
        <v>845</v>
      </c>
      <c r="L343">
        <v>698</v>
      </c>
      <c r="M343">
        <v>50</v>
      </c>
      <c r="N343">
        <v>51</v>
      </c>
      <c r="O343">
        <v>27</v>
      </c>
      <c r="P343">
        <v>48</v>
      </c>
      <c r="Q343">
        <v>1</v>
      </c>
      <c r="R343">
        <v>2</v>
      </c>
      <c r="S343">
        <v>136</v>
      </c>
      <c r="T343">
        <v>178</v>
      </c>
      <c r="U343">
        <v>6623</v>
      </c>
      <c r="V343">
        <v>6602</v>
      </c>
      <c r="W343">
        <v>267</v>
      </c>
      <c r="X343">
        <v>147</v>
      </c>
    </row>
    <row r="344" spans="1:24" x14ac:dyDescent="0.35">
      <c r="A344" s="6" t="str">
        <f t="shared" si="5"/>
        <v>12047</v>
      </c>
      <c r="B344">
        <v>12</v>
      </c>
      <c r="C344">
        <v>47</v>
      </c>
      <c r="D344" t="s">
        <v>580</v>
      </c>
      <c r="E344" t="s">
        <v>620</v>
      </c>
      <c r="F344">
        <v>14428</v>
      </c>
      <c r="G344">
        <v>8347</v>
      </c>
      <c r="H344">
        <v>6081</v>
      </c>
      <c r="I344">
        <v>5048</v>
      </c>
      <c r="J344">
        <v>4006</v>
      </c>
      <c r="K344">
        <v>3010</v>
      </c>
      <c r="L344">
        <v>1779</v>
      </c>
      <c r="M344">
        <v>82</v>
      </c>
      <c r="N344">
        <v>73</v>
      </c>
      <c r="O344">
        <v>44</v>
      </c>
      <c r="P344">
        <v>72</v>
      </c>
      <c r="Q344">
        <v>3</v>
      </c>
      <c r="R344">
        <v>1</v>
      </c>
      <c r="S344">
        <v>160</v>
      </c>
      <c r="T344">
        <v>150</v>
      </c>
      <c r="U344">
        <v>7475</v>
      </c>
      <c r="V344">
        <v>5537</v>
      </c>
      <c r="W344">
        <v>872</v>
      </c>
      <c r="X344">
        <v>544</v>
      </c>
    </row>
    <row r="345" spans="1:24" x14ac:dyDescent="0.35">
      <c r="A345" s="6" t="str">
        <f t="shared" si="5"/>
        <v>12049</v>
      </c>
      <c r="B345">
        <v>12</v>
      </c>
      <c r="C345">
        <v>49</v>
      </c>
      <c r="D345" t="s">
        <v>580</v>
      </c>
      <c r="E345" t="s">
        <v>622</v>
      </c>
      <c r="F345">
        <v>26937</v>
      </c>
      <c r="G345">
        <v>14232</v>
      </c>
      <c r="H345">
        <v>12705</v>
      </c>
      <c r="I345">
        <v>12532</v>
      </c>
      <c r="J345">
        <v>11264</v>
      </c>
      <c r="K345">
        <v>1128</v>
      </c>
      <c r="L345">
        <v>908</v>
      </c>
      <c r="M345">
        <v>169</v>
      </c>
      <c r="N345">
        <v>143</v>
      </c>
      <c r="O345">
        <v>145</v>
      </c>
      <c r="P345">
        <v>152</v>
      </c>
      <c r="Q345">
        <v>17</v>
      </c>
      <c r="R345">
        <v>13</v>
      </c>
      <c r="S345">
        <v>241</v>
      </c>
      <c r="T345">
        <v>225</v>
      </c>
      <c r="U345">
        <v>7803</v>
      </c>
      <c r="V345">
        <v>7377</v>
      </c>
      <c r="W345">
        <v>6429</v>
      </c>
      <c r="X345">
        <v>5328</v>
      </c>
    </row>
    <row r="346" spans="1:24" x14ac:dyDescent="0.35">
      <c r="A346" s="6" t="str">
        <f t="shared" si="5"/>
        <v>12051</v>
      </c>
      <c r="B346">
        <v>12</v>
      </c>
      <c r="C346">
        <v>51</v>
      </c>
      <c r="D346" t="s">
        <v>580</v>
      </c>
      <c r="E346" t="s">
        <v>624</v>
      </c>
      <c r="F346">
        <v>42022</v>
      </c>
      <c r="G346">
        <v>22255</v>
      </c>
      <c r="H346">
        <v>19767</v>
      </c>
      <c r="I346">
        <v>18812</v>
      </c>
      <c r="J346">
        <v>16175</v>
      </c>
      <c r="K346">
        <v>2384</v>
      </c>
      <c r="L346">
        <v>2585</v>
      </c>
      <c r="M346">
        <v>438</v>
      </c>
      <c r="N346">
        <v>405</v>
      </c>
      <c r="O346">
        <v>209</v>
      </c>
      <c r="P346">
        <v>198</v>
      </c>
      <c r="Q346">
        <v>46</v>
      </c>
      <c r="R346">
        <v>35</v>
      </c>
      <c r="S346">
        <v>366</v>
      </c>
      <c r="T346">
        <v>369</v>
      </c>
      <c r="U346">
        <v>9230</v>
      </c>
      <c r="V346">
        <v>9533</v>
      </c>
      <c r="W346">
        <v>13025</v>
      </c>
      <c r="X346">
        <v>10234</v>
      </c>
    </row>
    <row r="347" spans="1:24" x14ac:dyDescent="0.35">
      <c r="A347" s="6" t="str">
        <f t="shared" si="5"/>
        <v>12053</v>
      </c>
      <c r="B347">
        <v>12</v>
      </c>
      <c r="C347">
        <v>53</v>
      </c>
      <c r="D347" t="s">
        <v>580</v>
      </c>
      <c r="E347" t="s">
        <v>626</v>
      </c>
      <c r="F347">
        <v>193920</v>
      </c>
      <c r="G347">
        <v>93470</v>
      </c>
      <c r="H347">
        <v>100450</v>
      </c>
      <c r="I347">
        <v>83689</v>
      </c>
      <c r="J347">
        <v>90133</v>
      </c>
      <c r="K347">
        <v>5782</v>
      </c>
      <c r="L347">
        <v>6001</v>
      </c>
      <c r="M347">
        <v>484</v>
      </c>
      <c r="N347">
        <v>497</v>
      </c>
      <c r="O347">
        <v>1218</v>
      </c>
      <c r="P347">
        <v>1561</v>
      </c>
      <c r="Q347">
        <v>83</v>
      </c>
      <c r="R347">
        <v>107</v>
      </c>
      <c r="S347">
        <v>2214</v>
      </c>
      <c r="T347">
        <v>2151</v>
      </c>
      <c r="U347">
        <v>79113</v>
      </c>
      <c r="V347">
        <v>86031</v>
      </c>
      <c r="W347">
        <v>14357</v>
      </c>
      <c r="X347">
        <v>14419</v>
      </c>
    </row>
    <row r="348" spans="1:24" x14ac:dyDescent="0.35">
      <c r="A348" s="6" t="str">
        <f t="shared" si="5"/>
        <v>12055</v>
      </c>
      <c r="B348">
        <v>12</v>
      </c>
      <c r="C348">
        <v>55</v>
      </c>
      <c r="D348" t="s">
        <v>580</v>
      </c>
      <c r="E348" t="s">
        <v>628</v>
      </c>
      <c r="F348">
        <v>106221</v>
      </c>
      <c r="G348">
        <v>51882</v>
      </c>
      <c r="H348">
        <v>54339</v>
      </c>
      <c r="I348">
        <v>44448</v>
      </c>
      <c r="J348">
        <v>46280</v>
      </c>
      <c r="K348">
        <v>5325</v>
      </c>
      <c r="L348">
        <v>5840</v>
      </c>
      <c r="M348">
        <v>339</v>
      </c>
      <c r="N348">
        <v>353</v>
      </c>
      <c r="O348">
        <v>735</v>
      </c>
      <c r="P348">
        <v>910</v>
      </c>
      <c r="Q348">
        <v>55</v>
      </c>
      <c r="R348">
        <v>51</v>
      </c>
      <c r="S348">
        <v>980</v>
      </c>
      <c r="T348">
        <v>905</v>
      </c>
      <c r="U348">
        <v>39974</v>
      </c>
      <c r="V348">
        <v>43838</v>
      </c>
      <c r="W348">
        <v>11908</v>
      </c>
      <c r="X348">
        <v>10501</v>
      </c>
    </row>
    <row r="349" spans="1:24" x14ac:dyDescent="0.35">
      <c r="A349" s="6" t="str">
        <f t="shared" si="5"/>
        <v>12057</v>
      </c>
      <c r="B349">
        <v>12</v>
      </c>
      <c r="C349">
        <v>57</v>
      </c>
      <c r="D349" t="s">
        <v>580</v>
      </c>
      <c r="E349" t="s">
        <v>630</v>
      </c>
      <c r="F349">
        <v>1471968</v>
      </c>
      <c r="G349">
        <v>720329</v>
      </c>
      <c r="H349">
        <v>751639</v>
      </c>
      <c r="I349">
        <v>539014</v>
      </c>
      <c r="J349">
        <v>551571</v>
      </c>
      <c r="K349">
        <v>124668</v>
      </c>
      <c r="L349">
        <v>139627</v>
      </c>
      <c r="M349">
        <v>3783</v>
      </c>
      <c r="N349">
        <v>3888</v>
      </c>
      <c r="O349">
        <v>31261</v>
      </c>
      <c r="P349">
        <v>34217</v>
      </c>
      <c r="Q349">
        <v>885</v>
      </c>
      <c r="R349">
        <v>1016</v>
      </c>
      <c r="S349">
        <v>20718</v>
      </c>
      <c r="T349">
        <v>21320</v>
      </c>
      <c r="U349">
        <v>502967</v>
      </c>
      <c r="V349">
        <v>532105</v>
      </c>
      <c r="W349">
        <v>217362</v>
      </c>
      <c r="X349">
        <v>219534</v>
      </c>
    </row>
    <row r="350" spans="1:24" x14ac:dyDescent="0.35">
      <c r="A350" s="6" t="str">
        <f t="shared" si="5"/>
        <v>12059</v>
      </c>
      <c r="B350">
        <v>12</v>
      </c>
      <c r="C350">
        <v>59</v>
      </c>
      <c r="D350" t="s">
        <v>580</v>
      </c>
      <c r="E350" t="s">
        <v>632</v>
      </c>
      <c r="F350">
        <v>19617</v>
      </c>
      <c r="G350">
        <v>10425</v>
      </c>
      <c r="H350">
        <v>9192</v>
      </c>
      <c r="I350">
        <v>8943</v>
      </c>
      <c r="J350">
        <v>8500</v>
      </c>
      <c r="K350">
        <v>1062</v>
      </c>
      <c r="L350">
        <v>262</v>
      </c>
      <c r="M350">
        <v>113</v>
      </c>
      <c r="N350">
        <v>102</v>
      </c>
      <c r="O350">
        <v>56</v>
      </c>
      <c r="P350">
        <v>78</v>
      </c>
      <c r="Q350">
        <v>17</v>
      </c>
      <c r="R350">
        <v>18</v>
      </c>
      <c r="S350">
        <v>234</v>
      </c>
      <c r="T350">
        <v>232</v>
      </c>
      <c r="U350">
        <v>10082</v>
      </c>
      <c r="V350">
        <v>8958</v>
      </c>
      <c r="W350">
        <v>343</v>
      </c>
      <c r="X350">
        <v>234</v>
      </c>
    </row>
    <row r="351" spans="1:24" x14ac:dyDescent="0.35">
      <c r="A351" s="6" t="str">
        <f t="shared" si="5"/>
        <v>12061</v>
      </c>
      <c r="B351">
        <v>12</v>
      </c>
      <c r="C351">
        <v>61</v>
      </c>
      <c r="D351" t="s">
        <v>580</v>
      </c>
      <c r="E351" t="s">
        <v>634</v>
      </c>
      <c r="F351">
        <v>159923</v>
      </c>
      <c r="G351">
        <v>76759</v>
      </c>
      <c r="H351">
        <v>83164</v>
      </c>
      <c r="I351">
        <v>66479</v>
      </c>
      <c r="J351">
        <v>72237</v>
      </c>
      <c r="K351">
        <v>7453</v>
      </c>
      <c r="L351">
        <v>7907</v>
      </c>
      <c r="M351">
        <v>329</v>
      </c>
      <c r="N351">
        <v>369</v>
      </c>
      <c r="O351">
        <v>1284</v>
      </c>
      <c r="P351">
        <v>1307</v>
      </c>
      <c r="Q351">
        <v>40</v>
      </c>
      <c r="R351">
        <v>37</v>
      </c>
      <c r="S351">
        <v>1174</v>
      </c>
      <c r="T351">
        <v>1307</v>
      </c>
      <c r="U351">
        <v>66516</v>
      </c>
      <c r="V351">
        <v>73024</v>
      </c>
      <c r="W351">
        <v>10243</v>
      </c>
      <c r="X351">
        <v>10140</v>
      </c>
    </row>
    <row r="352" spans="1:24" x14ac:dyDescent="0.35">
      <c r="A352" s="6" t="str">
        <f t="shared" si="5"/>
        <v>12063</v>
      </c>
      <c r="B352">
        <v>12</v>
      </c>
      <c r="C352">
        <v>63</v>
      </c>
      <c r="D352" t="s">
        <v>580</v>
      </c>
      <c r="E352" t="s">
        <v>92</v>
      </c>
      <c r="F352">
        <v>46414</v>
      </c>
      <c r="G352">
        <v>25020</v>
      </c>
      <c r="H352">
        <v>21394</v>
      </c>
      <c r="I352">
        <v>16963</v>
      </c>
      <c r="J352">
        <v>15349</v>
      </c>
      <c r="K352">
        <v>7016</v>
      </c>
      <c r="L352">
        <v>5190</v>
      </c>
      <c r="M352">
        <v>233</v>
      </c>
      <c r="N352">
        <v>192</v>
      </c>
      <c r="O352">
        <v>160</v>
      </c>
      <c r="P352">
        <v>157</v>
      </c>
      <c r="Q352">
        <v>114</v>
      </c>
      <c r="R352">
        <v>33</v>
      </c>
      <c r="S352">
        <v>534</v>
      </c>
      <c r="T352">
        <v>473</v>
      </c>
      <c r="U352">
        <v>23516</v>
      </c>
      <c r="V352">
        <v>20644</v>
      </c>
      <c r="W352">
        <v>1504</v>
      </c>
      <c r="X352">
        <v>750</v>
      </c>
    </row>
    <row r="353" spans="1:24" x14ac:dyDescent="0.35">
      <c r="A353" s="6" t="str">
        <f t="shared" si="5"/>
        <v>12065</v>
      </c>
      <c r="B353">
        <v>12</v>
      </c>
      <c r="C353">
        <v>65</v>
      </c>
      <c r="D353" t="s">
        <v>580</v>
      </c>
      <c r="E353" t="s">
        <v>94</v>
      </c>
      <c r="F353">
        <v>14246</v>
      </c>
      <c r="G353">
        <v>7485</v>
      </c>
      <c r="H353">
        <v>6761</v>
      </c>
      <c r="I353">
        <v>4782</v>
      </c>
      <c r="J353">
        <v>4288</v>
      </c>
      <c r="K353">
        <v>2536</v>
      </c>
      <c r="L353">
        <v>2242</v>
      </c>
      <c r="M353">
        <v>32</v>
      </c>
      <c r="N353">
        <v>35</v>
      </c>
      <c r="O353">
        <v>30</v>
      </c>
      <c r="P353">
        <v>76</v>
      </c>
      <c r="Q353">
        <v>3</v>
      </c>
      <c r="R353">
        <v>2</v>
      </c>
      <c r="S353">
        <v>102</v>
      </c>
      <c r="T353">
        <v>118</v>
      </c>
      <c r="U353">
        <v>7132</v>
      </c>
      <c r="V353">
        <v>6519</v>
      </c>
      <c r="W353">
        <v>353</v>
      </c>
      <c r="X353">
        <v>242</v>
      </c>
    </row>
    <row r="354" spans="1:24" x14ac:dyDescent="0.35">
      <c r="A354" s="6" t="str">
        <f t="shared" si="5"/>
        <v>12067</v>
      </c>
      <c r="B354">
        <v>12</v>
      </c>
      <c r="C354">
        <v>67</v>
      </c>
      <c r="D354" t="s">
        <v>580</v>
      </c>
      <c r="E354" t="s">
        <v>251</v>
      </c>
      <c r="F354">
        <v>8422</v>
      </c>
      <c r="G354">
        <v>4720</v>
      </c>
      <c r="H354">
        <v>3702</v>
      </c>
      <c r="I354">
        <v>3760</v>
      </c>
      <c r="J354">
        <v>3356</v>
      </c>
      <c r="K354">
        <v>837</v>
      </c>
      <c r="L354">
        <v>232</v>
      </c>
      <c r="M354">
        <v>48</v>
      </c>
      <c r="N354">
        <v>19</v>
      </c>
      <c r="O354">
        <v>9</v>
      </c>
      <c r="P354">
        <v>15</v>
      </c>
      <c r="Q354">
        <v>6</v>
      </c>
      <c r="R354">
        <v>4</v>
      </c>
      <c r="S354">
        <v>60</v>
      </c>
      <c r="T354">
        <v>76</v>
      </c>
      <c r="U354">
        <v>4053</v>
      </c>
      <c r="V354">
        <v>3202</v>
      </c>
      <c r="W354">
        <v>667</v>
      </c>
      <c r="X354">
        <v>500</v>
      </c>
    </row>
    <row r="355" spans="1:24" x14ac:dyDescent="0.35">
      <c r="A355" s="6" t="str">
        <f t="shared" si="5"/>
        <v>12069</v>
      </c>
      <c r="B355">
        <v>12</v>
      </c>
      <c r="C355">
        <v>69</v>
      </c>
      <c r="D355" t="s">
        <v>580</v>
      </c>
      <c r="E355" t="s">
        <v>352</v>
      </c>
      <c r="F355">
        <v>367118</v>
      </c>
      <c r="G355">
        <v>177787</v>
      </c>
      <c r="H355">
        <v>189331</v>
      </c>
      <c r="I355">
        <v>148561</v>
      </c>
      <c r="J355">
        <v>157538</v>
      </c>
      <c r="K355">
        <v>20329</v>
      </c>
      <c r="L355">
        <v>21795</v>
      </c>
      <c r="M355">
        <v>1165</v>
      </c>
      <c r="N355">
        <v>1044</v>
      </c>
      <c r="O355">
        <v>3728</v>
      </c>
      <c r="P355">
        <v>4567</v>
      </c>
      <c r="Q355">
        <v>317</v>
      </c>
      <c r="R355">
        <v>424</v>
      </c>
      <c r="S355">
        <v>3687</v>
      </c>
      <c r="T355">
        <v>3963</v>
      </c>
      <c r="U355">
        <v>147018</v>
      </c>
      <c r="V355">
        <v>158712</v>
      </c>
      <c r="W355">
        <v>30769</v>
      </c>
      <c r="X355">
        <v>30619</v>
      </c>
    </row>
    <row r="356" spans="1:24" x14ac:dyDescent="0.35">
      <c r="A356" s="6" t="str">
        <f t="shared" si="5"/>
        <v>12071</v>
      </c>
      <c r="B356">
        <v>12</v>
      </c>
      <c r="C356">
        <v>71</v>
      </c>
      <c r="D356" t="s">
        <v>580</v>
      </c>
      <c r="E356" t="s">
        <v>102</v>
      </c>
      <c r="F356">
        <v>770577</v>
      </c>
      <c r="G356">
        <v>377301</v>
      </c>
      <c r="H356">
        <v>393276</v>
      </c>
      <c r="I356">
        <v>328025</v>
      </c>
      <c r="J356">
        <v>341107</v>
      </c>
      <c r="K356">
        <v>34112</v>
      </c>
      <c r="L356">
        <v>35867</v>
      </c>
      <c r="M356">
        <v>2105</v>
      </c>
      <c r="N356">
        <v>1695</v>
      </c>
      <c r="O356">
        <v>5901</v>
      </c>
      <c r="P356">
        <v>7612</v>
      </c>
      <c r="Q356">
        <v>458</v>
      </c>
      <c r="R356">
        <v>377</v>
      </c>
      <c r="S356">
        <v>6700</v>
      </c>
      <c r="T356">
        <v>6618</v>
      </c>
      <c r="U356">
        <v>289661</v>
      </c>
      <c r="V356">
        <v>307419</v>
      </c>
      <c r="W356">
        <v>87640</v>
      </c>
      <c r="X356">
        <v>85857</v>
      </c>
    </row>
    <row r="357" spans="1:24" x14ac:dyDescent="0.35">
      <c r="A357" s="6" t="str">
        <f t="shared" si="5"/>
        <v>12073</v>
      </c>
      <c r="B357">
        <v>12</v>
      </c>
      <c r="C357">
        <v>73</v>
      </c>
      <c r="D357" t="s">
        <v>580</v>
      </c>
      <c r="E357" t="s">
        <v>641</v>
      </c>
      <c r="F357">
        <v>293582</v>
      </c>
      <c r="G357">
        <v>138806</v>
      </c>
      <c r="H357">
        <v>154776</v>
      </c>
      <c r="I357">
        <v>87538</v>
      </c>
      <c r="J357">
        <v>93161</v>
      </c>
      <c r="K357">
        <v>42168</v>
      </c>
      <c r="L357">
        <v>51826</v>
      </c>
      <c r="M357">
        <v>493</v>
      </c>
      <c r="N357">
        <v>509</v>
      </c>
      <c r="O357">
        <v>5230</v>
      </c>
      <c r="P357">
        <v>5441</v>
      </c>
      <c r="Q357">
        <v>110</v>
      </c>
      <c r="R357">
        <v>98</v>
      </c>
      <c r="S357">
        <v>3267</v>
      </c>
      <c r="T357">
        <v>3741</v>
      </c>
      <c r="U357">
        <v>129306</v>
      </c>
      <c r="V357">
        <v>144663</v>
      </c>
      <c r="W357">
        <v>9500</v>
      </c>
      <c r="X357">
        <v>10113</v>
      </c>
    </row>
    <row r="358" spans="1:24" x14ac:dyDescent="0.35">
      <c r="A358" s="6" t="str">
        <f t="shared" si="5"/>
        <v>12075</v>
      </c>
      <c r="B358">
        <v>12</v>
      </c>
      <c r="C358">
        <v>75</v>
      </c>
      <c r="D358" t="s">
        <v>580</v>
      </c>
      <c r="E358" t="s">
        <v>643</v>
      </c>
      <c r="F358">
        <v>41503</v>
      </c>
      <c r="G358">
        <v>20296</v>
      </c>
      <c r="H358">
        <v>21207</v>
      </c>
      <c r="I358">
        <v>17701</v>
      </c>
      <c r="J358">
        <v>18414</v>
      </c>
      <c r="K358">
        <v>1849</v>
      </c>
      <c r="L358">
        <v>2014</v>
      </c>
      <c r="M358">
        <v>149</v>
      </c>
      <c r="N358">
        <v>151</v>
      </c>
      <c r="O358">
        <v>163</v>
      </c>
      <c r="P358">
        <v>194</v>
      </c>
      <c r="Q358">
        <v>18</v>
      </c>
      <c r="R358">
        <v>19</v>
      </c>
      <c r="S358">
        <v>416</v>
      </c>
      <c r="T358">
        <v>415</v>
      </c>
      <c r="U358">
        <v>18406</v>
      </c>
      <c r="V358">
        <v>19457</v>
      </c>
      <c r="W358">
        <v>1890</v>
      </c>
      <c r="X358">
        <v>1750</v>
      </c>
    </row>
    <row r="359" spans="1:24" x14ac:dyDescent="0.35">
      <c r="A359" s="6" t="str">
        <f t="shared" si="5"/>
        <v>12077</v>
      </c>
      <c r="B359">
        <v>12</v>
      </c>
      <c r="C359">
        <v>77</v>
      </c>
      <c r="D359" t="s">
        <v>580</v>
      </c>
      <c r="E359" t="s">
        <v>645</v>
      </c>
      <c r="F359">
        <v>8354</v>
      </c>
      <c r="G359">
        <v>5169</v>
      </c>
      <c r="H359">
        <v>3185</v>
      </c>
      <c r="I359">
        <v>3689</v>
      </c>
      <c r="J359">
        <v>2725</v>
      </c>
      <c r="K359">
        <v>1327</v>
      </c>
      <c r="L359">
        <v>321</v>
      </c>
      <c r="M359">
        <v>54</v>
      </c>
      <c r="N359">
        <v>49</v>
      </c>
      <c r="O359">
        <v>15</v>
      </c>
      <c r="P359">
        <v>25</v>
      </c>
      <c r="Q359">
        <v>1</v>
      </c>
      <c r="R359">
        <v>3</v>
      </c>
      <c r="S359">
        <v>83</v>
      </c>
      <c r="T359">
        <v>62</v>
      </c>
      <c r="U359">
        <v>4743</v>
      </c>
      <c r="V359">
        <v>3023</v>
      </c>
      <c r="W359">
        <v>426</v>
      </c>
      <c r="X359">
        <v>162</v>
      </c>
    </row>
    <row r="360" spans="1:24" x14ac:dyDescent="0.35">
      <c r="A360" s="6" t="str">
        <f t="shared" si="5"/>
        <v>12079</v>
      </c>
      <c r="B360">
        <v>12</v>
      </c>
      <c r="C360">
        <v>79</v>
      </c>
      <c r="D360" t="s">
        <v>580</v>
      </c>
      <c r="E360" t="s">
        <v>110</v>
      </c>
      <c r="F360">
        <v>18493</v>
      </c>
      <c r="G360">
        <v>9821</v>
      </c>
      <c r="H360">
        <v>8672</v>
      </c>
      <c r="I360">
        <v>5891</v>
      </c>
      <c r="J360">
        <v>5097</v>
      </c>
      <c r="K360">
        <v>3675</v>
      </c>
      <c r="L360">
        <v>3323</v>
      </c>
      <c r="M360">
        <v>76</v>
      </c>
      <c r="N360">
        <v>53</v>
      </c>
      <c r="O360">
        <v>39</v>
      </c>
      <c r="P360">
        <v>52</v>
      </c>
      <c r="Q360">
        <v>2</v>
      </c>
      <c r="R360">
        <v>3</v>
      </c>
      <c r="S360">
        <v>138</v>
      </c>
      <c r="T360">
        <v>144</v>
      </c>
      <c r="U360">
        <v>9096</v>
      </c>
      <c r="V360">
        <v>8352</v>
      </c>
      <c r="W360">
        <v>725</v>
      </c>
      <c r="X360">
        <v>320</v>
      </c>
    </row>
    <row r="361" spans="1:24" x14ac:dyDescent="0.35">
      <c r="A361" s="6" t="str">
        <f t="shared" si="5"/>
        <v>12081</v>
      </c>
      <c r="B361">
        <v>12</v>
      </c>
      <c r="C361">
        <v>81</v>
      </c>
      <c r="D361" t="s">
        <v>580</v>
      </c>
      <c r="E361" t="s">
        <v>648</v>
      </c>
      <c r="F361">
        <v>403253</v>
      </c>
      <c r="G361">
        <v>194807</v>
      </c>
      <c r="H361">
        <v>208446</v>
      </c>
      <c r="I361">
        <v>167983</v>
      </c>
      <c r="J361">
        <v>178700</v>
      </c>
      <c r="K361">
        <v>17707</v>
      </c>
      <c r="L361">
        <v>19618</v>
      </c>
      <c r="M361">
        <v>1035</v>
      </c>
      <c r="N361">
        <v>1018</v>
      </c>
      <c r="O361">
        <v>4167</v>
      </c>
      <c r="P361">
        <v>5025</v>
      </c>
      <c r="Q361">
        <v>192</v>
      </c>
      <c r="R361">
        <v>177</v>
      </c>
      <c r="S361">
        <v>3723</v>
      </c>
      <c r="T361">
        <v>3908</v>
      </c>
      <c r="U361">
        <v>160229</v>
      </c>
      <c r="V361">
        <v>174930</v>
      </c>
      <c r="W361">
        <v>34578</v>
      </c>
      <c r="X361">
        <v>33516</v>
      </c>
    </row>
    <row r="362" spans="1:24" x14ac:dyDescent="0.35">
      <c r="A362" s="6" t="str">
        <f t="shared" si="5"/>
        <v>12083</v>
      </c>
      <c r="B362">
        <v>12</v>
      </c>
      <c r="C362">
        <v>83</v>
      </c>
      <c r="D362" t="s">
        <v>580</v>
      </c>
      <c r="E362" t="s">
        <v>114</v>
      </c>
      <c r="F362">
        <v>365579</v>
      </c>
      <c r="G362">
        <v>175184</v>
      </c>
      <c r="H362">
        <v>190395</v>
      </c>
      <c r="I362">
        <v>144065</v>
      </c>
      <c r="J362">
        <v>156003</v>
      </c>
      <c r="K362">
        <v>23392</v>
      </c>
      <c r="L362">
        <v>26006</v>
      </c>
      <c r="M362">
        <v>1015</v>
      </c>
      <c r="N362">
        <v>936</v>
      </c>
      <c r="O362">
        <v>2794</v>
      </c>
      <c r="P362">
        <v>3598</v>
      </c>
      <c r="Q362">
        <v>153</v>
      </c>
      <c r="R362">
        <v>162</v>
      </c>
      <c r="S362">
        <v>3765</v>
      </c>
      <c r="T362">
        <v>3690</v>
      </c>
      <c r="U362">
        <v>149275</v>
      </c>
      <c r="V362">
        <v>164668</v>
      </c>
      <c r="W362">
        <v>25909</v>
      </c>
      <c r="X362">
        <v>25727</v>
      </c>
    </row>
    <row r="363" spans="1:24" x14ac:dyDescent="0.35">
      <c r="A363" s="6" t="str">
        <f t="shared" si="5"/>
        <v>12085</v>
      </c>
      <c r="B363">
        <v>12</v>
      </c>
      <c r="C363">
        <v>85</v>
      </c>
      <c r="D363" t="s">
        <v>580</v>
      </c>
      <c r="E363" t="s">
        <v>651</v>
      </c>
      <c r="F363">
        <v>161000</v>
      </c>
      <c r="G363">
        <v>79574</v>
      </c>
      <c r="H363">
        <v>81426</v>
      </c>
      <c r="I363">
        <v>71287</v>
      </c>
      <c r="J363">
        <v>73714</v>
      </c>
      <c r="K363">
        <v>4938</v>
      </c>
      <c r="L363">
        <v>4213</v>
      </c>
      <c r="M363">
        <v>887</v>
      </c>
      <c r="N363">
        <v>691</v>
      </c>
      <c r="O363">
        <v>1036</v>
      </c>
      <c r="P363">
        <v>1383</v>
      </c>
      <c r="Q363">
        <v>166</v>
      </c>
      <c r="R363">
        <v>122</v>
      </c>
      <c r="S363">
        <v>1260</v>
      </c>
      <c r="T363">
        <v>1303</v>
      </c>
      <c r="U363">
        <v>67317</v>
      </c>
      <c r="V363">
        <v>70839</v>
      </c>
      <c r="W363">
        <v>12257</v>
      </c>
      <c r="X363">
        <v>10587</v>
      </c>
    </row>
    <row r="364" spans="1:24" x14ac:dyDescent="0.35">
      <c r="A364" s="6" t="str">
        <f t="shared" si="5"/>
        <v>12086</v>
      </c>
      <c r="B364">
        <v>12</v>
      </c>
      <c r="C364">
        <v>86</v>
      </c>
      <c r="D364" t="s">
        <v>580</v>
      </c>
      <c r="E364" t="s">
        <v>653</v>
      </c>
      <c r="F364">
        <v>2716940</v>
      </c>
      <c r="G364">
        <v>1320180</v>
      </c>
      <c r="H364">
        <v>1396760</v>
      </c>
      <c r="I364">
        <v>1046219</v>
      </c>
      <c r="J364">
        <v>1101492</v>
      </c>
      <c r="K364">
        <v>231895</v>
      </c>
      <c r="L364">
        <v>249865</v>
      </c>
      <c r="M364">
        <v>4182</v>
      </c>
      <c r="N364">
        <v>3642</v>
      </c>
      <c r="O364">
        <v>20809</v>
      </c>
      <c r="P364">
        <v>23302</v>
      </c>
      <c r="Q364">
        <v>639</v>
      </c>
      <c r="R364">
        <v>653</v>
      </c>
      <c r="S364">
        <v>16436</v>
      </c>
      <c r="T364">
        <v>17806</v>
      </c>
      <c r="U364">
        <v>409833</v>
      </c>
      <c r="V364">
        <v>420743</v>
      </c>
      <c r="W364">
        <v>910347</v>
      </c>
      <c r="X364">
        <v>976017</v>
      </c>
    </row>
    <row r="365" spans="1:24" x14ac:dyDescent="0.35">
      <c r="A365" s="6" t="str">
        <f t="shared" si="5"/>
        <v>12087</v>
      </c>
      <c r="B365">
        <v>12</v>
      </c>
      <c r="C365">
        <v>87</v>
      </c>
      <c r="D365" t="s">
        <v>580</v>
      </c>
      <c r="E365" t="s">
        <v>120</v>
      </c>
      <c r="F365">
        <v>74228</v>
      </c>
      <c r="G365">
        <v>38454</v>
      </c>
      <c r="H365">
        <v>35774</v>
      </c>
      <c r="I365">
        <v>34127</v>
      </c>
      <c r="J365">
        <v>31934</v>
      </c>
      <c r="K365">
        <v>2876</v>
      </c>
      <c r="L365">
        <v>2378</v>
      </c>
      <c r="M365">
        <v>193</v>
      </c>
      <c r="N365">
        <v>195</v>
      </c>
      <c r="O365">
        <v>478</v>
      </c>
      <c r="P365">
        <v>604</v>
      </c>
      <c r="Q365">
        <v>49</v>
      </c>
      <c r="R365">
        <v>30</v>
      </c>
      <c r="S365">
        <v>731</v>
      </c>
      <c r="T365">
        <v>633</v>
      </c>
      <c r="U365">
        <v>28773</v>
      </c>
      <c r="V365">
        <v>26655</v>
      </c>
      <c r="W365">
        <v>9681</v>
      </c>
      <c r="X365">
        <v>9119</v>
      </c>
    </row>
    <row r="366" spans="1:24" x14ac:dyDescent="0.35">
      <c r="A366" s="6" t="str">
        <f t="shared" si="5"/>
        <v>12089</v>
      </c>
      <c r="B366">
        <v>12</v>
      </c>
      <c r="C366">
        <v>89</v>
      </c>
      <c r="D366" t="s">
        <v>580</v>
      </c>
      <c r="E366" t="s">
        <v>656</v>
      </c>
      <c r="F366">
        <v>88625</v>
      </c>
      <c r="G366">
        <v>43523</v>
      </c>
      <c r="H366">
        <v>45102</v>
      </c>
      <c r="I366">
        <v>39431</v>
      </c>
      <c r="J366">
        <v>40815</v>
      </c>
      <c r="K366">
        <v>2637</v>
      </c>
      <c r="L366">
        <v>2743</v>
      </c>
      <c r="M366">
        <v>220</v>
      </c>
      <c r="N366">
        <v>221</v>
      </c>
      <c r="O366">
        <v>398</v>
      </c>
      <c r="P366">
        <v>493</v>
      </c>
      <c r="Q366">
        <v>40</v>
      </c>
      <c r="R366">
        <v>33</v>
      </c>
      <c r="S366">
        <v>797</v>
      </c>
      <c r="T366">
        <v>797</v>
      </c>
      <c r="U366">
        <v>41464</v>
      </c>
      <c r="V366">
        <v>42997</v>
      </c>
      <c r="W366">
        <v>2059</v>
      </c>
      <c r="X366">
        <v>2105</v>
      </c>
    </row>
    <row r="367" spans="1:24" x14ac:dyDescent="0.35">
      <c r="A367" s="6" t="str">
        <f t="shared" si="5"/>
        <v>12091</v>
      </c>
      <c r="B367">
        <v>12</v>
      </c>
      <c r="C367">
        <v>91</v>
      </c>
      <c r="D367" t="s">
        <v>580</v>
      </c>
      <c r="E367" t="s">
        <v>658</v>
      </c>
      <c r="F367">
        <v>210738</v>
      </c>
      <c r="G367">
        <v>106779</v>
      </c>
      <c r="H367">
        <v>103959</v>
      </c>
      <c r="I367">
        <v>86888</v>
      </c>
      <c r="J367">
        <v>83958</v>
      </c>
      <c r="K367">
        <v>11770</v>
      </c>
      <c r="L367">
        <v>10300</v>
      </c>
      <c r="M367">
        <v>795</v>
      </c>
      <c r="N367">
        <v>741</v>
      </c>
      <c r="O367">
        <v>2523</v>
      </c>
      <c r="P367">
        <v>4117</v>
      </c>
      <c r="Q367">
        <v>197</v>
      </c>
      <c r="R367">
        <v>254</v>
      </c>
      <c r="S367">
        <v>4606</v>
      </c>
      <c r="T367">
        <v>4589</v>
      </c>
      <c r="U367">
        <v>96413</v>
      </c>
      <c r="V367">
        <v>93793</v>
      </c>
      <c r="W367">
        <v>10366</v>
      </c>
      <c r="X367">
        <v>10166</v>
      </c>
    </row>
    <row r="368" spans="1:24" x14ac:dyDescent="0.35">
      <c r="A368" s="6" t="str">
        <f t="shared" si="5"/>
        <v>12093</v>
      </c>
      <c r="B368">
        <v>12</v>
      </c>
      <c r="C368">
        <v>93</v>
      </c>
      <c r="D368" t="s">
        <v>580</v>
      </c>
      <c r="E368" t="s">
        <v>660</v>
      </c>
      <c r="F368">
        <v>42168</v>
      </c>
      <c r="G368">
        <v>22637</v>
      </c>
      <c r="H368">
        <v>19531</v>
      </c>
      <c r="I368">
        <v>19155</v>
      </c>
      <c r="J368">
        <v>17505</v>
      </c>
      <c r="K368">
        <v>2570</v>
      </c>
      <c r="L368">
        <v>1209</v>
      </c>
      <c r="M368">
        <v>357</v>
      </c>
      <c r="N368">
        <v>281</v>
      </c>
      <c r="O368">
        <v>195</v>
      </c>
      <c r="P368">
        <v>216</v>
      </c>
      <c r="Q368">
        <v>26</v>
      </c>
      <c r="R368">
        <v>28</v>
      </c>
      <c r="S368">
        <v>334</v>
      </c>
      <c r="T368">
        <v>292</v>
      </c>
      <c r="U368">
        <v>16389</v>
      </c>
      <c r="V368">
        <v>14812</v>
      </c>
      <c r="W368">
        <v>6248</v>
      </c>
      <c r="X368">
        <v>4719</v>
      </c>
    </row>
    <row r="369" spans="1:24" x14ac:dyDescent="0.35">
      <c r="A369" s="6" t="str">
        <f t="shared" si="5"/>
        <v>12095</v>
      </c>
      <c r="B369">
        <v>12</v>
      </c>
      <c r="C369">
        <v>95</v>
      </c>
      <c r="D369" t="s">
        <v>580</v>
      </c>
      <c r="E369" t="s">
        <v>377</v>
      </c>
      <c r="F369">
        <v>1393452</v>
      </c>
      <c r="G369">
        <v>683793</v>
      </c>
      <c r="H369">
        <v>709659</v>
      </c>
      <c r="I369">
        <v>470313</v>
      </c>
      <c r="J369">
        <v>477547</v>
      </c>
      <c r="K369">
        <v>152256</v>
      </c>
      <c r="L369">
        <v>164950</v>
      </c>
      <c r="M369">
        <v>4099</v>
      </c>
      <c r="N369">
        <v>3904</v>
      </c>
      <c r="O369">
        <v>36765</v>
      </c>
      <c r="P369">
        <v>42370</v>
      </c>
      <c r="Q369">
        <v>1448</v>
      </c>
      <c r="R369">
        <v>1259</v>
      </c>
      <c r="S369">
        <v>18912</v>
      </c>
      <c r="T369">
        <v>19629</v>
      </c>
      <c r="U369">
        <v>459931</v>
      </c>
      <c r="V369">
        <v>478226</v>
      </c>
      <c r="W369">
        <v>223862</v>
      </c>
      <c r="X369">
        <v>231433</v>
      </c>
    </row>
    <row r="370" spans="1:24" x14ac:dyDescent="0.35">
      <c r="A370" s="6" t="str">
        <f t="shared" si="5"/>
        <v>12097</v>
      </c>
      <c r="B370">
        <v>12</v>
      </c>
      <c r="C370">
        <v>97</v>
      </c>
      <c r="D370" t="s">
        <v>580</v>
      </c>
      <c r="E370" t="s">
        <v>663</v>
      </c>
      <c r="F370">
        <v>375751</v>
      </c>
      <c r="G370">
        <v>185592</v>
      </c>
      <c r="H370">
        <v>190159</v>
      </c>
      <c r="I370">
        <v>146885</v>
      </c>
      <c r="J370">
        <v>150356</v>
      </c>
      <c r="K370">
        <v>26376</v>
      </c>
      <c r="L370">
        <v>26465</v>
      </c>
      <c r="M370">
        <v>1596</v>
      </c>
      <c r="N370">
        <v>1496</v>
      </c>
      <c r="O370">
        <v>5023</v>
      </c>
      <c r="P370">
        <v>5870</v>
      </c>
      <c r="Q370">
        <v>441</v>
      </c>
      <c r="R370">
        <v>488</v>
      </c>
      <c r="S370">
        <v>5271</v>
      </c>
      <c r="T370">
        <v>5484</v>
      </c>
      <c r="U370">
        <v>81634</v>
      </c>
      <c r="V370">
        <v>84320</v>
      </c>
      <c r="W370">
        <v>103958</v>
      </c>
      <c r="X370">
        <v>105839</v>
      </c>
    </row>
    <row r="371" spans="1:24" x14ac:dyDescent="0.35">
      <c r="A371" s="6" t="str">
        <f t="shared" si="5"/>
        <v>12099</v>
      </c>
      <c r="B371">
        <v>12</v>
      </c>
      <c r="C371">
        <v>99</v>
      </c>
      <c r="D371" t="s">
        <v>580</v>
      </c>
      <c r="E371" t="s">
        <v>665</v>
      </c>
      <c r="F371">
        <v>1496770</v>
      </c>
      <c r="G371">
        <v>725445</v>
      </c>
      <c r="H371">
        <v>771325</v>
      </c>
      <c r="I371">
        <v>543499</v>
      </c>
      <c r="J371">
        <v>573822</v>
      </c>
      <c r="K371">
        <v>141632</v>
      </c>
      <c r="L371">
        <v>155159</v>
      </c>
      <c r="M371">
        <v>4971</v>
      </c>
      <c r="N371">
        <v>3792</v>
      </c>
      <c r="O371">
        <v>20669</v>
      </c>
      <c r="P371">
        <v>23405</v>
      </c>
      <c r="Q371">
        <v>901</v>
      </c>
      <c r="R371">
        <v>819</v>
      </c>
      <c r="S371">
        <v>13773</v>
      </c>
      <c r="T371">
        <v>14328</v>
      </c>
      <c r="U371">
        <v>550686</v>
      </c>
      <c r="V371">
        <v>596500</v>
      </c>
      <c r="W371">
        <v>174759</v>
      </c>
      <c r="X371">
        <v>174825</v>
      </c>
    </row>
    <row r="372" spans="1:24" x14ac:dyDescent="0.35">
      <c r="A372" s="6" t="str">
        <f t="shared" si="5"/>
        <v>12101</v>
      </c>
      <c r="B372">
        <v>12</v>
      </c>
      <c r="C372">
        <v>101</v>
      </c>
      <c r="D372" t="s">
        <v>580</v>
      </c>
      <c r="E372" t="s">
        <v>667</v>
      </c>
      <c r="F372">
        <v>553947</v>
      </c>
      <c r="G372">
        <v>269315</v>
      </c>
      <c r="H372">
        <v>284632</v>
      </c>
      <c r="I372">
        <v>235745</v>
      </c>
      <c r="J372">
        <v>248994</v>
      </c>
      <c r="K372">
        <v>18447</v>
      </c>
      <c r="L372">
        <v>18770</v>
      </c>
      <c r="M372">
        <v>1437</v>
      </c>
      <c r="N372">
        <v>1262</v>
      </c>
      <c r="O372">
        <v>6884</v>
      </c>
      <c r="P372">
        <v>8599</v>
      </c>
      <c r="Q372">
        <v>295</v>
      </c>
      <c r="R372">
        <v>307</v>
      </c>
      <c r="S372">
        <v>6507</v>
      </c>
      <c r="T372">
        <v>6700</v>
      </c>
      <c r="U372">
        <v>223921</v>
      </c>
      <c r="V372">
        <v>238410</v>
      </c>
      <c r="W372">
        <v>45394</v>
      </c>
      <c r="X372">
        <v>46222</v>
      </c>
    </row>
    <row r="373" spans="1:24" x14ac:dyDescent="0.35">
      <c r="A373" s="6" t="str">
        <f t="shared" si="5"/>
        <v>12103</v>
      </c>
      <c r="B373">
        <v>12</v>
      </c>
      <c r="C373">
        <v>103</v>
      </c>
      <c r="D373" t="s">
        <v>580</v>
      </c>
      <c r="E373" t="s">
        <v>669</v>
      </c>
      <c r="F373">
        <v>974996</v>
      </c>
      <c r="G373">
        <v>468101</v>
      </c>
      <c r="H373">
        <v>506895</v>
      </c>
      <c r="I373">
        <v>387292</v>
      </c>
      <c r="J373">
        <v>417201</v>
      </c>
      <c r="K373">
        <v>51342</v>
      </c>
      <c r="L373">
        <v>56817</v>
      </c>
      <c r="M373">
        <v>1967</v>
      </c>
      <c r="N373">
        <v>1879</v>
      </c>
      <c r="O373">
        <v>15894</v>
      </c>
      <c r="P373">
        <v>18897</v>
      </c>
      <c r="Q373">
        <v>580</v>
      </c>
      <c r="R373">
        <v>585</v>
      </c>
      <c r="S373">
        <v>11026</v>
      </c>
      <c r="T373">
        <v>11516</v>
      </c>
      <c r="U373">
        <v>419120</v>
      </c>
      <c r="V373">
        <v>456468</v>
      </c>
      <c r="W373">
        <v>48981</v>
      </c>
      <c r="X373">
        <v>50427</v>
      </c>
    </row>
    <row r="374" spans="1:24" x14ac:dyDescent="0.35">
      <c r="A374" s="6" t="str">
        <f t="shared" si="5"/>
        <v>12105</v>
      </c>
      <c r="B374">
        <v>12</v>
      </c>
      <c r="C374">
        <v>105</v>
      </c>
      <c r="D374" t="s">
        <v>580</v>
      </c>
      <c r="E374" t="s">
        <v>283</v>
      </c>
      <c r="F374">
        <v>724777</v>
      </c>
      <c r="G374">
        <v>355420</v>
      </c>
      <c r="H374">
        <v>369357</v>
      </c>
      <c r="I374">
        <v>280480</v>
      </c>
      <c r="J374">
        <v>290372</v>
      </c>
      <c r="K374">
        <v>57089</v>
      </c>
      <c r="L374">
        <v>60509</v>
      </c>
      <c r="M374">
        <v>2624</v>
      </c>
      <c r="N374">
        <v>2331</v>
      </c>
      <c r="O374">
        <v>6365</v>
      </c>
      <c r="P374">
        <v>7475</v>
      </c>
      <c r="Q374">
        <v>435</v>
      </c>
      <c r="R374">
        <v>398</v>
      </c>
      <c r="S374">
        <v>8427</v>
      </c>
      <c r="T374">
        <v>8272</v>
      </c>
      <c r="U374">
        <v>264733</v>
      </c>
      <c r="V374">
        <v>281642</v>
      </c>
      <c r="W374">
        <v>90687</v>
      </c>
      <c r="X374">
        <v>87715</v>
      </c>
    </row>
    <row r="375" spans="1:24" x14ac:dyDescent="0.35">
      <c r="A375" s="6" t="str">
        <f t="shared" si="5"/>
        <v>12107</v>
      </c>
      <c r="B375">
        <v>12</v>
      </c>
      <c r="C375">
        <v>107</v>
      </c>
      <c r="D375" t="s">
        <v>580</v>
      </c>
      <c r="E375" t="s">
        <v>672</v>
      </c>
      <c r="F375">
        <v>74521</v>
      </c>
      <c r="G375">
        <v>36909</v>
      </c>
      <c r="H375">
        <v>37612</v>
      </c>
      <c r="I375">
        <v>29879</v>
      </c>
      <c r="J375">
        <v>29933</v>
      </c>
      <c r="K375">
        <v>5814</v>
      </c>
      <c r="L375">
        <v>6432</v>
      </c>
      <c r="M375">
        <v>280</v>
      </c>
      <c r="N375">
        <v>232</v>
      </c>
      <c r="O375">
        <v>243</v>
      </c>
      <c r="P375">
        <v>276</v>
      </c>
      <c r="Q375">
        <v>48</v>
      </c>
      <c r="R375">
        <v>56</v>
      </c>
      <c r="S375">
        <v>645</v>
      </c>
      <c r="T375">
        <v>683</v>
      </c>
      <c r="U375">
        <v>32987</v>
      </c>
      <c r="V375">
        <v>33937</v>
      </c>
      <c r="W375">
        <v>3922</v>
      </c>
      <c r="X375">
        <v>3675</v>
      </c>
    </row>
    <row r="376" spans="1:24" x14ac:dyDescent="0.35">
      <c r="A376" s="6" t="str">
        <f t="shared" si="5"/>
        <v>12109</v>
      </c>
      <c r="B376">
        <v>12</v>
      </c>
      <c r="C376">
        <v>109</v>
      </c>
      <c r="D376" t="s">
        <v>580</v>
      </c>
      <c r="E376" t="s">
        <v>5172</v>
      </c>
      <c r="F376">
        <v>264672</v>
      </c>
      <c r="G376">
        <v>128943</v>
      </c>
      <c r="H376">
        <v>135729</v>
      </c>
      <c r="I376">
        <v>114239</v>
      </c>
      <c r="J376">
        <v>120315</v>
      </c>
      <c r="K376">
        <v>7237</v>
      </c>
      <c r="L376">
        <v>7472</v>
      </c>
      <c r="M376">
        <v>459</v>
      </c>
      <c r="N376">
        <v>397</v>
      </c>
      <c r="O376">
        <v>4081</v>
      </c>
      <c r="P376">
        <v>4527</v>
      </c>
      <c r="Q376">
        <v>127</v>
      </c>
      <c r="R376">
        <v>102</v>
      </c>
      <c r="S376">
        <v>2800</v>
      </c>
      <c r="T376">
        <v>2916</v>
      </c>
      <c r="U376">
        <v>119135</v>
      </c>
      <c r="V376">
        <v>125778</v>
      </c>
      <c r="W376">
        <v>9808</v>
      </c>
      <c r="X376">
        <v>9951</v>
      </c>
    </row>
    <row r="377" spans="1:24" x14ac:dyDescent="0.35">
      <c r="A377" s="6" t="str">
        <f t="shared" si="5"/>
        <v>12111</v>
      </c>
      <c r="B377">
        <v>12</v>
      </c>
      <c r="C377">
        <v>111</v>
      </c>
      <c r="D377" t="s">
        <v>580</v>
      </c>
      <c r="E377" t="s">
        <v>5173</v>
      </c>
      <c r="F377">
        <v>328297</v>
      </c>
      <c r="G377">
        <v>160134</v>
      </c>
      <c r="H377">
        <v>168163</v>
      </c>
      <c r="I377">
        <v>118589</v>
      </c>
      <c r="J377">
        <v>122927</v>
      </c>
      <c r="K377">
        <v>33986</v>
      </c>
      <c r="L377">
        <v>36426</v>
      </c>
      <c r="M377">
        <v>950</v>
      </c>
      <c r="N377">
        <v>884</v>
      </c>
      <c r="O377">
        <v>2678</v>
      </c>
      <c r="P377">
        <v>3849</v>
      </c>
      <c r="Q377">
        <v>163</v>
      </c>
      <c r="R377">
        <v>179</v>
      </c>
      <c r="S377">
        <v>3768</v>
      </c>
      <c r="T377">
        <v>3898</v>
      </c>
      <c r="U377">
        <v>127350</v>
      </c>
      <c r="V377">
        <v>135637</v>
      </c>
      <c r="W377">
        <v>32784</v>
      </c>
      <c r="X377">
        <v>32526</v>
      </c>
    </row>
    <row r="378" spans="1:24" x14ac:dyDescent="0.35">
      <c r="A378" s="6" t="str">
        <f t="shared" si="5"/>
        <v>12113</v>
      </c>
      <c r="B378">
        <v>12</v>
      </c>
      <c r="C378">
        <v>113</v>
      </c>
      <c r="D378" t="s">
        <v>580</v>
      </c>
      <c r="E378" t="s">
        <v>678</v>
      </c>
      <c r="F378">
        <v>184313</v>
      </c>
      <c r="G378">
        <v>93940</v>
      </c>
      <c r="H378">
        <v>90373</v>
      </c>
      <c r="I378">
        <v>80717</v>
      </c>
      <c r="J378">
        <v>79475</v>
      </c>
      <c r="K378">
        <v>7620</v>
      </c>
      <c r="L378">
        <v>4371</v>
      </c>
      <c r="M378">
        <v>856</v>
      </c>
      <c r="N378">
        <v>771</v>
      </c>
      <c r="O378">
        <v>1474</v>
      </c>
      <c r="P378">
        <v>2490</v>
      </c>
      <c r="Q378">
        <v>162</v>
      </c>
      <c r="R378">
        <v>160</v>
      </c>
      <c r="S378">
        <v>3111</v>
      </c>
      <c r="T378">
        <v>3106</v>
      </c>
      <c r="U378">
        <v>88262</v>
      </c>
      <c r="V378">
        <v>85193</v>
      </c>
      <c r="W378">
        <v>5678</v>
      </c>
      <c r="X378">
        <v>5180</v>
      </c>
    </row>
    <row r="379" spans="1:24" x14ac:dyDescent="0.35">
      <c r="A379" s="6" t="str">
        <f t="shared" si="5"/>
        <v>12115</v>
      </c>
      <c r="B379">
        <v>12</v>
      </c>
      <c r="C379">
        <v>115</v>
      </c>
      <c r="D379" t="s">
        <v>580</v>
      </c>
      <c r="E379" t="s">
        <v>680</v>
      </c>
      <c r="F379">
        <v>433742</v>
      </c>
      <c r="G379">
        <v>206575</v>
      </c>
      <c r="H379">
        <v>227167</v>
      </c>
      <c r="I379">
        <v>188964</v>
      </c>
      <c r="J379">
        <v>207829</v>
      </c>
      <c r="K379">
        <v>9964</v>
      </c>
      <c r="L379">
        <v>10579</v>
      </c>
      <c r="M379">
        <v>702</v>
      </c>
      <c r="N379">
        <v>678</v>
      </c>
      <c r="O379">
        <v>3528</v>
      </c>
      <c r="P379">
        <v>4447</v>
      </c>
      <c r="Q379">
        <v>142</v>
      </c>
      <c r="R379">
        <v>134</v>
      </c>
      <c r="S379">
        <v>3275</v>
      </c>
      <c r="T379">
        <v>3500</v>
      </c>
      <c r="U379">
        <v>186163</v>
      </c>
      <c r="V379">
        <v>206111</v>
      </c>
      <c r="W379">
        <v>20412</v>
      </c>
      <c r="X379">
        <v>21056</v>
      </c>
    </row>
    <row r="380" spans="1:24" x14ac:dyDescent="0.35">
      <c r="A380" s="6" t="str">
        <f t="shared" si="5"/>
        <v>12117</v>
      </c>
      <c r="B380">
        <v>12</v>
      </c>
      <c r="C380">
        <v>117</v>
      </c>
      <c r="D380" t="s">
        <v>580</v>
      </c>
      <c r="E380" t="s">
        <v>682</v>
      </c>
      <c r="F380">
        <v>471826</v>
      </c>
      <c r="G380">
        <v>228175</v>
      </c>
      <c r="H380">
        <v>243651</v>
      </c>
      <c r="I380">
        <v>179779</v>
      </c>
      <c r="J380">
        <v>190891</v>
      </c>
      <c r="K380">
        <v>29001</v>
      </c>
      <c r="L380">
        <v>32602</v>
      </c>
      <c r="M380">
        <v>1071</v>
      </c>
      <c r="N380">
        <v>1106</v>
      </c>
      <c r="O380">
        <v>11321</v>
      </c>
      <c r="P380">
        <v>12037</v>
      </c>
      <c r="Q380">
        <v>278</v>
      </c>
      <c r="R380">
        <v>280</v>
      </c>
      <c r="S380">
        <v>6725</v>
      </c>
      <c r="T380">
        <v>6735</v>
      </c>
      <c r="U380">
        <v>176952</v>
      </c>
      <c r="V380">
        <v>188928</v>
      </c>
      <c r="W380">
        <v>51223</v>
      </c>
      <c r="X380">
        <v>54723</v>
      </c>
    </row>
    <row r="381" spans="1:24" x14ac:dyDescent="0.35">
      <c r="A381" s="6" t="str">
        <f t="shared" si="5"/>
        <v>12119</v>
      </c>
      <c r="B381">
        <v>12</v>
      </c>
      <c r="C381">
        <v>119</v>
      </c>
      <c r="D381" t="s">
        <v>580</v>
      </c>
      <c r="E381" t="s">
        <v>140</v>
      </c>
      <c r="F381">
        <v>132420</v>
      </c>
      <c r="G381">
        <v>65847</v>
      </c>
      <c r="H381">
        <v>66573</v>
      </c>
      <c r="I381">
        <v>57757</v>
      </c>
      <c r="J381">
        <v>61776</v>
      </c>
      <c r="K381">
        <v>6573</v>
      </c>
      <c r="L381">
        <v>3124</v>
      </c>
      <c r="M381">
        <v>313</v>
      </c>
      <c r="N381">
        <v>206</v>
      </c>
      <c r="O381">
        <v>491</v>
      </c>
      <c r="P381">
        <v>779</v>
      </c>
      <c r="Q381">
        <v>50</v>
      </c>
      <c r="R381">
        <v>44</v>
      </c>
      <c r="S381">
        <v>663</v>
      </c>
      <c r="T381">
        <v>644</v>
      </c>
      <c r="U381">
        <v>61162</v>
      </c>
      <c r="V381">
        <v>63403</v>
      </c>
      <c r="W381">
        <v>4685</v>
      </c>
      <c r="X381">
        <v>3170</v>
      </c>
    </row>
    <row r="382" spans="1:24" x14ac:dyDescent="0.35">
      <c r="A382" s="6" t="str">
        <f t="shared" si="5"/>
        <v>12121</v>
      </c>
      <c r="B382">
        <v>12</v>
      </c>
      <c r="C382">
        <v>121</v>
      </c>
      <c r="D382" t="s">
        <v>580</v>
      </c>
      <c r="E382" t="s">
        <v>685</v>
      </c>
      <c r="F382">
        <v>44417</v>
      </c>
      <c r="G382">
        <v>22851</v>
      </c>
      <c r="H382">
        <v>21566</v>
      </c>
      <c r="I382">
        <v>18966</v>
      </c>
      <c r="J382">
        <v>18450</v>
      </c>
      <c r="K382">
        <v>3191</v>
      </c>
      <c r="L382">
        <v>2410</v>
      </c>
      <c r="M382">
        <v>182</v>
      </c>
      <c r="N382">
        <v>147</v>
      </c>
      <c r="O382">
        <v>132</v>
      </c>
      <c r="P382">
        <v>148</v>
      </c>
      <c r="Q382">
        <v>20</v>
      </c>
      <c r="R382">
        <v>18</v>
      </c>
      <c r="S382">
        <v>360</v>
      </c>
      <c r="T382">
        <v>393</v>
      </c>
      <c r="U382">
        <v>20454</v>
      </c>
      <c r="V382">
        <v>19554</v>
      </c>
      <c r="W382">
        <v>2397</v>
      </c>
      <c r="X382">
        <v>2012</v>
      </c>
    </row>
    <row r="383" spans="1:24" x14ac:dyDescent="0.35">
      <c r="A383" s="6" t="str">
        <f t="shared" si="5"/>
        <v>12123</v>
      </c>
      <c r="B383">
        <v>12</v>
      </c>
      <c r="C383">
        <v>123</v>
      </c>
      <c r="D383" t="s">
        <v>580</v>
      </c>
      <c r="E383" t="s">
        <v>687</v>
      </c>
      <c r="F383">
        <v>21569</v>
      </c>
      <c r="G383">
        <v>11713</v>
      </c>
      <c r="H383">
        <v>9856</v>
      </c>
      <c r="I383">
        <v>8704</v>
      </c>
      <c r="J383">
        <v>7695</v>
      </c>
      <c r="K383">
        <v>2574</v>
      </c>
      <c r="L383">
        <v>1719</v>
      </c>
      <c r="M383">
        <v>121</v>
      </c>
      <c r="N383">
        <v>96</v>
      </c>
      <c r="O383">
        <v>96</v>
      </c>
      <c r="P383">
        <v>101</v>
      </c>
      <c r="Q383">
        <v>5</v>
      </c>
      <c r="R383">
        <v>4</v>
      </c>
      <c r="S383">
        <v>213</v>
      </c>
      <c r="T383">
        <v>241</v>
      </c>
      <c r="U383">
        <v>11056</v>
      </c>
      <c r="V383">
        <v>9597</v>
      </c>
      <c r="W383">
        <v>657</v>
      </c>
      <c r="X383">
        <v>259</v>
      </c>
    </row>
    <row r="384" spans="1:24" x14ac:dyDescent="0.35">
      <c r="A384" s="6" t="str">
        <f t="shared" si="5"/>
        <v>12125</v>
      </c>
      <c r="B384">
        <v>12</v>
      </c>
      <c r="C384">
        <v>125</v>
      </c>
      <c r="D384" t="s">
        <v>580</v>
      </c>
      <c r="E384" t="s">
        <v>308</v>
      </c>
      <c r="F384">
        <v>15237</v>
      </c>
      <c r="G384">
        <v>9843</v>
      </c>
      <c r="H384">
        <v>5394</v>
      </c>
      <c r="I384">
        <v>6764</v>
      </c>
      <c r="J384">
        <v>4582</v>
      </c>
      <c r="K384">
        <v>2838</v>
      </c>
      <c r="L384">
        <v>605</v>
      </c>
      <c r="M384">
        <v>40</v>
      </c>
      <c r="N384">
        <v>42</v>
      </c>
      <c r="O384">
        <v>51</v>
      </c>
      <c r="P384">
        <v>38</v>
      </c>
      <c r="Q384">
        <v>6</v>
      </c>
      <c r="R384">
        <v>0</v>
      </c>
      <c r="S384">
        <v>144</v>
      </c>
      <c r="T384">
        <v>127</v>
      </c>
      <c r="U384">
        <v>9238</v>
      </c>
      <c r="V384">
        <v>5148</v>
      </c>
      <c r="W384">
        <v>605</v>
      </c>
      <c r="X384">
        <v>246</v>
      </c>
    </row>
    <row r="385" spans="1:24" x14ac:dyDescent="0.35">
      <c r="A385" s="6" t="str">
        <f t="shared" si="5"/>
        <v>12127</v>
      </c>
      <c r="B385">
        <v>12</v>
      </c>
      <c r="C385">
        <v>127</v>
      </c>
      <c r="D385" t="s">
        <v>580</v>
      </c>
      <c r="E385" t="s">
        <v>690</v>
      </c>
      <c r="F385">
        <v>553284</v>
      </c>
      <c r="G385">
        <v>269803</v>
      </c>
      <c r="H385">
        <v>283481</v>
      </c>
      <c r="I385">
        <v>226387</v>
      </c>
      <c r="J385">
        <v>236904</v>
      </c>
      <c r="K385">
        <v>30682</v>
      </c>
      <c r="L385">
        <v>33050</v>
      </c>
      <c r="M385">
        <v>1307</v>
      </c>
      <c r="N385">
        <v>1348</v>
      </c>
      <c r="O385">
        <v>5146</v>
      </c>
      <c r="P385">
        <v>5832</v>
      </c>
      <c r="Q385">
        <v>254</v>
      </c>
      <c r="R385">
        <v>196</v>
      </c>
      <c r="S385">
        <v>6027</v>
      </c>
      <c r="T385">
        <v>6151</v>
      </c>
      <c r="U385">
        <v>228407</v>
      </c>
      <c r="V385">
        <v>241928</v>
      </c>
      <c r="W385">
        <v>41396</v>
      </c>
      <c r="X385">
        <v>41553</v>
      </c>
    </row>
    <row r="386" spans="1:24" x14ac:dyDescent="0.35">
      <c r="A386" s="6" t="str">
        <f t="shared" ref="A386:A449" si="6">TEXT(B386*1000+C386,"00000")</f>
        <v>12129</v>
      </c>
      <c r="B386">
        <v>12</v>
      </c>
      <c r="C386">
        <v>129</v>
      </c>
      <c r="D386" t="s">
        <v>580</v>
      </c>
      <c r="E386" t="s">
        <v>692</v>
      </c>
      <c r="F386">
        <v>33739</v>
      </c>
      <c r="G386">
        <v>18239</v>
      </c>
      <c r="H386">
        <v>15500</v>
      </c>
      <c r="I386">
        <v>14399</v>
      </c>
      <c r="J386">
        <v>13399</v>
      </c>
      <c r="K386">
        <v>3176</v>
      </c>
      <c r="L386">
        <v>1515</v>
      </c>
      <c r="M386">
        <v>146</v>
      </c>
      <c r="N386">
        <v>106</v>
      </c>
      <c r="O386">
        <v>102</v>
      </c>
      <c r="P386">
        <v>127</v>
      </c>
      <c r="Q386">
        <v>19</v>
      </c>
      <c r="R386">
        <v>12</v>
      </c>
      <c r="S386">
        <v>397</v>
      </c>
      <c r="T386">
        <v>341</v>
      </c>
      <c r="U386">
        <v>17474</v>
      </c>
      <c r="V386">
        <v>14941</v>
      </c>
      <c r="W386">
        <v>765</v>
      </c>
      <c r="X386">
        <v>559</v>
      </c>
    </row>
    <row r="387" spans="1:24" x14ac:dyDescent="0.35">
      <c r="A387" s="6" t="str">
        <f t="shared" si="6"/>
        <v>12131</v>
      </c>
      <c r="B387">
        <v>12</v>
      </c>
      <c r="C387">
        <v>131</v>
      </c>
      <c r="D387" t="s">
        <v>580</v>
      </c>
      <c r="E387" t="s">
        <v>694</v>
      </c>
      <c r="F387">
        <v>74071</v>
      </c>
      <c r="G387">
        <v>37388</v>
      </c>
      <c r="H387">
        <v>36683</v>
      </c>
      <c r="I387">
        <v>33235</v>
      </c>
      <c r="J387">
        <v>33125</v>
      </c>
      <c r="K387">
        <v>2282</v>
      </c>
      <c r="L387">
        <v>1616</v>
      </c>
      <c r="M387">
        <v>315</v>
      </c>
      <c r="N387">
        <v>277</v>
      </c>
      <c r="O387">
        <v>434</v>
      </c>
      <c r="P387">
        <v>600</v>
      </c>
      <c r="Q387">
        <v>67</v>
      </c>
      <c r="R387">
        <v>60</v>
      </c>
      <c r="S387">
        <v>1055</v>
      </c>
      <c r="T387">
        <v>1005</v>
      </c>
      <c r="U387">
        <v>34749</v>
      </c>
      <c r="V387">
        <v>34528</v>
      </c>
      <c r="W387">
        <v>2639</v>
      </c>
      <c r="X387">
        <v>2155</v>
      </c>
    </row>
    <row r="388" spans="1:24" x14ac:dyDescent="0.35">
      <c r="A388" s="6" t="str">
        <f t="shared" si="6"/>
        <v>12133</v>
      </c>
      <c r="B388">
        <v>12</v>
      </c>
      <c r="C388">
        <v>133</v>
      </c>
      <c r="D388" t="s">
        <v>580</v>
      </c>
      <c r="E388" t="s">
        <v>150</v>
      </c>
      <c r="F388">
        <v>25473</v>
      </c>
      <c r="G388">
        <v>13794</v>
      </c>
      <c r="H388">
        <v>11679</v>
      </c>
      <c r="I388">
        <v>10688</v>
      </c>
      <c r="J388">
        <v>9734</v>
      </c>
      <c r="K388">
        <v>2489</v>
      </c>
      <c r="L388">
        <v>1364</v>
      </c>
      <c r="M388">
        <v>177</v>
      </c>
      <c r="N388">
        <v>157</v>
      </c>
      <c r="O388">
        <v>67</v>
      </c>
      <c r="P388">
        <v>91</v>
      </c>
      <c r="Q388">
        <v>31</v>
      </c>
      <c r="R388">
        <v>59</v>
      </c>
      <c r="S388">
        <v>342</v>
      </c>
      <c r="T388">
        <v>274</v>
      </c>
      <c r="U388">
        <v>13221</v>
      </c>
      <c r="V388">
        <v>11276</v>
      </c>
      <c r="W388">
        <v>573</v>
      </c>
      <c r="X388">
        <v>403</v>
      </c>
    </row>
    <row r="389" spans="1:24" x14ac:dyDescent="0.35">
      <c r="A389" s="6" t="str">
        <f t="shared" si="6"/>
        <v>13001</v>
      </c>
      <c r="B389">
        <v>13</v>
      </c>
      <c r="C389">
        <v>1</v>
      </c>
      <c r="D389" t="s">
        <v>697</v>
      </c>
      <c r="E389" t="s">
        <v>698</v>
      </c>
      <c r="F389">
        <v>18386</v>
      </c>
      <c r="G389">
        <v>9157</v>
      </c>
      <c r="H389">
        <v>9229</v>
      </c>
      <c r="I389">
        <v>6999</v>
      </c>
      <c r="J389">
        <v>7196</v>
      </c>
      <c r="K389">
        <v>1827</v>
      </c>
      <c r="L389">
        <v>1768</v>
      </c>
      <c r="M389">
        <v>49</v>
      </c>
      <c r="N389">
        <v>56</v>
      </c>
      <c r="O389">
        <v>90</v>
      </c>
      <c r="P389">
        <v>63</v>
      </c>
      <c r="Q389">
        <v>36</v>
      </c>
      <c r="R389">
        <v>4</v>
      </c>
      <c r="S389">
        <v>156</v>
      </c>
      <c r="T389">
        <v>142</v>
      </c>
      <c r="U389">
        <v>8153</v>
      </c>
      <c r="V389">
        <v>8388</v>
      </c>
      <c r="W389">
        <v>1004</v>
      </c>
      <c r="X389">
        <v>841</v>
      </c>
    </row>
    <row r="390" spans="1:24" x14ac:dyDescent="0.35">
      <c r="A390" s="6" t="str">
        <f t="shared" si="6"/>
        <v>13003</v>
      </c>
      <c r="B390">
        <v>13</v>
      </c>
      <c r="C390">
        <v>3</v>
      </c>
      <c r="D390" t="s">
        <v>697</v>
      </c>
      <c r="E390" t="s">
        <v>700</v>
      </c>
      <c r="F390">
        <v>8165</v>
      </c>
      <c r="G390">
        <v>4146</v>
      </c>
      <c r="H390">
        <v>4019</v>
      </c>
      <c r="I390">
        <v>3171</v>
      </c>
      <c r="J390">
        <v>3082</v>
      </c>
      <c r="K390">
        <v>693</v>
      </c>
      <c r="L390">
        <v>725</v>
      </c>
      <c r="M390">
        <v>85</v>
      </c>
      <c r="N390">
        <v>47</v>
      </c>
      <c r="O390">
        <v>52</v>
      </c>
      <c r="P390">
        <v>30</v>
      </c>
      <c r="Q390">
        <v>57</v>
      </c>
      <c r="R390">
        <v>32</v>
      </c>
      <c r="S390">
        <v>88</v>
      </c>
      <c r="T390">
        <v>103</v>
      </c>
      <c r="U390">
        <v>3000</v>
      </c>
      <c r="V390">
        <v>3091</v>
      </c>
      <c r="W390">
        <v>1146</v>
      </c>
      <c r="X390">
        <v>928</v>
      </c>
    </row>
    <row r="391" spans="1:24" x14ac:dyDescent="0.35">
      <c r="A391" s="6" t="str">
        <f t="shared" si="6"/>
        <v>13005</v>
      </c>
      <c r="B391">
        <v>13</v>
      </c>
      <c r="C391">
        <v>5</v>
      </c>
      <c r="D391" t="s">
        <v>697</v>
      </c>
      <c r="E391" t="s">
        <v>702</v>
      </c>
      <c r="F391">
        <v>11164</v>
      </c>
      <c r="G391">
        <v>5455</v>
      </c>
      <c r="H391">
        <v>5709</v>
      </c>
      <c r="I391">
        <v>4400</v>
      </c>
      <c r="J391">
        <v>4609</v>
      </c>
      <c r="K391">
        <v>890</v>
      </c>
      <c r="L391">
        <v>920</v>
      </c>
      <c r="M391">
        <v>27</v>
      </c>
      <c r="N391">
        <v>16</v>
      </c>
      <c r="O391">
        <v>36</v>
      </c>
      <c r="P391">
        <v>49</v>
      </c>
      <c r="Q391">
        <v>12</v>
      </c>
      <c r="R391">
        <v>8</v>
      </c>
      <c r="S391">
        <v>90</v>
      </c>
      <c r="T391">
        <v>107</v>
      </c>
      <c r="U391">
        <v>4942</v>
      </c>
      <c r="V391">
        <v>5264</v>
      </c>
      <c r="W391">
        <v>513</v>
      </c>
      <c r="X391">
        <v>445</v>
      </c>
    </row>
    <row r="392" spans="1:24" x14ac:dyDescent="0.35">
      <c r="A392" s="6" t="str">
        <f t="shared" si="6"/>
        <v>13007</v>
      </c>
      <c r="B392">
        <v>13</v>
      </c>
      <c r="C392">
        <v>7</v>
      </c>
      <c r="D392" t="s">
        <v>697</v>
      </c>
      <c r="E392" t="s">
        <v>583</v>
      </c>
      <c r="F392">
        <v>3038</v>
      </c>
      <c r="G392">
        <v>1494</v>
      </c>
      <c r="H392">
        <v>1544</v>
      </c>
      <c r="I392">
        <v>816</v>
      </c>
      <c r="J392">
        <v>791</v>
      </c>
      <c r="K392">
        <v>631</v>
      </c>
      <c r="L392">
        <v>707</v>
      </c>
      <c r="M392">
        <v>8</v>
      </c>
      <c r="N392">
        <v>7</v>
      </c>
      <c r="O392">
        <v>20</v>
      </c>
      <c r="P392">
        <v>15</v>
      </c>
      <c r="Q392">
        <v>0</v>
      </c>
      <c r="R392">
        <v>2</v>
      </c>
      <c r="S392">
        <v>19</v>
      </c>
      <c r="T392">
        <v>22</v>
      </c>
      <c r="U392">
        <v>1383</v>
      </c>
      <c r="V392">
        <v>1462</v>
      </c>
      <c r="W392">
        <v>111</v>
      </c>
      <c r="X392">
        <v>82</v>
      </c>
    </row>
    <row r="393" spans="1:24" x14ac:dyDescent="0.35">
      <c r="A393" s="6" t="str">
        <f t="shared" si="6"/>
        <v>13009</v>
      </c>
      <c r="B393">
        <v>13</v>
      </c>
      <c r="C393">
        <v>9</v>
      </c>
      <c r="D393" t="s">
        <v>697</v>
      </c>
      <c r="E393" t="s">
        <v>24</v>
      </c>
      <c r="F393">
        <v>44890</v>
      </c>
      <c r="G393">
        <v>22737</v>
      </c>
      <c r="H393">
        <v>22153</v>
      </c>
      <c r="I393">
        <v>12330</v>
      </c>
      <c r="J393">
        <v>11925</v>
      </c>
      <c r="K393">
        <v>9627</v>
      </c>
      <c r="L393">
        <v>9434</v>
      </c>
      <c r="M393">
        <v>96</v>
      </c>
      <c r="N393">
        <v>56</v>
      </c>
      <c r="O393">
        <v>375</v>
      </c>
      <c r="P393">
        <v>407</v>
      </c>
      <c r="Q393">
        <v>18</v>
      </c>
      <c r="R393">
        <v>20</v>
      </c>
      <c r="S393">
        <v>291</v>
      </c>
      <c r="T393">
        <v>311</v>
      </c>
      <c r="U393">
        <v>22182</v>
      </c>
      <c r="V393">
        <v>21657</v>
      </c>
      <c r="W393">
        <v>555</v>
      </c>
      <c r="X393">
        <v>496</v>
      </c>
    </row>
    <row r="394" spans="1:24" x14ac:dyDescent="0.35">
      <c r="A394" s="6" t="str">
        <f t="shared" si="6"/>
        <v>13011</v>
      </c>
      <c r="B394">
        <v>13</v>
      </c>
      <c r="C394">
        <v>11</v>
      </c>
      <c r="D394" t="s">
        <v>697</v>
      </c>
      <c r="E394" t="s">
        <v>706</v>
      </c>
      <c r="F394">
        <v>19234</v>
      </c>
      <c r="G394">
        <v>9775</v>
      </c>
      <c r="H394">
        <v>9459</v>
      </c>
      <c r="I394">
        <v>9139</v>
      </c>
      <c r="J394">
        <v>8897</v>
      </c>
      <c r="K394">
        <v>296</v>
      </c>
      <c r="L394">
        <v>253</v>
      </c>
      <c r="M394">
        <v>69</v>
      </c>
      <c r="N394">
        <v>48</v>
      </c>
      <c r="O394">
        <v>97</v>
      </c>
      <c r="P394">
        <v>105</v>
      </c>
      <c r="Q394">
        <v>6</v>
      </c>
      <c r="R394">
        <v>15</v>
      </c>
      <c r="S394">
        <v>168</v>
      </c>
      <c r="T394">
        <v>141</v>
      </c>
      <c r="U394">
        <v>9019</v>
      </c>
      <c r="V394">
        <v>8821</v>
      </c>
      <c r="W394">
        <v>756</v>
      </c>
      <c r="X394">
        <v>638</v>
      </c>
    </row>
    <row r="395" spans="1:24" x14ac:dyDescent="0.35">
      <c r="A395" s="6" t="str">
        <f t="shared" si="6"/>
        <v>13013</v>
      </c>
      <c r="B395">
        <v>13</v>
      </c>
      <c r="C395">
        <v>13</v>
      </c>
      <c r="D395" t="s">
        <v>697</v>
      </c>
      <c r="E395" t="s">
        <v>708</v>
      </c>
      <c r="F395">
        <v>83240</v>
      </c>
      <c r="G395">
        <v>40830</v>
      </c>
      <c r="H395">
        <v>42410</v>
      </c>
      <c r="I395">
        <v>32723</v>
      </c>
      <c r="J395">
        <v>33831</v>
      </c>
      <c r="K395">
        <v>5128</v>
      </c>
      <c r="L395">
        <v>5597</v>
      </c>
      <c r="M395">
        <v>257</v>
      </c>
      <c r="N395">
        <v>209</v>
      </c>
      <c r="O395">
        <v>1672</v>
      </c>
      <c r="P395">
        <v>1660</v>
      </c>
      <c r="Q395">
        <v>39</v>
      </c>
      <c r="R395">
        <v>42</v>
      </c>
      <c r="S395">
        <v>1011</v>
      </c>
      <c r="T395">
        <v>1071</v>
      </c>
      <c r="U395">
        <v>35649</v>
      </c>
      <c r="V395">
        <v>37454</v>
      </c>
      <c r="W395">
        <v>5181</v>
      </c>
      <c r="X395">
        <v>4956</v>
      </c>
    </row>
    <row r="396" spans="1:24" x14ac:dyDescent="0.35">
      <c r="A396" s="6" t="str">
        <f t="shared" si="6"/>
        <v>13015</v>
      </c>
      <c r="B396">
        <v>13</v>
      </c>
      <c r="C396">
        <v>15</v>
      </c>
      <c r="D396" t="s">
        <v>697</v>
      </c>
      <c r="E396" t="s">
        <v>710</v>
      </c>
      <c r="F396">
        <v>107738</v>
      </c>
      <c r="G396">
        <v>53164</v>
      </c>
      <c r="H396">
        <v>54574</v>
      </c>
      <c r="I396">
        <v>45238</v>
      </c>
      <c r="J396">
        <v>46193</v>
      </c>
      <c r="K396">
        <v>5939</v>
      </c>
      <c r="L396">
        <v>6285</v>
      </c>
      <c r="M396">
        <v>314</v>
      </c>
      <c r="N396">
        <v>311</v>
      </c>
      <c r="O396">
        <v>503</v>
      </c>
      <c r="P396">
        <v>612</v>
      </c>
      <c r="Q396">
        <v>60</v>
      </c>
      <c r="R396">
        <v>56</v>
      </c>
      <c r="S396">
        <v>1110</v>
      </c>
      <c r="T396">
        <v>1117</v>
      </c>
      <c r="U396">
        <v>47988</v>
      </c>
      <c r="V396">
        <v>49883</v>
      </c>
      <c r="W396">
        <v>5176</v>
      </c>
      <c r="X396">
        <v>4691</v>
      </c>
    </row>
    <row r="397" spans="1:24" x14ac:dyDescent="0.35">
      <c r="A397" s="6" t="str">
        <f t="shared" si="6"/>
        <v>13017</v>
      </c>
      <c r="B397">
        <v>13</v>
      </c>
      <c r="C397">
        <v>17</v>
      </c>
      <c r="D397" t="s">
        <v>697</v>
      </c>
      <c r="E397" t="s">
        <v>712</v>
      </c>
      <c r="F397">
        <v>16700</v>
      </c>
      <c r="G397">
        <v>7886</v>
      </c>
      <c r="H397">
        <v>8814</v>
      </c>
      <c r="I397">
        <v>4851</v>
      </c>
      <c r="J397">
        <v>5170</v>
      </c>
      <c r="K397">
        <v>2803</v>
      </c>
      <c r="L397">
        <v>3378</v>
      </c>
      <c r="M397">
        <v>58</v>
      </c>
      <c r="N397">
        <v>55</v>
      </c>
      <c r="O397">
        <v>78</v>
      </c>
      <c r="P397">
        <v>64</v>
      </c>
      <c r="Q397">
        <v>5</v>
      </c>
      <c r="R397">
        <v>4</v>
      </c>
      <c r="S397">
        <v>91</v>
      </c>
      <c r="T397">
        <v>143</v>
      </c>
      <c r="U397">
        <v>7354</v>
      </c>
      <c r="V397">
        <v>8298</v>
      </c>
      <c r="W397">
        <v>532</v>
      </c>
      <c r="X397">
        <v>516</v>
      </c>
    </row>
    <row r="398" spans="1:24" x14ac:dyDescent="0.35">
      <c r="A398" s="6" t="str">
        <f t="shared" si="6"/>
        <v>13019</v>
      </c>
      <c r="B398">
        <v>13</v>
      </c>
      <c r="C398">
        <v>19</v>
      </c>
      <c r="D398" t="s">
        <v>697</v>
      </c>
      <c r="E398" t="s">
        <v>714</v>
      </c>
      <c r="F398">
        <v>19397</v>
      </c>
      <c r="G398">
        <v>9568</v>
      </c>
      <c r="H398">
        <v>9829</v>
      </c>
      <c r="I398">
        <v>8251</v>
      </c>
      <c r="J398">
        <v>8390</v>
      </c>
      <c r="K398">
        <v>1026</v>
      </c>
      <c r="L398">
        <v>1138</v>
      </c>
      <c r="M398">
        <v>37</v>
      </c>
      <c r="N398">
        <v>42</v>
      </c>
      <c r="O398">
        <v>108</v>
      </c>
      <c r="P398">
        <v>132</v>
      </c>
      <c r="Q398">
        <v>4</v>
      </c>
      <c r="R398">
        <v>8</v>
      </c>
      <c r="S398">
        <v>142</v>
      </c>
      <c r="T398">
        <v>119</v>
      </c>
      <c r="U398">
        <v>8982</v>
      </c>
      <c r="V398">
        <v>9352</v>
      </c>
      <c r="W398">
        <v>586</v>
      </c>
      <c r="X398">
        <v>477</v>
      </c>
    </row>
    <row r="399" spans="1:24" x14ac:dyDescent="0.35">
      <c r="A399" s="6" t="str">
        <f t="shared" si="6"/>
        <v>13021</v>
      </c>
      <c r="B399">
        <v>13</v>
      </c>
      <c r="C399">
        <v>21</v>
      </c>
      <c r="D399" t="s">
        <v>697</v>
      </c>
      <c r="E399" t="s">
        <v>28</v>
      </c>
      <c r="F399">
        <v>153159</v>
      </c>
      <c r="G399">
        <v>71659</v>
      </c>
      <c r="H399">
        <v>81500</v>
      </c>
      <c r="I399">
        <v>29674</v>
      </c>
      <c r="J399">
        <v>31553</v>
      </c>
      <c r="K399">
        <v>38873</v>
      </c>
      <c r="L399">
        <v>46593</v>
      </c>
      <c r="M399">
        <v>218</v>
      </c>
      <c r="N399">
        <v>218</v>
      </c>
      <c r="O399">
        <v>1587</v>
      </c>
      <c r="P399">
        <v>1801</v>
      </c>
      <c r="Q399">
        <v>124</v>
      </c>
      <c r="R399">
        <v>71</v>
      </c>
      <c r="S399">
        <v>1183</v>
      </c>
      <c r="T399">
        <v>1264</v>
      </c>
      <c r="U399">
        <v>68855</v>
      </c>
      <c r="V399">
        <v>78957</v>
      </c>
      <c r="W399">
        <v>2804</v>
      </c>
      <c r="X399">
        <v>2543</v>
      </c>
    </row>
    <row r="400" spans="1:24" x14ac:dyDescent="0.35">
      <c r="A400" s="6" t="str">
        <f t="shared" si="6"/>
        <v>13023</v>
      </c>
      <c r="B400">
        <v>13</v>
      </c>
      <c r="C400">
        <v>23</v>
      </c>
      <c r="D400" t="s">
        <v>697</v>
      </c>
      <c r="E400" t="s">
        <v>717</v>
      </c>
      <c r="F400">
        <v>12873</v>
      </c>
      <c r="G400">
        <v>6145</v>
      </c>
      <c r="H400">
        <v>6728</v>
      </c>
      <c r="I400">
        <v>4401</v>
      </c>
      <c r="J400">
        <v>4657</v>
      </c>
      <c r="K400">
        <v>1557</v>
      </c>
      <c r="L400">
        <v>1906</v>
      </c>
      <c r="M400">
        <v>18</v>
      </c>
      <c r="N400">
        <v>10</v>
      </c>
      <c r="O400">
        <v>83</v>
      </c>
      <c r="P400">
        <v>62</v>
      </c>
      <c r="Q400">
        <v>1</v>
      </c>
      <c r="R400">
        <v>1</v>
      </c>
      <c r="S400">
        <v>85</v>
      </c>
      <c r="T400">
        <v>92</v>
      </c>
      <c r="U400">
        <v>5905</v>
      </c>
      <c r="V400">
        <v>6554</v>
      </c>
      <c r="W400">
        <v>240</v>
      </c>
      <c r="X400">
        <v>174</v>
      </c>
    </row>
    <row r="401" spans="1:24" x14ac:dyDescent="0.35">
      <c r="A401" s="6" t="str">
        <f t="shared" si="6"/>
        <v>13025</v>
      </c>
      <c r="B401">
        <v>13</v>
      </c>
      <c r="C401">
        <v>25</v>
      </c>
      <c r="D401" t="s">
        <v>697</v>
      </c>
      <c r="E401" t="s">
        <v>719</v>
      </c>
      <c r="F401">
        <v>19109</v>
      </c>
      <c r="G401">
        <v>9495</v>
      </c>
      <c r="H401">
        <v>9614</v>
      </c>
      <c r="I401">
        <v>8853</v>
      </c>
      <c r="J401">
        <v>8995</v>
      </c>
      <c r="K401">
        <v>405</v>
      </c>
      <c r="L401">
        <v>353</v>
      </c>
      <c r="M401">
        <v>42</v>
      </c>
      <c r="N401">
        <v>55</v>
      </c>
      <c r="O401">
        <v>32</v>
      </c>
      <c r="P401">
        <v>29</v>
      </c>
      <c r="Q401">
        <v>0</v>
      </c>
      <c r="R401">
        <v>5</v>
      </c>
      <c r="S401">
        <v>163</v>
      </c>
      <c r="T401">
        <v>177</v>
      </c>
      <c r="U401">
        <v>9235</v>
      </c>
      <c r="V401">
        <v>9441</v>
      </c>
      <c r="W401">
        <v>260</v>
      </c>
      <c r="X401">
        <v>173</v>
      </c>
    </row>
    <row r="402" spans="1:24" x14ac:dyDescent="0.35">
      <c r="A402" s="6" t="str">
        <f t="shared" si="6"/>
        <v>13027</v>
      </c>
      <c r="B402">
        <v>13</v>
      </c>
      <c r="C402">
        <v>27</v>
      </c>
      <c r="D402" t="s">
        <v>697</v>
      </c>
      <c r="E402" t="s">
        <v>721</v>
      </c>
      <c r="F402">
        <v>15457</v>
      </c>
      <c r="G402">
        <v>7517</v>
      </c>
      <c r="H402">
        <v>7940</v>
      </c>
      <c r="I402">
        <v>4751</v>
      </c>
      <c r="J402">
        <v>4742</v>
      </c>
      <c r="K402">
        <v>2521</v>
      </c>
      <c r="L402">
        <v>2925</v>
      </c>
      <c r="M402">
        <v>31</v>
      </c>
      <c r="N402">
        <v>37</v>
      </c>
      <c r="O402">
        <v>76</v>
      </c>
      <c r="P402">
        <v>88</v>
      </c>
      <c r="Q402">
        <v>13</v>
      </c>
      <c r="R402">
        <v>20</v>
      </c>
      <c r="S402">
        <v>125</v>
      </c>
      <c r="T402">
        <v>128</v>
      </c>
      <c r="U402">
        <v>7034</v>
      </c>
      <c r="V402">
        <v>7466</v>
      </c>
      <c r="W402">
        <v>483</v>
      </c>
      <c r="X402">
        <v>474</v>
      </c>
    </row>
    <row r="403" spans="1:24" x14ac:dyDescent="0.35">
      <c r="A403" s="6" t="str">
        <f t="shared" si="6"/>
        <v>13029</v>
      </c>
      <c r="B403">
        <v>13</v>
      </c>
      <c r="C403">
        <v>29</v>
      </c>
      <c r="D403" t="s">
        <v>697</v>
      </c>
      <c r="E403" t="s">
        <v>723</v>
      </c>
      <c r="F403">
        <v>39627</v>
      </c>
      <c r="G403">
        <v>19511</v>
      </c>
      <c r="H403">
        <v>20116</v>
      </c>
      <c r="I403">
        <v>15410</v>
      </c>
      <c r="J403">
        <v>15619</v>
      </c>
      <c r="K403">
        <v>2891</v>
      </c>
      <c r="L403">
        <v>3125</v>
      </c>
      <c r="M403">
        <v>118</v>
      </c>
      <c r="N403">
        <v>126</v>
      </c>
      <c r="O403">
        <v>403</v>
      </c>
      <c r="P403">
        <v>493</v>
      </c>
      <c r="Q403">
        <v>33</v>
      </c>
      <c r="R403">
        <v>34</v>
      </c>
      <c r="S403">
        <v>656</v>
      </c>
      <c r="T403">
        <v>719</v>
      </c>
      <c r="U403">
        <v>17991</v>
      </c>
      <c r="V403">
        <v>18622</v>
      </c>
      <c r="W403">
        <v>1520</v>
      </c>
      <c r="X403">
        <v>1494</v>
      </c>
    </row>
    <row r="404" spans="1:24" x14ac:dyDescent="0.35">
      <c r="A404" s="6" t="str">
        <f t="shared" si="6"/>
        <v>13031</v>
      </c>
      <c r="B404">
        <v>13</v>
      </c>
      <c r="C404">
        <v>31</v>
      </c>
      <c r="D404" t="s">
        <v>697</v>
      </c>
      <c r="E404" t="s">
        <v>725</v>
      </c>
      <c r="F404">
        <v>79608</v>
      </c>
      <c r="G404">
        <v>39042</v>
      </c>
      <c r="H404">
        <v>40566</v>
      </c>
      <c r="I404">
        <v>26591</v>
      </c>
      <c r="J404">
        <v>26402</v>
      </c>
      <c r="K404">
        <v>11031</v>
      </c>
      <c r="L404">
        <v>12526</v>
      </c>
      <c r="M404">
        <v>201</v>
      </c>
      <c r="N404">
        <v>159</v>
      </c>
      <c r="O404">
        <v>490</v>
      </c>
      <c r="P404">
        <v>579</v>
      </c>
      <c r="Q404">
        <v>51</v>
      </c>
      <c r="R404">
        <v>45</v>
      </c>
      <c r="S404">
        <v>678</v>
      </c>
      <c r="T404">
        <v>855</v>
      </c>
      <c r="U404">
        <v>37235</v>
      </c>
      <c r="V404">
        <v>38997</v>
      </c>
      <c r="W404">
        <v>1807</v>
      </c>
      <c r="X404">
        <v>1569</v>
      </c>
    </row>
    <row r="405" spans="1:24" x14ac:dyDescent="0.35">
      <c r="A405" s="6" t="str">
        <f t="shared" si="6"/>
        <v>13033</v>
      </c>
      <c r="B405">
        <v>13</v>
      </c>
      <c r="C405">
        <v>33</v>
      </c>
      <c r="D405" t="s">
        <v>697</v>
      </c>
      <c r="E405" t="s">
        <v>727</v>
      </c>
      <c r="F405">
        <v>22383</v>
      </c>
      <c r="G405">
        <v>10648</v>
      </c>
      <c r="H405">
        <v>11735</v>
      </c>
      <c r="I405">
        <v>5561</v>
      </c>
      <c r="J405">
        <v>5706</v>
      </c>
      <c r="K405">
        <v>4799</v>
      </c>
      <c r="L405">
        <v>5703</v>
      </c>
      <c r="M405">
        <v>59</v>
      </c>
      <c r="N405">
        <v>44</v>
      </c>
      <c r="O405">
        <v>57</v>
      </c>
      <c r="P405">
        <v>68</v>
      </c>
      <c r="Q405">
        <v>13</v>
      </c>
      <c r="R405">
        <v>13</v>
      </c>
      <c r="S405">
        <v>159</v>
      </c>
      <c r="T405">
        <v>201</v>
      </c>
      <c r="U405">
        <v>10222</v>
      </c>
      <c r="V405">
        <v>11382</v>
      </c>
      <c r="W405">
        <v>426</v>
      </c>
      <c r="X405">
        <v>353</v>
      </c>
    </row>
    <row r="406" spans="1:24" x14ac:dyDescent="0.35">
      <c r="A406" s="6" t="str">
        <f t="shared" si="6"/>
        <v>13035</v>
      </c>
      <c r="B406">
        <v>13</v>
      </c>
      <c r="C406">
        <v>35</v>
      </c>
      <c r="D406" t="s">
        <v>697</v>
      </c>
      <c r="E406" t="s">
        <v>729</v>
      </c>
      <c r="F406">
        <v>24936</v>
      </c>
      <c r="G406">
        <v>13182</v>
      </c>
      <c r="H406">
        <v>11754</v>
      </c>
      <c r="I406">
        <v>8641</v>
      </c>
      <c r="J406">
        <v>8435</v>
      </c>
      <c r="K406">
        <v>4202</v>
      </c>
      <c r="L406">
        <v>2997</v>
      </c>
      <c r="M406">
        <v>56</v>
      </c>
      <c r="N406">
        <v>35</v>
      </c>
      <c r="O406">
        <v>81</v>
      </c>
      <c r="P406">
        <v>99</v>
      </c>
      <c r="Q406">
        <v>4</v>
      </c>
      <c r="R406">
        <v>2</v>
      </c>
      <c r="S406">
        <v>198</v>
      </c>
      <c r="T406">
        <v>186</v>
      </c>
      <c r="U406">
        <v>12673</v>
      </c>
      <c r="V406">
        <v>11377</v>
      </c>
      <c r="W406">
        <v>509</v>
      </c>
      <c r="X406">
        <v>377</v>
      </c>
    </row>
    <row r="407" spans="1:24" x14ac:dyDescent="0.35">
      <c r="A407" s="6" t="str">
        <f t="shared" si="6"/>
        <v>13037</v>
      </c>
      <c r="B407">
        <v>13</v>
      </c>
      <c r="C407">
        <v>37</v>
      </c>
      <c r="D407" t="s">
        <v>697</v>
      </c>
      <c r="E407" t="s">
        <v>36</v>
      </c>
      <c r="F407">
        <v>6189</v>
      </c>
      <c r="G407">
        <v>3747</v>
      </c>
      <c r="H407">
        <v>2442</v>
      </c>
      <c r="I407">
        <v>1364</v>
      </c>
      <c r="J407">
        <v>871</v>
      </c>
      <c r="K407">
        <v>2266</v>
      </c>
      <c r="L407">
        <v>1500</v>
      </c>
      <c r="M407">
        <v>14</v>
      </c>
      <c r="N407">
        <v>21</v>
      </c>
      <c r="O407">
        <v>27</v>
      </c>
      <c r="P407">
        <v>26</v>
      </c>
      <c r="Q407">
        <v>21</v>
      </c>
      <c r="R407">
        <v>0</v>
      </c>
      <c r="S407">
        <v>55</v>
      </c>
      <c r="T407">
        <v>24</v>
      </c>
      <c r="U407">
        <v>3514</v>
      </c>
      <c r="V407">
        <v>2361</v>
      </c>
      <c r="W407">
        <v>233</v>
      </c>
      <c r="X407">
        <v>81</v>
      </c>
    </row>
    <row r="408" spans="1:24" x14ac:dyDescent="0.35">
      <c r="A408" s="6" t="str">
        <f t="shared" si="6"/>
        <v>13039</v>
      </c>
      <c r="B408">
        <v>13</v>
      </c>
      <c r="C408">
        <v>39</v>
      </c>
      <c r="D408" t="s">
        <v>697</v>
      </c>
      <c r="E408" t="s">
        <v>732</v>
      </c>
      <c r="F408">
        <v>54666</v>
      </c>
      <c r="G408">
        <v>28098</v>
      </c>
      <c r="H408">
        <v>26568</v>
      </c>
      <c r="I408">
        <v>21476</v>
      </c>
      <c r="J408">
        <v>19543</v>
      </c>
      <c r="K408">
        <v>5108</v>
      </c>
      <c r="L408">
        <v>5384</v>
      </c>
      <c r="M408">
        <v>189</v>
      </c>
      <c r="N408">
        <v>188</v>
      </c>
      <c r="O408">
        <v>375</v>
      </c>
      <c r="P408">
        <v>459</v>
      </c>
      <c r="Q408">
        <v>52</v>
      </c>
      <c r="R408">
        <v>65</v>
      </c>
      <c r="S408">
        <v>898</v>
      </c>
      <c r="T408">
        <v>929</v>
      </c>
      <c r="U408">
        <v>25938</v>
      </c>
      <c r="V408">
        <v>24825</v>
      </c>
      <c r="W408">
        <v>2160</v>
      </c>
      <c r="X408">
        <v>1743</v>
      </c>
    </row>
    <row r="409" spans="1:24" x14ac:dyDescent="0.35">
      <c r="A409" s="6" t="str">
        <f t="shared" si="6"/>
        <v>13043</v>
      </c>
      <c r="B409">
        <v>13</v>
      </c>
      <c r="C409">
        <v>43</v>
      </c>
      <c r="D409" t="s">
        <v>697</v>
      </c>
      <c r="E409" t="s">
        <v>734</v>
      </c>
      <c r="F409">
        <v>10803</v>
      </c>
      <c r="G409">
        <v>5277</v>
      </c>
      <c r="H409">
        <v>5526</v>
      </c>
      <c r="I409">
        <v>3876</v>
      </c>
      <c r="J409">
        <v>3908</v>
      </c>
      <c r="K409">
        <v>1258</v>
      </c>
      <c r="L409">
        <v>1433</v>
      </c>
      <c r="M409">
        <v>9</v>
      </c>
      <c r="N409">
        <v>25</v>
      </c>
      <c r="O409">
        <v>57</v>
      </c>
      <c r="P409">
        <v>66</v>
      </c>
      <c r="Q409">
        <v>7</v>
      </c>
      <c r="R409">
        <v>8</v>
      </c>
      <c r="S409">
        <v>70</v>
      </c>
      <c r="T409">
        <v>86</v>
      </c>
      <c r="U409">
        <v>4560</v>
      </c>
      <c r="V409">
        <v>4912</v>
      </c>
      <c r="W409">
        <v>717</v>
      </c>
      <c r="X409">
        <v>614</v>
      </c>
    </row>
    <row r="410" spans="1:24" x14ac:dyDescent="0.35">
      <c r="A410" s="6" t="str">
        <f t="shared" si="6"/>
        <v>13045</v>
      </c>
      <c r="B410">
        <v>13</v>
      </c>
      <c r="C410">
        <v>45</v>
      </c>
      <c r="D410" t="s">
        <v>697</v>
      </c>
      <c r="E410" t="s">
        <v>200</v>
      </c>
      <c r="F410">
        <v>119992</v>
      </c>
      <c r="G410">
        <v>58441</v>
      </c>
      <c r="H410">
        <v>61551</v>
      </c>
      <c r="I410">
        <v>45129</v>
      </c>
      <c r="J410">
        <v>46583</v>
      </c>
      <c r="K410">
        <v>11019</v>
      </c>
      <c r="L410">
        <v>12591</v>
      </c>
      <c r="M410">
        <v>356</v>
      </c>
      <c r="N410">
        <v>297</v>
      </c>
      <c r="O410">
        <v>553</v>
      </c>
      <c r="P410">
        <v>653</v>
      </c>
      <c r="Q410">
        <v>52</v>
      </c>
      <c r="R410">
        <v>44</v>
      </c>
      <c r="S410">
        <v>1332</v>
      </c>
      <c r="T410">
        <v>1383</v>
      </c>
      <c r="U410">
        <v>53815</v>
      </c>
      <c r="V410">
        <v>57548</v>
      </c>
      <c r="W410">
        <v>4626</v>
      </c>
      <c r="X410">
        <v>4003</v>
      </c>
    </row>
    <row r="411" spans="1:24" x14ac:dyDescent="0.35">
      <c r="A411" s="6" t="str">
        <f t="shared" si="6"/>
        <v>13047</v>
      </c>
      <c r="B411">
        <v>13</v>
      </c>
      <c r="C411">
        <v>47</v>
      </c>
      <c r="D411" t="s">
        <v>697</v>
      </c>
      <c r="E411" t="s">
        <v>737</v>
      </c>
      <c r="F411">
        <v>67580</v>
      </c>
      <c r="G411">
        <v>32786</v>
      </c>
      <c r="H411">
        <v>34794</v>
      </c>
      <c r="I411">
        <v>30454</v>
      </c>
      <c r="J411">
        <v>32495</v>
      </c>
      <c r="K411">
        <v>1003</v>
      </c>
      <c r="L411">
        <v>970</v>
      </c>
      <c r="M411">
        <v>153</v>
      </c>
      <c r="N411">
        <v>144</v>
      </c>
      <c r="O411">
        <v>423</v>
      </c>
      <c r="P411">
        <v>528</v>
      </c>
      <c r="Q411">
        <v>56</v>
      </c>
      <c r="R411">
        <v>52</v>
      </c>
      <c r="S411">
        <v>697</v>
      </c>
      <c r="T411">
        <v>605</v>
      </c>
      <c r="U411">
        <v>31703</v>
      </c>
      <c r="V411">
        <v>33729</v>
      </c>
      <c r="W411">
        <v>1083</v>
      </c>
      <c r="X411">
        <v>1065</v>
      </c>
    </row>
    <row r="412" spans="1:24" x14ac:dyDescent="0.35">
      <c r="A412" s="6" t="str">
        <f t="shared" si="6"/>
        <v>13049</v>
      </c>
      <c r="B412">
        <v>13</v>
      </c>
      <c r="C412">
        <v>49</v>
      </c>
      <c r="D412" t="s">
        <v>697</v>
      </c>
      <c r="E412" t="s">
        <v>739</v>
      </c>
      <c r="F412">
        <v>13392</v>
      </c>
      <c r="G412">
        <v>7822</v>
      </c>
      <c r="H412">
        <v>5570</v>
      </c>
      <c r="I412">
        <v>4780</v>
      </c>
      <c r="J412">
        <v>3850</v>
      </c>
      <c r="K412">
        <v>2769</v>
      </c>
      <c r="L412">
        <v>1269</v>
      </c>
      <c r="M412">
        <v>50</v>
      </c>
      <c r="N412">
        <v>299</v>
      </c>
      <c r="O412">
        <v>65</v>
      </c>
      <c r="P412">
        <v>45</v>
      </c>
      <c r="Q412">
        <v>7</v>
      </c>
      <c r="R412">
        <v>4</v>
      </c>
      <c r="S412">
        <v>151</v>
      </c>
      <c r="T412">
        <v>103</v>
      </c>
      <c r="U412">
        <v>7236</v>
      </c>
      <c r="V412">
        <v>5434</v>
      </c>
      <c r="W412">
        <v>586</v>
      </c>
      <c r="X412">
        <v>136</v>
      </c>
    </row>
    <row r="413" spans="1:24" x14ac:dyDescent="0.35">
      <c r="A413" s="6" t="str">
        <f t="shared" si="6"/>
        <v>13051</v>
      </c>
      <c r="B413">
        <v>13</v>
      </c>
      <c r="C413">
        <v>51</v>
      </c>
      <c r="D413" t="s">
        <v>697</v>
      </c>
      <c r="E413" t="s">
        <v>741</v>
      </c>
      <c r="F413">
        <v>289430</v>
      </c>
      <c r="G413">
        <v>139068</v>
      </c>
      <c r="H413">
        <v>150362</v>
      </c>
      <c r="I413">
        <v>75276</v>
      </c>
      <c r="J413">
        <v>78247</v>
      </c>
      <c r="K413">
        <v>55780</v>
      </c>
      <c r="L413">
        <v>63374</v>
      </c>
      <c r="M413">
        <v>571</v>
      </c>
      <c r="N413">
        <v>494</v>
      </c>
      <c r="O413">
        <v>4072</v>
      </c>
      <c r="P413">
        <v>4460</v>
      </c>
      <c r="Q413">
        <v>190</v>
      </c>
      <c r="R413">
        <v>191</v>
      </c>
      <c r="S413">
        <v>3179</v>
      </c>
      <c r="T413">
        <v>3596</v>
      </c>
      <c r="U413">
        <v>129071</v>
      </c>
      <c r="V413">
        <v>141022</v>
      </c>
      <c r="W413">
        <v>9997</v>
      </c>
      <c r="X413">
        <v>9340</v>
      </c>
    </row>
    <row r="414" spans="1:24" x14ac:dyDescent="0.35">
      <c r="A414" s="6" t="str">
        <f t="shared" si="6"/>
        <v>13053</v>
      </c>
      <c r="B414">
        <v>13</v>
      </c>
      <c r="C414">
        <v>53</v>
      </c>
      <c r="D414" t="s">
        <v>697</v>
      </c>
      <c r="E414" t="s">
        <v>743</v>
      </c>
      <c r="F414">
        <v>10907</v>
      </c>
      <c r="G414">
        <v>6982</v>
      </c>
      <c r="H414">
        <v>3925</v>
      </c>
      <c r="I414">
        <v>5051</v>
      </c>
      <c r="J414">
        <v>2618</v>
      </c>
      <c r="K414">
        <v>1242</v>
      </c>
      <c r="L414">
        <v>878</v>
      </c>
      <c r="M414">
        <v>87</v>
      </c>
      <c r="N414">
        <v>68</v>
      </c>
      <c r="O414">
        <v>210</v>
      </c>
      <c r="P414">
        <v>110</v>
      </c>
      <c r="Q414">
        <v>82</v>
      </c>
      <c r="R414">
        <v>47</v>
      </c>
      <c r="S414">
        <v>310</v>
      </c>
      <c r="T414">
        <v>204</v>
      </c>
      <c r="U414">
        <v>5763</v>
      </c>
      <c r="V414">
        <v>3301</v>
      </c>
      <c r="W414">
        <v>1219</v>
      </c>
      <c r="X414">
        <v>624</v>
      </c>
    </row>
    <row r="415" spans="1:24" x14ac:dyDescent="0.35">
      <c r="A415" s="6" t="str">
        <f t="shared" si="6"/>
        <v>13055</v>
      </c>
      <c r="B415">
        <v>13</v>
      </c>
      <c r="C415">
        <v>55</v>
      </c>
      <c r="D415" t="s">
        <v>697</v>
      </c>
      <c r="E415" t="s">
        <v>745</v>
      </c>
      <c r="F415">
        <v>24789</v>
      </c>
      <c r="G415">
        <v>12632</v>
      </c>
      <c r="H415">
        <v>12157</v>
      </c>
      <c r="I415">
        <v>10635</v>
      </c>
      <c r="J415">
        <v>10879</v>
      </c>
      <c r="K415">
        <v>1545</v>
      </c>
      <c r="L415">
        <v>881</v>
      </c>
      <c r="M415">
        <v>73</v>
      </c>
      <c r="N415">
        <v>42</v>
      </c>
      <c r="O415">
        <v>69</v>
      </c>
      <c r="P415">
        <v>72</v>
      </c>
      <c r="Q415">
        <v>46</v>
      </c>
      <c r="R415">
        <v>35</v>
      </c>
      <c r="S415">
        <v>264</v>
      </c>
      <c r="T415">
        <v>248</v>
      </c>
      <c r="U415">
        <v>11851</v>
      </c>
      <c r="V415">
        <v>11578</v>
      </c>
      <c r="W415">
        <v>781</v>
      </c>
      <c r="X415">
        <v>579</v>
      </c>
    </row>
    <row r="416" spans="1:24" x14ac:dyDescent="0.35">
      <c r="A416" s="6" t="str">
        <f t="shared" si="6"/>
        <v>13057</v>
      </c>
      <c r="B416">
        <v>13</v>
      </c>
      <c r="C416">
        <v>57</v>
      </c>
      <c r="D416" t="s">
        <v>697</v>
      </c>
      <c r="E416" t="s">
        <v>40</v>
      </c>
      <c r="F416">
        <v>258773</v>
      </c>
      <c r="G416">
        <v>127384</v>
      </c>
      <c r="H416">
        <v>131389</v>
      </c>
      <c r="I416">
        <v>111681</v>
      </c>
      <c r="J416">
        <v>114522</v>
      </c>
      <c r="K416">
        <v>9664</v>
      </c>
      <c r="L416">
        <v>10250</v>
      </c>
      <c r="M416">
        <v>688</v>
      </c>
      <c r="N416">
        <v>671</v>
      </c>
      <c r="O416">
        <v>2375</v>
      </c>
      <c r="P416">
        <v>3002</v>
      </c>
      <c r="Q416">
        <v>143</v>
      </c>
      <c r="R416">
        <v>106</v>
      </c>
      <c r="S416">
        <v>2833</v>
      </c>
      <c r="T416">
        <v>2838</v>
      </c>
      <c r="U416">
        <v>112457</v>
      </c>
      <c r="V416">
        <v>117709</v>
      </c>
      <c r="W416">
        <v>14927</v>
      </c>
      <c r="X416">
        <v>13680</v>
      </c>
    </row>
    <row r="417" spans="1:24" x14ac:dyDescent="0.35">
      <c r="A417" s="6" t="str">
        <f t="shared" si="6"/>
        <v>13059</v>
      </c>
      <c r="B417">
        <v>13</v>
      </c>
      <c r="C417">
        <v>59</v>
      </c>
      <c r="D417" t="s">
        <v>697</v>
      </c>
      <c r="E417" t="s">
        <v>46</v>
      </c>
      <c r="F417">
        <v>128331</v>
      </c>
      <c r="G417">
        <v>60822</v>
      </c>
      <c r="H417">
        <v>67509</v>
      </c>
      <c r="I417">
        <v>40459</v>
      </c>
      <c r="J417">
        <v>42696</v>
      </c>
      <c r="K417">
        <v>16197</v>
      </c>
      <c r="L417">
        <v>20144</v>
      </c>
      <c r="M417">
        <v>260</v>
      </c>
      <c r="N417">
        <v>229</v>
      </c>
      <c r="O417">
        <v>2428</v>
      </c>
      <c r="P417">
        <v>2875</v>
      </c>
      <c r="Q417">
        <v>85</v>
      </c>
      <c r="R417">
        <v>73</v>
      </c>
      <c r="S417">
        <v>1393</v>
      </c>
      <c r="T417">
        <v>1492</v>
      </c>
      <c r="U417">
        <v>53691</v>
      </c>
      <c r="V417">
        <v>60523</v>
      </c>
      <c r="W417">
        <v>7131</v>
      </c>
      <c r="X417">
        <v>6986</v>
      </c>
    </row>
    <row r="418" spans="1:24" x14ac:dyDescent="0.35">
      <c r="A418" s="6" t="str">
        <f t="shared" si="6"/>
        <v>13061</v>
      </c>
      <c r="B418">
        <v>13</v>
      </c>
      <c r="C418">
        <v>61</v>
      </c>
      <c r="D418" t="s">
        <v>697</v>
      </c>
      <c r="E418" t="s">
        <v>48</v>
      </c>
      <c r="F418">
        <v>2834</v>
      </c>
      <c r="G418">
        <v>1325</v>
      </c>
      <c r="H418">
        <v>1509</v>
      </c>
      <c r="I418">
        <v>494</v>
      </c>
      <c r="J418">
        <v>576</v>
      </c>
      <c r="K418">
        <v>803</v>
      </c>
      <c r="L418">
        <v>908</v>
      </c>
      <c r="M418">
        <v>6</v>
      </c>
      <c r="N418">
        <v>5</v>
      </c>
      <c r="O418">
        <v>11</v>
      </c>
      <c r="P418">
        <v>6</v>
      </c>
      <c r="Q418">
        <v>1</v>
      </c>
      <c r="R418">
        <v>1</v>
      </c>
      <c r="S418">
        <v>10</v>
      </c>
      <c r="T418">
        <v>13</v>
      </c>
      <c r="U418">
        <v>1302</v>
      </c>
      <c r="V418">
        <v>1485</v>
      </c>
      <c r="W418">
        <v>23</v>
      </c>
      <c r="X418">
        <v>24</v>
      </c>
    </row>
    <row r="419" spans="1:24" x14ac:dyDescent="0.35">
      <c r="A419" s="6" t="str">
        <f t="shared" si="6"/>
        <v>13063</v>
      </c>
      <c r="B419">
        <v>13</v>
      </c>
      <c r="C419">
        <v>63</v>
      </c>
      <c r="D419" t="s">
        <v>697</v>
      </c>
      <c r="E419" t="s">
        <v>750</v>
      </c>
      <c r="F419">
        <v>292256</v>
      </c>
      <c r="G419">
        <v>136504</v>
      </c>
      <c r="H419">
        <v>155752</v>
      </c>
      <c r="I419">
        <v>28181</v>
      </c>
      <c r="J419">
        <v>27674</v>
      </c>
      <c r="K419">
        <v>97057</v>
      </c>
      <c r="L419">
        <v>115562</v>
      </c>
      <c r="M419">
        <v>858</v>
      </c>
      <c r="N419">
        <v>885</v>
      </c>
      <c r="O419">
        <v>7063</v>
      </c>
      <c r="P419">
        <v>7624</v>
      </c>
      <c r="Q419">
        <v>141</v>
      </c>
      <c r="R419">
        <v>190</v>
      </c>
      <c r="S419">
        <v>3204</v>
      </c>
      <c r="T419">
        <v>3817</v>
      </c>
      <c r="U419">
        <v>116267</v>
      </c>
      <c r="V419">
        <v>136795</v>
      </c>
      <c r="W419">
        <v>20237</v>
      </c>
      <c r="X419">
        <v>18957</v>
      </c>
    </row>
    <row r="420" spans="1:24" x14ac:dyDescent="0.35">
      <c r="A420" s="6" t="str">
        <f t="shared" si="6"/>
        <v>13065</v>
      </c>
      <c r="B420">
        <v>13</v>
      </c>
      <c r="C420">
        <v>65</v>
      </c>
      <c r="D420" t="s">
        <v>697</v>
      </c>
      <c r="E420" t="s">
        <v>752</v>
      </c>
      <c r="F420">
        <v>6618</v>
      </c>
      <c r="G420">
        <v>3199</v>
      </c>
      <c r="H420">
        <v>3419</v>
      </c>
      <c r="I420">
        <v>2212</v>
      </c>
      <c r="J420">
        <v>2361</v>
      </c>
      <c r="K420">
        <v>868</v>
      </c>
      <c r="L420">
        <v>957</v>
      </c>
      <c r="M420">
        <v>35</v>
      </c>
      <c r="N420">
        <v>25</v>
      </c>
      <c r="O420">
        <v>11</v>
      </c>
      <c r="P420">
        <v>13</v>
      </c>
      <c r="Q420">
        <v>5</v>
      </c>
      <c r="R420">
        <v>2</v>
      </c>
      <c r="S420">
        <v>68</v>
      </c>
      <c r="T420">
        <v>61</v>
      </c>
      <c r="U420">
        <v>3001</v>
      </c>
      <c r="V420">
        <v>3234</v>
      </c>
      <c r="W420">
        <v>198</v>
      </c>
      <c r="X420">
        <v>185</v>
      </c>
    </row>
    <row r="421" spans="1:24" x14ac:dyDescent="0.35">
      <c r="A421" s="6" t="str">
        <f t="shared" si="6"/>
        <v>13067</v>
      </c>
      <c r="B421">
        <v>13</v>
      </c>
      <c r="C421">
        <v>67</v>
      </c>
      <c r="D421" t="s">
        <v>697</v>
      </c>
      <c r="E421" t="s">
        <v>754</v>
      </c>
      <c r="F421">
        <v>760141</v>
      </c>
      <c r="G421">
        <v>368461</v>
      </c>
      <c r="H421">
        <v>391680</v>
      </c>
      <c r="I421">
        <v>234943</v>
      </c>
      <c r="J421">
        <v>239305</v>
      </c>
      <c r="K421">
        <v>101203</v>
      </c>
      <c r="L421">
        <v>117771</v>
      </c>
      <c r="M421">
        <v>2023</v>
      </c>
      <c r="N421">
        <v>1763</v>
      </c>
      <c r="O421">
        <v>20499</v>
      </c>
      <c r="P421">
        <v>22062</v>
      </c>
      <c r="Q421">
        <v>248</v>
      </c>
      <c r="R421">
        <v>264</v>
      </c>
      <c r="S421">
        <v>9545</v>
      </c>
      <c r="T421">
        <v>10515</v>
      </c>
      <c r="U421">
        <v>316404</v>
      </c>
      <c r="V421">
        <v>342615</v>
      </c>
      <c r="W421">
        <v>52057</v>
      </c>
      <c r="X421">
        <v>49065</v>
      </c>
    </row>
    <row r="422" spans="1:24" x14ac:dyDescent="0.35">
      <c r="A422" s="6" t="str">
        <f t="shared" si="6"/>
        <v>13069</v>
      </c>
      <c r="B422">
        <v>13</v>
      </c>
      <c r="C422">
        <v>69</v>
      </c>
      <c r="D422" t="s">
        <v>697</v>
      </c>
      <c r="E422" t="s">
        <v>52</v>
      </c>
      <c r="F422">
        <v>43273</v>
      </c>
      <c r="G422">
        <v>22227</v>
      </c>
      <c r="H422">
        <v>21046</v>
      </c>
      <c r="I422">
        <v>14941</v>
      </c>
      <c r="J422">
        <v>14580</v>
      </c>
      <c r="K422">
        <v>6629</v>
      </c>
      <c r="L422">
        <v>5840</v>
      </c>
      <c r="M422">
        <v>142</v>
      </c>
      <c r="N422">
        <v>93</v>
      </c>
      <c r="O422">
        <v>184</v>
      </c>
      <c r="P422">
        <v>199</v>
      </c>
      <c r="Q422">
        <v>13</v>
      </c>
      <c r="R422">
        <v>12</v>
      </c>
      <c r="S422">
        <v>318</v>
      </c>
      <c r="T422">
        <v>322</v>
      </c>
      <c r="U422">
        <v>19371</v>
      </c>
      <c r="V422">
        <v>18674</v>
      </c>
      <c r="W422">
        <v>2856</v>
      </c>
      <c r="X422">
        <v>2372</v>
      </c>
    </row>
    <row r="423" spans="1:24" x14ac:dyDescent="0.35">
      <c r="A423" s="6" t="str">
        <f t="shared" si="6"/>
        <v>13071</v>
      </c>
      <c r="B423">
        <v>13</v>
      </c>
      <c r="C423">
        <v>71</v>
      </c>
      <c r="D423" t="s">
        <v>697</v>
      </c>
      <c r="E423" t="s">
        <v>757</v>
      </c>
      <c r="F423">
        <v>45600</v>
      </c>
      <c r="G423">
        <v>22520</v>
      </c>
      <c r="H423">
        <v>23080</v>
      </c>
      <c r="I423">
        <v>16427</v>
      </c>
      <c r="J423">
        <v>16725</v>
      </c>
      <c r="K423">
        <v>5216</v>
      </c>
      <c r="L423">
        <v>5617</v>
      </c>
      <c r="M423">
        <v>309</v>
      </c>
      <c r="N423">
        <v>237</v>
      </c>
      <c r="O423">
        <v>186</v>
      </c>
      <c r="P423">
        <v>212</v>
      </c>
      <c r="Q423">
        <v>40</v>
      </c>
      <c r="R423">
        <v>40</v>
      </c>
      <c r="S423">
        <v>342</v>
      </c>
      <c r="T423">
        <v>249</v>
      </c>
      <c r="U423">
        <v>17603</v>
      </c>
      <c r="V423">
        <v>19071</v>
      </c>
      <c r="W423">
        <v>4917</v>
      </c>
      <c r="X423">
        <v>4009</v>
      </c>
    </row>
    <row r="424" spans="1:24" x14ac:dyDescent="0.35">
      <c r="A424" s="6" t="str">
        <f t="shared" si="6"/>
        <v>13073</v>
      </c>
      <c r="B424">
        <v>13</v>
      </c>
      <c r="C424">
        <v>73</v>
      </c>
      <c r="D424" t="s">
        <v>697</v>
      </c>
      <c r="E424" t="s">
        <v>210</v>
      </c>
      <c r="F424">
        <v>156714</v>
      </c>
      <c r="G424">
        <v>76518</v>
      </c>
      <c r="H424">
        <v>80196</v>
      </c>
      <c r="I424">
        <v>56436</v>
      </c>
      <c r="J424">
        <v>57894</v>
      </c>
      <c r="K424">
        <v>14098</v>
      </c>
      <c r="L424">
        <v>15349</v>
      </c>
      <c r="M424">
        <v>340</v>
      </c>
      <c r="N424">
        <v>335</v>
      </c>
      <c r="O424">
        <v>2961</v>
      </c>
      <c r="P424">
        <v>3822</v>
      </c>
      <c r="Q424">
        <v>171</v>
      </c>
      <c r="R424">
        <v>124</v>
      </c>
      <c r="S424">
        <v>2512</v>
      </c>
      <c r="T424">
        <v>2672</v>
      </c>
      <c r="U424">
        <v>70867</v>
      </c>
      <c r="V424">
        <v>74720</v>
      </c>
      <c r="W424">
        <v>5651</v>
      </c>
      <c r="X424">
        <v>5476</v>
      </c>
    </row>
    <row r="425" spans="1:24" x14ac:dyDescent="0.35">
      <c r="A425" s="6" t="str">
        <f t="shared" si="6"/>
        <v>13075</v>
      </c>
      <c r="B425">
        <v>13</v>
      </c>
      <c r="C425">
        <v>75</v>
      </c>
      <c r="D425" t="s">
        <v>697</v>
      </c>
      <c r="E425" t="s">
        <v>760</v>
      </c>
      <c r="F425">
        <v>17270</v>
      </c>
      <c r="G425">
        <v>8289</v>
      </c>
      <c r="H425">
        <v>8981</v>
      </c>
      <c r="I425">
        <v>5857</v>
      </c>
      <c r="J425">
        <v>6131</v>
      </c>
      <c r="K425">
        <v>2198</v>
      </c>
      <c r="L425">
        <v>2619</v>
      </c>
      <c r="M425">
        <v>44</v>
      </c>
      <c r="N425">
        <v>30</v>
      </c>
      <c r="O425">
        <v>60</v>
      </c>
      <c r="P425">
        <v>65</v>
      </c>
      <c r="Q425">
        <v>5</v>
      </c>
      <c r="R425">
        <v>6</v>
      </c>
      <c r="S425">
        <v>125</v>
      </c>
      <c r="T425">
        <v>130</v>
      </c>
      <c r="U425">
        <v>7770</v>
      </c>
      <c r="V425">
        <v>8462</v>
      </c>
      <c r="W425">
        <v>519</v>
      </c>
      <c r="X425">
        <v>519</v>
      </c>
    </row>
    <row r="426" spans="1:24" x14ac:dyDescent="0.35">
      <c r="A426" s="6" t="str">
        <f t="shared" si="6"/>
        <v>13077</v>
      </c>
      <c r="B426">
        <v>13</v>
      </c>
      <c r="C426">
        <v>77</v>
      </c>
      <c r="D426" t="s">
        <v>697</v>
      </c>
      <c r="E426" t="s">
        <v>762</v>
      </c>
      <c r="F426">
        <v>148509</v>
      </c>
      <c r="G426">
        <v>72309</v>
      </c>
      <c r="H426">
        <v>76200</v>
      </c>
      <c r="I426">
        <v>56049</v>
      </c>
      <c r="J426">
        <v>57940</v>
      </c>
      <c r="K426">
        <v>12850</v>
      </c>
      <c r="L426">
        <v>14535</v>
      </c>
      <c r="M426">
        <v>322</v>
      </c>
      <c r="N426">
        <v>311</v>
      </c>
      <c r="O426">
        <v>1519</v>
      </c>
      <c r="P426">
        <v>1800</v>
      </c>
      <c r="Q426">
        <v>76</v>
      </c>
      <c r="R426">
        <v>80</v>
      </c>
      <c r="S426">
        <v>1493</v>
      </c>
      <c r="T426">
        <v>1534</v>
      </c>
      <c r="U426">
        <v>66819</v>
      </c>
      <c r="V426">
        <v>70840</v>
      </c>
      <c r="W426">
        <v>5490</v>
      </c>
      <c r="X426">
        <v>5360</v>
      </c>
    </row>
    <row r="427" spans="1:24" x14ac:dyDescent="0.35">
      <c r="A427" s="6" t="str">
        <f t="shared" si="6"/>
        <v>13079</v>
      </c>
      <c r="B427">
        <v>13</v>
      </c>
      <c r="C427">
        <v>79</v>
      </c>
      <c r="D427" t="s">
        <v>697</v>
      </c>
      <c r="E427" t="s">
        <v>216</v>
      </c>
      <c r="F427">
        <v>12404</v>
      </c>
      <c r="G427">
        <v>6267</v>
      </c>
      <c r="H427">
        <v>6137</v>
      </c>
      <c r="I427">
        <v>4746</v>
      </c>
      <c r="J427">
        <v>4641</v>
      </c>
      <c r="K427">
        <v>1245</v>
      </c>
      <c r="L427">
        <v>1338</v>
      </c>
      <c r="M427">
        <v>52</v>
      </c>
      <c r="N427">
        <v>35</v>
      </c>
      <c r="O427">
        <v>139</v>
      </c>
      <c r="P427">
        <v>28</v>
      </c>
      <c r="Q427">
        <v>4</v>
      </c>
      <c r="R427">
        <v>5</v>
      </c>
      <c r="S427">
        <v>81</v>
      </c>
      <c r="T427">
        <v>90</v>
      </c>
      <c r="U427">
        <v>6027</v>
      </c>
      <c r="V427">
        <v>5934</v>
      </c>
      <c r="W427">
        <v>240</v>
      </c>
      <c r="X427">
        <v>203</v>
      </c>
    </row>
    <row r="428" spans="1:24" x14ac:dyDescent="0.35">
      <c r="A428" s="6" t="str">
        <f t="shared" si="6"/>
        <v>13081</v>
      </c>
      <c r="B428">
        <v>13</v>
      </c>
      <c r="C428">
        <v>81</v>
      </c>
      <c r="D428" t="s">
        <v>697</v>
      </c>
      <c r="E428" t="s">
        <v>765</v>
      </c>
      <c r="F428">
        <v>22372</v>
      </c>
      <c r="G428">
        <v>10609</v>
      </c>
      <c r="H428">
        <v>11763</v>
      </c>
      <c r="I428">
        <v>5640</v>
      </c>
      <c r="J428">
        <v>6027</v>
      </c>
      <c r="K428">
        <v>4606</v>
      </c>
      <c r="L428">
        <v>5406</v>
      </c>
      <c r="M428">
        <v>42</v>
      </c>
      <c r="N428">
        <v>33</v>
      </c>
      <c r="O428">
        <v>160</v>
      </c>
      <c r="P428">
        <v>136</v>
      </c>
      <c r="Q428">
        <v>11</v>
      </c>
      <c r="R428">
        <v>8</v>
      </c>
      <c r="S428">
        <v>150</v>
      </c>
      <c r="T428">
        <v>153</v>
      </c>
      <c r="U428">
        <v>10146</v>
      </c>
      <c r="V428">
        <v>11380</v>
      </c>
      <c r="W428">
        <v>463</v>
      </c>
      <c r="X428">
        <v>383</v>
      </c>
    </row>
    <row r="429" spans="1:24" x14ac:dyDescent="0.35">
      <c r="A429" s="6" t="str">
        <f t="shared" si="6"/>
        <v>13083</v>
      </c>
      <c r="B429">
        <v>13</v>
      </c>
      <c r="C429">
        <v>83</v>
      </c>
      <c r="D429" t="s">
        <v>697</v>
      </c>
      <c r="E429" t="s">
        <v>767</v>
      </c>
      <c r="F429">
        <v>16116</v>
      </c>
      <c r="G429">
        <v>7918</v>
      </c>
      <c r="H429">
        <v>8198</v>
      </c>
      <c r="I429">
        <v>7562</v>
      </c>
      <c r="J429">
        <v>7801</v>
      </c>
      <c r="K429">
        <v>116</v>
      </c>
      <c r="L429">
        <v>110</v>
      </c>
      <c r="M429">
        <v>37</v>
      </c>
      <c r="N429">
        <v>62</v>
      </c>
      <c r="O429">
        <v>71</v>
      </c>
      <c r="P429">
        <v>99</v>
      </c>
      <c r="Q429">
        <v>7</v>
      </c>
      <c r="R429">
        <v>4</v>
      </c>
      <c r="S429">
        <v>125</v>
      </c>
      <c r="T429">
        <v>122</v>
      </c>
      <c r="U429">
        <v>7705</v>
      </c>
      <c r="V429">
        <v>8038</v>
      </c>
      <c r="W429">
        <v>213</v>
      </c>
      <c r="X429">
        <v>160</v>
      </c>
    </row>
    <row r="430" spans="1:24" x14ac:dyDescent="0.35">
      <c r="A430" s="6" t="str">
        <f t="shared" si="6"/>
        <v>13085</v>
      </c>
      <c r="B430">
        <v>13</v>
      </c>
      <c r="C430">
        <v>85</v>
      </c>
      <c r="D430" t="s">
        <v>697</v>
      </c>
      <c r="E430" t="s">
        <v>769</v>
      </c>
      <c r="F430">
        <v>26108</v>
      </c>
      <c r="G430">
        <v>12891</v>
      </c>
      <c r="H430">
        <v>13217</v>
      </c>
      <c r="I430">
        <v>12359</v>
      </c>
      <c r="J430">
        <v>12683</v>
      </c>
      <c r="K430">
        <v>174</v>
      </c>
      <c r="L430">
        <v>122</v>
      </c>
      <c r="M430">
        <v>54</v>
      </c>
      <c r="N430">
        <v>68</v>
      </c>
      <c r="O430">
        <v>95</v>
      </c>
      <c r="P430">
        <v>147</v>
      </c>
      <c r="Q430">
        <v>6</v>
      </c>
      <c r="R430">
        <v>10</v>
      </c>
      <c r="S430">
        <v>203</v>
      </c>
      <c r="T430">
        <v>187</v>
      </c>
      <c r="U430">
        <v>12253</v>
      </c>
      <c r="V430">
        <v>12486</v>
      </c>
      <c r="W430">
        <v>638</v>
      </c>
      <c r="X430">
        <v>731</v>
      </c>
    </row>
    <row r="431" spans="1:24" x14ac:dyDescent="0.35">
      <c r="A431" s="6" t="str">
        <f t="shared" si="6"/>
        <v>13087</v>
      </c>
      <c r="B431">
        <v>13</v>
      </c>
      <c r="C431">
        <v>87</v>
      </c>
      <c r="D431" t="s">
        <v>697</v>
      </c>
      <c r="E431" t="s">
        <v>771</v>
      </c>
      <c r="F431">
        <v>26404</v>
      </c>
      <c r="G431">
        <v>12806</v>
      </c>
      <c r="H431">
        <v>13598</v>
      </c>
      <c r="I431">
        <v>7014</v>
      </c>
      <c r="J431">
        <v>7298</v>
      </c>
      <c r="K431">
        <v>5398</v>
      </c>
      <c r="L431">
        <v>5874</v>
      </c>
      <c r="M431">
        <v>112</v>
      </c>
      <c r="N431">
        <v>106</v>
      </c>
      <c r="O431">
        <v>85</v>
      </c>
      <c r="P431">
        <v>90</v>
      </c>
      <c r="Q431">
        <v>23</v>
      </c>
      <c r="R431">
        <v>18</v>
      </c>
      <c r="S431">
        <v>174</v>
      </c>
      <c r="T431">
        <v>212</v>
      </c>
      <c r="U431">
        <v>11914</v>
      </c>
      <c r="V431">
        <v>12762</v>
      </c>
      <c r="W431">
        <v>892</v>
      </c>
      <c r="X431">
        <v>836</v>
      </c>
    </row>
    <row r="432" spans="1:24" x14ac:dyDescent="0.35">
      <c r="A432" s="6" t="str">
        <f t="shared" si="6"/>
        <v>13089</v>
      </c>
      <c r="B432">
        <v>13</v>
      </c>
      <c r="C432">
        <v>89</v>
      </c>
      <c r="D432" t="s">
        <v>697</v>
      </c>
      <c r="E432" t="s">
        <v>5168</v>
      </c>
      <c r="F432">
        <v>759297</v>
      </c>
      <c r="G432">
        <v>358445</v>
      </c>
      <c r="H432">
        <v>400852</v>
      </c>
      <c r="I432">
        <v>133799</v>
      </c>
      <c r="J432">
        <v>138749</v>
      </c>
      <c r="K432">
        <v>190319</v>
      </c>
      <c r="L432">
        <v>226110</v>
      </c>
      <c r="M432">
        <v>1975</v>
      </c>
      <c r="N432">
        <v>1674</v>
      </c>
      <c r="O432">
        <v>24120</v>
      </c>
      <c r="P432">
        <v>25013</v>
      </c>
      <c r="Q432">
        <v>261</v>
      </c>
      <c r="R432">
        <v>307</v>
      </c>
      <c r="S432">
        <v>7971</v>
      </c>
      <c r="T432">
        <v>8999</v>
      </c>
      <c r="U432">
        <v>325040</v>
      </c>
      <c r="V432">
        <v>369500</v>
      </c>
      <c r="W432">
        <v>33405</v>
      </c>
      <c r="X432">
        <v>31352</v>
      </c>
    </row>
    <row r="433" spans="1:24" x14ac:dyDescent="0.35">
      <c r="A433" s="6" t="str">
        <f t="shared" si="6"/>
        <v>13091</v>
      </c>
      <c r="B433">
        <v>13</v>
      </c>
      <c r="C433">
        <v>91</v>
      </c>
      <c r="D433" t="s">
        <v>697</v>
      </c>
      <c r="E433" t="s">
        <v>774</v>
      </c>
      <c r="F433">
        <v>20605</v>
      </c>
      <c r="G433">
        <v>10743</v>
      </c>
      <c r="H433">
        <v>9862</v>
      </c>
      <c r="I433">
        <v>7085</v>
      </c>
      <c r="J433">
        <v>6694</v>
      </c>
      <c r="K433">
        <v>3391</v>
      </c>
      <c r="L433">
        <v>2901</v>
      </c>
      <c r="M433">
        <v>53</v>
      </c>
      <c r="N433">
        <v>48</v>
      </c>
      <c r="O433">
        <v>47</v>
      </c>
      <c r="P433">
        <v>58</v>
      </c>
      <c r="Q433">
        <v>19</v>
      </c>
      <c r="R433">
        <v>19</v>
      </c>
      <c r="S433">
        <v>148</v>
      </c>
      <c r="T433">
        <v>142</v>
      </c>
      <c r="U433">
        <v>10276</v>
      </c>
      <c r="V433">
        <v>9586</v>
      </c>
      <c r="W433">
        <v>467</v>
      </c>
      <c r="X433">
        <v>276</v>
      </c>
    </row>
    <row r="434" spans="1:24" x14ac:dyDescent="0.35">
      <c r="A434" s="6" t="str">
        <f t="shared" si="6"/>
        <v>13093</v>
      </c>
      <c r="B434">
        <v>13</v>
      </c>
      <c r="C434">
        <v>93</v>
      </c>
      <c r="D434" t="s">
        <v>697</v>
      </c>
      <c r="E434" t="s">
        <v>776</v>
      </c>
      <c r="F434">
        <v>13390</v>
      </c>
      <c r="G434">
        <v>7308</v>
      </c>
      <c r="H434">
        <v>6082</v>
      </c>
      <c r="I434">
        <v>3540</v>
      </c>
      <c r="J434">
        <v>2843</v>
      </c>
      <c r="K434">
        <v>3613</v>
      </c>
      <c r="L434">
        <v>3106</v>
      </c>
      <c r="M434">
        <v>19</v>
      </c>
      <c r="N434">
        <v>19</v>
      </c>
      <c r="O434">
        <v>58</v>
      </c>
      <c r="P434">
        <v>43</v>
      </c>
      <c r="Q434">
        <v>6</v>
      </c>
      <c r="R434">
        <v>5</v>
      </c>
      <c r="S434">
        <v>72</v>
      </c>
      <c r="T434">
        <v>66</v>
      </c>
      <c r="U434">
        <v>6755</v>
      </c>
      <c r="V434">
        <v>5694</v>
      </c>
      <c r="W434">
        <v>553</v>
      </c>
      <c r="X434">
        <v>388</v>
      </c>
    </row>
    <row r="435" spans="1:24" x14ac:dyDescent="0.35">
      <c r="A435" s="6" t="str">
        <f t="shared" si="6"/>
        <v>13095</v>
      </c>
      <c r="B435">
        <v>13</v>
      </c>
      <c r="C435">
        <v>95</v>
      </c>
      <c r="D435" t="s">
        <v>697</v>
      </c>
      <c r="E435" t="s">
        <v>778</v>
      </c>
      <c r="F435">
        <v>87956</v>
      </c>
      <c r="G435">
        <v>40419</v>
      </c>
      <c r="H435">
        <v>47537</v>
      </c>
      <c r="I435">
        <v>10987</v>
      </c>
      <c r="J435">
        <v>12106</v>
      </c>
      <c r="K435">
        <v>28248</v>
      </c>
      <c r="L435">
        <v>34177</v>
      </c>
      <c r="M435">
        <v>133</v>
      </c>
      <c r="N435">
        <v>122</v>
      </c>
      <c r="O435">
        <v>410</v>
      </c>
      <c r="P435">
        <v>411</v>
      </c>
      <c r="Q435">
        <v>105</v>
      </c>
      <c r="R435">
        <v>84</v>
      </c>
      <c r="S435">
        <v>536</v>
      </c>
      <c r="T435">
        <v>637</v>
      </c>
      <c r="U435">
        <v>39011</v>
      </c>
      <c r="V435">
        <v>46256</v>
      </c>
      <c r="W435">
        <v>1408</v>
      </c>
      <c r="X435">
        <v>1281</v>
      </c>
    </row>
    <row r="436" spans="1:24" x14ac:dyDescent="0.35">
      <c r="A436" s="6" t="str">
        <f t="shared" si="6"/>
        <v>13097</v>
      </c>
      <c r="B436">
        <v>13</v>
      </c>
      <c r="C436">
        <v>97</v>
      </c>
      <c r="D436" t="s">
        <v>697</v>
      </c>
      <c r="E436" t="s">
        <v>471</v>
      </c>
      <c r="F436">
        <v>146343</v>
      </c>
      <c r="G436">
        <v>69405</v>
      </c>
      <c r="H436">
        <v>76938</v>
      </c>
      <c r="I436">
        <v>32518</v>
      </c>
      <c r="J436">
        <v>33908</v>
      </c>
      <c r="K436">
        <v>33491</v>
      </c>
      <c r="L436">
        <v>39229</v>
      </c>
      <c r="M436">
        <v>393</v>
      </c>
      <c r="N436">
        <v>343</v>
      </c>
      <c r="O436">
        <v>1099</v>
      </c>
      <c r="P436">
        <v>1312</v>
      </c>
      <c r="Q436">
        <v>121</v>
      </c>
      <c r="R436">
        <v>129</v>
      </c>
      <c r="S436">
        <v>1783</v>
      </c>
      <c r="T436">
        <v>2017</v>
      </c>
      <c r="U436">
        <v>61875</v>
      </c>
      <c r="V436">
        <v>69487</v>
      </c>
      <c r="W436">
        <v>7530</v>
      </c>
      <c r="X436">
        <v>7451</v>
      </c>
    </row>
    <row r="437" spans="1:24" x14ac:dyDescent="0.35">
      <c r="A437" s="6" t="str">
        <f t="shared" si="6"/>
        <v>13099</v>
      </c>
      <c r="B437">
        <v>13</v>
      </c>
      <c r="C437">
        <v>99</v>
      </c>
      <c r="D437" t="s">
        <v>697</v>
      </c>
      <c r="E437" t="s">
        <v>781</v>
      </c>
      <c r="F437">
        <v>10190</v>
      </c>
      <c r="G437">
        <v>4753</v>
      </c>
      <c r="H437">
        <v>5437</v>
      </c>
      <c r="I437">
        <v>2284</v>
      </c>
      <c r="J437">
        <v>2400</v>
      </c>
      <c r="K437">
        <v>2359</v>
      </c>
      <c r="L437">
        <v>2909</v>
      </c>
      <c r="M437">
        <v>28</v>
      </c>
      <c r="N437">
        <v>29</v>
      </c>
      <c r="O437">
        <v>33</v>
      </c>
      <c r="P437">
        <v>42</v>
      </c>
      <c r="Q437">
        <v>1</v>
      </c>
      <c r="R437">
        <v>5</v>
      </c>
      <c r="S437">
        <v>48</v>
      </c>
      <c r="T437">
        <v>52</v>
      </c>
      <c r="U437">
        <v>4628</v>
      </c>
      <c r="V437">
        <v>5330</v>
      </c>
      <c r="W437">
        <v>125</v>
      </c>
      <c r="X437">
        <v>107</v>
      </c>
    </row>
    <row r="438" spans="1:24" x14ac:dyDescent="0.35">
      <c r="A438" s="6" t="str">
        <f t="shared" si="6"/>
        <v>13101</v>
      </c>
      <c r="B438">
        <v>13</v>
      </c>
      <c r="C438">
        <v>101</v>
      </c>
      <c r="D438" t="s">
        <v>697</v>
      </c>
      <c r="E438" t="s">
        <v>783</v>
      </c>
      <c r="F438">
        <v>4006</v>
      </c>
      <c r="G438">
        <v>2075</v>
      </c>
      <c r="H438">
        <v>1931</v>
      </c>
      <c r="I438">
        <v>1828</v>
      </c>
      <c r="J438">
        <v>1684</v>
      </c>
      <c r="K438">
        <v>121</v>
      </c>
      <c r="L438">
        <v>127</v>
      </c>
      <c r="M438">
        <v>65</v>
      </c>
      <c r="N438">
        <v>57</v>
      </c>
      <c r="O438">
        <v>11</v>
      </c>
      <c r="P438">
        <v>16</v>
      </c>
      <c r="Q438">
        <v>9</v>
      </c>
      <c r="R438">
        <v>1</v>
      </c>
      <c r="S438">
        <v>41</v>
      </c>
      <c r="T438">
        <v>46</v>
      </c>
      <c r="U438">
        <v>1395</v>
      </c>
      <c r="V438">
        <v>1417</v>
      </c>
      <c r="W438">
        <v>680</v>
      </c>
      <c r="X438">
        <v>514</v>
      </c>
    </row>
    <row r="439" spans="1:24" x14ac:dyDescent="0.35">
      <c r="A439" s="6" t="str">
        <f t="shared" si="6"/>
        <v>13103</v>
      </c>
      <c r="B439">
        <v>13</v>
      </c>
      <c r="C439">
        <v>103</v>
      </c>
      <c r="D439" t="s">
        <v>697</v>
      </c>
      <c r="E439" t="s">
        <v>785</v>
      </c>
      <c r="F439">
        <v>64296</v>
      </c>
      <c r="G439">
        <v>31905</v>
      </c>
      <c r="H439">
        <v>32391</v>
      </c>
      <c r="I439">
        <v>26164</v>
      </c>
      <c r="J439">
        <v>26463</v>
      </c>
      <c r="K439">
        <v>4517</v>
      </c>
      <c r="L439">
        <v>4689</v>
      </c>
      <c r="M439">
        <v>156</v>
      </c>
      <c r="N439">
        <v>133</v>
      </c>
      <c r="O439">
        <v>338</v>
      </c>
      <c r="P439">
        <v>379</v>
      </c>
      <c r="Q439">
        <v>33</v>
      </c>
      <c r="R439">
        <v>42</v>
      </c>
      <c r="S439">
        <v>697</v>
      </c>
      <c r="T439">
        <v>685</v>
      </c>
      <c r="U439">
        <v>30304</v>
      </c>
      <c r="V439">
        <v>30861</v>
      </c>
      <c r="W439">
        <v>1601</v>
      </c>
      <c r="X439">
        <v>1530</v>
      </c>
    </row>
    <row r="440" spans="1:24" x14ac:dyDescent="0.35">
      <c r="A440" s="6" t="str">
        <f t="shared" si="6"/>
        <v>13105</v>
      </c>
      <c r="B440">
        <v>13</v>
      </c>
      <c r="C440">
        <v>105</v>
      </c>
      <c r="D440" t="s">
        <v>697</v>
      </c>
      <c r="E440" t="s">
        <v>475</v>
      </c>
      <c r="F440">
        <v>19194</v>
      </c>
      <c r="G440">
        <v>9128</v>
      </c>
      <c r="H440">
        <v>10066</v>
      </c>
      <c r="I440">
        <v>6307</v>
      </c>
      <c r="J440">
        <v>6786</v>
      </c>
      <c r="K440">
        <v>2532</v>
      </c>
      <c r="L440">
        <v>3034</v>
      </c>
      <c r="M440">
        <v>53</v>
      </c>
      <c r="N440">
        <v>35</v>
      </c>
      <c r="O440">
        <v>98</v>
      </c>
      <c r="P440">
        <v>90</v>
      </c>
      <c r="Q440">
        <v>7</v>
      </c>
      <c r="R440">
        <v>4</v>
      </c>
      <c r="S440">
        <v>131</v>
      </c>
      <c r="T440">
        <v>117</v>
      </c>
      <c r="U440">
        <v>8528</v>
      </c>
      <c r="V440">
        <v>9515</v>
      </c>
      <c r="W440">
        <v>600</v>
      </c>
      <c r="X440">
        <v>551</v>
      </c>
    </row>
    <row r="441" spans="1:24" x14ac:dyDescent="0.35">
      <c r="A441" s="6" t="str">
        <f t="shared" si="6"/>
        <v>13107</v>
      </c>
      <c r="B441">
        <v>13</v>
      </c>
      <c r="C441">
        <v>107</v>
      </c>
      <c r="D441" t="s">
        <v>697</v>
      </c>
      <c r="E441" t="s">
        <v>788</v>
      </c>
      <c r="F441">
        <v>22646</v>
      </c>
      <c r="G441">
        <v>11223</v>
      </c>
      <c r="H441">
        <v>11423</v>
      </c>
      <c r="I441">
        <v>7049</v>
      </c>
      <c r="J441">
        <v>7175</v>
      </c>
      <c r="K441">
        <v>3887</v>
      </c>
      <c r="L441">
        <v>3978</v>
      </c>
      <c r="M441">
        <v>63</v>
      </c>
      <c r="N441">
        <v>46</v>
      </c>
      <c r="O441">
        <v>92</v>
      </c>
      <c r="P441">
        <v>77</v>
      </c>
      <c r="Q441">
        <v>6</v>
      </c>
      <c r="R441">
        <v>8</v>
      </c>
      <c r="S441">
        <v>126</v>
      </c>
      <c r="T441">
        <v>139</v>
      </c>
      <c r="U441">
        <v>10645</v>
      </c>
      <c r="V441">
        <v>10960</v>
      </c>
      <c r="W441">
        <v>578</v>
      </c>
      <c r="X441">
        <v>463</v>
      </c>
    </row>
    <row r="442" spans="1:24" x14ac:dyDescent="0.35">
      <c r="A442" s="6" t="str">
        <f t="shared" si="6"/>
        <v>13109</v>
      </c>
      <c r="B442">
        <v>13</v>
      </c>
      <c r="C442">
        <v>109</v>
      </c>
      <c r="D442" t="s">
        <v>697</v>
      </c>
      <c r="E442" t="s">
        <v>790</v>
      </c>
      <c r="F442">
        <v>10654</v>
      </c>
      <c r="G442">
        <v>5162</v>
      </c>
      <c r="H442">
        <v>5492</v>
      </c>
      <c r="I442">
        <v>3375</v>
      </c>
      <c r="J442">
        <v>3582</v>
      </c>
      <c r="K442">
        <v>1588</v>
      </c>
      <c r="L442">
        <v>1728</v>
      </c>
      <c r="M442">
        <v>36</v>
      </c>
      <c r="N442">
        <v>27</v>
      </c>
      <c r="O442">
        <v>51</v>
      </c>
      <c r="P442">
        <v>76</v>
      </c>
      <c r="Q442">
        <v>24</v>
      </c>
      <c r="R442">
        <v>17</v>
      </c>
      <c r="S442">
        <v>88</v>
      </c>
      <c r="T442">
        <v>62</v>
      </c>
      <c r="U442">
        <v>4525</v>
      </c>
      <c r="V442">
        <v>4874</v>
      </c>
      <c r="W442">
        <v>637</v>
      </c>
      <c r="X442">
        <v>618</v>
      </c>
    </row>
    <row r="443" spans="1:24" x14ac:dyDescent="0.35">
      <c r="A443" s="6" t="str">
        <f t="shared" si="6"/>
        <v>13111</v>
      </c>
      <c r="B443">
        <v>13</v>
      </c>
      <c r="C443">
        <v>111</v>
      </c>
      <c r="D443" t="s">
        <v>697</v>
      </c>
      <c r="E443" t="s">
        <v>792</v>
      </c>
      <c r="F443">
        <v>26188</v>
      </c>
      <c r="G443">
        <v>12713</v>
      </c>
      <c r="H443">
        <v>13475</v>
      </c>
      <c r="I443">
        <v>12242</v>
      </c>
      <c r="J443">
        <v>13075</v>
      </c>
      <c r="K443">
        <v>121</v>
      </c>
      <c r="L443">
        <v>113</v>
      </c>
      <c r="M443">
        <v>61</v>
      </c>
      <c r="N443">
        <v>52</v>
      </c>
      <c r="O443">
        <v>99</v>
      </c>
      <c r="P443">
        <v>71</v>
      </c>
      <c r="Q443">
        <v>6</v>
      </c>
      <c r="R443">
        <v>7</v>
      </c>
      <c r="S443">
        <v>184</v>
      </c>
      <c r="T443">
        <v>157</v>
      </c>
      <c r="U443">
        <v>12334</v>
      </c>
      <c r="V443">
        <v>13169</v>
      </c>
      <c r="W443">
        <v>379</v>
      </c>
      <c r="X443">
        <v>306</v>
      </c>
    </row>
    <row r="444" spans="1:24" x14ac:dyDescent="0.35">
      <c r="A444" s="6" t="str">
        <f t="shared" si="6"/>
        <v>13113</v>
      </c>
      <c r="B444">
        <v>13</v>
      </c>
      <c r="C444">
        <v>113</v>
      </c>
      <c r="D444" t="s">
        <v>697</v>
      </c>
      <c r="E444" t="s">
        <v>78</v>
      </c>
      <c r="F444">
        <v>114421</v>
      </c>
      <c r="G444">
        <v>55435</v>
      </c>
      <c r="H444">
        <v>58986</v>
      </c>
      <c r="I444">
        <v>37299</v>
      </c>
      <c r="J444">
        <v>38989</v>
      </c>
      <c r="K444">
        <v>13671</v>
      </c>
      <c r="L444">
        <v>15228</v>
      </c>
      <c r="M444">
        <v>243</v>
      </c>
      <c r="N444">
        <v>282</v>
      </c>
      <c r="O444">
        <v>2795</v>
      </c>
      <c r="P444">
        <v>3058</v>
      </c>
      <c r="Q444">
        <v>70</v>
      </c>
      <c r="R444">
        <v>61</v>
      </c>
      <c r="S444">
        <v>1357</v>
      </c>
      <c r="T444">
        <v>1368</v>
      </c>
      <c r="U444">
        <v>51217</v>
      </c>
      <c r="V444">
        <v>54641</v>
      </c>
      <c r="W444">
        <v>4218</v>
      </c>
      <c r="X444">
        <v>4345</v>
      </c>
    </row>
    <row r="445" spans="1:24" x14ac:dyDescent="0.35">
      <c r="A445" s="6" t="str">
        <f t="shared" si="6"/>
        <v>13115</v>
      </c>
      <c r="B445">
        <v>13</v>
      </c>
      <c r="C445">
        <v>115</v>
      </c>
      <c r="D445" t="s">
        <v>697</v>
      </c>
      <c r="E445" t="s">
        <v>795</v>
      </c>
      <c r="F445">
        <v>98498</v>
      </c>
      <c r="G445">
        <v>47689</v>
      </c>
      <c r="H445">
        <v>50809</v>
      </c>
      <c r="I445">
        <v>38416</v>
      </c>
      <c r="J445">
        <v>40746</v>
      </c>
      <c r="K445">
        <v>6990</v>
      </c>
      <c r="L445">
        <v>7737</v>
      </c>
      <c r="M445">
        <v>429</v>
      </c>
      <c r="N445">
        <v>333</v>
      </c>
      <c r="O445">
        <v>667</v>
      </c>
      <c r="P445">
        <v>905</v>
      </c>
      <c r="Q445">
        <v>152</v>
      </c>
      <c r="R445">
        <v>115</v>
      </c>
      <c r="S445">
        <v>1035</v>
      </c>
      <c r="T445">
        <v>973</v>
      </c>
      <c r="U445">
        <v>41491</v>
      </c>
      <c r="V445">
        <v>45591</v>
      </c>
      <c r="W445">
        <v>6198</v>
      </c>
      <c r="X445">
        <v>5218</v>
      </c>
    </row>
    <row r="446" spans="1:24" x14ac:dyDescent="0.35">
      <c r="A446" s="6" t="str">
        <f t="shared" si="6"/>
        <v>13117</v>
      </c>
      <c r="B446">
        <v>13</v>
      </c>
      <c r="C446">
        <v>117</v>
      </c>
      <c r="D446" t="s">
        <v>697</v>
      </c>
      <c r="E446" t="s">
        <v>797</v>
      </c>
      <c r="F446">
        <v>244252</v>
      </c>
      <c r="G446">
        <v>121103</v>
      </c>
      <c r="H446">
        <v>123149</v>
      </c>
      <c r="I446">
        <v>93866</v>
      </c>
      <c r="J446">
        <v>95711</v>
      </c>
      <c r="K446">
        <v>5274</v>
      </c>
      <c r="L446">
        <v>5387</v>
      </c>
      <c r="M446">
        <v>612</v>
      </c>
      <c r="N446">
        <v>584</v>
      </c>
      <c r="O446">
        <v>18905</v>
      </c>
      <c r="P446">
        <v>19072</v>
      </c>
      <c r="Q446">
        <v>87</v>
      </c>
      <c r="R446">
        <v>81</v>
      </c>
      <c r="S446">
        <v>2359</v>
      </c>
      <c r="T446">
        <v>2314</v>
      </c>
      <c r="U446">
        <v>108949</v>
      </c>
      <c r="V446">
        <v>111697</v>
      </c>
      <c r="W446">
        <v>12154</v>
      </c>
      <c r="X446">
        <v>11452</v>
      </c>
    </row>
    <row r="447" spans="1:24" x14ac:dyDescent="0.35">
      <c r="A447" s="6" t="str">
        <f t="shared" si="6"/>
        <v>13119</v>
      </c>
      <c r="B447">
        <v>13</v>
      </c>
      <c r="C447">
        <v>119</v>
      </c>
      <c r="D447" t="s">
        <v>697</v>
      </c>
      <c r="E447" t="s">
        <v>80</v>
      </c>
      <c r="F447">
        <v>23349</v>
      </c>
      <c r="G447">
        <v>11436</v>
      </c>
      <c r="H447">
        <v>11913</v>
      </c>
      <c r="I447">
        <v>9872</v>
      </c>
      <c r="J447">
        <v>10385</v>
      </c>
      <c r="K447">
        <v>1127</v>
      </c>
      <c r="L447">
        <v>1090</v>
      </c>
      <c r="M447">
        <v>52</v>
      </c>
      <c r="N447">
        <v>51</v>
      </c>
      <c r="O447">
        <v>154</v>
      </c>
      <c r="P447">
        <v>173</v>
      </c>
      <c r="Q447">
        <v>12</v>
      </c>
      <c r="R447">
        <v>1</v>
      </c>
      <c r="S447">
        <v>219</v>
      </c>
      <c r="T447">
        <v>213</v>
      </c>
      <c r="U447">
        <v>10826</v>
      </c>
      <c r="V447">
        <v>11399</v>
      </c>
      <c r="W447">
        <v>610</v>
      </c>
      <c r="X447">
        <v>514</v>
      </c>
    </row>
    <row r="448" spans="1:24" x14ac:dyDescent="0.35">
      <c r="A448" s="6" t="str">
        <f t="shared" si="6"/>
        <v>13121</v>
      </c>
      <c r="B448">
        <v>13</v>
      </c>
      <c r="C448">
        <v>121</v>
      </c>
      <c r="D448" t="s">
        <v>697</v>
      </c>
      <c r="E448" t="s">
        <v>230</v>
      </c>
      <c r="F448">
        <v>1063937</v>
      </c>
      <c r="G448">
        <v>514494</v>
      </c>
      <c r="H448">
        <v>549443</v>
      </c>
      <c r="I448">
        <v>245498</v>
      </c>
      <c r="J448">
        <v>238340</v>
      </c>
      <c r="K448">
        <v>215692</v>
      </c>
      <c r="L448">
        <v>257328</v>
      </c>
      <c r="M448">
        <v>1466</v>
      </c>
      <c r="N448">
        <v>1444</v>
      </c>
      <c r="O448">
        <v>40989</v>
      </c>
      <c r="P448">
        <v>39907</v>
      </c>
      <c r="Q448">
        <v>176</v>
      </c>
      <c r="R448">
        <v>160</v>
      </c>
      <c r="S448">
        <v>10673</v>
      </c>
      <c r="T448">
        <v>12264</v>
      </c>
      <c r="U448">
        <v>474850</v>
      </c>
      <c r="V448">
        <v>512314</v>
      </c>
      <c r="W448">
        <v>39644</v>
      </c>
      <c r="X448">
        <v>37129</v>
      </c>
    </row>
    <row r="449" spans="1:24" x14ac:dyDescent="0.35">
      <c r="A449" s="6" t="str">
        <f t="shared" si="6"/>
        <v>13123</v>
      </c>
      <c r="B449">
        <v>13</v>
      </c>
      <c r="C449">
        <v>123</v>
      </c>
      <c r="D449" t="s">
        <v>697</v>
      </c>
      <c r="E449" t="s">
        <v>801</v>
      </c>
      <c r="F449">
        <v>31369</v>
      </c>
      <c r="G449">
        <v>15680</v>
      </c>
      <c r="H449">
        <v>15689</v>
      </c>
      <c r="I449">
        <v>14893</v>
      </c>
      <c r="J449">
        <v>15063</v>
      </c>
      <c r="K449">
        <v>295</v>
      </c>
      <c r="L449">
        <v>136</v>
      </c>
      <c r="M449">
        <v>122</v>
      </c>
      <c r="N449">
        <v>90</v>
      </c>
      <c r="O449">
        <v>97</v>
      </c>
      <c r="P449">
        <v>130</v>
      </c>
      <c r="Q449">
        <v>74</v>
      </c>
      <c r="R449">
        <v>77</v>
      </c>
      <c r="S449">
        <v>199</v>
      </c>
      <c r="T449">
        <v>193</v>
      </c>
      <c r="U449">
        <v>13648</v>
      </c>
      <c r="V449">
        <v>14013</v>
      </c>
      <c r="W449">
        <v>2032</v>
      </c>
      <c r="X449">
        <v>1676</v>
      </c>
    </row>
    <row r="450" spans="1:24" x14ac:dyDescent="0.35">
      <c r="A450" s="6" t="str">
        <f t="shared" ref="A450:A513" si="7">TEXT(B450*1000+C450,"00000")</f>
        <v>13125</v>
      </c>
      <c r="B450">
        <v>13</v>
      </c>
      <c r="C450">
        <v>125</v>
      </c>
      <c r="D450" t="s">
        <v>697</v>
      </c>
      <c r="E450" t="s">
        <v>803</v>
      </c>
      <c r="F450">
        <v>2971</v>
      </c>
      <c r="G450">
        <v>1470</v>
      </c>
      <c r="H450">
        <v>1501</v>
      </c>
      <c r="I450">
        <v>1320</v>
      </c>
      <c r="J450">
        <v>1328</v>
      </c>
      <c r="K450">
        <v>111</v>
      </c>
      <c r="L450">
        <v>143</v>
      </c>
      <c r="M450">
        <v>8</v>
      </c>
      <c r="N450">
        <v>7</v>
      </c>
      <c r="O450">
        <v>3</v>
      </c>
      <c r="P450">
        <v>0</v>
      </c>
      <c r="Q450">
        <v>2</v>
      </c>
      <c r="R450">
        <v>0</v>
      </c>
      <c r="S450">
        <v>26</v>
      </c>
      <c r="T450">
        <v>23</v>
      </c>
      <c r="U450">
        <v>1441</v>
      </c>
      <c r="V450">
        <v>1475</v>
      </c>
      <c r="W450">
        <v>29</v>
      </c>
      <c r="X450">
        <v>26</v>
      </c>
    </row>
    <row r="451" spans="1:24" x14ac:dyDescent="0.35">
      <c r="A451" s="6" t="str">
        <f t="shared" si="7"/>
        <v>13127</v>
      </c>
      <c r="B451">
        <v>13</v>
      </c>
      <c r="C451">
        <v>127</v>
      </c>
      <c r="D451" t="s">
        <v>697</v>
      </c>
      <c r="E451" t="s">
        <v>805</v>
      </c>
      <c r="F451">
        <v>85292</v>
      </c>
      <c r="G451">
        <v>40066</v>
      </c>
      <c r="H451">
        <v>45226</v>
      </c>
      <c r="I451">
        <v>27942</v>
      </c>
      <c r="J451">
        <v>31050</v>
      </c>
      <c r="K451">
        <v>10405</v>
      </c>
      <c r="L451">
        <v>12289</v>
      </c>
      <c r="M451">
        <v>217</v>
      </c>
      <c r="N451">
        <v>220</v>
      </c>
      <c r="O451">
        <v>625</v>
      </c>
      <c r="P451">
        <v>740</v>
      </c>
      <c r="Q451">
        <v>85</v>
      </c>
      <c r="R451">
        <v>76</v>
      </c>
      <c r="S451">
        <v>792</v>
      </c>
      <c r="T451">
        <v>851</v>
      </c>
      <c r="U451">
        <v>37128</v>
      </c>
      <c r="V451">
        <v>42334</v>
      </c>
      <c r="W451">
        <v>2938</v>
      </c>
      <c r="X451">
        <v>2892</v>
      </c>
    </row>
    <row r="452" spans="1:24" x14ac:dyDescent="0.35">
      <c r="A452" s="6" t="str">
        <f t="shared" si="7"/>
        <v>13129</v>
      </c>
      <c r="B452">
        <v>13</v>
      </c>
      <c r="C452">
        <v>129</v>
      </c>
      <c r="D452" t="s">
        <v>697</v>
      </c>
      <c r="E452" t="s">
        <v>807</v>
      </c>
      <c r="F452">
        <v>57963</v>
      </c>
      <c r="G452">
        <v>28598</v>
      </c>
      <c r="H452">
        <v>29365</v>
      </c>
      <c r="I452">
        <v>26038</v>
      </c>
      <c r="J452">
        <v>27011</v>
      </c>
      <c r="K452">
        <v>1312</v>
      </c>
      <c r="L452">
        <v>1239</v>
      </c>
      <c r="M452">
        <v>176</v>
      </c>
      <c r="N452">
        <v>171</v>
      </c>
      <c r="O452">
        <v>473</v>
      </c>
      <c r="P452">
        <v>361</v>
      </c>
      <c r="Q452">
        <v>108</v>
      </c>
      <c r="R452">
        <v>98</v>
      </c>
      <c r="S452">
        <v>491</v>
      </c>
      <c r="T452">
        <v>485</v>
      </c>
      <c r="U452">
        <v>23580</v>
      </c>
      <c r="V452">
        <v>24814</v>
      </c>
      <c r="W452">
        <v>5018</v>
      </c>
      <c r="X452">
        <v>4551</v>
      </c>
    </row>
    <row r="453" spans="1:24" x14ac:dyDescent="0.35">
      <c r="A453" s="6" t="str">
        <f t="shared" si="7"/>
        <v>13131</v>
      </c>
      <c r="B453">
        <v>13</v>
      </c>
      <c r="C453">
        <v>131</v>
      </c>
      <c r="D453" t="s">
        <v>697</v>
      </c>
      <c r="E453" t="s">
        <v>809</v>
      </c>
      <c r="F453">
        <v>24633</v>
      </c>
      <c r="G453">
        <v>11899</v>
      </c>
      <c r="H453">
        <v>12734</v>
      </c>
      <c r="I453">
        <v>8003</v>
      </c>
      <c r="J453">
        <v>8367</v>
      </c>
      <c r="K453">
        <v>3405</v>
      </c>
      <c r="L453">
        <v>3925</v>
      </c>
      <c r="M453">
        <v>150</v>
      </c>
      <c r="N453">
        <v>176</v>
      </c>
      <c r="O453">
        <v>91</v>
      </c>
      <c r="P453">
        <v>77</v>
      </c>
      <c r="Q453">
        <v>35</v>
      </c>
      <c r="R453">
        <v>37</v>
      </c>
      <c r="S453">
        <v>215</v>
      </c>
      <c r="T453">
        <v>152</v>
      </c>
      <c r="U453">
        <v>10376</v>
      </c>
      <c r="V453">
        <v>11287</v>
      </c>
      <c r="W453">
        <v>1523</v>
      </c>
      <c r="X453">
        <v>1447</v>
      </c>
    </row>
    <row r="454" spans="1:24" x14ac:dyDescent="0.35">
      <c r="A454" s="6" t="str">
        <f t="shared" si="7"/>
        <v>13133</v>
      </c>
      <c r="B454">
        <v>13</v>
      </c>
      <c r="C454">
        <v>133</v>
      </c>
      <c r="D454" t="s">
        <v>697</v>
      </c>
      <c r="E454" t="s">
        <v>84</v>
      </c>
      <c r="F454">
        <v>18324</v>
      </c>
      <c r="G454">
        <v>8952</v>
      </c>
      <c r="H454">
        <v>9372</v>
      </c>
      <c r="I454">
        <v>5695</v>
      </c>
      <c r="J454">
        <v>5890</v>
      </c>
      <c r="K454">
        <v>2841</v>
      </c>
      <c r="L454">
        <v>3180</v>
      </c>
      <c r="M454">
        <v>161</v>
      </c>
      <c r="N454">
        <v>54</v>
      </c>
      <c r="O454">
        <v>111</v>
      </c>
      <c r="P454">
        <v>107</v>
      </c>
      <c r="Q454">
        <v>18</v>
      </c>
      <c r="R454">
        <v>6</v>
      </c>
      <c r="S454">
        <v>126</v>
      </c>
      <c r="T454">
        <v>135</v>
      </c>
      <c r="U454">
        <v>8312</v>
      </c>
      <c r="V454">
        <v>8833</v>
      </c>
      <c r="W454">
        <v>640</v>
      </c>
      <c r="X454">
        <v>539</v>
      </c>
    </row>
    <row r="455" spans="1:24" x14ac:dyDescent="0.35">
      <c r="A455" s="6" t="str">
        <f t="shared" si="7"/>
        <v>13135</v>
      </c>
      <c r="B455">
        <v>13</v>
      </c>
      <c r="C455">
        <v>135</v>
      </c>
      <c r="D455" t="s">
        <v>697</v>
      </c>
      <c r="E455" t="s">
        <v>812</v>
      </c>
      <c r="F455">
        <v>936250</v>
      </c>
      <c r="G455">
        <v>456696</v>
      </c>
      <c r="H455">
        <v>479554</v>
      </c>
      <c r="I455">
        <v>252204</v>
      </c>
      <c r="J455">
        <v>251567</v>
      </c>
      <c r="K455">
        <v>130398</v>
      </c>
      <c r="L455">
        <v>148347</v>
      </c>
      <c r="M455">
        <v>4212</v>
      </c>
      <c r="N455">
        <v>3726</v>
      </c>
      <c r="O455">
        <v>56092</v>
      </c>
      <c r="P455">
        <v>61372</v>
      </c>
      <c r="Q455">
        <v>461</v>
      </c>
      <c r="R455">
        <v>453</v>
      </c>
      <c r="S455">
        <v>13329</v>
      </c>
      <c r="T455">
        <v>14089</v>
      </c>
      <c r="U455">
        <v>352144</v>
      </c>
      <c r="V455">
        <v>380483</v>
      </c>
      <c r="W455">
        <v>104552</v>
      </c>
      <c r="X455">
        <v>99071</v>
      </c>
    </row>
    <row r="456" spans="1:24" x14ac:dyDescent="0.35">
      <c r="A456" s="6" t="str">
        <f t="shared" si="7"/>
        <v>13137</v>
      </c>
      <c r="B456">
        <v>13</v>
      </c>
      <c r="C456">
        <v>137</v>
      </c>
      <c r="D456" t="s">
        <v>697</v>
      </c>
      <c r="E456" t="s">
        <v>814</v>
      </c>
      <c r="F456">
        <v>45328</v>
      </c>
      <c r="G456">
        <v>21646</v>
      </c>
      <c r="H456">
        <v>23682</v>
      </c>
      <c r="I456">
        <v>19751</v>
      </c>
      <c r="J456">
        <v>21337</v>
      </c>
      <c r="K456">
        <v>617</v>
      </c>
      <c r="L456">
        <v>1151</v>
      </c>
      <c r="M456">
        <v>255</v>
      </c>
      <c r="N456">
        <v>228</v>
      </c>
      <c r="O456">
        <v>523</v>
      </c>
      <c r="P456">
        <v>532</v>
      </c>
      <c r="Q456">
        <v>77</v>
      </c>
      <c r="R456">
        <v>61</v>
      </c>
      <c r="S456">
        <v>423</v>
      </c>
      <c r="T456">
        <v>373</v>
      </c>
      <c r="U456">
        <v>17955</v>
      </c>
      <c r="V456">
        <v>20326</v>
      </c>
      <c r="W456">
        <v>3691</v>
      </c>
      <c r="X456">
        <v>3356</v>
      </c>
    </row>
    <row r="457" spans="1:24" x14ac:dyDescent="0.35">
      <c r="A457" s="6" t="str">
        <f t="shared" si="7"/>
        <v>13139</v>
      </c>
      <c r="B457">
        <v>13</v>
      </c>
      <c r="C457">
        <v>139</v>
      </c>
      <c r="D457" t="s">
        <v>697</v>
      </c>
      <c r="E457" t="s">
        <v>816</v>
      </c>
      <c r="F457">
        <v>204441</v>
      </c>
      <c r="G457">
        <v>101660</v>
      </c>
      <c r="H457">
        <v>102781</v>
      </c>
      <c r="I457">
        <v>88628</v>
      </c>
      <c r="J457">
        <v>89295</v>
      </c>
      <c r="K457">
        <v>8110</v>
      </c>
      <c r="L457">
        <v>8468</v>
      </c>
      <c r="M457">
        <v>934</v>
      </c>
      <c r="N457">
        <v>799</v>
      </c>
      <c r="O457">
        <v>2036</v>
      </c>
      <c r="P457">
        <v>2293</v>
      </c>
      <c r="Q457">
        <v>193</v>
      </c>
      <c r="R457">
        <v>177</v>
      </c>
      <c r="S457">
        <v>1759</v>
      </c>
      <c r="T457">
        <v>1749</v>
      </c>
      <c r="U457">
        <v>70440</v>
      </c>
      <c r="V457">
        <v>74541</v>
      </c>
      <c r="W457">
        <v>31220</v>
      </c>
      <c r="X457">
        <v>28240</v>
      </c>
    </row>
    <row r="458" spans="1:24" x14ac:dyDescent="0.35">
      <c r="A458" s="6" t="str">
        <f t="shared" si="7"/>
        <v>13141</v>
      </c>
      <c r="B458">
        <v>13</v>
      </c>
      <c r="C458">
        <v>141</v>
      </c>
      <c r="D458" t="s">
        <v>697</v>
      </c>
      <c r="E458" t="s">
        <v>818</v>
      </c>
      <c r="F458">
        <v>8457</v>
      </c>
      <c r="G458">
        <v>4735</v>
      </c>
      <c r="H458">
        <v>3722</v>
      </c>
      <c r="I458">
        <v>1306</v>
      </c>
      <c r="J458">
        <v>935</v>
      </c>
      <c r="K458">
        <v>3298</v>
      </c>
      <c r="L458">
        <v>2710</v>
      </c>
      <c r="M458">
        <v>31</v>
      </c>
      <c r="N458">
        <v>16</v>
      </c>
      <c r="O458">
        <v>59</v>
      </c>
      <c r="P458">
        <v>23</v>
      </c>
      <c r="Q458">
        <v>0</v>
      </c>
      <c r="R458">
        <v>2</v>
      </c>
      <c r="S458">
        <v>41</v>
      </c>
      <c r="T458">
        <v>36</v>
      </c>
      <c r="U458">
        <v>4552</v>
      </c>
      <c r="V458">
        <v>3675</v>
      </c>
      <c r="W458">
        <v>183</v>
      </c>
      <c r="X458">
        <v>47</v>
      </c>
    </row>
    <row r="459" spans="1:24" x14ac:dyDescent="0.35">
      <c r="A459" s="6" t="str">
        <f t="shared" si="7"/>
        <v>13143</v>
      </c>
      <c r="B459">
        <v>13</v>
      </c>
      <c r="C459">
        <v>143</v>
      </c>
      <c r="D459" t="s">
        <v>697</v>
      </c>
      <c r="E459" t="s">
        <v>820</v>
      </c>
      <c r="F459">
        <v>29792</v>
      </c>
      <c r="G459">
        <v>14471</v>
      </c>
      <c r="H459">
        <v>15321</v>
      </c>
      <c r="I459">
        <v>13395</v>
      </c>
      <c r="J459">
        <v>14170</v>
      </c>
      <c r="K459">
        <v>665</v>
      </c>
      <c r="L459">
        <v>675</v>
      </c>
      <c r="M459">
        <v>54</v>
      </c>
      <c r="N459">
        <v>57</v>
      </c>
      <c r="O459">
        <v>100</v>
      </c>
      <c r="P459">
        <v>153</v>
      </c>
      <c r="Q459">
        <v>3</v>
      </c>
      <c r="R459">
        <v>5</v>
      </c>
      <c r="S459">
        <v>254</v>
      </c>
      <c r="T459">
        <v>261</v>
      </c>
      <c r="U459">
        <v>14162</v>
      </c>
      <c r="V459">
        <v>15041</v>
      </c>
      <c r="W459">
        <v>309</v>
      </c>
      <c r="X459">
        <v>280</v>
      </c>
    </row>
    <row r="460" spans="1:24" x14ac:dyDescent="0.35">
      <c r="A460" s="6" t="str">
        <f t="shared" si="7"/>
        <v>13145</v>
      </c>
      <c r="B460">
        <v>13</v>
      </c>
      <c r="C460">
        <v>145</v>
      </c>
      <c r="D460" t="s">
        <v>697</v>
      </c>
      <c r="E460" t="s">
        <v>822</v>
      </c>
      <c r="F460">
        <v>35236</v>
      </c>
      <c r="G460">
        <v>17641</v>
      </c>
      <c r="H460">
        <v>17595</v>
      </c>
      <c r="I460">
        <v>14100</v>
      </c>
      <c r="J460">
        <v>13965</v>
      </c>
      <c r="K460">
        <v>2925</v>
      </c>
      <c r="L460">
        <v>2942</v>
      </c>
      <c r="M460">
        <v>91</v>
      </c>
      <c r="N460">
        <v>80</v>
      </c>
      <c r="O460">
        <v>155</v>
      </c>
      <c r="P460">
        <v>263</v>
      </c>
      <c r="Q460">
        <v>23</v>
      </c>
      <c r="R460">
        <v>27</v>
      </c>
      <c r="S460">
        <v>347</v>
      </c>
      <c r="T460">
        <v>318</v>
      </c>
      <c r="U460">
        <v>16989</v>
      </c>
      <c r="V460">
        <v>16884</v>
      </c>
      <c r="W460">
        <v>652</v>
      </c>
      <c r="X460">
        <v>711</v>
      </c>
    </row>
    <row r="461" spans="1:24" x14ac:dyDescent="0.35">
      <c r="A461" s="6" t="str">
        <f t="shared" si="7"/>
        <v>13147</v>
      </c>
      <c r="B461">
        <v>13</v>
      </c>
      <c r="C461">
        <v>147</v>
      </c>
      <c r="D461" t="s">
        <v>697</v>
      </c>
      <c r="E461" t="s">
        <v>824</v>
      </c>
      <c r="F461">
        <v>26205</v>
      </c>
      <c r="G461">
        <v>12980</v>
      </c>
      <c r="H461">
        <v>13225</v>
      </c>
      <c r="I461">
        <v>10063</v>
      </c>
      <c r="J461">
        <v>10337</v>
      </c>
      <c r="K461">
        <v>2551</v>
      </c>
      <c r="L461">
        <v>2452</v>
      </c>
      <c r="M461">
        <v>28</v>
      </c>
      <c r="N461">
        <v>27</v>
      </c>
      <c r="O461">
        <v>134</v>
      </c>
      <c r="P461">
        <v>168</v>
      </c>
      <c r="Q461">
        <v>3</v>
      </c>
      <c r="R461">
        <v>6</v>
      </c>
      <c r="S461">
        <v>201</v>
      </c>
      <c r="T461">
        <v>235</v>
      </c>
      <c r="U461">
        <v>12441</v>
      </c>
      <c r="V461">
        <v>12773</v>
      </c>
      <c r="W461">
        <v>539</v>
      </c>
      <c r="X461">
        <v>452</v>
      </c>
    </row>
    <row r="462" spans="1:24" x14ac:dyDescent="0.35">
      <c r="A462" s="6" t="str">
        <f t="shared" si="7"/>
        <v>13149</v>
      </c>
      <c r="B462">
        <v>13</v>
      </c>
      <c r="C462">
        <v>149</v>
      </c>
      <c r="D462" t="s">
        <v>697</v>
      </c>
      <c r="E462" t="s">
        <v>826</v>
      </c>
      <c r="F462">
        <v>11923</v>
      </c>
      <c r="G462">
        <v>5963</v>
      </c>
      <c r="H462">
        <v>5960</v>
      </c>
      <c r="I462">
        <v>5200</v>
      </c>
      <c r="J462">
        <v>5162</v>
      </c>
      <c r="K462">
        <v>563</v>
      </c>
      <c r="L462">
        <v>601</v>
      </c>
      <c r="M462">
        <v>28</v>
      </c>
      <c r="N462">
        <v>33</v>
      </c>
      <c r="O462">
        <v>39</v>
      </c>
      <c r="P462">
        <v>26</v>
      </c>
      <c r="Q462">
        <v>1</v>
      </c>
      <c r="R462">
        <v>1</v>
      </c>
      <c r="S462">
        <v>132</v>
      </c>
      <c r="T462">
        <v>137</v>
      </c>
      <c r="U462">
        <v>5765</v>
      </c>
      <c r="V462">
        <v>5808</v>
      </c>
      <c r="W462">
        <v>198</v>
      </c>
      <c r="X462">
        <v>152</v>
      </c>
    </row>
    <row r="463" spans="1:24" x14ac:dyDescent="0.35">
      <c r="A463" s="6" t="str">
        <f t="shared" si="7"/>
        <v>13151</v>
      </c>
      <c r="B463">
        <v>13</v>
      </c>
      <c r="C463">
        <v>151</v>
      </c>
      <c r="D463" t="s">
        <v>697</v>
      </c>
      <c r="E463" t="s">
        <v>88</v>
      </c>
      <c r="F463">
        <v>234561</v>
      </c>
      <c r="G463">
        <v>111667</v>
      </c>
      <c r="H463">
        <v>122894</v>
      </c>
      <c r="I463">
        <v>52135</v>
      </c>
      <c r="J463">
        <v>53730</v>
      </c>
      <c r="K463">
        <v>52434</v>
      </c>
      <c r="L463">
        <v>61049</v>
      </c>
      <c r="M463">
        <v>405</v>
      </c>
      <c r="N463">
        <v>475</v>
      </c>
      <c r="O463">
        <v>3782</v>
      </c>
      <c r="P463">
        <v>4209</v>
      </c>
      <c r="Q463">
        <v>133</v>
      </c>
      <c r="R463">
        <v>143</v>
      </c>
      <c r="S463">
        <v>2778</v>
      </c>
      <c r="T463">
        <v>3288</v>
      </c>
      <c r="U463">
        <v>103255</v>
      </c>
      <c r="V463">
        <v>114323</v>
      </c>
      <c r="W463">
        <v>8412</v>
      </c>
      <c r="X463">
        <v>8571</v>
      </c>
    </row>
    <row r="464" spans="1:24" x14ac:dyDescent="0.35">
      <c r="A464" s="6" t="str">
        <f t="shared" si="7"/>
        <v>13153</v>
      </c>
      <c r="B464">
        <v>13</v>
      </c>
      <c r="C464">
        <v>153</v>
      </c>
      <c r="D464" t="s">
        <v>697</v>
      </c>
      <c r="E464" t="s">
        <v>90</v>
      </c>
      <c r="F464">
        <v>157863</v>
      </c>
      <c r="G464">
        <v>76340</v>
      </c>
      <c r="H464">
        <v>81523</v>
      </c>
      <c r="I464">
        <v>47030</v>
      </c>
      <c r="J464">
        <v>47939</v>
      </c>
      <c r="K464">
        <v>24027</v>
      </c>
      <c r="L464">
        <v>27896</v>
      </c>
      <c r="M464">
        <v>383</v>
      </c>
      <c r="N464">
        <v>324</v>
      </c>
      <c r="O464">
        <v>2434</v>
      </c>
      <c r="P464">
        <v>2836</v>
      </c>
      <c r="Q464">
        <v>170</v>
      </c>
      <c r="R464">
        <v>141</v>
      </c>
      <c r="S464">
        <v>2296</v>
      </c>
      <c r="T464">
        <v>2387</v>
      </c>
      <c r="U464">
        <v>71110</v>
      </c>
      <c r="V464">
        <v>76396</v>
      </c>
      <c r="W464">
        <v>5230</v>
      </c>
      <c r="X464">
        <v>5127</v>
      </c>
    </row>
    <row r="465" spans="1:24" x14ac:dyDescent="0.35">
      <c r="A465" s="6" t="str">
        <f t="shared" si="7"/>
        <v>13155</v>
      </c>
      <c r="B465">
        <v>13</v>
      </c>
      <c r="C465">
        <v>155</v>
      </c>
      <c r="D465" t="s">
        <v>697</v>
      </c>
      <c r="E465" t="s">
        <v>830</v>
      </c>
      <c r="F465">
        <v>9416</v>
      </c>
      <c r="G465">
        <v>4968</v>
      </c>
      <c r="H465">
        <v>4448</v>
      </c>
      <c r="I465">
        <v>3386</v>
      </c>
      <c r="J465">
        <v>3192</v>
      </c>
      <c r="K465">
        <v>1482</v>
      </c>
      <c r="L465">
        <v>1139</v>
      </c>
      <c r="M465">
        <v>14</v>
      </c>
      <c r="N465">
        <v>9</v>
      </c>
      <c r="O465">
        <v>33</v>
      </c>
      <c r="P465">
        <v>50</v>
      </c>
      <c r="Q465">
        <v>0</v>
      </c>
      <c r="R465">
        <v>2</v>
      </c>
      <c r="S465">
        <v>53</v>
      </c>
      <c r="T465">
        <v>56</v>
      </c>
      <c r="U465">
        <v>4751</v>
      </c>
      <c r="V465">
        <v>4302</v>
      </c>
      <c r="W465">
        <v>217</v>
      </c>
      <c r="X465">
        <v>146</v>
      </c>
    </row>
    <row r="466" spans="1:24" x14ac:dyDescent="0.35">
      <c r="A466" s="6" t="str">
        <f t="shared" si="7"/>
        <v>13157</v>
      </c>
      <c r="B466">
        <v>13</v>
      </c>
      <c r="C466">
        <v>157</v>
      </c>
      <c r="D466" t="s">
        <v>697</v>
      </c>
      <c r="E466" t="s">
        <v>92</v>
      </c>
      <c r="F466">
        <v>72977</v>
      </c>
      <c r="G466">
        <v>36074</v>
      </c>
      <c r="H466">
        <v>36903</v>
      </c>
      <c r="I466">
        <v>31754</v>
      </c>
      <c r="J466">
        <v>32645</v>
      </c>
      <c r="K466">
        <v>2759</v>
      </c>
      <c r="L466">
        <v>2646</v>
      </c>
      <c r="M466">
        <v>141</v>
      </c>
      <c r="N466">
        <v>137</v>
      </c>
      <c r="O466">
        <v>754</v>
      </c>
      <c r="P466">
        <v>793</v>
      </c>
      <c r="Q466">
        <v>32</v>
      </c>
      <c r="R466">
        <v>21</v>
      </c>
      <c r="S466">
        <v>634</v>
      </c>
      <c r="T466">
        <v>661</v>
      </c>
      <c r="U466">
        <v>32994</v>
      </c>
      <c r="V466">
        <v>33830</v>
      </c>
      <c r="W466">
        <v>3080</v>
      </c>
      <c r="X466">
        <v>3073</v>
      </c>
    </row>
    <row r="467" spans="1:24" x14ac:dyDescent="0.35">
      <c r="A467" s="6" t="str">
        <f t="shared" si="7"/>
        <v>13159</v>
      </c>
      <c r="B467">
        <v>13</v>
      </c>
      <c r="C467">
        <v>159</v>
      </c>
      <c r="D467" t="s">
        <v>697</v>
      </c>
      <c r="E467" t="s">
        <v>833</v>
      </c>
      <c r="F467">
        <v>14219</v>
      </c>
      <c r="G467">
        <v>6986</v>
      </c>
      <c r="H467">
        <v>7233</v>
      </c>
      <c r="I467">
        <v>5489</v>
      </c>
      <c r="J467">
        <v>5581</v>
      </c>
      <c r="K467">
        <v>1300</v>
      </c>
      <c r="L467">
        <v>1468</v>
      </c>
      <c r="M467">
        <v>36</v>
      </c>
      <c r="N467">
        <v>35</v>
      </c>
      <c r="O467">
        <v>16</v>
      </c>
      <c r="P467">
        <v>29</v>
      </c>
      <c r="Q467">
        <v>2</v>
      </c>
      <c r="R467">
        <v>0</v>
      </c>
      <c r="S467">
        <v>143</v>
      </c>
      <c r="T467">
        <v>120</v>
      </c>
      <c r="U467">
        <v>6683</v>
      </c>
      <c r="V467">
        <v>6959</v>
      </c>
      <c r="W467">
        <v>303</v>
      </c>
      <c r="X467">
        <v>274</v>
      </c>
    </row>
    <row r="468" spans="1:24" x14ac:dyDescent="0.35">
      <c r="A468" s="6" t="str">
        <f t="shared" si="7"/>
        <v>13161</v>
      </c>
      <c r="B468">
        <v>13</v>
      </c>
      <c r="C468">
        <v>161</v>
      </c>
      <c r="D468" t="s">
        <v>697</v>
      </c>
      <c r="E468" t="s">
        <v>835</v>
      </c>
      <c r="F468">
        <v>15115</v>
      </c>
      <c r="G468">
        <v>7468</v>
      </c>
      <c r="H468">
        <v>7647</v>
      </c>
      <c r="I468">
        <v>6137</v>
      </c>
      <c r="J468">
        <v>6207</v>
      </c>
      <c r="K468">
        <v>1109</v>
      </c>
      <c r="L468">
        <v>1204</v>
      </c>
      <c r="M468">
        <v>57</v>
      </c>
      <c r="N468">
        <v>69</v>
      </c>
      <c r="O468">
        <v>57</v>
      </c>
      <c r="P468">
        <v>59</v>
      </c>
      <c r="Q468">
        <v>8</v>
      </c>
      <c r="R468">
        <v>6</v>
      </c>
      <c r="S468">
        <v>100</v>
      </c>
      <c r="T468">
        <v>102</v>
      </c>
      <c r="U468">
        <v>6415</v>
      </c>
      <c r="V468">
        <v>6760</v>
      </c>
      <c r="W468">
        <v>1053</v>
      </c>
      <c r="X468">
        <v>887</v>
      </c>
    </row>
    <row r="469" spans="1:24" x14ac:dyDescent="0.35">
      <c r="A469" s="6" t="str">
        <f t="shared" si="7"/>
        <v>13163</v>
      </c>
      <c r="B469">
        <v>13</v>
      </c>
      <c r="C469">
        <v>163</v>
      </c>
      <c r="D469" t="s">
        <v>697</v>
      </c>
      <c r="E469" t="s">
        <v>94</v>
      </c>
      <c r="F469">
        <v>15362</v>
      </c>
      <c r="G469">
        <v>7429</v>
      </c>
      <c r="H469">
        <v>7933</v>
      </c>
      <c r="I469">
        <v>3490</v>
      </c>
      <c r="J469">
        <v>3471</v>
      </c>
      <c r="K469">
        <v>3783</v>
      </c>
      <c r="L469">
        <v>4297</v>
      </c>
      <c r="M469">
        <v>15</v>
      </c>
      <c r="N469">
        <v>22</v>
      </c>
      <c r="O469">
        <v>46</v>
      </c>
      <c r="P469">
        <v>57</v>
      </c>
      <c r="Q469">
        <v>7</v>
      </c>
      <c r="R469">
        <v>7</v>
      </c>
      <c r="S469">
        <v>88</v>
      </c>
      <c r="T469">
        <v>79</v>
      </c>
      <c r="U469">
        <v>7055</v>
      </c>
      <c r="V469">
        <v>7685</v>
      </c>
      <c r="W469">
        <v>374</v>
      </c>
      <c r="X469">
        <v>248</v>
      </c>
    </row>
    <row r="470" spans="1:24" x14ac:dyDescent="0.35">
      <c r="A470" s="6" t="str">
        <f t="shared" si="7"/>
        <v>13165</v>
      </c>
      <c r="B470">
        <v>13</v>
      </c>
      <c r="C470">
        <v>165</v>
      </c>
      <c r="D470" t="s">
        <v>697</v>
      </c>
      <c r="E470" t="s">
        <v>838</v>
      </c>
      <c r="F470">
        <v>8676</v>
      </c>
      <c r="G470">
        <v>4619</v>
      </c>
      <c r="H470">
        <v>4057</v>
      </c>
      <c r="I470">
        <v>2497</v>
      </c>
      <c r="J470">
        <v>2244</v>
      </c>
      <c r="K470">
        <v>2019</v>
      </c>
      <c r="L470">
        <v>1677</v>
      </c>
      <c r="M470">
        <v>24</v>
      </c>
      <c r="N470">
        <v>22</v>
      </c>
      <c r="O470">
        <v>27</v>
      </c>
      <c r="P470">
        <v>61</v>
      </c>
      <c r="Q470">
        <v>16</v>
      </c>
      <c r="R470">
        <v>4</v>
      </c>
      <c r="S470">
        <v>36</v>
      </c>
      <c r="T470">
        <v>49</v>
      </c>
      <c r="U470">
        <v>4284</v>
      </c>
      <c r="V470">
        <v>3850</v>
      </c>
      <c r="W470">
        <v>335</v>
      </c>
      <c r="X470">
        <v>207</v>
      </c>
    </row>
    <row r="471" spans="1:24" x14ac:dyDescent="0.35">
      <c r="A471" s="6" t="str">
        <f t="shared" si="7"/>
        <v>13167</v>
      </c>
      <c r="B471">
        <v>13</v>
      </c>
      <c r="C471">
        <v>167</v>
      </c>
      <c r="D471" t="s">
        <v>697</v>
      </c>
      <c r="E471" t="s">
        <v>249</v>
      </c>
      <c r="F471">
        <v>9643</v>
      </c>
      <c r="G471">
        <v>5448</v>
      </c>
      <c r="H471">
        <v>4195</v>
      </c>
      <c r="I471">
        <v>3383</v>
      </c>
      <c r="J471">
        <v>2770</v>
      </c>
      <c r="K471">
        <v>1972</v>
      </c>
      <c r="L471">
        <v>1334</v>
      </c>
      <c r="M471">
        <v>21</v>
      </c>
      <c r="N471">
        <v>20</v>
      </c>
      <c r="O471">
        <v>22</v>
      </c>
      <c r="P471">
        <v>17</v>
      </c>
      <c r="Q471">
        <v>1</v>
      </c>
      <c r="R471">
        <v>2</v>
      </c>
      <c r="S471">
        <v>49</v>
      </c>
      <c r="T471">
        <v>52</v>
      </c>
      <c r="U471">
        <v>5295</v>
      </c>
      <c r="V471">
        <v>4076</v>
      </c>
      <c r="W471">
        <v>153</v>
      </c>
      <c r="X471">
        <v>119</v>
      </c>
    </row>
    <row r="472" spans="1:24" x14ac:dyDescent="0.35">
      <c r="A472" s="6" t="str">
        <f t="shared" si="7"/>
        <v>13169</v>
      </c>
      <c r="B472">
        <v>13</v>
      </c>
      <c r="C472">
        <v>169</v>
      </c>
      <c r="D472" t="s">
        <v>697</v>
      </c>
      <c r="E472" t="s">
        <v>841</v>
      </c>
      <c r="F472">
        <v>28735</v>
      </c>
      <c r="G472">
        <v>13898</v>
      </c>
      <c r="H472">
        <v>14837</v>
      </c>
      <c r="I472">
        <v>10121</v>
      </c>
      <c r="J472">
        <v>10683</v>
      </c>
      <c r="K472">
        <v>3433</v>
      </c>
      <c r="L472">
        <v>3820</v>
      </c>
      <c r="M472">
        <v>49</v>
      </c>
      <c r="N472">
        <v>58</v>
      </c>
      <c r="O472">
        <v>81</v>
      </c>
      <c r="P472">
        <v>93</v>
      </c>
      <c r="Q472">
        <v>2</v>
      </c>
      <c r="R472">
        <v>3</v>
      </c>
      <c r="S472">
        <v>212</v>
      </c>
      <c r="T472">
        <v>180</v>
      </c>
      <c r="U472">
        <v>13614</v>
      </c>
      <c r="V472">
        <v>14589</v>
      </c>
      <c r="W472">
        <v>284</v>
      </c>
      <c r="X472">
        <v>248</v>
      </c>
    </row>
    <row r="473" spans="1:24" x14ac:dyDescent="0.35">
      <c r="A473" s="6" t="str">
        <f t="shared" si="7"/>
        <v>13171</v>
      </c>
      <c r="B473">
        <v>13</v>
      </c>
      <c r="C473">
        <v>171</v>
      </c>
      <c r="D473" t="s">
        <v>697</v>
      </c>
      <c r="E473" t="s">
        <v>96</v>
      </c>
      <c r="F473">
        <v>19077</v>
      </c>
      <c r="G473">
        <v>9119</v>
      </c>
      <c r="H473">
        <v>9958</v>
      </c>
      <c r="I473">
        <v>6259</v>
      </c>
      <c r="J473">
        <v>6571</v>
      </c>
      <c r="K473">
        <v>2558</v>
      </c>
      <c r="L473">
        <v>3121</v>
      </c>
      <c r="M473">
        <v>35</v>
      </c>
      <c r="N473">
        <v>39</v>
      </c>
      <c r="O473">
        <v>83</v>
      </c>
      <c r="P473">
        <v>61</v>
      </c>
      <c r="Q473">
        <v>4</v>
      </c>
      <c r="R473">
        <v>3</v>
      </c>
      <c r="S473">
        <v>180</v>
      </c>
      <c r="T473">
        <v>163</v>
      </c>
      <c r="U473">
        <v>8855</v>
      </c>
      <c r="V473">
        <v>9719</v>
      </c>
      <c r="W473">
        <v>264</v>
      </c>
      <c r="X473">
        <v>239</v>
      </c>
    </row>
    <row r="474" spans="1:24" x14ac:dyDescent="0.35">
      <c r="A474" s="6" t="str">
        <f t="shared" si="7"/>
        <v>13173</v>
      </c>
      <c r="B474">
        <v>13</v>
      </c>
      <c r="C474">
        <v>173</v>
      </c>
      <c r="D474" t="s">
        <v>697</v>
      </c>
      <c r="E474" t="s">
        <v>844</v>
      </c>
      <c r="F474">
        <v>10423</v>
      </c>
      <c r="G474">
        <v>5279</v>
      </c>
      <c r="H474">
        <v>5144</v>
      </c>
      <c r="I474">
        <v>3831</v>
      </c>
      <c r="J474">
        <v>3763</v>
      </c>
      <c r="K474">
        <v>1186</v>
      </c>
      <c r="L474">
        <v>1112</v>
      </c>
      <c r="M474">
        <v>70</v>
      </c>
      <c r="N474">
        <v>51</v>
      </c>
      <c r="O474">
        <v>55</v>
      </c>
      <c r="P474">
        <v>69</v>
      </c>
      <c r="Q474">
        <v>2</v>
      </c>
      <c r="R474">
        <v>3</v>
      </c>
      <c r="S474">
        <v>135</v>
      </c>
      <c r="T474">
        <v>146</v>
      </c>
      <c r="U474">
        <v>4917</v>
      </c>
      <c r="V474">
        <v>4842</v>
      </c>
      <c r="W474">
        <v>362</v>
      </c>
      <c r="X474">
        <v>302</v>
      </c>
    </row>
    <row r="475" spans="1:24" x14ac:dyDescent="0.35">
      <c r="A475" s="6" t="str">
        <f t="shared" si="7"/>
        <v>13175</v>
      </c>
      <c r="B475">
        <v>13</v>
      </c>
      <c r="C475">
        <v>175</v>
      </c>
      <c r="D475" t="s">
        <v>697</v>
      </c>
      <c r="E475" t="s">
        <v>846</v>
      </c>
      <c r="F475">
        <v>47546</v>
      </c>
      <c r="G475">
        <v>22494</v>
      </c>
      <c r="H475">
        <v>25052</v>
      </c>
      <c r="I475">
        <v>13720</v>
      </c>
      <c r="J475">
        <v>14640</v>
      </c>
      <c r="K475">
        <v>8118</v>
      </c>
      <c r="L475">
        <v>9714</v>
      </c>
      <c r="M475">
        <v>87</v>
      </c>
      <c r="N475">
        <v>95</v>
      </c>
      <c r="O475">
        <v>276</v>
      </c>
      <c r="P475">
        <v>274</v>
      </c>
      <c r="Q475">
        <v>8</v>
      </c>
      <c r="R475">
        <v>7</v>
      </c>
      <c r="S475">
        <v>285</v>
      </c>
      <c r="T475">
        <v>322</v>
      </c>
      <c r="U475">
        <v>21812</v>
      </c>
      <c r="V475">
        <v>24365</v>
      </c>
      <c r="W475">
        <v>682</v>
      </c>
      <c r="X475">
        <v>687</v>
      </c>
    </row>
    <row r="476" spans="1:24" x14ac:dyDescent="0.35">
      <c r="A476" s="6" t="str">
        <f t="shared" si="7"/>
        <v>13177</v>
      </c>
      <c r="B476">
        <v>13</v>
      </c>
      <c r="C476">
        <v>177</v>
      </c>
      <c r="D476" t="s">
        <v>697</v>
      </c>
      <c r="E476" t="s">
        <v>102</v>
      </c>
      <c r="F476">
        <v>29992</v>
      </c>
      <c r="G476">
        <v>15064</v>
      </c>
      <c r="H476">
        <v>14928</v>
      </c>
      <c r="I476">
        <v>10848</v>
      </c>
      <c r="J476">
        <v>10850</v>
      </c>
      <c r="K476">
        <v>3556</v>
      </c>
      <c r="L476">
        <v>3413</v>
      </c>
      <c r="M476">
        <v>61</v>
      </c>
      <c r="N476">
        <v>43</v>
      </c>
      <c r="O476">
        <v>375</v>
      </c>
      <c r="P476">
        <v>400</v>
      </c>
      <c r="Q476">
        <v>20</v>
      </c>
      <c r="R476">
        <v>9</v>
      </c>
      <c r="S476">
        <v>204</v>
      </c>
      <c r="T476">
        <v>213</v>
      </c>
      <c r="U476">
        <v>14515</v>
      </c>
      <c r="V476">
        <v>14517</v>
      </c>
      <c r="W476">
        <v>549</v>
      </c>
      <c r="X476">
        <v>411</v>
      </c>
    </row>
    <row r="477" spans="1:24" x14ac:dyDescent="0.35">
      <c r="A477" s="6" t="str">
        <f t="shared" si="7"/>
        <v>13179</v>
      </c>
      <c r="B477">
        <v>13</v>
      </c>
      <c r="C477">
        <v>179</v>
      </c>
      <c r="D477" t="s">
        <v>697</v>
      </c>
      <c r="E477" t="s">
        <v>645</v>
      </c>
      <c r="F477">
        <v>61435</v>
      </c>
      <c r="G477">
        <v>30839</v>
      </c>
      <c r="H477">
        <v>30596</v>
      </c>
      <c r="I477">
        <v>14891</v>
      </c>
      <c r="J477">
        <v>13915</v>
      </c>
      <c r="K477">
        <v>13519</v>
      </c>
      <c r="L477">
        <v>14108</v>
      </c>
      <c r="M477">
        <v>269</v>
      </c>
      <c r="N477">
        <v>204</v>
      </c>
      <c r="O477">
        <v>517</v>
      </c>
      <c r="P477">
        <v>746</v>
      </c>
      <c r="Q477">
        <v>189</v>
      </c>
      <c r="R477">
        <v>196</v>
      </c>
      <c r="S477">
        <v>1454</v>
      </c>
      <c r="T477">
        <v>1427</v>
      </c>
      <c r="U477">
        <v>26879</v>
      </c>
      <c r="V477">
        <v>26781</v>
      </c>
      <c r="W477">
        <v>3960</v>
      </c>
      <c r="X477">
        <v>3815</v>
      </c>
    </row>
    <row r="478" spans="1:24" x14ac:dyDescent="0.35">
      <c r="A478" s="6" t="str">
        <f t="shared" si="7"/>
        <v>13181</v>
      </c>
      <c r="B478">
        <v>13</v>
      </c>
      <c r="C478">
        <v>181</v>
      </c>
      <c r="D478" t="s">
        <v>697</v>
      </c>
      <c r="E478" t="s">
        <v>255</v>
      </c>
      <c r="F478">
        <v>7921</v>
      </c>
      <c r="G478">
        <v>3847</v>
      </c>
      <c r="H478">
        <v>4074</v>
      </c>
      <c r="I478">
        <v>2708</v>
      </c>
      <c r="J478">
        <v>2700</v>
      </c>
      <c r="K478">
        <v>1046</v>
      </c>
      <c r="L478">
        <v>1246</v>
      </c>
      <c r="M478">
        <v>27</v>
      </c>
      <c r="N478">
        <v>19</v>
      </c>
      <c r="O478">
        <v>15</v>
      </c>
      <c r="P478">
        <v>24</v>
      </c>
      <c r="Q478">
        <v>2</v>
      </c>
      <c r="R478">
        <v>3</v>
      </c>
      <c r="S478">
        <v>49</v>
      </c>
      <c r="T478">
        <v>82</v>
      </c>
      <c r="U478">
        <v>3762</v>
      </c>
      <c r="V478">
        <v>3993</v>
      </c>
      <c r="W478">
        <v>85</v>
      </c>
      <c r="X478">
        <v>81</v>
      </c>
    </row>
    <row r="479" spans="1:24" x14ac:dyDescent="0.35">
      <c r="A479" s="6" t="str">
        <f t="shared" si="7"/>
        <v>13183</v>
      </c>
      <c r="B479">
        <v>13</v>
      </c>
      <c r="C479">
        <v>183</v>
      </c>
      <c r="D479" t="s">
        <v>697</v>
      </c>
      <c r="E479" t="s">
        <v>851</v>
      </c>
      <c r="F479">
        <v>19559</v>
      </c>
      <c r="G479">
        <v>9868</v>
      </c>
      <c r="H479">
        <v>9691</v>
      </c>
      <c r="I479">
        <v>6434</v>
      </c>
      <c r="J479">
        <v>6404</v>
      </c>
      <c r="K479">
        <v>2787</v>
      </c>
      <c r="L479">
        <v>2593</v>
      </c>
      <c r="M479">
        <v>85</v>
      </c>
      <c r="N479">
        <v>87</v>
      </c>
      <c r="O479">
        <v>123</v>
      </c>
      <c r="P479">
        <v>135</v>
      </c>
      <c r="Q479">
        <v>35</v>
      </c>
      <c r="R479">
        <v>48</v>
      </c>
      <c r="S479">
        <v>404</v>
      </c>
      <c r="T479">
        <v>424</v>
      </c>
      <c r="U479">
        <v>8719</v>
      </c>
      <c r="V479">
        <v>8683</v>
      </c>
      <c r="W479">
        <v>1149</v>
      </c>
      <c r="X479">
        <v>1008</v>
      </c>
    </row>
    <row r="480" spans="1:24" x14ac:dyDescent="0.35">
      <c r="A480" s="6" t="str">
        <f t="shared" si="7"/>
        <v>13185</v>
      </c>
      <c r="B480">
        <v>13</v>
      </c>
      <c r="C480">
        <v>185</v>
      </c>
      <c r="D480" t="s">
        <v>697</v>
      </c>
      <c r="E480" t="s">
        <v>106</v>
      </c>
      <c r="F480">
        <v>117406</v>
      </c>
      <c r="G480">
        <v>56663</v>
      </c>
      <c r="H480">
        <v>60743</v>
      </c>
      <c r="I480">
        <v>33331</v>
      </c>
      <c r="J480">
        <v>34238</v>
      </c>
      <c r="K480">
        <v>20600</v>
      </c>
      <c r="L480">
        <v>23296</v>
      </c>
      <c r="M480">
        <v>251</v>
      </c>
      <c r="N480">
        <v>293</v>
      </c>
      <c r="O480">
        <v>1119</v>
      </c>
      <c r="P480">
        <v>1431</v>
      </c>
      <c r="Q480">
        <v>110</v>
      </c>
      <c r="R480">
        <v>79</v>
      </c>
      <c r="S480">
        <v>1252</v>
      </c>
      <c r="T480">
        <v>1406</v>
      </c>
      <c r="U480">
        <v>53108</v>
      </c>
      <c r="V480">
        <v>57284</v>
      </c>
      <c r="W480">
        <v>3555</v>
      </c>
      <c r="X480">
        <v>3459</v>
      </c>
    </row>
    <row r="481" spans="1:24" x14ac:dyDescent="0.35">
      <c r="A481" s="6" t="str">
        <f t="shared" si="7"/>
        <v>13187</v>
      </c>
      <c r="B481">
        <v>13</v>
      </c>
      <c r="C481">
        <v>187</v>
      </c>
      <c r="D481" t="s">
        <v>697</v>
      </c>
      <c r="E481" t="s">
        <v>854</v>
      </c>
      <c r="F481">
        <v>33610</v>
      </c>
      <c r="G481">
        <v>16656</v>
      </c>
      <c r="H481">
        <v>16954</v>
      </c>
      <c r="I481">
        <v>15708</v>
      </c>
      <c r="J481">
        <v>16120</v>
      </c>
      <c r="K481">
        <v>333</v>
      </c>
      <c r="L481">
        <v>252</v>
      </c>
      <c r="M481">
        <v>134</v>
      </c>
      <c r="N481">
        <v>123</v>
      </c>
      <c r="O481">
        <v>129</v>
      </c>
      <c r="P481">
        <v>139</v>
      </c>
      <c r="Q481">
        <v>22</v>
      </c>
      <c r="R481">
        <v>28</v>
      </c>
      <c r="S481">
        <v>330</v>
      </c>
      <c r="T481">
        <v>292</v>
      </c>
      <c r="U481">
        <v>15827</v>
      </c>
      <c r="V481">
        <v>16073</v>
      </c>
      <c r="W481">
        <v>829</v>
      </c>
      <c r="X481">
        <v>881</v>
      </c>
    </row>
    <row r="482" spans="1:24" x14ac:dyDescent="0.35">
      <c r="A482" s="6" t="str">
        <f t="shared" si="7"/>
        <v>13189</v>
      </c>
      <c r="B482">
        <v>13</v>
      </c>
      <c r="C482">
        <v>189</v>
      </c>
      <c r="D482" t="s">
        <v>697</v>
      </c>
      <c r="E482" t="s">
        <v>856</v>
      </c>
      <c r="F482">
        <v>21312</v>
      </c>
      <c r="G482">
        <v>9988</v>
      </c>
      <c r="H482">
        <v>11324</v>
      </c>
      <c r="I482">
        <v>5620</v>
      </c>
      <c r="J482">
        <v>6238</v>
      </c>
      <c r="K482">
        <v>4052</v>
      </c>
      <c r="L482">
        <v>4794</v>
      </c>
      <c r="M482">
        <v>53</v>
      </c>
      <c r="N482">
        <v>39</v>
      </c>
      <c r="O482">
        <v>46</v>
      </c>
      <c r="P482">
        <v>57</v>
      </c>
      <c r="Q482">
        <v>12</v>
      </c>
      <c r="R482">
        <v>8</v>
      </c>
      <c r="S482">
        <v>205</v>
      </c>
      <c r="T482">
        <v>188</v>
      </c>
      <c r="U482">
        <v>9633</v>
      </c>
      <c r="V482">
        <v>10965</v>
      </c>
      <c r="W482">
        <v>355</v>
      </c>
      <c r="X482">
        <v>359</v>
      </c>
    </row>
    <row r="483" spans="1:24" x14ac:dyDescent="0.35">
      <c r="A483" s="6" t="str">
        <f t="shared" si="7"/>
        <v>13191</v>
      </c>
      <c r="B483">
        <v>13</v>
      </c>
      <c r="C483">
        <v>191</v>
      </c>
      <c r="D483" t="s">
        <v>697</v>
      </c>
      <c r="E483" t="s">
        <v>858</v>
      </c>
      <c r="F483">
        <v>14378</v>
      </c>
      <c r="G483">
        <v>6987</v>
      </c>
      <c r="H483">
        <v>7391</v>
      </c>
      <c r="I483">
        <v>4516</v>
      </c>
      <c r="J483">
        <v>4629</v>
      </c>
      <c r="K483">
        <v>2258</v>
      </c>
      <c r="L483">
        <v>2558</v>
      </c>
      <c r="M483">
        <v>41</v>
      </c>
      <c r="N483">
        <v>45</v>
      </c>
      <c r="O483">
        <v>29</v>
      </c>
      <c r="P483">
        <v>46</v>
      </c>
      <c r="Q483">
        <v>12</v>
      </c>
      <c r="R483">
        <v>4</v>
      </c>
      <c r="S483">
        <v>131</v>
      </c>
      <c r="T483">
        <v>109</v>
      </c>
      <c r="U483">
        <v>6822</v>
      </c>
      <c r="V483">
        <v>7231</v>
      </c>
      <c r="W483">
        <v>165</v>
      </c>
      <c r="X483">
        <v>160</v>
      </c>
    </row>
    <row r="484" spans="1:24" x14ac:dyDescent="0.35">
      <c r="A484" s="6" t="str">
        <f t="shared" si="7"/>
        <v>13193</v>
      </c>
      <c r="B484">
        <v>13</v>
      </c>
      <c r="C484">
        <v>193</v>
      </c>
      <c r="D484" t="s">
        <v>697</v>
      </c>
      <c r="E484" t="s">
        <v>108</v>
      </c>
      <c r="F484">
        <v>12947</v>
      </c>
      <c r="G484">
        <v>7083</v>
      </c>
      <c r="H484">
        <v>5864</v>
      </c>
      <c r="I484">
        <v>2518</v>
      </c>
      <c r="J484">
        <v>2132</v>
      </c>
      <c r="K484">
        <v>4312</v>
      </c>
      <c r="L484">
        <v>3551</v>
      </c>
      <c r="M484">
        <v>34</v>
      </c>
      <c r="N484">
        <v>40</v>
      </c>
      <c r="O484">
        <v>99</v>
      </c>
      <c r="P484">
        <v>83</v>
      </c>
      <c r="Q484">
        <v>17</v>
      </c>
      <c r="R484">
        <v>1</v>
      </c>
      <c r="S484">
        <v>103</v>
      </c>
      <c r="T484">
        <v>57</v>
      </c>
      <c r="U484">
        <v>6723</v>
      </c>
      <c r="V484">
        <v>5643</v>
      </c>
      <c r="W484">
        <v>360</v>
      </c>
      <c r="X484">
        <v>221</v>
      </c>
    </row>
    <row r="485" spans="1:24" x14ac:dyDescent="0.35">
      <c r="A485" s="6" t="str">
        <f t="shared" si="7"/>
        <v>13195</v>
      </c>
      <c r="B485">
        <v>13</v>
      </c>
      <c r="C485">
        <v>195</v>
      </c>
      <c r="D485" t="s">
        <v>697</v>
      </c>
      <c r="E485" t="s">
        <v>110</v>
      </c>
      <c r="F485">
        <v>29880</v>
      </c>
      <c r="G485">
        <v>14772</v>
      </c>
      <c r="H485">
        <v>15108</v>
      </c>
      <c r="I485">
        <v>12724</v>
      </c>
      <c r="J485">
        <v>12969</v>
      </c>
      <c r="K485">
        <v>1428</v>
      </c>
      <c r="L485">
        <v>1433</v>
      </c>
      <c r="M485">
        <v>67</v>
      </c>
      <c r="N485">
        <v>67</v>
      </c>
      <c r="O485">
        <v>274</v>
      </c>
      <c r="P485">
        <v>372</v>
      </c>
      <c r="Q485">
        <v>7</v>
      </c>
      <c r="R485">
        <v>6</v>
      </c>
      <c r="S485">
        <v>272</v>
      </c>
      <c r="T485">
        <v>261</v>
      </c>
      <c r="U485">
        <v>13850</v>
      </c>
      <c r="V485">
        <v>14215</v>
      </c>
      <c r="W485">
        <v>922</v>
      </c>
      <c r="X485">
        <v>893</v>
      </c>
    </row>
    <row r="486" spans="1:24" x14ac:dyDescent="0.35">
      <c r="A486" s="6" t="str">
        <f t="shared" si="7"/>
        <v>13197</v>
      </c>
      <c r="B486">
        <v>13</v>
      </c>
      <c r="C486">
        <v>197</v>
      </c>
      <c r="D486" t="s">
        <v>697</v>
      </c>
      <c r="E486" t="s">
        <v>114</v>
      </c>
      <c r="F486">
        <v>8359</v>
      </c>
      <c r="G486">
        <v>4146</v>
      </c>
      <c r="H486">
        <v>4213</v>
      </c>
      <c r="I486">
        <v>2707</v>
      </c>
      <c r="J486">
        <v>2675</v>
      </c>
      <c r="K486">
        <v>1224</v>
      </c>
      <c r="L486">
        <v>1363</v>
      </c>
      <c r="M486">
        <v>48</v>
      </c>
      <c r="N486">
        <v>43</v>
      </c>
      <c r="O486">
        <v>41</v>
      </c>
      <c r="P486">
        <v>37</v>
      </c>
      <c r="Q486">
        <v>45</v>
      </c>
      <c r="R486">
        <v>14</v>
      </c>
      <c r="S486">
        <v>81</v>
      </c>
      <c r="T486">
        <v>81</v>
      </c>
      <c r="U486">
        <v>3756</v>
      </c>
      <c r="V486">
        <v>3958</v>
      </c>
      <c r="W486">
        <v>390</v>
      </c>
      <c r="X486">
        <v>255</v>
      </c>
    </row>
    <row r="487" spans="1:24" x14ac:dyDescent="0.35">
      <c r="A487" s="6" t="str">
        <f t="shared" si="7"/>
        <v>13199</v>
      </c>
      <c r="B487">
        <v>13</v>
      </c>
      <c r="C487">
        <v>199</v>
      </c>
      <c r="D487" t="s">
        <v>697</v>
      </c>
      <c r="E487" t="s">
        <v>863</v>
      </c>
      <c r="F487">
        <v>21167</v>
      </c>
      <c r="G487">
        <v>10133</v>
      </c>
      <c r="H487">
        <v>11034</v>
      </c>
      <c r="I487">
        <v>6021</v>
      </c>
      <c r="J487">
        <v>6368</v>
      </c>
      <c r="K487">
        <v>3781</v>
      </c>
      <c r="L487">
        <v>4370</v>
      </c>
      <c r="M487">
        <v>68</v>
      </c>
      <c r="N487">
        <v>46</v>
      </c>
      <c r="O487">
        <v>67</v>
      </c>
      <c r="P487">
        <v>66</v>
      </c>
      <c r="Q487">
        <v>6</v>
      </c>
      <c r="R487">
        <v>3</v>
      </c>
      <c r="S487">
        <v>190</v>
      </c>
      <c r="T487">
        <v>181</v>
      </c>
      <c r="U487">
        <v>9834</v>
      </c>
      <c r="V487">
        <v>10806</v>
      </c>
      <c r="W487">
        <v>299</v>
      </c>
      <c r="X487">
        <v>228</v>
      </c>
    </row>
    <row r="488" spans="1:24" x14ac:dyDescent="0.35">
      <c r="A488" s="6" t="str">
        <f t="shared" si="7"/>
        <v>13201</v>
      </c>
      <c r="B488">
        <v>13</v>
      </c>
      <c r="C488">
        <v>201</v>
      </c>
      <c r="D488" t="s">
        <v>697</v>
      </c>
      <c r="E488" t="s">
        <v>265</v>
      </c>
      <c r="F488">
        <v>5718</v>
      </c>
      <c r="G488">
        <v>2735</v>
      </c>
      <c r="H488">
        <v>2983</v>
      </c>
      <c r="I488">
        <v>1945</v>
      </c>
      <c r="J488">
        <v>1997</v>
      </c>
      <c r="K488">
        <v>704</v>
      </c>
      <c r="L488">
        <v>913</v>
      </c>
      <c r="M488">
        <v>15</v>
      </c>
      <c r="N488">
        <v>12</v>
      </c>
      <c r="O488">
        <v>22</v>
      </c>
      <c r="P488">
        <v>14</v>
      </c>
      <c r="Q488">
        <v>0</v>
      </c>
      <c r="R488">
        <v>2</v>
      </c>
      <c r="S488">
        <v>49</v>
      </c>
      <c r="T488">
        <v>45</v>
      </c>
      <c r="U488">
        <v>2640</v>
      </c>
      <c r="V488">
        <v>2915</v>
      </c>
      <c r="W488">
        <v>95</v>
      </c>
      <c r="X488">
        <v>68</v>
      </c>
    </row>
    <row r="489" spans="1:24" x14ac:dyDescent="0.35">
      <c r="A489" s="6" t="str">
        <f t="shared" si="7"/>
        <v>13205</v>
      </c>
      <c r="B489">
        <v>13</v>
      </c>
      <c r="C489">
        <v>205</v>
      </c>
      <c r="D489" t="s">
        <v>697</v>
      </c>
      <c r="E489" t="s">
        <v>866</v>
      </c>
      <c r="F489">
        <v>21863</v>
      </c>
      <c r="G489">
        <v>11308</v>
      </c>
      <c r="H489">
        <v>10555</v>
      </c>
      <c r="I489">
        <v>5516</v>
      </c>
      <c r="J489">
        <v>5270</v>
      </c>
      <c r="K489">
        <v>5496</v>
      </c>
      <c r="L489">
        <v>5002</v>
      </c>
      <c r="M489">
        <v>75</v>
      </c>
      <c r="N489">
        <v>53</v>
      </c>
      <c r="O489">
        <v>92</v>
      </c>
      <c r="P489">
        <v>89</v>
      </c>
      <c r="Q489">
        <v>7</v>
      </c>
      <c r="R489">
        <v>9</v>
      </c>
      <c r="S489">
        <v>122</v>
      </c>
      <c r="T489">
        <v>132</v>
      </c>
      <c r="U489">
        <v>10697</v>
      </c>
      <c r="V489">
        <v>10119</v>
      </c>
      <c r="W489">
        <v>611</v>
      </c>
      <c r="X489">
        <v>436</v>
      </c>
    </row>
    <row r="490" spans="1:24" x14ac:dyDescent="0.35">
      <c r="A490" s="6" t="str">
        <f t="shared" si="7"/>
        <v>13207</v>
      </c>
      <c r="B490">
        <v>13</v>
      </c>
      <c r="C490">
        <v>207</v>
      </c>
      <c r="D490" t="s">
        <v>697</v>
      </c>
      <c r="E490" t="s">
        <v>120</v>
      </c>
      <c r="F490">
        <v>27578</v>
      </c>
      <c r="G490">
        <v>13722</v>
      </c>
      <c r="H490">
        <v>13856</v>
      </c>
      <c r="I490">
        <v>10218</v>
      </c>
      <c r="J490">
        <v>10353</v>
      </c>
      <c r="K490">
        <v>3159</v>
      </c>
      <c r="L490">
        <v>3105</v>
      </c>
      <c r="M490">
        <v>39</v>
      </c>
      <c r="N490">
        <v>56</v>
      </c>
      <c r="O490">
        <v>122</v>
      </c>
      <c r="P490">
        <v>159</v>
      </c>
      <c r="Q490">
        <v>7</v>
      </c>
      <c r="R490">
        <v>4</v>
      </c>
      <c r="S490">
        <v>177</v>
      </c>
      <c r="T490">
        <v>179</v>
      </c>
      <c r="U490">
        <v>13374</v>
      </c>
      <c r="V490">
        <v>13554</v>
      </c>
      <c r="W490">
        <v>348</v>
      </c>
      <c r="X490">
        <v>302</v>
      </c>
    </row>
    <row r="491" spans="1:24" x14ac:dyDescent="0.35">
      <c r="A491" s="6" t="str">
        <f t="shared" si="7"/>
        <v>13209</v>
      </c>
      <c r="B491">
        <v>13</v>
      </c>
      <c r="C491">
        <v>209</v>
      </c>
      <c r="D491" t="s">
        <v>697</v>
      </c>
      <c r="E491" t="s">
        <v>122</v>
      </c>
      <c r="F491">
        <v>9172</v>
      </c>
      <c r="G491">
        <v>4653</v>
      </c>
      <c r="H491">
        <v>4519</v>
      </c>
      <c r="I491">
        <v>3289</v>
      </c>
      <c r="J491">
        <v>3306</v>
      </c>
      <c r="K491">
        <v>1265</v>
      </c>
      <c r="L491">
        <v>1112</v>
      </c>
      <c r="M491">
        <v>8</v>
      </c>
      <c r="N491">
        <v>3</v>
      </c>
      <c r="O491">
        <v>25</v>
      </c>
      <c r="P491">
        <v>31</v>
      </c>
      <c r="Q491">
        <v>1</v>
      </c>
      <c r="R491">
        <v>1</v>
      </c>
      <c r="S491">
        <v>65</v>
      </c>
      <c r="T491">
        <v>66</v>
      </c>
      <c r="U491">
        <v>4319</v>
      </c>
      <c r="V491">
        <v>4210</v>
      </c>
      <c r="W491">
        <v>334</v>
      </c>
      <c r="X491">
        <v>309</v>
      </c>
    </row>
    <row r="492" spans="1:24" x14ac:dyDescent="0.35">
      <c r="A492" s="6" t="str">
        <f t="shared" si="7"/>
        <v>13211</v>
      </c>
      <c r="B492">
        <v>13</v>
      </c>
      <c r="C492">
        <v>211</v>
      </c>
      <c r="D492" t="s">
        <v>697</v>
      </c>
      <c r="E492" t="s">
        <v>124</v>
      </c>
      <c r="F492">
        <v>19276</v>
      </c>
      <c r="G492">
        <v>9261</v>
      </c>
      <c r="H492">
        <v>10015</v>
      </c>
      <c r="I492">
        <v>7062</v>
      </c>
      <c r="J492">
        <v>7435</v>
      </c>
      <c r="K492">
        <v>1926</v>
      </c>
      <c r="L492">
        <v>2281</v>
      </c>
      <c r="M492">
        <v>72</v>
      </c>
      <c r="N492">
        <v>56</v>
      </c>
      <c r="O492">
        <v>61</v>
      </c>
      <c r="P492">
        <v>70</v>
      </c>
      <c r="Q492">
        <v>3</v>
      </c>
      <c r="R492">
        <v>4</v>
      </c>
      <c r="S492">
        <v>137</v>
      </c>
      <c r="T492">
        <v>169</v>
      </c>
      <c r="U492">
        <v>8910</v>
      </c>
      <c r="V492">
        <v>9745</v>
      </c>
      <c r="W492">
        <v>351</v>
      </c>
      <c r="X492">
        <v>270</v>
      </c>
    </row>
    <row r="493" spans="1:24" x14ac:dyDescent="0.35">
      <c r="A493" s="6" t="str">
        <f t="shared" si="7"/>
        <v>13213</v>
      </c>
      <c r="B493">
        <v>13</v>
      </c>
      <c r="C493">
        <v>213</v>
      </c>
      <c r="D493" t="s">
        <v>697</v>
      </c>
      <c r="E493" t="s">
        <v>871</v>
      </c>
      <c r="F493">
        <v>40096</v>
      </c>
      <c r="G493">
        <v>19756</v>
      </c>
      <c r="H493">
        <v>20340</v>
      </c>
      <c r="I493">
        <v>18867</v>
      </c>
      <c r="J493">
        <v>19485</v>
      </c>
      <c r="K493">
        <v>280</v>
      </c>
      <c r="L493">
        <v>217</v>
      </c>
      <c r="M493">
        <v>225</v>
      </c>
      <c r="N493">
        <v>178</v>
      </c>
      <c r="O493">
        <v>81</v>
      </c>
      <c r="P493">
        <v>132</v>
      </c>
      <c r="Q493">
        <v>52</v>
      </c>
      <c r="R493">
        <v>64</v>
      </c>
      <c r="S493">
        <v>251</v>
      </c>
      <c r="T493">
        <v>264</v>
      </c>
      <c r="U493">
        <v>16522</v>
      </c>
      <c r="V493">
        <v>17286</v>
      </c>
      <c r="W493">
        <v>3234</v>
      </c>
      <c r="X493">
        <v>3054</v>
      </c>
    </row>
    <row r="494" spans="1:24" x14ac:dyDescent="0.35">
      <c r="A494" s="6" t="str">
        <f t="shared" si="7"/>
        <v>13215</v>
      </c>
      <c r="B494">
        <v>13</v>
      </c>
      <c r="C494">
        <v>215</v>
      </c>
      <c r="D494" t="s">
        <v>697</v>
      </c>
      <c r="E494" t="s">
        <v>873</v>
      </c>
      <c r="F494">
        <v>195769</v>
      </c>
      <c r="G494">
        <v>95139</v>
      </c>
      <c r="H494">
        <v>100630</v>
      </c>
      <c r="I494">
        <v>44296</v>
      </c>
      <c r="J494">
        <v>44200</v>
      </c>
      <c r="K494">
        <v>44372</v>
      </c>
      <c r="L494">
        <v>49533</v>
      </c>
      <c r="M494">
        <v>509</v>
      </c>
      <c r="N494">
        <v>540</v>
      </c>
      <c r="O494">
        <v>2659</v>
      </c>
      <c r="P494">
        <v>2919</v>
      </c>
      <c r="Q494">
        <v>247</v>
      </c>
      <c r="R494">
        <v>235</v>
      </c>
      <c r="S494">
        <v>3056</v>
      </c>
      <c r="T494">
        <v>3203</v>
      </c>
      <c r="U494">
        <v>87258</v>
      </c>
      <c r="V494">
        <v>93424</v>
      </c>
      <c r="W494">
        <v>7881</v>
      </c>
      <c r="X494">
        <v>7206</v>
      </c>
    </row>
    <row r="495" spans="1:24" x14ac:dyDescent="0.35">
      <c r="A495" s="6" t="str">
        <f t="shared" si="7"/>
        <v>13217</v>
      </c>
      <c r="B495">
        <v>13</v>
      </c>
      <c r="C495">
        <v>217</v>
      </c>
      <c r="D495" t="s">
        <v>697</v>
      </c>
      <c r="E495" t="s">
        <v>273</v>
      </c>
      <c r="F495">
        <v>111744</v>
      </c>
      <c r="G495">
        <v>52650</v>
      </c>
      <c r="H495">
        <v>59094</v>
      </c>
      <c r="I495">
        <v>26289</v>
      </c>
      <c r="J495">
        <v>27662</v>
      </c>
      <c r="K495">
        <v>24265</v>
      </c>
      <c r="L495">
        <v>29057</v>
      </c>
      <c r="M495">
        <v>230</v>
      </c>
      <c r="N495">
        <v>308</v>
      </c>
      <c r="O495">
        <v>641</v>
      </c>
      <c r="P495">
        <v>713</v>
      </c>
      <c r="Q495">
        <v>59</v>
      </c>
      <c r="R495">
        <v>62</v>
      </c>
      <c r="S495">
        <v>1166</v>
      </c>
      <c r="T495">
        <v>1292</v>
      </c>
      <c r="U495">
        <v>49310</v>
      </c>
      <c r="V495">
        <v>55632</v>
      </c>
      <c r="W495">
        <v>3340</v>
      </c>
      <c r="X495">
        <v>3462</v>
      </c>
    </row>
    <row r="496" spans="1:24" x14ac:dyDescent="0.35">
      <c r="A496" s="6" t="str">
        <f t="shared" si="7"/>
        <v>13219</v>
      </c>
      <c r="B496">
        <v>13</v>
      </c>
      <c r="C496">
        <v>219</v>
      </c>
      <c r="D496" t="s">
        <v>697</v>
      </c>
      <c r="E496" t="s">
        <v>876</v>
      </c>
      <c r="F496">
        <v>40280</v>
      </c>
      <c r="G496">
        <v>19765</v>
      </c>
      <c r="H496">
        <v>20515</v>
      </c>
      <c r="I496">
        <v>17449</v>
      </c>
      <c r="J496">
        <v>18086</v>
      </c>
      <c r="K496">
        <v>1011</v>
      </c>
      <c r="L496">
        <v>1078</v>
      </c>
      <c r="M496">
        <v>53</v>
      </c>
      <c r="N496">
        <v>70</v>
      </c>
      <c r="O496">
        <v>783</v>
      </c>
      <c r="P496">
        <v>901</v>
      </c>
      <c r="Q496">
        <v>15</v>
      </c>
      <c r="R496">
        <v>11</v>
      </c>
      <c r="S496">
        <v>454</v>
      </c>
      <c r="T496">
        <v>369</v>
      </c>
      <c r="U496">
        <v>18565</v>
      </c>
      <c r="V496">
        <v>19404</v>
      </c>
      <c r="W496">
        <v>1200</v>
      </c>
      <c r="X496">
        <v>1111</v>
      </c>
    </row>
    <row r="497" spans="1:24" x14ac:dyDescent="0.35">
      <c r="A497" s="6" t="str">
        <f t="shared" si="7"/>
        <v>13221</v>
      </c>
      <c r="B497">
        <v>13</v>
      </c>
      <c r="C497">
        <v>221</v>
      </c>
      <c r="D497" t="s">
        <v>697</v>
      </c>
      <c r="E497" t="s">
        <v>878</v>
      </c>
      <c r="F497">
        <v>15259</v>
      </c>
      <c r="G497">
        <v>7587</v>
      </c>
      <c r="H497">
        <v>7672</v>
      </c>
      <c r="I497">
        <v>6039</v>
      </c>
      <c r="J497">
        <v>6083</v>
      </c>
      <c r="K497">
        <v>1317</v>
      </c>
      <c r="L497">
        <v>1317</v>
      </c>
      <c r="M497">
        <v>34</v>
      </c>
      <c r="N497">
        <v>25</v>
      </c>
      <c r="O497">
        <v>59</v>
      </c>
      <c r="P497">
        <v>100</v>
      </c>
      <c r="Q497">
        <v>3</v>
      </c>
      <c r="R497">
        <v>4</v>
      </c>
      <c r="S497">
        <v>135</v>
      </c>
      <c r="T497">
        <v>143</v>
      </c>
      <c r="U497">
        <v>7175</v>
      </c>
      <c r="V497">
        <v>7321</v>
      </c>
      <c r="W497">
        <v>412</v>
      </c>
      <c r="X497">
        <v>351</v>
      </c>
    </row>
    <row r="498" spans="1:24" x14ac:dyDescent="0.35">
      <c r="A498" s="6" t="str">
        <f t="shared" si="7"/>
        <v>13223</v>
      </c>
      <c r="B498">
        <v>13</v>
      </c>
      <c r="C498">
        <v>223</v>
      </c>
      <c r="D498" t="s">
        <v>697</v>
      </c>
      <c r="E498" t="s">
        <v>880</v>
      </c>
      <c r="F498">
        <v>168667</v>
      </c>
      <c r="G498">
        <v>82201</v>
      </c>
      <c r="H498">
        <v>86466</v>
      </c>
      <c r="I498">
        <v>61398</v>
      </c>
      <c r="J498">
        <v>63463</v>
      </c>
      <c r="K498">
        <v>17479</v>
      </c>
      <c r="L498">
        <v>19407</v>
      </c>
      <c r="M498">
        <v>358</v>
      </c>
      <c r="N498">
        <v>338</v>
      </c>
      <c r="O498">
        <v>941</v>
      </c>
      <c r="P498">
        <v>1130</v>
      </c>
      <c r="Q498">
        <v>81</v>
      </c>
      <c r="R498">
        <v>68</v>
      </c>
      <c r="S498">
        <v>1944</v>
      </c>
      <c r="T498">
        <v>2060</v>
      </c>
      <c r="U498">
        <v>76305</v>
      </c>
      <c r="V498">
        <v>80456</v>
      </c>
      <c r="W498">
        <v>5896</v>
      </c>
      <c r="X498">
        <v>6010</v>
      </c>
    </row>
    <row r="499" spans="1:24" x14ac:dyDescent="0.35">
      <c r="A499" s="6" t="str">
        <f t="shared" si="7"/>
        <v>13225</v>
      </c>
      <c r="B499">
        <v>13</v>
      </c>
      <c r="C499">
        <v>225</v>
      </c>
      <c r="D499" t="s">
        <v>697</v>
      </c>
      <c r="E499" t="s">
        <v>882</v>
      </c>
      <c r="F499">
        <v>27546</v>
      </c>
      <c r="G499">
        <v>13264</v>
      </c>
      <c r="H499">
        <v>14282</v>
      </c>
      <c r="I499">
        <v>7144</v>
      </c>
      <c r="J499">
        <v>7139</v>
      </c>
      <c r="K499">
        <v>5652</v>
      </c>
      <c r="L499">
        <v>6587</v>
      </c>
      <c r="M499">
        <v>71</v>
      </c>
      <c r="N499">
        <v>66</v>
      </c>
      <c r="O499">
        <v>128</v>
      </c>
      <c r="P499">
        <v>176</v>
      </c>
      <c r="Q499">
        <v>15</v>
      </c>
      <c r="R499">
        <v>8</v>
      </c>
      <c r="S499">
        <v>254</v>
      </c>
      <c r="T499">
        <v>306</v>
      </c>
      <c r="U499">
        <v>12003</v>
      </c>
      <c r="V499">
        <v>13241</v>
      </c>
      <c r="W499">
        <v>1261</v>
      </c>
      <c r="X499">
        <v>1041</v>
      </c>
    </row>
    <row r="500" spans="1:24" x14ac:dyDescent="0.35">
      <c r="A500" s="6" t="str">
        <f t="shared" si="7"/>
        <v>13227</v>
      </c>
      <c r="B500">
        <v>13</v>
      </c>
      <c r="C500">
        <v>227</v>
      </c>
      <c r="D500" t="s">
        <v>697</v>
      </c>
      <c r="E500" t="s">
        <v>128</v>
      </c>
      <c r="F500">
        <v>32591</v>
      </c>
      <c r="G500">
        <v>15946</v>
      </c>
      <c r="H500">
        <v>16645</v>
      </c>
      <c r="I500">
        <v>15287</v>
      </c>
      <c r="J500">
        <v>15987</v>
      </c>
      <c r="K500">
        <v>224</v>
      </c>
      <c r="L500">
        <v>200</v>
      </c>
      <c r="M500">
        <v>90</v>
      </c>
      <c r="N500">
        <v>87</v>
      </c>
      <c r="O500">
        <v>116</v>
      </c>
      <c r="P500">
        <v>136</v>
      </c>
      <c r="Q500">
        <v>9</v>
      </c>
      <c r="R500">
        <v>9</v>
      </c>
      <c r="S500">
        <v>220</v>
      </c>
      <c r="T500">
        <v>226</v>
      </c>
      <c r="U500">
        <v>15434</v>
      </c>
      <c r="V500">
        <v>16129</v>
      </c>
      <c r="W500">
        <v>512</v>
      </c>
      <c r="X500">
        <v>516</v>
      </c>
    </row>
    <row r="501" spans="1:24" x14ac:dyDescent="0.35">
      <c r="A501" s="6" t="str">
        <f t="shared" si="7"/>
        <v>13229</v>
      </c>
      <c r="B501">
        <v>13</v>
      </c>
      <c r="C501">
        <v>229</v>
      </c>
      <c r="D501" t="s">
        <v>697</v>
      </c>
      <c r="E501" t="s">
        <v>885</v>
      </c>
      <c r="F501">
        <v>19465</v>
      </c>
      <c r="G501">
        <v>9638</v>
      </c>
      <c r="H501">
        <v>9827</v>
      </c>
      <c r="I501">
        <v>8495</v>
      </c>
      <c r="J501">
        <v>8631</v>
      </c>
      <c r="K501">
        <v>814</v>
      </c>
      <c r="L501">
        <v>905</v>
      </c>
      <c r="M501">
        <v>100</v>
      </c>
      <c r="N501">
        <v>72</v>
      </c>
      <c r="O501">
        <v>63</v>
      </c>
      <c r="P501">
        <v>62</v>
      </c>
      <c r="Q501">
        <v>5</v>
      </c>
      <c r="R501">
        <v>11</v>
      </c>
      <c r="S501">
        <v>161</v>
      </c>
      <c r="T501">
        <v>146</v>
      </c>
      <c r="U501">
        <v>9097</v>
      </c>
      <c r="V501">
        <v>9369</v>
      </c>
      <c r="W501">
        <v>541</v>
      </c>
      <c r="X501">
        <v>458</v>
      </c>
    </row>
    <row r="502" spans="1:24" x14ac:dyDescent="0.35">
      <c r="A502" s="6" t="str">
        <f t="shared" si="7"/>
        <v>13231</v>
      </c>
      <c r="B502">
        <v>13</v>
      </c>
      <c r="C502">
        <v>231</v>
      </c>
      <c r="D502" t="s">
        <v>697</v>
      </c>
      <c r="E502" t="s">
        <v>130</v>
      </c>
      <c r="F502">
        <v>18962</v>
      </c>
      <c r="G502">
        <v>9256</v>
      </c>
      <c r="H502">
        <v>9706</v>
      </c>
      <c r="I502">
        <v>8243</v>
      </c>
      <c r="J502">
        <v>8543</v>
      </c>
      <c r="K502">
        <v>793</v>
      </c>
      <c r="L502">
        <v>946</v>
      </c>
      <c r="M502">
        <v>28</v>
      </c>
      <c r="N502">
        <v>33</v>
      </c>
      <c r="O502">
        <v>41</v>
      </c>
      <c r="P502">
        <v>49</v>
      </c>
      <c r="Q502">
        <v>3</v>
      </c>
      <c r="R502">
        <v>3</v>
      </c>
      <c r="S502">
        <v>148</v>
      </c>
      <c r="T502">
        <v>132</v>
      </c>
      <c r="U502">
        <v>9077</v>
      </c>
      <c r="V502">
        <v>9553</v>
      </c>
      <c r="W502">
        <v>179</v>
      </c>
      <c r="X502">
        <v>153</v>
      </c>
    </row>
    <row r="503" spans="1:24" x14ac:dyDescent="0.35">
      <c r="A503" s="6" t="str">
        <f t="shared" si="7"/>
        <v>13233</v>
      </c>
      <c r="B503">
        <v>13</v>
      </c>
      <c r="C503">
        <v>233</v>
      </c>
      <c r="D503" t="s">
        <v>697</v>
      </c>
      <c r="E503" t="s">
        <v>283</v>
      </c>
      <c r="F503">
        <v>42613</v>
      </c>
      <c r="G503">
        <v>20840</v>
      </c>
      <c r="H503">
        <v>21773</v>
      </c>
      <c r="I503">
        <v>17478</v>
      </c>
      <c r="J503">
        <v>18069</v>
      </c>
      <c r="K503">
        <v>2556</v>
      </c>
      <c r="L503">
        <v>2892</v>
      </c>
      <c r="M503">
        <v>206</v>
      </c>
      <c r="N503">
        <v>178</v>
      </c>
      <c r="O503">
        <v>153</v>
      </c>
      <c r="P503">
        <v>172</v>
      </c>
      <c r="Q503">
        <v>48</v>
      </c>
      <c r="R503">
        <v>44</v>
      </c>
      <c r="S503">
        <v>399</v>
      </c>
      <c r="T503">
        <v>418</v>
      </c>
      <c r="U503">
        <v>17663</v>
      </c>
      <c r="V503">
        <v>19167</v>
      </c>
      <c r="W503">
        <v>3177</v>
      </c>
      <c r="X503">
        <v>2606</v>
      </c>
    </row>
    <row r="504" spans="1:24" x14ac:dyDescent="0.35">
      <c r="A504" s="6" t="str">
        <f t="shared" si="7"/>
        <v>13235</v>
      </c>
      <c r="B504">
        <v>13</v>
      </c>
      <c r="C504">
        <v>235</v>
      </c>
      <c r="D504" t="s">
        <v>697</v>
      </c>
      <c r="E504" t="s">
        <v>289</v>
      </c>
      <c r="F504">
        <v>11137</v>
      </c>
      <c r="G504">
        <v>4788</v>
      </c>
      <c r="H504">
        <v>6349</v>
      </c>
      <c r="I504">
        <v>3228</v>
      </c>
      <c r="J504">
        <v>3968</v>
      </c>
      <c r="K504">
        <v>1379</v>
      </c>
      <c r="L504">
        <v>2183</v>
      </c>
      <c r="M504">
        <v>25</v>
      </c>
      <c r="N504">
        <v>24</v>
      </c>
      <c r="O504">
        <v>64</v>
      </c>
      <c r="P504">
        <v>65</v>
      </c>
      <c r="Q504">
        <v>6</v>
      </c>
      <c r="R504">
        <v>3</v>
      </c>
      <c r="S504">
        <v>86</v>
      </c>
      <c r="T504">
        <v>106</v>
      </c>
      <c r="U504">
        <v>4574</v>
      </c>
      <c r="V504">
        <v>6166</v>
      </c>
      <c r="W504">
        <v>214</v>
      </c>
      <c r="X504">
        <v>183</v>
      </c>
    </row>
    <row r="505" spans="1:24" x14ac:dyDescent="0.35">
      <c r="A505" s="6" t="str">
        <f t="shared" si="7"/>
        <v>13237</v>
      </c>
      <c r="B505">
        <v>13</v>
      </c>
      <c r="C505">
        <v>237</v>
      </c>
      <c r="D505" t="s">
        <v>697</v>
      </c>
      <c r="E505" t="s">
        <v>672</v>
      </c>
      <c r="F505">
        <v>22119</v>
      </c>
      <c r="G505">
        <v>10754</v>
      </c>
      <c r="H505">
        <v>11365</v>
      </c>
      <c r="I505">
        <v>7793</v>
      </c>
      <c r="J505">
        <v>7938</v>
      </c>
      <c r="K505">
        <v>2690</v>
      </c>
      <c r="L505">
        <v>3132</v>
      </c>
      <c r="M505">
        <v>69</v>
      </c>
      <c r="N505">
        <v>48</v>
      </c>
      <c r="O505">
        <v>54</v>
      </c>
      <c r="P505">
        <v>79</v>
      </c>
      <c r="Q505">
        <v>25</v>
      </c>
      <c r="R505">
        <v>25</v>
      </c>
      <c r="S505">
        <v>123</v>
      </c>
      <c r="T505">
        <v>143</v>
      </c>
      <c r="U505">
        <v>10023</v>
      </c>
      <c r="V505">
        <v>10727</v>
      </c>
      <c r="W505">
        <v>731</v>
      </c>
      <c r="X505">
        <v>638</v>
      </c>
    </row>
    <row r="506" spans="1:24" x14ac:dyDescent="0.35">
      <c r="A506" s="6" t="str">
        <f t="shared" si="7"/>
        <v>13239</v>
      </c>
      <c r="B506">
        <v>13</v>
      </c>
      <c r="C506">
        <v>239</v>
      </c>
      <c r="D506" t="s">
        <v>697</v>
      </c>
      <c r="E506" t="s">
        <v>891</v>
      </c>
      <c r="F506">
        <v>2299</v>
      </c>
      <c r="G506">
        <v>1097</v>
      </c>
      <c r="H506">
        <v>1202</v>
      </c>
      <c r="I506">
        <v>539</v>
      </c>
      <c r="J506">
        <v>591</v>
      </c>
      <c r="K506">
        <v>533</v>
      </c>
      <c r="L506">
        <v>583</v>
      </c>
      <c r="M506">
        <v>5</v>
      </c>
      <c r="N506">
        <v>11</v>
      </c>
      <c r="O506">
        <v>3</v>
      </c>
      <c r="P506">
        <v>3</v>
      </c>
      <c r="Q506">
        <v>0</v>
      </c>
      <c r="R506">
        <v>0</v>
      </c>
      <c r="S506">
        <v>17</v>
      </c>
      <c r="T506">
        <v>14</v>
      </c>
      <c r="U506">
        <v>1079</v>
      </c>
      <c r="V506">
        <v>1173</v>
      </c>
      <c r="W506">
        <v>18</v>
      </c>
      <c r="X506">
        <v>29</v>
      </c>
    </row>
    <row r="507" spans="1:24" x14ac:dyDescent="0.35">
      <c r="A507" s="6" t="str">
        <f t="shared" si="7"/>
        <v>13241</v>
      </c>
      <c r="B507">
        <v>13</v>
      </c>
      <c r="C507">
        <v>241</v>
      </c>
      <c r="D507" t="s">
        <v>697</v>
      </c>
      <c r="E507" t="s">
        <v>893</v>
      </c>
      <c r="F507">
        <v>17137</v>
      </c>
      <c r="G507">
        <v>8366</v>
      </c>
      <c r="H507">
        <v>8771</v>
      </c>
      <c r="I507">
        <v>7932</v>
      </c>
      <c r="J507">
        <v>8348</v>
      </c>
      <c r="K507">
        <v>145</v>
      </c>
      <c r="L507">
        <v>127</v>
      </c>
      <c r="M507">
        <v>54</v>
      </c>
      <c r="N507">
        <v>38</v>
      </c>
      <c r="O507">
        <v>80</v>
      </c>
      <c r="P507">
        <v>99</v>
      </c>
      <c r="Q507">
        <v>5</v>
      </c>
      <c r="R507">
        <v>6</v>
      </c>
      <c r="S507">
        <v>150</v>
      </c>
      <c r="T507">
        <v>153</v>
      </c>
      <c r="U507">
        <v>7626</v>
      </c>
      <c r="V507">
        <v>8165</v>
      </c>
      <c r="W507">
        <v>740</v>
      </c>
      <c r="X507">
        <v>606</v>
      </c>
    </row>
    <row r="508" spans="1:24" x14ac:dyDescent="0.35">
      <c r="A508" s="6" t="str">
        <f t="shared" si="7"/>
        <v>13243</v>
      </c>
      <c r="B508">
        <v>13</v>
      </c>
      <c r="C508">
        <v>243</v>
      </c>
      <c r="D508" t="s">
        <v>697</v>
      </c>
      <c r="E508" t="s">
        <v>132</v>
      </c>
      <c r="F508">
        <v>6778</v>
      </c>
      <c r="G508">
        <v>3141</v>
      </c>
      <c r="H508">
        <v>3637</v>
      </c>
      <c r="I508">
        <v>1191</v>
      </c>
      <c r="J508">
        <v>1308</v>
      </c>
      <c r="K508">
        <v>1890</v>
      </c>
      <c r="L508">
        <v>2278</v>
      </c>
      <c r="M508">
        <v>1</v>
      </c>
      <c r="N508">
        <v>8</v>
      </c>
      <c r="O508">
        <v>19</v>
      </c>
      <c r="P508">
        <v>20</v>
      </c>
      <c r="Q508">
        <v>5</v>
      </c>
      <c r="R508">
        <v>3</v>
      </c>
      <c r="S508">
        <v>35</v>
      </c>
      <c r="T508">
        <v>20</v>
      </c>
      <c r="U508">
        <v>3040</v>
      </c>
      <c r="V508">
        <v>3557</v>
      </c>
      <c r="W508">
        <v>101</v>
      </c>
      <c r="X508">
        <v>80</v>
      </c>
    </row>
    <row r="509" spans="1:24" x14ac:dyDescent="0.35">
      <c r="A509" s="6" t="str">
        <f t="shared" si="7"/>
        <v>13245</v>
      </c>
      <c r="B509">
        <v>13</v>
      </c>
      <c r="C509">
        <v>245</v>
      </c>
      <c r="D509" t="s">
        <v>697</v>
      </c>
      <c r="E509" t="s">
        <v>896</v>
      </c>
      <c r="F509">
        <v>202518</v>
      </c>
      <c r="G509">
        <v>98225</v>
      </c>
      <c r="H509">
        <v>104293</v>
      </c>
      <c r="I509">
        <v>38563</v>
      </c>
      <c r="J509">
        <v>36664</v>
      </c>
      <c r="K509">
        <v>54689</v>
      </c>
      <c r="L509">
        <v>62258</v>
      </c>
      <c r="M509">
        <v>439</v>
      </c>
      <c r="N509">
        <v>421</v>
      </c>
      <c r="O509">
        <v>1568</v>
      </c>
      <c r="P509">
        <v>1977</v>
      </c>
      <c r="Q509">
        <v>234</v>
      </c>
      <c r="R509">
        <v>237</v>
      </c>
      <c r="S509">
        <v>2732</v>
      </c>
      <c r="T509">
        <v>2736</v>
      </c>
      <c r="U509">
        <v>92837</v>
      </c>
      <c r="V509">
        <v>99421</v>
      </c>
      <c r="W509">
        <v>5388</v>
      </c>
      <c r="X509">
        <v>4872</v>
      </c>
    </row>
    <row r="510" spans="1:24" x14ac:dyDescent="0.35">
      <c r="A510" s="6" t="str">
        <f t="shared" si="7"/>
        <v>13247</v>
      </c>
      <c r="B510">
        <v>13</v>
      </c>
      <c r="C510">
        <v>247</v>
      </c>
      <c r="D510" t="s">
        <v>697</v>
      </c>
      <c r="E510" t="s">
        <v>898</v>
      </c>
      <c r="F510">
        <v>90896</v>
      </c>
      <c r="G510">
        <v>42758</v>
      </c>
      <c r="H510">
        <v>48138</v>
      </c>
      <c r="I510">
        <v>16474</v>
      </c>
      <c r="J510">
        <v>17145</v>
      </c>
      <c r="K510">
        <v>24154</v>
      </c>
      <c r="L510">
        <v>28670</v>
      </c>
      <c r="M510">
        <v>279</v>
      </c>
      <c r="N510">
        <v>212</v>
      </c>
      <c r="O510">
        <v>818</v>
      </c>
      <c r="P510">
        <v>898</v>
      </c>
      <c r="Q510">
        <v>82</v>
      </c>
      <c r="R510">
        <v>86</v>
      </c>
      <c r="S510">
        <v>951</v>
      </c>
      <c r="T510">
        <v>1127</v>
      </c>
      <c r="U510">
        <v>37928</v>
      </c>
      <c r="V510">
        <v>43449</v>
      </c>
      <c r="W510">
        <v>4830</v>
      </c>
      <c r="X510">
        <v>4689</v>
      </c>
    </row>
    <row r="511" spans="1:24" x14ac:dyDescent="0.35">
      <c r="A511" s="6" t="str">
        <f t="shared" si="7"/>
        <v>13249</v>
      </c>
      <c r="B511">
        <v>13</v>
      </c>
      <c r="C511">
        <v>249</v>
      </c>
      <c r="D511" t="s">
        <v>697</v>
      </c>
      <c r="E511" t="s">
        <v>900</v>
      </c>
      <c r="F511">
        <v>5257</v>
      </c>
      <c r="G511">
        <v>2510</v>
      </c>
      <c r="H511">
        <v>2747</v>
      </c>
      <c r="I511">
        <v>1963</v>
      </c>
      <c r="J511">
        <v>2024</v>
      </c>
      <c r="K511">
        <v>474</v>
      </c>
      <c r="L511">
        <v>591</v>
      </c>
      <c r="M511">
        <v>3</v>
      </c>
      <c r="N511">
        <v>3</v>
      </c>
      <c r="O511">
        <v>27</v>
      </c>
      <c r="P511">
        <v>18</v>
      </c>
      <c r="Q511">
        <v>0</v>
      </c>
      <c r="R511">
        <v>0</v>
      </c>
      <c r="S511">
        <v>43</v>
      </c>
      <c r="T511">
        <v>111</v>
      </c>
      <c r="U511">
        <v>2394</v>
      </c>
      <c r="V511">
        <v>2562</v>
      </c>
      <c r="W511">
        <v>116</v>
      </c>
      <c r="X511">
        <v>185</v>
      </c>
    </row>
    <row r="512" spans="1:24" x14ac:dyDescent="0.35">
      <c r="A512" s="6" t="str">
        <f t="shared" si="7"/>
        <v>13251</v>
      </c>
      <c r="B512">
        <v>13</v>
      </c>
      <c r="C512">
        <v>251</v>
      </c>
      <c r="D512" t="s">
        <v>697</v>
      </c>
      <c r="E512" t="s">
        <v>902</v>
      </c>
      <c r="F512">
        <v>13966</v>
      </c>
      <c r="G512">
        <v>6940</v>
      </c>
      <c r="H512">
        <v>7026</v>
      </c>
      <c r="I512">
        <v>3896</v>
      </c>
      <c r="J512">
        <v>3997</v>
      </c>
      <c r="K512">
        <v>2870</v>
      </c>
      <c r="L512">
        <v>2850</v>
      </c>
      <c r="M512">
        <v>36</v>
      </c>
      <c r="N512">
        <v>28</v>
      </c>
      <c r="O512">
        <v>41</v>
      </c>
      <c r="P512">
        <v>50</v>
      </c>
      <c r="Q512">
        <v>2</v>
      </c>
      <c r="R512">
        <v>1</v>
      </c>
      <c r="S512">
        <v>95</v>
      </c>
      <c r="T512">
        <v>100</v>
      </c>
      <c r="U512">
        <v>6746</v>
      </c>
      <c r="V512">
        <v>6868</v>
      </c>
      <c r="W512">
        <v>194</v>
      </c>
      <c r="X512">
        <v>158</v>
      </c>
    </row>
    <row r="513" spans="1:24" x14ac:dyDescent="0.35">
      <c r="A513" s="6" t="str">
        <f t="shared" si="7"/>
        <v>13253</v>
      </c>
      <c r="B513">
        <v>13</v>
      </c>
      <c r="C513">
        <v>253</v>
      </c>
      <c r="D513" t="s">
        <v>697</v>
      </c>
      <c r="E513" t="s">
        <v>682</v>
      </c>
      <c r="F513">
        <v>8090</v>
      </c>
      <c r="G513">
        <v>3884</v>
      </c>
      <c r="H513">
        <v>4206</v>
      </c>
      <c r="I513">
        <v>2558</v>
      </c>
      <c r="J513">
        <v>2630</v>
      </c>
      <c r="K513">
        <v>1236</v>
      </c>
      <c r="L513">
        <v>1445</v>
      </c>
      <c r="M513">
        <v>13</v>
      </c>
      <c r="N513">
        <v>15</v>
      </c>
      <c r="O513">
        <v>31</v>
      </c>
      <c r="P513">
        <v>34</v>
      </c>
      <c r="Q513">
        <v>0</v>
      </c>
      <c r="R513">
        <v>2</v>
      </c>
      <c r="S513">
        <v>46</v>
      </c>
      <c r="T513">
        <v>80</v>
      </c>
      <c r="U513">
        <v>3742</v>
      </c>
      <c r="V513">
        <v>4057</v>
      </c>
      <c r="W513">
        <v>142</v>
      </c>
      <c r="X513">
        <v>149</v>
      </c>
    </row>
    <row r="514" spans="1:24" x14ac:dyDescent="0.35">
      <c r="A514" s="6" t="str">
        <f t="shared" ref="A514:A577" si="8">TEXT(B514*1000+C514,"00000")</f>
        <v>13255</v>
      </c>
      <c r="B514">
        <v>13</v>
      </c>
      <c r="C514">
        <v>255</v>
      </c>
      <c r="D514" t="s">
        <v>697</v>
      </c>
      <c r="E514" t="s">
        <v>905</v>
      </c>
      <c r="F514">
        <v>66703</v>
      </c>
      <c r="G514">
        <v>32041</v>
      </c>
      <c r="H514">
        <v>34662</v>
      </c>
      <c r="I514">
        <v>20106</v>
      </c>
      <c r="J514">
        <v>20935</v>
      </c>
      <c r="K514">
        <v>10834</v>
      </c>
      <c r="L514">
        <v>12460</v>
      </c>
      <c r="M514">
        <v>162</v>
      </c>
      <c r="N514">
        <v>167</v>
      </c>
      <c r="O514">
        <v>315</v>
      </c>
      <c r="P514">
        <v>377</v>
      </c>
      <c r="Q514">
        <v>33</v>
      </c>
      <c r="R514">
        <v>35</v>
      </c>
      <c r="S514">
        <v>591</v>
      </c>
      <c r="T514">
        <v>688</v>
      </c>
      <c r="U514">
        <v>30212</v>
      </c>
      <c r="V514">
        <v>33172</v>
      </c>
      <c r="W514">
        <v>1829</v>
      </c>
      <c r="X514">
        <v>1490</v>
      </c>
    </row>
    <row r="515" spans="1:24" x14ac:dyDescent="0.35">
      <c r="A515" s="6" t="str">
        <f t="shared" si="8"/>
        <v>13257</v>
      </c>
      <c r="B515">
        <v>13</v>
      </c>
      <c r="C515">
        <v>257</v>
      </c>
      <c r="D515" t="s">
        <v>697</v>
      </c>
      <c r="E515" t="s">
        <v>907</v>
      </c>
      <c r="F515">
        <v>25925</v>
      </c>
      <c r="G515">
        <v>12507</v>
      </c>
      <c r="H515">
        <v>13418</v>
      </c>
      <c r="I515">
        <v>10666</v>
      </c>
      <c r="J515">
        <v>11375</v>
      </c>
      <c r="K515">
        <v>1304</v>
      </c>
      <c r="L515">
        <v>1543</v>
      </c>
      <c r="M515">
        <v>87</v>
      </c>
      <c r="N515">
        <v>58</v>
      </c>
      <c r="O515">
        <v>104</v>
      </c>
      <c r="P515">
        <v>116</v>
      </c>
      <c r="Q515">
        <v>11</v>
      </c>
      <c r="R515">
        <v>11</v>
      </c>
      <c r="S515">
        <v>335</v>
      </c>
      <c r="T515">
        <v>315</v>
      </c>
      <c r="U515">
        <v>11954</v>
      </c>
      <c r="V515">
        <v>12966</v>
      </c>
      <c r="W515">
        <v>553</v>
      </c>
      <c r="X515">
        <v>452</v>
      </c>
    </row>
    <row r="516" spans="1:24" x14ac:dyDescent="0.35">
      <c r="A516" s="6" t="str">
        <f t="shared" si="8"/>
        <v>13259</v>
      </c>
      <c r="B516">
        <v>13</v>
      </c>
      <c r="C516">
        <v>259</v>
      </c>
      <c r="D516" t="s">
        <v>697</v>
      </c>
      <c r="E516" t="s">
        <v>909</v>
      </c>
      <c r="F516">
        <v>6621</v>
      </c>
      <c r="G516">
        <v>4520</v>
      </c>
      <c r="H516">
        <v>2101</v>
      </c>
      <c r="I516">
        <v>2269</v>
      </c>
      <c r="J516">
        <v>756</v>
      </c>
      <c r="K516">
        <v>1932</v>
      </c>
      <c r="L516">
        <v>1277</v>
      </c>
      <c r="M516">
        <v>49</v>
      </c>
      <c r="N516">
        <v>8</v>
      </c>
      <c r="O516">
        <v>188</v>
      </c>
      <c r="P516">
        <v>26</v>
      </c>
      <c r="Q516">
        <v>0</v>
      </c>
      <c r="R516">
        <v>1</v>
      </c>
      <c r="S516">
        <v>82</v>
      </c>
      <c r="T516">
        <v>33</v>
      </c>
      <c r="U516">
        <v>2375</v>
      </c>
      <c r="V516">
        <v>2037</v>
      </c>
      <c r="W516">
        <v>2145</v>
      </c>
      <c r="X516">
        <v>64</v>
      </c>
    </row>
    <row r="517" spans="1:24" x14ac:dyDescent="0.35">
      <c r="A517" s="6" t="str">
        <f t="shared" si="8"/>
        <v>13261</v>
      </c>
      <c r="B517">
        <v>13</v>
      </c>
      <c r="C517">
        <v>261</v>
      </c>
      <c r="D517" t="s">
        <v>697</v>
      </c>
      <c r="E517" t="s">
        <v>140</v>
      </c>
      <c r="F517">
        <v>29524</v>
      </c>
      <c r="G517">
        <v>13827</v>
      </c>
      <c r="H517">
        <v>15697</v>
      </c>
      <c r="I517">
        <v>6333</v>
      </c>
      <c r="J517">
        <v>6592</v>
      </c>
      <c r="K517">
        <v>7031</v>
      </c>
      <c r="L517">
        <v>8589</v>
      </c>
      <c r="M517">
        <v>78</v>
      </c>
      <c r="N517">
        <v>79</v>
      </c>
      <c r="O517">
        <v>188</v>
      </c>
      <c r="P517">
        <v>219</v>
      </c>
      <c r="Q517">
        <v>44</v>
      </c>
      <c r="R517">
        <v>18</v>
      </c>
      <c r="S517">
        <v>153</v>
      </c>
      <c r="T517">
        <v>200</v>
      </c>
      <c r="U517">
        <v>12849</v>
      </c>
      <c r="V517">
        <v>14849</v>
      </c>
      <c r="W517">
        <v>978</v>
      </c>
      <c r="X517">
        <v>848</v>
      </c>
    </row>
    <row r="518" spans="1:24" x14ac:dyDescent="0.35">
      <c r="A518" s="6" t="str">
        <f t="shared" si="8"/>
        <v>13263</v>
      </c>
      <c r="B518">
        <v>13</v>
      </c>
      <c r="C518">
        <v>263</v>
      </c>
      <c r="D518" t="s">
        <v>697</v>
      </c>
      <c r="E518" t="s">
        <v>912</v>
      </c>
      <c r="F518">
        <v>6195</v>
      </c>
      <c r="G518">
        <v>2945</v>
      </c>
      <c r="H518">
        <v>3250</v>
      </c>
      <c r="I518">
        <v>1342</v>
      </c>
      <c r="J518">
        <v>1294</v>
      </c>
      <c r="K518">
        <v>1534</v>
      </c>
      <c r="L518">
        <v>1881</v>
      </c>
      <c r="M518">
        <v>26</v>
      </c>
      <c r="N518">
        <v>17</v>
      </c>
      <c r="O518">
        <v>6</v>
      </c>
      <c r="P518">
        <v>11</v>
      </c>
      <c r="Q518">
        <v>2</v>
      </c>
      <c r="R518">
        <v>1</v>
      </c>
      <c r="S518">
        <v>35</v>
      </c>
      <c r="T518">
        <v>46</v>
      </c>
      <c r="U518">
        <v>2857</v>
      </c>
      <c r="V518">
        <v>3157</v>
      </c>
      <c r="W518">
        <v>88</v>
      </c>
      <c r="X518">
        <v>93</v>
      </c>
    </row>
    <row r="519" spans="1:24" x14ac:dyDescent="0.35">
      <c r="A519" s="6" t="str">
        <f t="shared" si="8"/>
        <v>13265</v>
      </c>
      <c r="B519">
        <v>13</v>
      </c>
      <c r="C519">
        <v>265</v>
      </c>
      <c r="D519" t="s">
        <v>697</v>
      </c>
      <c r="E519" t="s">
        <v>914</v>
      </c>
      <c r="F519">
        <v>1537</v>
      </c>
      <c r="G519">
        <v>749</v>
      </c>
      <c r="H519">
        <v>788</v>
      </c>
      <c r="I519">
        <v>308</v>
      </c>
      <c r="J519">
        <v>324</v>
      </c>
      <c r="K519">
        <v>412</v>
      </c>
      <c r="L519">
        <v>435</v>
      </c>
      <c r="M519">
        <v>1</v>
      </c>
      <c r="N519">
        <v>2</v>
      </c>
      <c r="O519">
        <v>7</v>
      </c>
      <c r="P519">
        <v>13</v>
      </c>
      <c r="Q519">
        <v>0</v>
      </c>
      <c r="R519">
        <v>0</v>
      </c>
      <c r="S519">
        <v>21</v>
      </c>
      <c r="T519">
        <v>14</v>
      </c>
      <c r="U519">
        <v>707</v>
      </c>
      <c r="V519">
        <v>768</v>
      </c>
      <c r="W519">
        <v>42</v>
      </c>
      <c r="X519">
        <v>20</v>
      </c>
    </row>
    <row r="520" spans="1:24" x14ac:dyDescent="0.35">
      <c r="A520" s="6" t="str">
        <f t="shared" si="8"/>
        <v>13267</v>
      </c>
      <c r="B520">
        <v>13</v>
      </c>
      <c r="C520">
        <v>267</v>
      </c>
      <c r="D520" t="s">
        <v>697</v>
      </c>
      <c r="E520" t="s">
        <v>916</v>
      </c>
      <c r="F520">
        <v>25286</v>
      </c>
      <c r="G520">
        <v>14498</v>
      </c>
      <c r="H520">
        <v>10788</v>
      </c>
      <c r="I520">
        <v>9032</v>
      </c>
      <c r="J520">
        <v>7966</v>
      </c>
      <c r="K520">
        <v>5000</v>
      </c>
      <c r="L520">
        <v>2459</v>
      </c>
      <c r="M520">
        <v>85</v>
      </c>
      <c r="N520">
        <v>83</v>
      </c>
      <c r="O520">
        <v>85</v>
      </c>
      <c r="P520">
        <v>83</v>
      </c>
      <c r="Q520">
        <v>26</v>
      </c>
      <c r="R520">
        <v>17</v>
      </c>
      <c r="S520">
        <v>270</v>
      </c>
      <c r="T520">
        <v>180</v>
      </c>
      <c r="U520">
        <v>12685</v>
      </c>
      <c r="V520">
        <v>9512</v>
      </c>
      <c r="W520">
        <v>1813</v>
      </c>
      <c r="X520">
        <v>1276</v>
      </c>
    </row>
    <row r="521" spans="1:24" x14ac:dyDescent="0.35">
      <c r="A521" s="6" t="str">
        <f t="shared" si="8"/>
        <v>13269</v>
      </c>
      <c r="B521">
        <v>13</v>
      </c>
      <c r="C521">
        <v>269</v>
      </c>
      <c r="D521" t="s">
        <v>697</v>
      </c>
      <c r="E521" t="s">
        <v>687</v>
      </c>
      <c r="F521">
        <v>8020</v>
      </c>
      <c r="G521">
        <v>3820</v>
      </c>
      <c r="H521">
        <v>4200</v>
      </c>
      <c r="I521">
        <v>2356</v>
      </c>
      <c r="J521">
        <v>2439</v>
      </c>
      <c r="K521">
        <v>1369</v>
      </c>
      <c r="L521">
        <v>1650</v>
      </c>
      <c r="M521">
        <v>15</v>
      </c>
      <c r="N521">
        <v>9</v>
      </c>
      <c r="O521">
        <v>35</v>
      </c>
      <c r="P521">
        <v>35</v>
      </c>
      <c r="Q521">
        <v>0</v>
      </c>
      <c r="R521">
        <v>1</v>
      </c>
      <c r="S521">
        <v>45</v>
      </c>
      <c r="T521">
        <v>66</v>
      </c>
      <c r="U521">
        <v>3693</v>
      </c>
      <c r="V521">
        <v>4116</v>
      </c>
      <c r="W521">
        <v>127</v>
      </c>
      <c r="X521">
        <v>84</v>
      </c>
    </row>
    <row r="522" spans="1:24" x14ac:dyDescent="0.35">
      <c r="A522" s="6" t="str">
        <f t="shared" si="8"/>
        <v>13271</v>
      </c>
      <c r="B522">
        <v>13</v>
      </c>
      <c r="C522">
        <v>271</v>
      </c>
      <c r="D522" t="s">
        <v>697</v>
      </c>
      <c r="E522" t="s">
        <v>919</v>
      </c>
      <c r="F522">
        <v>15860</v>
      </c>
      <c r="G522">
        <v>9307</v>
      </c>
      <c r="H522">
        <v>6553</v>
      </c>
      <c r="I522">
        <v>5564</v>
      </c>
      <c r="J522">
        <v>4045</v>
      </c>
      <c r="K522">
        <v>3475</v>
      </c>
      <c r="L522">
        <v>2378</v>
      </c>
      <c r="M522">
        <v>49</v>
      </c>
      <c r="N522">
        <v>10</v>
      </c>
      <c r="O522">
        <v>82</v>
      </c>
      <c r="P522">
        <v>29</v>
      </c>
      <c r="Q522">
        <v>7</v>
      </c>
      <c r="R522">
        <v>4</v>
      </c>
      <c r="S522">
        <v>130</v>
      </c>
      <c r="T522">
        <v>87</v>
      </c>
      <c r="U522">
        <v>7139</v>
      </c>
      <c r="V522">
        <v>6310</v>
      </c>
      <c r="W522">
        <v>2168</v>
      </c>
      <c r="X522">
        <v>243</v>
      </c>
    </row>
    <row r="523" spans="1:24" x14ac:dyDescent="0.35">
      <c r="A523" s="6" t="str">
        <f t="shared" si="8"/>
        <v>13273</v>
      </c>
      <c r="B523">
        <v>13</v>
      </c>
      <c r="C523">
        <v>273</v>
      </c>
      <c r="D523" t="s">
        <v>697</v>
      </c>
      <c r="E523" t="s">
        <v>921</v>
      </c>
      <c r="F523">
        <v>8531</v>
      </c>
      <c r="G523">
        <v>4058</v>
      </c>
      <c r="H523">
        <v>4473</v>
      </c>
      <c r="I523">
        <v>1585</v>
      </c>
      <c r="J523">
        <v>1602</v>
      </c>
      <c r="K523">
        <v>2361</v>
      </c>
      <c r="L523">
        <v>2762</v>
      </c>
      <c r="M523">
        <v>33</v>
      </c>
      <c r="N523">
        <v>19</v>
      </c>
      <c r="O523">
        <v>17</v>
      </c>
      <c r="P523">
        <v>17</v>
      </c>
      <c r="Q523">
        <v>7</v>
      </c>
      <c r="R523">
        <v>8</v>
      </c>
      <c r="S523">
        <v>55</v>
      </c>
      <c r="T523">
        <v>65</v>
      </c>
      <c r="U523">
        <v>3933</v>
      </c>
      <c r="V523">
        <v>4353</v>
      </c>
      <c r="W523">
        <v>125</v>
      </c>
      <c r="X523">
        <v>120</v>
      </c>
    </row>
    <row r="524" spans="1:24" x14ac:dyDescent="0.35">
      <c r="A524" s="6" t="str">
        <f t="shared" si="8"/>
        <v>13275</v>
      </c>
      <c r="B524">
        <v>13</v>
      </c>
      <c r="C524">
        <v>275</v>
      </c>
      <c r="D524" t="s">
        <v>697</v>
      </c>
      <c r="E524" t="s">
        <v>923</v>
      </c>
      <c r="F524">
        <v>44451</v>
      </c>
      <c r="G524">
        <v>21012</v>
      </c>
      <c r="H524">
        <v>23439</v>
      </c>
      <c r="I524">
        <v>12985</v>
      </c>
      <c r="J524">
        <v>13932</v>
      </c>
      <c r="K524">
        <v>7371</v>
      </c>
      <c r="L524">
        <v>8732</v>
      </c>
      <c r="M524">
        <v>148</v>
      </c>
      <c r="N524">
        <v>131</v>
      </c>
      <c r="O524">
        <v>184</v>
      </c>
      <c r="P524">
        <v>281</v>
      </c>
      <c r="Q524">
        <v>18</v>
      </c>
      <c r="R524">
        <v>15</v>
      </c>
      <c r="S524">
        <v>306</v>
      </c>
      <c r="T524">
        <v>348</v>
      </c>
      <c r="U524">
        <v>20061</v>
      </c>
      <c r="V524">
        <v>22642</v>
      </c>
      <c r="W524">
        <v>951</v>
      </c>
      <c r="X524">
        <v>797</v>
      </c>
    </row>
    <row r="525" spans="1:24" x14ac:dyDescent="0.35">
      <c r="A525" s="6" t="str">
        <f t="shared" si="8"/>
        <v>13277</v>
      </c>
      <c r="B525">
        <v>13</v>
      </c>
      <c r="C525">
        <v>277</v>
      </c>
      <c r="D525" t="s">
        <v>697</v>
      </c>
      <c r="E525" t="s">
        <v>925</v>
      </c>
      <c r="F525">
        <v>40644</v>
      </c>
      <c r="G525">
        <v>19683</v>
      </c>
      <c r="H525">
        <v>20961</v>
      </c>
      <c r="I525">
        <v>13145</v>
      </c>
      <c r="J525">
        <v>13576</v>
      </c>
      <c r="K525">
        <v>5823</v>
      </c>
      <c r="L525">
        <v>6669</v>
      </c>
      <c r="M525">
        <v>108</v>
      </c>
      <c r="N525">
        <v>97</v>
      </c>
      <c r="O525">
        <v>309</v>
      </c>
      <c r="P525">
        <v>319</v>
      </c>
      <c r="Q525">
        <v>10</v>
      </c>
      <c r="R525">
        <v>15</v>
      </c>
      <c r="S525">
        <v>288</v>
      </c>
      <c r="T525">
        <v>285</v>
      </c>
      <c r="U525">
        <v>17009</v>
      </c>
      <c r="V525">
        <v>18681</v>
      </c>
      <c r="W525">
        <v>2674</v>
      </c>
      <c r="X525">
        <v>2280</v>
      </c>
    </row>
    <row r="526" spans="1:24" x14ac:dyDescent="0.35">
      <c r="A526" s="6" t="str">
        <f t="shared" si="8"/>
        <v>13279</v>
      </c>
      <c r="B526">
        <v>13</v>
      </c>
      <c r="C526">
        <v>279</v>
      </c>
      <c r="D526" t="s">
        <v>697</v>
      </c>
      <c r="E526" t="s">
        <v>927</v>
      </c>
      <c r="F526">
        <v>26830</v>
      </c>
      <c r="G526">
        <v>12699</v>
      </c>
      <c r="H526">
        <v>14131</v>
      </c>
      <c r="I526">
        <v>9084</v>
      </c>
      <c r="J526">
        <v>9800</v>
      </c>
      <c r="K526">
        <v>3196</v>
      </c>
      <c r="L526">
        <v>3860</v>
      </c>
      <c r="M526">
        <v>111</v>
      </c>
      <c r="N526">
        <v>116</v>
      </c>
      <c r="O526">
        <v>98</v>
      </c>
      <c r="P526">
        <v>124</v>
      </c>
      <c r="Q526">
        <v>21</v>
      </c>
      <c r="R526">
        <v>14</v>
      </c>
      <c r="S526">
        <v>189</v>
      </c>
      <c r="T526">
        <v>217</v>
      </c>
      <c r="U526">
        <v>10967</v>
      </c>
      <c r="V526">
        <v>12690</v>
      </c>
      <c r="W526">
        <v>1732</v>
      </c>
      <c r="X526">
        <v>1441</v>
      </c>
    </row>
    <row r="527" spans="1:24" x14ac:dyDescent="0.35">
      <c r="A527" s="6" t="str">
        <f t="shared" si="8"/>
        <v>13281</v>
      </c>
      <c r="B527">
        <v>13</v>
      </c>
      <c r="C527">
        <v>281</v>
      </c>
      <c r="D527" t="s">
        <v>697</v>
      </c>
      <c r="E527" t="s">
        <v>929</v>
      </c>
      <c r="F527">
        <v>12037</v>
      </c>
      <c r="G527">
        <v>5726</v>
      </c>
      <c r="H527">
        <v>6311</v>
      </c>
      <c r="I527">
        <v>5513</v>
      </c>
      <c r="J527">
        <v>6073</v>
      </c>
      <c r="K527">
        <v>70</v>
      </c>
      <c r="L527">
        <v>70</v>
      </c>
      <c r="M527">
        <v>24</v>
      </c>
      <c r="N527">
        <v>28</v>
      </c>
      <c r="O527">
        <v>49</v>
      </c>
      <c r="P527">
        <v>62</v>
      </c>
      <c r="Q527">
        <v>2</v>
      </c>
      <c r="R527">
        <v>8</v>
      </c>
      <c r="S527">
        <v>68</v>
      </c>
      <c r="T527">
        <v>70</v>
      </c>
      <c r="U527">
        <v>5544</v>
      </c>
      <c r="V527">
        <v>6104</v>
      </c>
      <c r="W527">
        <v>182</v>
      </c>
      <c r="X527">
        <v>207</v>
      </c>
    </row>
    <row r="528" spans="1:24" x14ac:dyDescent="0.35">
      <c r="A528" s="6" t="str">
        <f t="shared" si="8"/>
        <v>13283</v>
      </c>
      <c r="B528">
        <v>13</v>
      </c>
      <c r="C528">
        <v>283</v>
      </c>
      <c r="D528" t="s">
        <v>697</v>
      </c>
      <c r="E528" t="s">
        <v>931</v>
      </c>
      <c r="F528">
        <v>6901</v>
      </c>
      <c r="G528">
        <v>3429</v>
      </c>
      <c r="H528">
        <v>3472</v>
      </c>
      <c r="I528">
        <v>2286</v>
      </c>
      <c r="J528">
        <v>2292</v>
      </c>
      <c r="K528">
        <v>1077</v>
      </c>
      <c r="L528">
        <v>1122</v>
      </c>
      <c r="M528">
        <v>10</v>
      </c>
      <c r="N528">
        <v>8</v>
      </c>
      <c r="O528">
        <v>12</v>
      </c>
      <c r="P528">
        <v>12</v>
      </c>
      <c r="Q528">
        <v>2</v>
      </c>
      <c r="R528">
        <v>0</v>
      </c>
      <c r="S528">
        <v>42</v>
      </c>
      <c r="T528">
        <v>38</v>
      </c>
      <c r="U528">
        <v>3297</v>
      </c>
      <c r="V528">
        <v>3396</v>
      </c>
      <c r="W528">
        <v>132</v>
      </c>
      <c r="X528">
        <v>76</v>
      </c>
    </row>
    <row r="529" spans="1:24" x14ac:dyDescent="0.35">
      <c r="A529" s="6" t="str">
        <f t="shared" si="8"/>
        <v>13285</v>
      </c>
      <c r="B529">
        <v>13</v>
      </c>
      <c r="C529">
        <v>285</v>
      </c>
      <c r="D529" t="s">
        <v>697</v>
      </c>
      <c r="E529" t="s">
        <v>933</v>
      </c>
      <c r="F529">
        <v>69922</v>
      </c>
      <c r="G529">
        <v>33415</v>
      </c>
      <c r="H529">
        <v>36507</v>
      </c>
      <c r="I529">
        <v>19971</v>
      </c>
      <c r="J529">
        <v>21131</v>
      </c>
      <c r="K529">
        <v>11773</v>
      </c>
      <c r="L529">
        <v>13773</v>
      </c>
      <c r="M529">
        <v>142</v>
      </c>
      <c r="N529">
        <v>143</v>
      </c>
      <c r="O529">
        <v>862</v>
      </c>
      <c r="P529">
        <v>777</v>
      </c>
      <c r="Q529">
        <v>66</v>
      </c>
      <c r="R529">
        <v>59</v>
      </c>
      <c r="S529">
        <v>601</v>
      </c>
      <c r="T529">
        <v>624</v>
      </c>
      <c r="U529">
        <v>32045</v>
      </c>
      <c r="V529">
        <v>35268</v>
      </c>
      <c r="W529">
        <v>1370</v>
      </c>
      <c r="X529">
        <v>1239</v>
      </c>
    </row>
    <row r="530" spans="1:24" x14ac:dyDescent="0.35">
      <c r="A530" s="6" t="str">
        <f t="shared" si="8"/>
        <v>13287</v>
      </c>
      <c r="B530">
        <v>13</v>
      </c>
      <c r="C530">
        <v>287</v>
      </c>
      <c r="D530" t="s">
        <v>697</v>
      </c>
      <c r="E530" t="s">
        <v>935</v>
      </c>
      <c r="F530">
        <v>7985</v>
      </c>
      <c r="G530">
        <v>3853</v>
      </c>
      <c r="H530">
        <v>4132</v>
      </c>
      <c r="I530">
        <v>2222</v>
      </c>
      <c r="J530">
        <v>2323</v>
      </c>
      <c r="K530">
        <v>1517</v>
      </c>
      <c r="L530">
        <v>1677</v>
      </c>
      <c r="M530">
        <v>24</v>
      </c>
      <c r="N530">
        <v>22</v>
      </c>
      <c r="O530">
        <v>41</v>
      </c>
      <c r="P530">
        <v>37</v>
      </c>
      <c r="Q530">
        <v>6</v>
      </c>
      <c r="R530">
        <v>8</v>
      </c>
      <c r="S530">
        <v>43</v>
      </c>
      <c r="T530">
        <v>65</v>
      </c>
      <c r="U530">
        <v>3617</v>
      </c>
      <c r="V530">
        <v>3982</v>
      </c>
      <c r="W530">
        <v>236</v>
      </c>
      <c r="X530">
        <v>150</v>
      </c>
    </row>
    <row r="531" spans="1:24" x14ac:dyDescent="0.35">
      <c r="A531" s="6" t="str">
        <f t="shared" si="8"/>
        <v>13289</v>
      </c>
      <c r="B531">
        <v>13</v>
      </c>
      <c r="C531">
        <v>289</v>
      </c>
      <c r="D531" t="s">
        <v>697</v>
      </c>
      <c r="E531" t="s">
        <v>937</v>
      </c>
      <c r="F531">
        <v>8120</v>
      </c>
      <c r="G531">
        <v>3971</v>
      </c>
      <c r="H531">
        <v>4149</v>
      </c>
      <c r="I531">
        <v>2277</v>
      </c>
      <c r="J531">
        <v>2331</v>
      </c>
      <c r="K531">
        <v>1590</v>
      </c>
      <c r="L531">
        <v>1713</v>
      </c>
      <c r="M531">
        <v>15</v>
      </c>
      <c r="N531">
        <v>21</v>
      </c>
      <c r="O531">
        <v>11</v>
      </c>
      <c r="P531">
        <v>16</v>
      </c>
      <c r="Q531">
        <v>3</v>
      </c>
      <c r="R531">
        <v>0</v>
      </c>
      <c r="S531">
        <v>75</v>
      </c>
      <c r="T531">
        <v>68</v>
      </c>
      <c r="U531">
        <v>3869</v>
      </c>
      <c r="V531">
        <v>4032</v>
      </c>
      <c r="W531">
        <v>102</v>
      </c>
      <c r="X531">
        <v>117</v>
      </c>
    </row>
    <row r="532" spans="1:24" x14ac:dyDescent="0.35">
      <c r="A532" s="6" t="str">
        <f t="shared" si="8"/>
        <v>13291</v>
      </c>
      <c r="B532">
        <v>13</v>
      </c>
      <c r="C532">
        <v>291</v>
      </c>
      <c r="D532" t="s">
        <v>697</v>
      </c>
      <c r="E532" t="s">
        <v>308</v>
      </c>
      <c r="F532">
        <v>24511</v>
      </c>
      <c r="G532">
        <v>11868</v>
      </c>
      <c r="H532">
        <v>12643</v>
      </c>
      <c r="I532">
        <v>11485</v>
      </c>
      <c r="J532">
        <v>12251</v>
      </c>
      <c r="K532">
        <v>125</v>
      </c>
      <c r="L532">
        <v>88</v>
      </c>
      <c r="M532">
        <v>79</v>
      </c>
      <c r="N532">
        <v>48</v>
      </c>
      <c r="O532">
        <v>27</v>
      </c>
      <c r="P532">
        <v>92</v>
      </c>
      <c r="Q532">
        <v>6</v>
      </c>
      <c r="R532">
        <v>0</v>
      </c>
      <c r="S532">
        <v>146</v>
      </c>
      <c r="T532">
        <v>164</v>
      </c>
      <c r="U532">
        <v>11438</v>
      </c>
      <c r="V532">
        <v>12199</v>
      </c>
      <c r="W532">
        <v>430</v>
      </c>
      <c r="X532">
        <v>444</v>
      </c>
    </row>
    <row r="533" spans="1:24" x14ac:dyDescent="0.35">
      <c r="A533" s="6" t="str">
        <f t="shared" si="8"/>
        <v>13293</v>
      </c>
      <c r="B533">
        <v>13</v>
      </c>
      <c r="C533">
        <v>293</v>
      </c>
      <c r="D533" t="s">
        <v>697</v>
      </c>
      <c r="E533" t="s">
        <v>940</v>
      </c>
      <c r="F533">
        <v>26320</v>
      </c>
      <c r="G533">
        <v>12477</v>
      </c>
      <c r="H533">
        <v>13843</v>
      </c>
      <c r="I533">
        <v>8726</v>
      </c>
      <c r="J533">
        <v>9367</v>
      </c>
      <c r="K533">
        <v>3371</v>
      </c>
      <c r="L533">
        <v>4117</v>
      </c>
      <c r="M533">
        <v>77</v>
      </c>
      <c r="N533">
        <v>51</v>
      </c>
      <c r="O533">
        <v>82</v>
      </c>
      <c r="P533">
        <v>89</v>
      </c>
      <c r="Q533">
        <v>11</v>
      </c>
      <c r="R533">
        <v>7</v>
      </c>
      <c r="S533">
        <v>210</v>
      </c>
      <c r="T533">
        <v>212</v>
      </c>
      <c r="U533">
        <v>12143</v>
      </c>
      <c r="V533">
        <v>13549</v>
      </c>
      <c r="W533">
        <v>334</v>
      </c>
      <c r="X533">
        <v>294</v>
      </c>
    </row>
    <row r="534" spans="1:24" x14ac:dyDescent="0.35">
      <c r="A534" s="6" t="str">
        <f t="shared" si="8"/>
        <v>13295</v>
      </c>
      <c r="B534">
        <v>13</v>
      </c>
      <c r="C534">
        <v>295</v>
      </c>
      <c r="D534" t="s">
        <v>697</v>
      </c>
      <c r="E534" t="s">
        <v>148</v>
      </c>
      <c r="F534">
        <v>69761</v>
      </c>
      <c r="G534">
        <v>34309</v>
      </c>
      <c r="H534">
        <v>35452</v>
      </c>
      <c r="I534">
        <v>31665</v>
      </c>
      <c r="J534">
        <v>33006</v>
      </c>
      <c r="K534">
        <v>1652</v>
      </c>
      <c r="L534">
        <v>1408</v>
      </c>
      <c r="M534">
        <v>148</v>
      </c>
      <c r="N534">
        <v>137</v>
      </c>
      <c r="O534">
        <v>264</v>
      </c>
      <c r="P534">
        <v>266</v>
      </c>
      <c r="Q534">
        <v>23</v>
      </c>
      <c r="R534">
        <v>16</v>
      </c>
      <c r="S534">
        <v>557</v>
      </c>
      <c r="T534">
        <v>619</v>
      </c>
      <c r="U534">
        <v>33359</v>
      </c>
      <c r="V534">
        <v>34662</v>
      </c>
      <c r="W534">
        <v>950</v>
      </c>
      <c r="X534">
        <v>790</v>
      </c>
    </row>
    <row r="535" spans="1:24" x14ac:dyDescent="0.35">
      <c r="A535" s="6" t="str">
        <f t="shared" si="8"/>
        <v>13297</v>
      </c>
      <c r="B535">
        <v>13</v>
      </c>
      <c r="C535">
        <v>297</v>
      </c>
      <c r="D535" t="s">
        <v>697</v>
      </c>
      <c r="E535" t="s">
        <v>694</v>
      </c>
      <c r="F535">
        <v>94593</v>
      </c>
      <c r="G535">
        <v>46187</v>
      </c>
      <c r="H535">
        <v>48406</v>
      </c>
      <c r="I535">
        <v>35926</v>
      </c>
      <c r="J535">
        <v>37077</v>
      </c>
      <c r="K535">
        <v>8420</v>
      </c>
      <c r="L535">
        <v>9422</v>
      </c>
      <c r="M535">
        <v>181</v>
      </c>
      <c r="N535">
        <v>201</v>
      </c>
      <c r="O535">
        <v>728</v>
      </c>
      <c r="P535">
        <v>881</v>
      </c>
      <c r="Q535">
        <v>61</v>
      </c>
      <c r="R535">
        <v>54</v>
      </c>
      <c r="S535">
        <v>871</v>
      </c>
      <c r="T535">
        <v>771</v>
      </c>
      <c r="U535">
        <v>43852</v>
      </c>
      <c r="V535">
        <v>46087</v>
      </c>
      <c r="W535">
        <v>2335</v>
      </c>
      <c r="X535">
        <v>2319</v>
      </c>
    </row>
    <row r="536" spans="1:24" x14ac:dyDescent="0.35">
      <c r="A536" s="6" t="str">
        <f t="shared" si="8"/>
        <v>13299</v>
      </c>
      <c r="B536">
        <v>13</v>
      </c>
      <c r="C536">
        <v>299</v>
      </c>
      <c r="D536" t="s">
        <v>697</v>
      </c>
      <c r="E536" t="s">
        <v>944</v>
      </c>
      <c r="F536">
        <v>35734</v>
      </c>
      <c r="G536">
        <v>17816</v>
      </c>
      <c r="H536">
        <v>17918</v>
      </c>
      <c r="I536">
        <v>11578</v>
      </c>
      <c r="J536">
        <v>12126</v>
      </c>
      <c r="K536">
        <v>5617</v>
      </c>
      <c r="L536">
        <v>5171</v>
      </c>
      <c r="M536">
        <v>87</v>
      </c>
      <c r="N536">
        <v>89</v>
      </c>
      <c r="O536">
        <v>182</v>
      </c>
      <c r="P536">
        <v>168</v>
      </c>
      <c r="Q536">
        <v>19</v>
      </c>
      <c r="R536">
        <v>16</v>
      </c>
      <c r="S536">
        <v>333</v>
      </c>
      <c r="T536">
        <v>348</v>
      </c>
      <c r="U536">
        <v>16966</v>
      </c>
      <c r="V536">
        <v>17194</v>
      </c>
      <c r="W536">
        <v>850</v>
      </c>
      <c r="X536">
        <v>724</v>
      </c>
    </row>
    <row r="537" spans="1:24" x14ac:dyDescent="0.35">
      <c r="A537" s="6" t="str">
        <f t="shared" si="8"/>
        <v>13301</v>
      </c>
      <c r="B537">
        <v>13</v>
      </c>
      <c r="C537">
        <v>301</v>
      </c>
      <c r="D537" t="s">
        <v>697</v>
      </c>
      <c r="E537" t="s">
        <v>946</v>
      </c>
      <c r="F537">
        <v>5254</v>
      </c>
      <c r="G537">
        <v>2485</v>
      </c>
      <c r="H537">
        <v>2769</v>
      </c>
      <c r="I537">
        <v>1018</v>
      </c>
      <c r="J537">
        <v>1057</v>
      </c>
      <c r="K537">
        <v>1409</v>
      </c>
      <c r="L537">
        <v>1656</v>
      </c>
      <c r="M537">
        <v>9</v>
      </c>
      <c r="N537">
        <v>8</v>
      </c>
      <c r="O537">
        <v>22</v>
      </c>
      <c r="P537">
        <v>15</v>
      </c>
      <c r="Q537">
        <v>0</v>
      </c>
      <c r="R537">
        <v>0</v>
      </c>
      <c r="S537">
        <v>27</v>
      </c>
      <c r="T537">
        <v>33</v>
      </c>
      <c r="U537">
        <v>2434</v>
      </c>
      <c r="V537">
        <v>2732</v>
      </c>
      <c r="W537">
        <v>51</v>
      </c>
      <c r="X537">
        <v>37</v>
      </c>
    </row>
    <row r="538" spans="1:24" x14ac:dyDescent="0.35">
      <c r="A538" s="6" t="str">
        <f t="shared" si="8"/>
        <v>13303</v>
      </c>
      <c r="B538">
        <v>13</v>
      </c>
      <c r="C538">
        <v>303</v>
      </c>
      <c r="D538" t="s">
        <v>697</v>
      </c>
      <c r="E538" t="s">
        <v>150</v>
      </c>
      <c r="F538">
        <v>20374</v>
      </c>
      <c r="G538">
        <v>10412</v>
      </c>
      <c r="H538">
        <v>9962</v>
      </c>
      <c r="I538">
        <v>4691</v>
      </c>
      <c r="J538">
        <v>4295</v>
      </c>
      <c r="K538">
        <v>5532</v>
      </c>
      <c r="L538">
        <v>5434</v>
      </c>
      <c r="M538">
        <v>20</v>
      </c>
      <c r="N538">
        <v>17</v>
      </c>
      <c r="O538">
        <v>60</v>
      </c>
      <c r="P538">
        <v>65</v>
      </c>
      <c r="Q538">
        <v>2</v>
      </c>
      <c r="R538">
        <v>1</v>
      </c>
      <c r="S538">
        <v>107</v>
      </c>
      <c r="T538">
        <v>150</v>
      </c>
      <c r="U538">
        <v>10059</v>
      </c>
      <c r="V538">
        <v>9781</v>
      </c>
      <c r="W538">
        <v>353</v>
      </c>
      <c r="X538">
        <v>181</v>
      </c>
    </row>
    <row r="539" spans="1:24" x14ac:dyDescent="0.35">
      <c r="A539" s="6" t="str">
        <f t="shared" si="8"/>
        <v>13305</v>
      </c>
      <c r="B539">
        <v>13</v>
      </c>
      <c r="C539">
        <v>305</v>
      </c>
      <c r="D539" t="s">
        <v>697</v>
      </c>
      <c r="E539" t="s">
        <v>949</v>
      </c>
      <c r="F539">
        <v>29927</v>
      </c>
      <c r="G539">
        <v>15336</v>
      </c>
      <c r="H539">
        <v>14591</v>
      </c>
      <c r="I539">
        <v>11533</v>
      </c>
      <c r="J539">
        <v>11291</v>
      </c>
      <c r="K539">
        <v>3238</v>
      </c>
      <c r="L539">
        <v>2794</v>
      </c>
      <c r="M539">
        <v>127</v>
      </c>
      <c r="N539">
        <v>59</v>
      </c>
      <c r="O539">
        <v>108</v>
      </c>
      <c r="P539">
        <v>123</v>
      </c>
      <c r="Q539">
        <v>18</v>
      </c>
      <c r="R539">
        <v>14</v>
      </c>
      <c r="S539">
        <v>312</v>
      </c>
      <c r="T539">
        <v>310</v>
      </c>
      <c r="U539">
        <v>14182</v>
      </c>
      <c r="V539">
        <v>13797</v>
      </c>
      <c r="W539">
        <v>1154</v>
      </c>
      <c r="X539">
        <v>794</v>
      </c>
    </row>
    <row r="540" spans="1:24" x14ac:dyDescent="0.35">
      <c r="A540" s="6" t="str">
        <f t="shared" si="8"/>
        <v>13307</v>
      </c>
      <c r="B540">
        <v>13</v>
      </c>
      <c r="C540">
        <v>307</v>
      </c>
      <c r="D540" t="s">
        <v>697</v>
      </c>
      <c r="E540" t="s">
        <v>951</v>
      </c>
      <c r="F540">
        <v>2607</v>
      </c>
      <c r="G540">
        <v>1295</v>
      </c>
      <c r="H540">
        <v>1312</v>
      </c>
      <c r="I540">
        <v>715</v>
      </c>
      <c r="J540">
        <v>719</v>
      </c>
      <c r="K540">
        <v>546</v>
      </c>
      <c r="L540">
        <v>553</v>
      </c>
      <c r="M540">
        <v>7</v>
      </c>
      <c r="N540">
        <v>6</v>
      </c>
      <c r="O540">
        <v>7</v>
      </c>
      <c r="P540">
        <v>8</v>
      </c>
      <c r="Q540">
        <v>0</v>
      </c>
      <c r="R540">
        <v>0</v>
      </c>
      <c r="S540">
        <v>20</v>
      </c>
      <c r="T540">
        <v>26</v>
      </c>
      <c r="U540">
        <v>1221</v>
      </c>
      <c r="V540">
        <v>1256</v>
      </c>
      <c r="W540">
        <v>74</v>
      </c>
      <c r="X540">
        <v>56</v>
      </c>
    </row>
    <row r="541" spans="1:24" x14ac:dyDescent="0.35">
      <c r="A541" s="6" t="str">
        <f t="shared" si="8"/>
        <v>13309</v>
      </c>
      <c r="B541">
        <v>13</v>
      </c>
      <c r="C541">
        <v>309</v>
      </c>
      <c r="D541" t="s">
        <v>697</v>
      </c>
      <c r="E541" t="s">
        <v>953</v>
      </c>
      <c r="F541">
        <v>7855</v>
      </c>
      <c r="G541">
        <v>5058</v>
      </c>
      <c r="H541">
        <v>2797</v>
      </c>
      <c r="I541">
        <v>2768</v>
      </c>
      <c r="J541">
        <v>1980</v>
      </c>
      <c r="K541">
        <v>2215</v>
      </c>
      <c r="L541">
        <v>752</v>
      </c>
      <c r="M541">
        <v>4</v>
      </c>
      <c r="N541">
        <v>4</v>
      </c>
      <c r="O541">
        <v>20</v>
      </c>
      <c r="P541">
        <v>10</v>
      </c>
      <c r="Q541">
        <v>2</v>
      </c>
      <c r="R541">
        <v>1</v>
      </c>
      <c r="S541">
        <v>49</v>
      </c>
      <c r="T541">
        <v>50</v>
      </c>
      <c r="U541">
        <v>4789</v>
      </c>
      <c r="V541">
        <v>2643</v>
      </c>
      <c r="W541">
        <v>269</v>
      </c>
      <c r="X541">
        <v>154</v>
      </c>
    </row>
    <row r="542" spans="1:24" x14ac:dyDescent="0.35">
      <c r="A542" s="6" t="str">
        <f t="shared" si="8"/>
        <v>13311</v>
      </c>
      <c r="B542">
        <v>13</v>
      </c>
      <c r="C542">
        <v>311</v>
      </c>
      <c r="D542" t="s">
        <v>697</v>
      </c>
      <c r="E542" t="s">
        <v>313</v>
      </c>
      <c r="F542">
        <v>30798</v>
      </c>
      <c r="G542">
        <v>14996</v>
      </c>
      <c r="H542">
        <v>15802</v>
      </c>
      <c r="I542">
        <v>14223</v>
      </c>
      <c r="J542">
        <v>15060</v>
      </c>
      <c r="K542">
        <v>355</v>
      </c>
      <c r="L542">
        <v>270</v>
      </c>
      <c r="M542">
        <v>98</v>
      </c>
      <c r="N542">
        <v>74</v>
      </c>
      <c r="O542">
        <v>79</v>
      </c>
      <c r="P542">
        <v>91</v>
      </c>
      <c r="Q542">
        <v>15</v>
      </c>
      <c r="R542">
        <v>15</v>
      </c>
      <c r="S542">
        <v>226</v>
      </c>
      <c r="T542">
        <v>292</v>
      </c>
      <c r="U542">
        <v>14492</v>
      </c>
      <c r="V542">
        <v>15272</v>
      </c>
      <c r="W542">
        <v>504</v>
      </c>
      <c r="X542">
        <v>530</v>
      </c>
    </row>
    <row r="543" spans="1:24" x14ac:dyDescent="0.35">
      <c r="A543" s="6" t="str">
        <f t="shared" si="8"/>
        <v>13313</v>
      </c>
      <c r="B543">
        <v>13</v>
      </c>
      <c r="C543">
        <v>313</v>
      </c>
      <c r="D543" t="s">
        <v>697</v>
      </c>
      <c r="E543" t="s">
        <v>956</v>
      </c>
      <c r="F543">
        <v>104628</v>
      </c>
      <c r="G543">
        <v>52055</v>
      </c>
      <c r="H543">
        <v>52573</v>
      </c>
      <c r="I543">
        <v>47039</v>
      </c>
      <c r="J543">
        <v>47742</v>
      </c>
      <c r="K543">
        <v>2395</v>
      </c>
      <c r="L543">
        <v>2212</v>
      </c>
      <c r="M543">
        <v>790</v>
      </c>
      <c r="N543">
        <v>702</v>
      </c>
      <c r="O543">
        <v>792</v>
      </c>
      <c r="P543">
        <v>923</v>
      </c>
      <c r="Q543">
        <v>123</v>
      </c>
      <c r="R543">
        <v>106</v>
      </c>
      <c r="S543">
        <v>916</v>
      </c>
      <c r="T543">
        <v>888</v>
      </c>
      <c r="U543">
        <v>32322</v>
      </c>
      <c r="V543">
        <v>34292</v>
      </c>
      <c r="W543">
        <v>19733</v>
      </c>
      <c r="X543">
        <v>18281</v>
      </c>
    </row>
    <row r="544" spans="1:24" x14ac:dyDescent="0.35">
      <c r="A544" s="6" t="str">
        <f t="shared" si="8"/>
        <v>13315</v>
      </c>
      <c r="B544">
        <v>13</v>
      </c>
      <c r="C544">
        <v>315</v>
      </c>
      <c r="D544" t="s">
        <v>697</v>
      </c>
      <c r="E544" t="s">
        <v>152</v>
      </c>
      <c r="F544">
        <v>8635</v>
      </c>
      <c r="G544">
        <v>5167</v>
      </c>
      <c r="H544">
        <v>3468</v>
      </c>
      <c r="I544">
        <v>3018</v>
      </c>
      <c r="J544">
        <v>2403</v>
      </c>
      <c r="K544">
        <v>2006</v>
      </c>
      <c r="L544">
        <v>973</v>
      </c>
      <c r="M544">
        <v>16</v>
      </c>
      <c r="N544">
        <v>12</v>
      </c>
      <c r="O544">
        <v>40</v>
      </c>
      <c r="P544">
        <v>31</v>
      </c>
      <c r="Q544">
        <v>0</v>
      </c>
      <c r="R544">
        <v>2</v>
      </c>
      <c r="S544">
        <v>87</v>
      </c>
      <c r="T544">
        <v>47</v>
      </c>
      <c r="U544">
        <v>4871</v>
      </c>
      <c r="V544">
        <v>3335</v>
      </c>
      <c r="W544">
        <v>296</v>
      </c>
      <c r="X544">
        <v>133</v>
      </c>
    </row>
    <row r="545" spans="1:24" x14ac:dyDescent="0.35">
      <c r="A545" s="6" t="str">
        <f t="shared" si="8"/>
        <v>13317</v>
      </c>
      <c r="B545">
        <v>13</v>
      </c>
      <c r="C545">
        <v>317</v>
      </c>
      <c r="D545" t="s">
        <v>697</v>
      </c>
      <c r="E545" t="s">
        <v>959</v>
      </c>
      <c r="F545">
        <v>9777</v>
      </c>
      <c r="G545">
        <v>4669</v>
      </c>
      <c r="H545">
        <v>5108</v>
      </c>
      <c r="I545">
        <v>2678</v>
      </c>
      <c r="J545">
        <v>2774</v>
      </c>
      <c r="K545">
        <v>1861</v>
      </c>
      <c r="L545">
        <v>2157</v>
      </c>
      <c r="M545">
        <v>10</v>
      </c>
      <c r="N545">
        <v>13</v>
      </c>
      <c r="O545">
        <v>45</v>
      </c>
      <c r="P545">
        <v>42</v>
      </c>
      <c r="Q545">
        <v>2</v>
      </c>
      <c r="R545">
        <v>0</v>
      </c>
      <c r="S545">
        <v>73</v>
      </c>
      <c r="T545">
        <v>122</v>
      </c>
      <c r="U545">
        <v>4386</v>
      </c>
      <c r="V545">
        <v>4866</v>
      </c>
      <c r="W545">
        <v>283</v>
      </c>
      <c r="X545">
        <v>242</v>
      </c>
    </row>
    <row r="546" spans="1:24" x14ac:dyDescent="0.35">
      <c r="A546" s="6" t="str">
        <f t="shared" si="8"/>
        <v>13319</v>
      </c>
      <c r="B546">
        <v>13</v>
      </c>
      <c r="C546">
        <v>319</v>
      </c>
      <c r="D546" t="s">
        <v>697</v>
      </c>
      <c r="E546" t="s">
        <v>961</v>
      </c>
      <c r="F546">
        <v>8954</v>
      </c>
      <c r="G546">
        <v>4302</v>
      </c>
      <c r="H546">
        <v>4652</v>
      </c>
      <c r="I546">
        <v>2606</v>
      </c>
      <c r="J546">
        <v>2701</v>
      </c>
      <c r="K546">
        <v>1577</v>
      </c>
      <c r="L546">
        <v>1828</v>
      </c>
      <c r="M546">
        <v>27</v>
      </c>
      <c r="N546">
        <v>20</v>
      </c>
      <c r="O546">
        <v>15</v>
      </c>
      <c r="P546">
        <v>21</v>
      </c>
      <c r="Q546">
        <v>1</v>
      </c>
      <c r="R546">
        <v>1</v>
      </c>
      <c r="S546">
        <v>76</v>
      </c>
      <c r="T546">
        <v>81</v>
      </c>
      <c r="U546">
        <v>4146</v>
      </c>
      <c r="V546">
        <v>4531</v>
      </c>
      <c r="W546">
        <v>156</v>
      </c>
      <c r="X546">
        <v>121</v>
      </c>
    </row>
    <row r="547" spans="1:24" x14ac:dyDescent="0.35">
      <c r="A547" s="6" t="str">
        <f t="shared" si="8"/>
        <v>13321</v>
      </c>
      <c r="B547">
        <v>13</v>
      </c>
      <c r="C547">
        <v>321</v>
      </c>
      <c r="D547" t="s">
        <v>697</v>
      </c>
      <c r="E547" t="s">
        <v>963</v>
      </c>
      <c r="F547">
        <v>20247</v>
      </c>
      <c r="G547">
        <v>9707</v>
      </c>
      <c r="H547">
        <v>10540</v>
      </c>
      <c r="I547">
        <v>6881</v>
      </c>
      <c r="J547">
        <v>7207</v>
      </c>
      <c r="K547">
        <v>2590</v>
      </c>
      <c r="L547">
        <v>3080</v>
      </c>
      <c r="M547">
        <v>45</v>
      </c>
      <c r="N547">
        <v>24</v>
      </c>
      <c r="O547">
        <v>53</v>
      </c>
      <c r="P547">
        <v>93</v>
      </c>
      <c r="Q547">
        <v>4</v>
      </c>
      <c r="R547">
        <v>10</v>
      </c>
      <c r="S547">
        <v>134</v>
      </c>
      <c r="T547">
        <v>126</v>
      </c>
      <c r="U547">
        <v>9457</v>
      </c>
      <c r="V547">
        <v>10303</v>
      </c>
      <c r="W547">
        <v>250</v>
      </c>
      <c r="X547">
        <v>237</v>
      </c>
    </row>
    <row r="548" spans="1:24" x14ac:dyDescent="0.35">
      <c r="A548" s="6" t="str">
        <f t="shared" si="8"/>
        <v>15001</v>
      </c>
      <c r="B548">
        <v>15</v>
      </c>
      <c r="C548">
        <v>1</v>
      </c>
      <c r="D548" t="s">
        <v>5046</v>
      </c>
      <c r="E548" t="s">
        <v>5046</v>
      </c>
      <c r="F548">
        <v>201513</v>
      </c>
      <c r="G548">
        <v>99648</v>
      </c>
      <c r="H548">
        <v>101865</v>
      </c>
      <c r="I548">
        <v>34776</v>
      </c>
      <c r="J548">
        <v>33828</v>
      </c>
      <c r="K548">
        <v>1033</v>
      </c>
      <c r="L548">
        <v>671</v>
      </c>
      <c r="M548">
        <v>573</v>
      </c>
      <c r="N548">
        <v>570</v>
      </c>
      <c r="O548">
        <v>19808</v>
      </c>
      <c r="P548">
        <v>22978</v>
      </c>
      <c r="Q548">
        <v>13053</v>
      </c>
      <c r="R548">
        <v>12819</v>
      </c>
      <c r="S548">
        <v>30405</v>
      </c>
      <c r="T548">
        <v>30999</v>
      </c>
      <c r="U548">
        <v>86678</v>
      </c>
      <c r="V548">
        <v>88836</v>
      </c>
      <c r="W548">
        <v>12970</v>
      </c>
      <c r="X548">
        <v>13029</v>
      </c>
    </row>
    <row r="549" spans="1:24" x14ac:dyDescent="0.35">
      <c r="A549" s="6" t="str">
        <f t="shared" si="8"/>
        <v>15003</v>
      </c>
      <c r="B549">
        <v>15</v>
      </c>
      <c r="C549">
        <v>3</v>
      </c>
      <c r="D549" t="s">
        <v>5046</v>
      </c>
      <c r="E549" t="s">
        <v>5174</v>
      </c>
      <c r="F549">
        <v>974563</v>
      </c>
      <c r="G549">
        <v>489568</v>
      </c>
      <c r="H549">
        <v>484995</v>
      </c>
      <c r="I549">
        <v>117410</v>
      </c>
      <c r="J549">
        <v>92956</v>
      </c>
      <c r="K549">
        <v>16624</v>
      </c>
      <c r="L549">
        <v>10842</v>
      </c>
      <c r="M549">
        <v>1709</v>
      </c>
      <c r="N549">
        <v>1420</v>
      </c>
      <c r="O549">
        <v>193414</v>
      </c>
      <c r="P549">
        <v>225021</v>
      </c>
      <c r="Q549">
        <v>47259</v>
      </c>
      <c r="R549">
        <v>46066</v>
      </c>
      <c r="S549">
        <v>113152</v>
      </c>
      <c r="T549">
        <v>108690</v>
      </c>
      <c r="U549">
        <v>439021</v>
      </c>
      <c r="V549">
        <v>438261</v>
      </c>
      <c r="W549">
        <v>50547</v>
      </c>
      <c r="X549">
        <v>46734</v>
      </c>
    </row>
    <row r="550" spans="1:24" x14ac:dyDescent="0.35">
      <c r="A550" s="6" t="str">
        <f t="shared" si="8"/>
        <v>15005</v>
      </c>
      <c r="B550">
        <v>15</v>
      </c>
      <c r="C550">
        <v>5</v>
      </c>
      <c r="D550" t="s">
        <v>5046</v>
      </c>
      <c r="E550" t="s">
        <v>5175</v>
      </c>
      <c r="F550">
        <v>86</v>
      </c>
      <c r="G550">
        <v>41</v>
      </c>
      <c r="H550">
        <v>45</v>
      </c>
      <c r="I550">
        <v>13</v>
      </c>
      <c r="J550">
        <v>11</v>
      </c>
      <c r="K550">
        <v>0</v>
      </c>
      <c r="L550">
        <v>0</v>
      </c>
      <c r="M550">
        <v>0</v>
      </c>
      <c r="N550">
        <v>0</v>
      </c>
      <c r="O550">
        <v>6</v>
      </c>
      <c r="P550">
        <v>1</v>
      </c>
      <c r="Q550">
        <v>18</v>
      </c>
      <c r="R550">
        <v>24</v>
      </c>
      <c r="S550">
        <v>4</v>
      </c>
      <c r="T550">
        <v>9</v>
      </c>
      <c r="U550">
        <v>40</v>
      </c>
      <c r="V550">
        <v>45</v>
      </c>
      <c r="W550">
        <v>1</v>
      </c>
      <c r="X550">
        <v>0</v>
      </c>
    </row>
    <row r="551" spans="1:24" x14ac:dyDescent="0.35">
      <c r="A551" s="6" t="str">
        <f t="shared" si="8"/>
        <v>15007</v>
      </c>
      <c r="B551">
        <v>15</v>
      </c>
      <c r="C551">
        <v>7</v>
      </c>
      <c r="D551" t="s">
        <v>5046</v>
      </c>
      <c r="E551" t="s">
        <v>5176</v>
      </c>
      <c r="F551">
        <v>72293</v>
      </c>
      <c r="G551">
        <v>35697</v>
      </c>
      <c r="H551">
        <v>36596</v>
      </c>
      <c r="I551">
        <v>11804</v>
      </c>
      <c r="J551">
        <v>12080</v>
      </c>
      <c r="K551">
        <v>271</v>
      </c>
      <c r="L551">
        <v>216</v>
      </c>
      <c r="M551">
        <v>178</v>
      </c>
      <c r="N551">
        <v>164</v>
      </c>
      <c r="O551">
        <v>10621</v>
      </c>
      <c r="P551">
        <v>11781</v>
      </c>
      <c r="Q551">
        <v>3404</v>
      </c>
      <c r="R551">
        <v>3201</v>
      </c>
      <c r="S551">
        <v>9419</v>
      </c>
      <c r="T551">
        <v>9154</v>
      </c>
      <c r="U551">
        <v>31633</v>
      </c>
      <c r="V551">
        <v>32447</v>
      </c>
      <c r="W551">
        <v>4064</v>
      </c>
      <c r="X551">
        <v>4149</v>
      </c>
    </row>
    <row r="552" spans="1:24" x14ac:dyDescent="0.35">
      <c r="A552" s="6" t="str">
        <f t="shared" si="8"/>
        <v>15009</v>
      </c>
      <c r="B552">
        <v>15</v>
      </c>
      <c r="C552">
        <v>9</v>
      </c>
      <c r="D552" t="s">
        <v>5046</v>
      </c>
      <c r="E552" t="s">
        <v>5177</v>
      </c>
      <c r="F552">
        <v>167417</v>
      </c>
      <c r="G552">
        <v>83086</v>
      </c>
      <c r="H552">
        <v>84331</v>
      </c>
      <c r="I552">
        <v>29388</v>
      </c>
      <c r="J552">
        <v>29051</v>
      </c>
      <c r="K552">
        <v>744</v>
      </c>
      <c r="L552">
        <v>557</v>
      </c>
      <c r="M552">
        <v>481</v>
      </c>
      <c r="N552">
        <v>475</v>
      </c>
      <c r="O552">
        <v>22874</v>
      </c>
      <c r="P552">
        <v>25686</v>
      </c>
      <c r="Q552">
        <v>9167</v>
      </c>
      <c r="R552">
        <v>8538</v>
      </c>
      <c r="S552">
        <v>20432</v>
      </c>
      <c r="T552">
        <v>20024</v>
      </c>
      <c r="U552">
        <v>73453</v>
      </c>
      <c r="V552">
        <v>74594</v>
      </c>
      <c r="W552">
        <v>9633</v>
      </c>
      <c r="X552">
        <v>9737</v>
      </c>
    </row>
    <row r="553" spans="1:24" x14ac:dyDescent="0.35">
      <c r="A553" s="6" t="str">
        <f t="shared" si="8"/>
        <v>16001</v>
      </c>
      <c r="B553">
        <v>16</v>
      </c>
      <c r="C553">
        <v>1</v>
      </c>
      <c r="D553" t="s">
        <v>965</v>
      </c>
      <c r="E553" t="s">
        <v>966</v>
      </c>
      <c r="F553">
        <v>481587</v>
      </c>
      <c r="G553">
        <v>241132</v>
      </c>
      <c r="H553">
        <v>240455</v>
      </c>
      <c r="I553">
        <v>221611</v>
      </c>
      <c r="J553">
        <v>220939</v>
      </c>
      <c r="K553">
        <v>3807</v>
      </c>
      <c r="L553">
        <v>2828</v>
      </c>
      <c r="M553">
        <v>2003</v>
      </c>
      <c r="N553">
        <v>1946</v>
      </c>
      <c r="O553">
        <v>5847</v>
      </c>
      <c r="P553">
        <v>7284</v>
      </c>
      <c r="Q553">
        <v>538</v>
      </c>
      <c r="R553">
        <v>532</v>
      </c>
      <c r="S553">
        <v>7326</v>
      </c>
      <c r="T553">
        <v>6926</v>
      </c>
      <c r="U553">
        <v>220290</v>
      </c>
      <c r="V553">
        <v>220252</v>
      </c>
      <c r="W553">
        <v>20842</v>
      </c>
      <c r="X553">
        <v>20203</v>
      </c>
    </row>
    <row r="554" spans="1:24" x14ac:dyDescent="0.35">
      <c r="A554" s="6" t="str">
        <f t="shared" si="8"/>
        <v>16003</v>
      </c>
      <c r="B554">
        <v>16</v>
      </c>
      <c r="C554">
        <v>3</v>
      </c>
      <c r="D554" t="s">
        <v>965</v>
      </c>
      <c r="E554" t="s">
        <v>435</v>
      </c>
      <c r="F554">
        <v>4294</v>
      </c>
      <c r="G554">
        <v>2207</v>
      </c>
      <c r="H554">
        <v>2087</v>
      </c>
      <c r="I554">
        <v>2089</v>
      </c>
      <c r="J554">
        <v>1961</v>
      </c>
      <c r="K554">
        <v>7</v>
      </c>
      <c r="L554">
        <v>9</v>
      </c>
      <c r="M554">
        <v>37</v>
      </c>
      <c r="N554">
        <v>25</v>
      </c>
      <c r="O554">
        <v>15</v>
      </c>
      <c r="P554">
        <v>22</v>
      </c>
      <c r="Q554">
        <v>7</v>
      </c>
      <c r="R554">
        <v>11</v>
      </c>
      <c r="S554">
        <v>52</v>
      </c>
      <c r="T554">
        <v>59</v>
      </c>
      <c r="U554">
        <v>2132</v>
      </c>
      <c r="V554">
        <v>2007</v>
      </c>
      <c r="W554">
        <v>75</v>
      </c>
      <c r="X554">
        <v>80</v>
      </c>
    </row>
    <row r="555" spans="1:24" x14ac:dyDescent="0.35">
      <c r="A555" s="6" t="str">
        <f t="shared" si="8"/>
        <v>16005</v>
      </c>
      <c r="B555">
        <v>16</v>
      </c>
      <c r="C555">
        <v>5</v>
      </c>
      <c r="D555" t="s">
        <v>965</v>
      </c>
      <c r="E555" t="s">
        <v>969</v>
      </c>
      <c r="F555">
        <v>87808</v>
      </c>
      <c r="G555">
        <v>43650</v>
      </c>
      <c r="H555">
        <v>44158</v>
      </c>
      <c r="I555">
        <v>39607</v>
      </c>
      <c r="J555">
        <v>39948</v>
      </c>
      <c r="K555">
        <v>498</v>
      </c>
      <c r="L555">
        <v>461</v>
      </c>
      <c r="M555">
        <v>1667</v>
      </c>
      <c r="N555">
        <v>1644</v>
      </c>
      <c r="O555">
        <v>570</v>
      </c>
      <c r="P555">
        <v>856</v>
      </c>
      <c r="Q555">
        <v>144</v>
      </c>
      <c r="R555">
        <v>123</v>
      </c>
      <c r="S555">
        <v>1164</v>
      </c>
      <c r="T555">
        <v>1126</v>
      </c>
      <c r="U555">
        <v>39634</v>
      </c>
      <c r="V555">
        <v>40336</v>
      </c>
      <c r="W555">
        <v>4016</v>
      </c>
      <c r="X555">
        <v>3822</v>
      </c>
    </row>
    <row r="556" spans="1:24" x14ac:dyDescent="0.35">
      <c r="A556" s="6" t="str">
        <f t="shared" si="8"/>
        <v>16007</v>
      </c>
      <c r="B556">
        <v>16</v>
      </c>
      <c r="C556">
        <v>7</v>
      </c>
      <c r="D556" t="s">
        <v>965</v>
      </c>
      <c r="E556" t="s">
        <v>971</v>
      </c>
      <c r="F556">
        <v>6125</v>
      </c>
      <c r="G556">
        <v>3069</v>
      </c>
      <c r="H556">
        <v>3056</v>
      </c>
      <c r="I556">
        <v>2980</v>
      </c>
      <c r="J556">
        <v>2933</v>
      </c>
      <c r="K556">
        <v>13</v>
      </c>
      <c r="L556">
        <v>10</v>
      </c>
      <c r="M556">
        <v>26</v>
      </c>
      <c r="N556">
        <v>39</v>
      </c>
      <c r="O556">
        <v>13</v>
      </c>
      <c r="P556">
        <v>19</v>
      </c>
      <c r="Q556">
        <v>2</v>
      </c>
      <c r="R556">
        <v>3</v>
      </c>
      <c r="S556">
        <v>35</v>
      </c>
      <c r="T556">
        <v>52</v>
      </c>
      <c r="U556">
        <v>2917</v>
      </c>
      <c r="V556">
        <v>2945</v>
      </c>
      <c r="W556">
        <v>152</v>
      </c>
      <c r="X556">
        <v>111</v>
      </c>
    </row>
    <row r="557" spans="1:24" x14ac:dyDescent="0.35">
      <c r="A557" s="6" t="str">
        <f t="shared" si="8"/>
        <v>16009</v>
      </c>
      <c r="B557">
        <v>16</v>
      </c>
      <c r="C557">
        <v>9</v>
      </c>
      <c r="D557" t="s">
        <v>965</v>
      </c>
      <c r="E557" t="s">
        <v>973</v>
      </c>
      <c r="F557">
        <v>9298</v>
      </c>
      <c r="G557">
        <v>4775</v>
      </c>
      <c r="H557">
        <v>4523</v>
      </c>
      <c r="I557">
        <v>4156</v>
      </c>
      <c r="J557">
        <v>3906</v>
      </c>
      <c r="K557">
        <v>25</v>
      </c>
      <c r="L557">
        <v>18</v>
      </c>
      <c r="M557">
        <v>395</v>
      </c>
      <c r="N557">
        <v>383</v>
      </c>
      <c r="O557">
        <v>12</v>
      </c>
      <c r="P557">
        <v>21</v>
      </c>
      <c r="Q557">
        <v>4</v>
      </c>
      <c r="R557">
        <v>3</v>
      </c>
      <c r="S557">
        <v>183</v>
      </c>
      <c r="T557">
        <v>192</v>
      </c>
      <c r="U557">
        <v>4598</v>
      </c>
      <c r="V557">
        <v>4344</v>
      </c>
      <c r="W557">
        <v>177</v>
      </c>
      <c r="X557">
        <v>179</v>
      </c>
    </row>
    <row r="558" spans="1:24" x14ac:dyDescent="0.35">
      <c r="A558" s="6" t="str">
        <f t="shared" si="8"/>
        <v>16011</v>
      </c>
      <c r="B558">
        <v>16</v>
      </c>
      <c r="C558">
        <v>11</v>
      </c>
      <c r="D558" t="s">
        <v>965</v>
      </c>
      <c r="E558" t="s">
        <v>975</v>
      </c>
      <c r="F558">
        <v>46811</v>
      </c>
      <c r="G558">
        <v>23314</v>
      </c>
      <c r="H558">
        <v>23497</v>
      </c>
      <c r="I558">
        <v>20824</v>
      </c>
      <c r="J558">
        <v>20826</v>
      </c>
      <c r="K558">
        <v>169</v>
      </c>
      <c r="L558">
        <v>112</v>
      </c>
      <c r="M558">
        <v>1638</v>
      </c>
      <c r="N558">
        <v>1794</v>
      </c>
      <c r="O558">
        <v>177</v>
      </c>
      <c r="P558">
        <v>313</v>
      </c>
      <c r="Q558">
        <v>41</v>
      </c>
      <c r="R558">
        <v>30</v>
      </c>
      <c r="S558">
        <v>465</v>
      </c>
      <c r="T558">
        <v>422</v>
      </c>
      <c r="U558">
        <v>18982</v>
      </c>
      <c r="V558">
        <v>19462</v>
      </c>
      <c r="W558">
        <v>4332</v>
      </c>
      <c r="X558">
        <v>4035</v>
      </c>
    </row>
    <row r="559" spans="1:24" x14ac:dyDescent="0.35">
      <c r="A559" s="6" t="str">
        <f t="shared" si="8"/>
        <v>16013</v>
      </c>
      <c r="B559">
        <v>16</v>
      </c>
      <c r="C559">
        <v>13</v>
      </c>
      <c r="D559" t="s">
        <v>965</v>
      </c>
      <c r="E559" t="s">
        <v>977</v>
      </c>
      <c r="F559">
        <v>23021</v>
      </c>
      <c r="G559">
        <v>11566</v>
      </c>
      <c r="H559">
        <v>11455</v>
      </c>
      <c r="I559">
        <v>10934</v>
      </c>
      <c r="J559">
        <v>10850</v>
      </c>
      <c r="K559">
        <v>102</v>
      </c>
      <c r="L559">
        <v>51</v>
      </c>
      <c r="M559">
        <v>195</v>
      </c>
      <c r="N559">
        <v>203</v>
      </c>
      <c r="O559">
        <v>103</v>
      </c>
      <c r="P559">
        <v>180</v>
      </c>
      <c r="Q559">
        <v>23</v>
      </c>
      <c r="R559">
        <v>9</v>
      </c>
      <c r="S559">
        <v>209</v>
      </c>
      <c r="T559">
        <v>162</v>
      </c>
      <c r="U559">
        <v>8912</v>
      </c>
      <c r="V559">
        <v>8702</v>
      </c>
      <c r="W559">
        <v>2654</v>
      </c>
      <c r="X559">
        <v>2753</v>
      </c>
    </row>
    <row r="560" spans="1:24" x14ac:dyDescent="0.35">
      <c r="A560" s="6" t="str">
        <f t="shared" si="8"/>
        <v>16015</v>
      </c>
      <c r="B560">
        <v>16</v>
      </c>
      <c r="C560">
        <v>15</v>
      </c>
      <c r="D560" t="s">
        <v>965</v>
      </c>
      <c r="E560" t="s">
        <v>979</v>
      </c>
      <c r="F560">
        <v>7831</v>
      </c>
      <c r="G560">
        <v>4076</v>
      </c>
      <c r="H560">
        <v>3755</v>
      </c>
      <c r="I560">
        <v>3864</v>
      </c>
      <c r="J560">
        <v>3535</v>
      </c>
      <c r="K560">
        <v>18</v>
      </c>
      <c r="L560">
        <v>18</v>
      </c>
      <c r="M560">
        <v>52</v>
      </c>
      <c r="N560">
        <v>46</v>
      </c>
      <c r="O560">
        <v>30</v>
      </c>
      <c r="P560">
        <v>49</v>
      </c>
      <c r="Q560">
        <v>3</v>
      </c>
      <c r="R560">
        <v>15</v>
      </c>
      <c r="S560">
        <v>109</v>
      </c>
      <c r="T560">
        <v>92</v>
      </c>
      <c r="U560">
        <v>3881</v>
      </c>
      <c r="V560">
        <v>3546</v>
      </c>
      <c r="W560">
        <v>195</v>
      </c>
      <c r="X560">
        <v>209</v>
      </c>
    </row>
    <row r="561" spans="1:24" x14ac:dyDescent="0.35">
      <c r="A561" s="6" t="str">
        <f t="shared" si="8"/>
        <v>16017</v>
      </c>
      <c r="B561">
        <v>16</v>
      </c>
      <c r="C561">
        <v>17</v>
      </c>
      <c r="D561" t="s">
        <v>965</v>
      </c>
      <c r="E561" t="s">
        <v>981</v>
      </c>
      <c r="F561">
        <v>45739</v>
      </c>
      <c r="G561">
        <v>22846</v>
      </c>
      <c r="H561">
        <v>22893</v>
      </c>
      <c r="I561">
        <v>21855</v>
      </c>
      <c r="J561">
        <v>21810</v>
      </c>
      <c r="K561">
        <v>94</v>
      </c>
      <c r="L561">
        <v>53</v>
      </c>
      <c r="M561">
        <v>225</v>
      </c>
      <c r="N561">
        <v>192</v>
      </c>
      <c r="O561">
        <v>95</v>
      </c>
      <c r="P561">
        <v>262</v>
      </c>
      <c r="Q561">
        <v>37</v>
      </c>
      <c r="R561">
        <v>34</v>
      </c>
      <c r="S561">
        <v>540</v>
      </c>
      <c r="T561">
        <v>542</v>
      </c>
      <c r="U561">
        <v>22083</v>
      </c>
      <c r="V561">
        <v>22103</v>
      </c>
      <c r="W561">
        <v>763</v>
      </c>
      <c r="X561">
        <v>790</v>
      </c>
    </row>
    <row r="562" spans="1:24" x14ac:dyDescent="0.35">
      <c r="A562" s="6" t="str">
        <f t="shared" si="8"/>
        <v>16019</v>
      </c>
      <c r="B562">
        <v>16</v>
      </c>
      <c r="C562">
        <v>19</v>
      </c>
      <c r="D562" t="s">
        <v>965</v>
      </c>
      <c r="E562" t="s">
        <v>983</v>
      </c>
      <c r="F562">
        <v>119062</v>
      </c>
      <c r="G562">
        <v>59452</v>
      </c>
      <c r="H562">
        <v>59610</v>
      </c>
      <c r="I562">
        <v>56076</v>
      </c>
      <c r="J562">
        <v>56280</v>
      </c>
      <c r="K562">
        <v>495</v>
      </c>
      <c r="L562">
        <v>384</v>
      </c>
      <c r="M562">
        <v>778</v>
      </c>
      <c r="N562">
        <v>790</v>
      </c>
      <c r="O562">
        <v>630</v>
      </c>
      <c r="P562">
        <v>728</v>
      </c>
      <c r="Q562">
        <v>102</v>
      </c>
      <c r="R562">
        <v>68</v>
      </c>
      <c r="S562">
        <v>1371</v>
      </c>
      <c r="T562">
        <v>1360</v>
      </c>
      <c r="U562">
        <v>51251</v>
      </c>
      <c r="V562">
        <v>51871</v>
      </c>
      <c r="W562">
        <v>8201</v>
      </c>
      <c r="X562">
        <v>7739</v>
      </c>
    </row>
    <row r="563" spans="1:24" x14ac:dyDescent="0.35">
      <c r="A563" s="6" t="str">
        <f t="shared" si="8"/>
        <v>16021</v>
      </c>
      <c r="B563">
        <v>16</v>
      </c>
      <c r="C563">
        <v>21</v>
      </c>
      <c r="D563" t="s">
        <v>965</v>
      </c>
      <c r="E563" t="s">
        <v>985</v>
      </c>
      <c r="F563">
        <v>12245</v>
      </c>
      <c r="G563">
        <v>6146</v>
      </c>
      <c r="H563">
        <v>6099</v>
      </c>
      <c r="I563">
        <v>5819</v>
      </c>
      <c r="J563">
        <v>5722</v>
      </c>
      <c r="K563">
        <v>51</v>
      </c>
      <c r="L563">
        <v>34</v>
      </c>
      <c r="M563">
        <v>99</v>
      </c>
      <c r="N563">
        <v>144</v>
      </c>
      <c r="O563">
        <v>53</v>
      </c>
      <c r="P563">
        <v>65</v>
      </c>
      <c r="Q563">
        <v>6</v>
      </c>
      <c r="R563">
        <v>9</v>
      </c>
      <c r="S563">
        <v>118</v>
      </c>
      <c r="T563">
        <v>125</v>
      </c>
      <c r="U563">
        <v>5846</v>
      </c>
      <c r="V563">
        <v>5777</v>
      </c>
      <c r="W563">
        <v>300</v>
      </c>
      <c r="X563">
        <v>322</v>
      </c>
    </row>
    <row r="564" spans="1:24" x14ac:dyDescent="0.35">
      <c r="A564" s="6" t="str">
        <f t="shared" si="8"/>
        <v>16023</v>
      </c>
      <c r="B564">
        <v>16</v>
      </c>
      <c r="C564">
        <v>23</v>
      </c>
      <c r="D564" t="s">
        <v>965</v>
      </c>
      <c r="E564" t="s">
        <v>326</v>
      </c>
      <c r="F564">
        <v>2597</v>
      </c>
      <c r="G564">
        <v>1324</v>
      </c>
      <c r="H564">
        <v>1273</v>
      </c>
      <c r="I564">
        <v>1277</v>
      </c>
      <c r="J564">
        <v>1208</v>
      </c>
      <c r="K564">
        <v>7</v>
      </c>
      <c r="L564">
        <v>4</v>
      </c>
      <c r="M564">
        <v>11</v>
      </c>
      <c r="N564">
        <v>17</v>
      </c>
      <c r="O564">
        <v>2</v>
      </c>
      <c r="P564">
        <v>6</v>
      </c>
      <c r="Q564">
        <v>2</v>
      </c>
      <c r="R564">
        <v>3</v>
      </c>
      <c r="S564">
        <v>25</v>
      </c>
      <c r="T564">
        <v>35</v>
      </c>
      <c r="U564">
        <v>1255</v>
      </c>
      <c r="V564">
        <v>1203</v>
      </c>
      <c r="W564">
        <v>69</v>
      </c>
      <c r="X564">
        <v>70</v>
      </c>
    </row>
    <row r="565" spans="1:24" x14ac:dyDescent="0.35">
      <c r="A565" s="6" t="str">
        <f t="shared" si="8"/>
        <v>16025</v>
      </c>
      <c r="B565">
        <v>16</v>
      </c>
      <c r="C565">
        <v>25</v>
      </c>
      <c r="D565" t="s">
        <v>965</v>
      </c>
      <c r="E565" t="s">
        <v>988</v>
      </c>
      <c r="F565">
        <v>1106</v>
      </c>
      <c r="G565">
        <v>565</v>
      </c>
      <c r="H565">
        <v>541</v>
      </c>
      <c r="I565">
        <v>532</v>
      </c>
      <c r="J565">
        <v>512</v>
      </c>
      <c r="K565">
        <v>3</v>
      </c>
      <c r="L565">
        <v>3</v>
      </c>
      <c r="M565">
        <v>9</v>
      </c>
      <c r="N565">
        <v>5</v>
      </c>
      <c r="O565">
        <v>2</v>
      </c>
      <c r="P565">
        <v>2</v>
      </c>
      <c r="Q565">
        <v>0</v>
      </c>
      <c r="R565">
        <v>0</v>
      </c>
      <c r="S565">
        <v>19</v>
      </c>
      <c r="T565">
        <v>19</v>
      </c>
      <c r="U565">
        <v>520</v>
      </c>
      <c r="V565">
        <v>516</v>
      </c>
      <c r="W565">
        <v>45</v>
      </c>
      <c r="X565">
        <v>25</v>
      </c>
    </row>
    <row r="566" spans="1:24" x14ac:dyDescent="0.35">
      <c r="A566" s="6" t="str">
        <f t="shared" si="8"/>
        <v>16027</v>
      </c>
      <c r="B566">
        <v>16</v>
      </c>
      <c r="C566">
        <v>27</v>
      </c>
      <c r="D566" t="s">
        <v>965</v>
      </c>
      <c r="E566" t="s">
        <v>990</v>
      </c>
      <c r="F566">
        <v>229849</v>
      </c>
      <c r="G566">
        <v>114075</v>
      </c>
      <c r="H566">
        <v>115774</v>
      </c>
      <c r="I566">
        <v>106222</v>
      </c>
      <c r="J566">
        <v>107975</v>
      </c>
      <c r="K566">
        <v>1008</v>
      </c>
      <c r="L566">
        <v>903</v>
      </c>
      <c r="M566">
        <v>1979</v>
      </c>
      <c r="N566">
        <v>2025</v>
      </c>
      <c r="O566">
        <v>1138</v>
      </c>
      <c r="P566">
        <v>1317</v>
      </c>
      <c r="Q566">
        <v>427</v>
      </c>
      <c r="R566">
        <v>372</v>
      </c>
      <c r="S566">
        <v>3301</v>
      </c>
      <c r="T566">
        <v>3182</v>
      </c>
      <c r="U566">
        <v>84122</v>
      </c>
      <c r="V566">
        <v>86780</v>
      </c>
      <c r="W566">
        <v>29953</v>
      </c>
      <c r="X566">
        <v>28994</v>
      </c>
    </row>
    <row r="567" spans="1:24" x14ac:dyDescent="0.35">
      <c r="A567" s="6" t="str">
        <f t="shared" si="8"/>
        <v>16029</v>
      </c>
      <c r="B567">
        <v>16</v>
      </c>
      <c r="C567">
        <v>29</v>
      </c>
      <c r="D567" t="s">
        <v>965</v>
      </c>
      <c r="E567" t="s">
        <v>992</v>
      </c>
      <c r="F567">
        <v>7155</v>
      </c>
      <c r="G567">
        <v>3651</v>
      </c>
      <c r="H567">
        <v>3504</v>
      </c>
      <c r="I567">
        <v>3552</v>
      </c>
      <c r="J567">
        <v>3400</v>
      </c>
      <c r="K567">
        <v>6</v>
      </c>
      <c r="L567">
        <v>3</v>
      </c>
      <c r="M567">
        <v>28</v>
      </c>
      <c r="N567">
        <v>23</v>
      </c>
      <c r="O567">
        <v>16</v>
      </c>
      <c r="P567">
        <v>14</v>
      </c>
      <c r="Q567">
        <v>10</v>
      </c>
      <c r="R567">
        <v>9</v>
      </c>
      <c r="S567">
        <v>39</v>
      </c>
      <c r="T567">
        <v>55</v>
      </c>
      <c r="U567">
        <v>3387</v>
      </c>
      <c r="V567">
        <v>3312</v>
      </c>
      <c r="W567">
        <v>264</v>
      </c>
      <c r="X567">
        <v>192</v>
      </c>
    </row>
    <row r="568" spans="1:24" x14ac:dyDescent="0.35">
      <c r="A568" s="6" t="str">
        <f t="shared" si="8"/>
        <v>16031</v>
      </c>
      <c r="B568">
        <v>16</v>
      </c>
      <c r="C568">
        <v>31</v>
      </c>
      <c r="D568" t="s">
        <v>965</v>
      </c>
      <c r="E568" t="s">
        <v>994</v>
      </c>
      <c r="F568">
        <v>24030</v>
      </c>
      <c r="G568">
        <v>12219</v>
      </c>
      <c r="H568">
        <v>11811</v>
      </c>
      <c r="I568">
        <v>11555</v>
      </c>
      <c r="J568">
        <v>11198</v>
      </c>
      <c r="K568">
        <v>112</v>
      </c>
      <c r="L568">
        <v>98</v>
      </c>
      <c r="M568">
        <v>196</v>
      </c>
      <c r="N568">
        <v>172</v>
      </c>
      <c r="O568">
        <v>94</v>
      </c>
      <c r="P568">
        <v>98</v>
      </c>
      <c r="Q568">
        <v>46</v>
      </c>
      <c r="R568">
        <v>19</v>
      </c>
      <c r="S568">
        <v>216</v>
      </c>
      <c r="T568">
        <v>226</v>
      </c>
      <c r="U568">
        <v>8741</v>
      </c>
      <c r="V568">
        <v>8758</v>
      </c>
      <c r="W568">
        <v>3478</v>
      </c>
      <c r="X568">
        <v>3053</v>
      </c>
    </row>
    <row r="569" spans="1:24" x14ac:dyDescent="0.35">
      <c r="A569" s="6" t="str">
        <f t="shared" si="8"/>
        <v>16033</v>
      </c>
      <c r="B569">
        <v>16</v>
      </c>
      <c r="C569">
        <v>33</v>
      </c>
      <c r="D569" t="s">
        <v>965</v>
      </c>
      <c r="E569" t="s">
        <v>204</v>
      </c>
      <c r="F569">
        <v>845</v>
      </c>
      <c r="G569">
        <v>432</v>
      </c>
      <c r="H569">
        <v>413</v>
      </c>
      <c r="I569">
        <v>402</v>
      </c>
      <c r="J569">
        <v>378</v>
      </c>
      <c r="K569">
        <v>8</v>
      </c>
      <c r="L569">
        <v>2</v>
      </c>
      <c r="M569">
        <v>9</v>
      </c>
      <c r="N569">
        <v>17</v>
      </c>
      <c r="O569">
        <v>6</v>
      </c>
      <c r="P569">
        <v>3</v>
      </c>
      <c r="Q569">
        <v>0</v>
      </c>
      <c r="R569">
        <v>2</v>
      </c>
      <c r="S569">
        <v>7</v>
      </c>
      <c r="T569">
        <v>11</v>
      </c>
      <c r="U569">
        <v>237</v>
      </c>
      <c r="V569">
        <v>232</v>
      </c>
      <c r="W569">
        <v>195</v>
      </c>
      <c r="X569">
        <v>181</v>
      </c>
    </row>
    <row r="570" spans="1:24" x14ac:dyDescent="0.35">
      <c r="A570" s="6" t="str">
        <f t="shared" si="8"/>
        <v>16035</v>
      </c>
      <c r="B570">
        <v>16</v>
      </c>
      <c r="C570">
        <v>35</v>
      </c>
      <c r="D570" t="s">
        <v>965</v>
      </c>
      <c r="E570" t="s">
        <v>997</v>
      </c>
      <c r="F570">
        <v>8756</v>
      </c>
      <c r="G570">
        <v>4836</v>
      </c>
      <c r="H570">
        <v>3920</v>
      </c>
      <c r="I570">
        <v>4513</v>
      </c>
      <c r="J570">
        <v>3666</v>
      </c>
      <c r="K570">
        <v>37</v>
      </c>
      <c r="L570">
        <v>18</v>
      </c>
      <c r="M570">
        <v>129</v>
      </c>
      <c r="N570">
        <v>90</v>
      </c>
      <c r="O570">
        <v>30</v>
      </c>
      <c r="P570">
        <v>35</v>
      </c>
      <c r="Q570">
        <v>7</v>
      </c>
      <c r="R570">
        <v>13</v>
      </c>
      <c r="S570">
        <v>120</v>
      </c>
      <c r="T570">
        <v>98</v>
      </c>
      <c r="U570">
        <v>4603</v>
      </c>
      <c r="V570">
        <v>3790</v>
      </c>
      <c r="W570">
        <v>233</v>
      </c>
      <c r="X570">
        <v>130</v>
      </c>
    </row>
    <row r="571" spans="1:24" x14ac:dyDescent="0.35">
      <c r="A571" s="6" t="str">
        <f t="shared" si="8"/>
        <v>16037</v>
      </c>
      <c r="B571">
        <v>16</v>
      </c>
      <c r="C571">
        <v>37</v>
      </c>
      <c r="D571" t="s">
        <v>965</v>
      </c>
      <c r="E571" t="s">
        <v>463</v>
      </c>
      <c r="F571">
        <v>4315</v>
      </c>
      <c r="G571">
        <v>2205</v>
      </c>
      <c r="H571">
        <v>2110</v>
      </c>
      <c r="I571">
        <v>2114</v>
      </c>
      <c r="J571">
        <v>2022</v>
      </c>
      <c r="K571">
        <v>20</v>
      </c>
      <c r="L571">
        <v>5</v>
      </c>
      <c r="M571">
        <v>18</v>
      </c>
      <c r="N571">
        <v>24</v>
      </c>
      <c r="O571">
        <v>8</v>
      </c>
      <c r="P571">
        <v>6</v>
      </c>
      <c r="Q571">
        <v>1</v>
      </c>
      <c r="R571">
        <v>1</v>
      </c>
      <c r="S571">
        <v>44</v>
      </c>
      <c r="T571">
        <v>52</v>
      </c>
      <c r="U571">
        <v>2100</v>
      </c>
      <c r="V571">
        <v>2016</v>
      </c>
      <c r="W571">
        <v>105</v>
      </c>
      <c r="X571">
        <v>94</v>
      </c>
    </row>
    <row r="572" spans="1:24" x14ac:dyDescent="0.35">
      <c r="A572" s="6" t="str">
        <f t="shared" si="8"/>
        <v>16039</v>
      </c>
      <c r="B572">
        <v>16</v>
      </c>
      <c r="C572">
        <v>39</v>
      </c>
      <c r="D572" t="s">
        <v>965</v>
      </c>
      <c r="E572" t="s">
        <v>72</v>
      </c>
      <c r="F572">
        <v>27511</v>
      </c>
      <c r="G572">
        <v>14415</v>
      </c>
      <c r="H572">
        <v>13096</v>
      </c>
      <c r="I572">
        <v>12605</v>
      </c>
      <c r="J572">
        <v>11561</v>
      </c>
      <c r="K572">
        <v>514</v>
      </c>
      <c r="L572">
        <v>327</v>
      </c>
      <c r="M572">
        <v>238</v>
      </c>
      <c r="N572">
        <v>230</v>
      </c>
      <c r="O572">
        <v>415</v>
      </c>
      <c r="P572">
        <v>430</v>
      </c>
      <c r="Q572">
        <v>47</v>
      </c>
      <c r="R572">
        <v>62</v>
      </c>
      <c r="S572">
        <v>596</v>
      </c>
      <c r="T572">
        <v>486</v>
      </c>
      <c r="U572">
        <v>11719</v>
      </c>
      <c r="V572">
        <v>10905</v>
      </c>
      <c r="W572">
        <v>2696</v>
      </c>
      <c r="X572">
        <v>2191</v>
      </c>
    </row>
    <row r="573" spans="1:24" x14ac:dyDescent="0.35">
      <c r="A573" s="6" t="str">
        <f t="shared" si="8"/>
        <v>16041</v>
      </c>
      <c r="B573">
        <v>16</v>
      </c>
      <c r="C573">
        <v>41</v>
      </c>
      <c r="D573" t="s">
        <v>965</v>
      </c>
      <c r="E573" t="s">
        <v>80</v>
      </c>
      <c r="F573">
        <v>13876</v>
      </c>
      <c r="G573">
        <v>7121</v>
      </c>
      <c r="H573">
        <v>6755</v>
      </c>
      <c r="I573">
        <v>6914</v>
      </c>
      <c r="J573">
        <v>6527</v>
      </c>
      <c r="K573">
        <v>29</v>
      </c>
      <c r="L573">
        <v>18</v>
      </c>
      <c r="M573">
        <v>62</v>
      </c>
      <c r="N573">
        <v>80</v>
      </c>
      <c r="O573">
        <v>12</v>
      </c>
      <c r="P573">
        <v>18</v>
      </c>
      <c r="Q573">
        <v>3</v>
      </c>
      <c r="R573">
        <v>4</v>
      </c>
      <c r="S573">
        <v>101</v>
      </c>
      <c r="T573">
        <v>108</v>
      </c>
      <c r="U573">
        <v>6630</v>
      </c>
      <c r="V573">
        <v>6301</v>
      </c>
      <c r="W573">
        <v>491</v>
      </c>
      <c r="X573">
        <v>454</v>
      </c>
    </row>
    <row r="574" spans="1:24" x14ac:dyDescent="0.35">
      <c r="A574" s="6" t="str">
        <f t="shared" si="8"/>
        <v>16043</v>
      </c>
      <c r="B574">
        <v>16</v>
      </c>
      <c r="C574">
        <v>43</v>
      </c>
      <c r="D574" t="s">
        <v>965</v>
      </c>
      <c r="E574" t="s">
        <v>479</v>
      </c>
      <c r="F574">
        <v>13099</v>
      </c>
      <c r="G574">
        <v>6858</v>
      </c>
      <c r="H574">
        <v>6241</v>
      </c>
      <c r="I574">
        <v>6575</v>
      </c>
      <c r="J574">
        <v>6000</v>
      </c>
      <c r="K574">
        <v>71</v>
      </c>
      <c r="L574">
        <v>39</v>
      </c>
      <c r="M574">
        <v>70</v>
      </c>
      <c r="N574">
        <v>72</v>
      </c>
      <c r="O574">
        <v>18</v>
      </c>
      <c r="P574">
        <v>29</v>
      </c>
      <c r="Q574">
        <v>27</v>
      </c>
      <c r="R574">
        <v>30</v>
      </c>
      <c r="S574">
        <v>97</v>
      </c>
      <c r="T574">
        <v>71</v>
      </c>
      <c r="U574">
        <v>5964</v>
      </c>
      <c r="V574">
        <v>5493</v>
      </c>
      <c r="W574">
        <v>894</v>
      </c>
      <c r="X574">
        <v>748</v>
      </c>
    </row>
    <row r="575" spans="1:24" x14ac:dyDescent="0.35">
      <c r="A575" s="6" t="str">
        <f t="shared" si="8"/>
        <v>16045</v>
      </c>
      <c r="B575">
        <v>16</v>
      </c>
      <c r="C575">
        <v>45</v>
      </c>
      <c r="D575" t="s">
        <v>965</v>
      </c>
      <c r="E575" t="s">
        <v>1003</v>
      </c>
      <c r="F575">
        <v>18112</v>
      </c>
      <c r="G575">
        <v>9106</v>
      </c>
      <c r="H575">
        <v>9006</v>
      </c>
      <c r="I575">
        <v>8683</v>
      </c>
      <c r="J575">
        <v>8531</v>
      </c>
      <c r="K575">
        <v>28</v>
      </c>
      <c r="L575">
        <v>18</v>
      </c>
      <c r="M575">
        <v>106</v>
      </c>
      <c r="N575">
        <v>108</v>
      </c>
      <c r="O575">
        <v>53</v>
      </c>
      <c r="P575">
        <v>129</v>
      </c>
      <c r="Q575">
        <v>27</v>
      </c>
      <c r="R575">
        <v>18</v>
      </c>
      <c r="S575">
        <v>209</v>
      </c>
      <c r="T575">
        <v>202</v>
      </c>
      <c r="U575">
        <v>8276</v>
      </c>
      <c r="V575">
        <v>8274</v>
      </c>
      <c r="W575">
        <v>830</v>
      </c>
      <c r="X575">
        <v>732</v>
      </c>
    </row>
    <row r="576" spans="1:24" x14ac:dyDescent="0.35">
      <c r="A576" s="6" t="str">
        <f t="shared" si="8"/>
        <v>16047</v>
      </c>
      <c r="B576">
        <v>16</v>
      </c>
      <c r="C576">
        <v>47</v>
      </c>
      <c r="D576" t="s">
        <v>965</v>
      </c>
      <c r="E576" t="s">
        <v>1005</v>
      </c>
      <c r="F576">
        <v>15179</v>
      </c>
      <c r="G576">
        <v>7728</v>
      </c>
      <c r="H576">
        <v>7451</v>
      </c>
      <c r="I576">
        <v>7275</v>
      </c>
      <c r="J576">
        <v>7032</v>
      </c>
      <c r="K576">
        <v>47</v>
      </c>
      <c r="L576">
        <v>42</v>
      </c>
      <c r="M576">
        <v>169</v>
      </c>
      <c r="N576">
        <v>131</v>
      </c>
      <c r="O576">
        <v>65</v>
      </c>
      <c r="P576">
        <v>58</v>
      </c>
      <c r="Q576">
        <v>23</v>
      </c>
      <c r="R576">
        <v>26</v>
      </c>
      <c r="S576">
        <v>149</v>
      </c>
      <c r="T576">
        <v>162</v>
      </c>
      <c r="U576">
        <v>5343</v>
      </c>
      <c r="V576">
        <v>5407</v>
      </c>
      <c r="W576">
        <v>2385</v>
      </c>
      <c r="X576">
        <v>2044</v>
      </c>
    </row>
    <row r="577" spans="1:24" x14ac:dyDescent="0.35">
      <c r="A577" s="6" t="str">
        <f t="shared" si="8"/>
        <v>16049</v>
      </c>
      <c r="B577">
        <v>16</v>
      </c>
      <c r="C577">
        <v>49</v>
      </c>
      <c r="D577" t="s">
        <v>965</v>
      </c>
      <c r="E577" t="s">
        <v>965</v>
      </c>
      <c r="F577">
        <v>16667</v>
      </c>
      <c r="G577">
        <v>8726</v>
      </c>
      <c r="H577">
        <v>7941</v>
      </c>
      <c r="I577">
        <v>8133</v>
      </c>
      <c r="J577">
        <v>7426</v>
      </c>
      <c r="K577">
        <v>52</v>
      </c>
      <c r="L577">
        <v>33</v>
      </c>
      <c r="M577">
        <v>277</v>
      </c>
      <c r="N577">
        <v>267</v>
      </c>
      <c r="O577">
        <v>36</v>
      </c>
      <c r="P577">
        <v>59</v>
      </c>
      <c r="Q577">
        <v>11</v>
      </c>
      <c r="R577">
        <v>0</v>
      </c>
      <c r="S577">
        <v>217</v>
      </c>
      <c r="T577">
        <v>156</v>
      </c>
      <c r="U577">
        <v>8402</v>
      </c>
      <c r="V577">
        <v>7672</v>
      </c>
      <c r="W577">
        <v>324</v>
      </c>
      <c r="X577">
        <v>269</v>
      </c>
    </row>
    <row r="578" spans="1:24" x14ac:dyDescent="0.35">
      <c r="A578" s="6" t="str">
        <f t="shared" ref="A578:A641" si="9">TEXT(B578*1000+C578,"00000")</f>
        <v>16051</v>
      </c>
      <c r="B578">
        <v>16</v>
      </c>
      <c r="C578">
        <v>51</v>
      </c>
      <c r="D578" t="s">
        <v>965</v>
      </c>
      <c r="E578" t="s">
        <v>94</v>
      </c>
      <c r="F578">
        <v>29871</v>
      </c>
      <c r="G578">
        <v>15276</v>
      </c>
      <c r="H578">
        <v>14595</v>
      </c>
      <c r="I578">
        <v>14595</v>
      </c>
      <c r="J578">
        <v>13965</v>
      </c>
      <c r="K578">
        <v>85</v>
      </c>
      <c r="L578">
        <v>62</v>
      </c>
      <c r="M578">
        <v>204</v>
      </c>
      <c r="N578">
        <v>225</v>
      </c>
      <c r="O578">
        <v>109</v>
      </c>
      <c r="P578">
        <v>73</v>
      </c>
      <c r="Q578">
        <v>23</v>
      </c>
      <c r="R578">
        <v>20</v>
      </c>
      <c r="S578">
        <v>260</v>
      </c>
      <c r="T578">
        <v>250</v>
      </c>
      <c r="U578">
        <v>13551</v>
      </c>
      <c r="V578">
        <v>13156</v>
      </c>
      <c r="W578">
        <v>1725</v>
      </c>
      <c r="X578">
        <v>1439</v>
      </c>
    </row>
    <row r="579" spans="1:24" x14ac:dyDescent="0.35">
      <c r="A579" s="6" t="str">
        <f t="shared" si="9"/>
        <v>16053</v>
      </c>
      <c r="B579">
        <v>16</v>
      </c>
      <c r="C579">
        <v>53</v>
      </c>
      <c r="D579" t="s">
        <v>965</v>
      </c>
      <c r="E579" t="s">
        <v>1009</v>
      </c>
      <c r="F579">
        <v>24412</v>
      </c>
      <c r="G579">
        <v>12518</v>
      </c>
      <c r="H579">
        <v>11894</v>
      </c>
      <c r="I579">
        <v>11859</v>
      </c>
      <c r="J579">
        <v>11253</v>
      </c>
      <c r="K579">
        <v>103</v>
      </c>
      <c r="L579">
        <v>85</v>
      </c>
      <c r="M579">
        <v>295</v>
      </c>
      <c r="N579">
        <v>260</v>
      </c>
      <c r="O579">
        <v>67</v>
      </c>
      <c r="P579">
        <v>78</v>
      </c>
      <c r="Q579">
        <v>27</v>
      </c>
      <c r="R579">
        <v>27</v>
      </c>
      <c r="S579">
        <v>167</v>
      </c>
      <c r="T579">
        <v>191</v>
      </c>
      <c r="U579">
        <v>7636</v>
      </c>
      <c r="V579">
        <v>7664</v>
      </c>
      <c r="W579">
        <v>4882</v>
      </c>
      <c r="X579">
        <v>4230</v>
      </c>
    </row>
    <row r="580" spans="1:24" x14ac:dyDescent="0.35">
      <c r="A580" s="6" t="str">
        <f t="shared" si="9"/>
        <v>16055</v>
      </c>
      <c r="B580">
        <v>16</v>
      </c>
      <c r="C580">
        <v>55</v>
      </c>
      <c r="D580" t="s">
        <v>965</v>
      </c>
      <c r="E580" t="s">
        <v>1011</v>
      </c>
      <c r="F580">
        <v>165697</v>
      </c>
      <c r="G580">
        <v>81998</v>
      </c>
      <c r="H580">
        <v>83699</v>
      </c>
      <c r="I580">
        <v>77641</v>
      </c>
      <c r="J580">
        <v>78992</v>
      </c>
      <c r="K580">
        <v>397</v>
      </c>
      <c r="L580">
        <v>303</v>
      </c>
      <c r="M580">
        <v>1104</v>
      </c>
      <c r="N580">
        <v>1113</v>
      </c>
      <c r="O580">
        <v>565</v>
      </c>
      <c r="P580">
        <v>962</v>
      </c>
      <c r="Q580">
        <v>123</v>
      </c>
      <c r="R580">
        <v>116</v>
      </c>
      <c r="S580">
        <v>2168</v>
      </c>
      <c r="T580">
        <v>2213</v>
      </c>
      <c r="U580">
        <v>77875</v>
      </c>
      <c r="V580">
        <v>79636</v>
      </c>
      <c r="W580">
        <v>4123</v>
      </c>
      <c r="X580">
        <v>4063</v>
      </c>
    </row>
    <row r="581" spans="1:24" x14ac:dyDescent="0.35">
      <c r="A581" s="6" t="str">
        <f t="shared" si="9"/>
        <v>16057</v>
      </c>
      <c r="B581">
        <v>16</v>
      </c>
      <c r="C581">
        <v>57</v>
      </c>
      <c r="D581" t="s">
        <v>965</v>
      </c>
      <c r="E581" t="s">
        <v>1013</v>
      </c>
      <c r="F581">
        <v>40108</v>
      </c>
      <c r="G581">
        <v>20365</v>
      </c>
      <c r="H581">
        <v>19743</v>
      </c>
      <c r="I581">
        <v>18799</v>
      </c>
      <c r="J581">
        <v>18236</v>
      </c>
      <c r="K581">
        <v>262</v>
      </c>
      <c r="L581">
        <v>190</v>
      </c>
      <c r="M581">
        <v>186</v>
      </c>
      <c r="N581">
        <v>158</v>
      </c>
      <c r="O581">
        <v>443</v>
      </c>
      <c r="P581">
        <v>530</v>
      </c>
      <c r="Q581">
        <v>36</v>
      </c>
      <c r="R581">
        <v>29</v>
      </c>
      <c r="S581">
        <v>639</v>
      </c>
      <c r="T581">
        <v>600</v>
      </c>
      <c r="U581">
        <v>19461</v>
      </c>
      <c r="V581">
        <v>18830</v>
      </c>
      <c r="W581">
        <v>904</v>
      </c>
      <c r="X581">
        <v>913</v>
      </c>
    </row>
    <row r="582" spans="1:24" x14ac:dyDescent="0.35">
      <c r="A582" s="6" t="str">
        <f t="shared" si="9"/>
        <v>16059</v>
      </c>
      <c r="B582">
        <v>16</v>
      </c>
      <c r="C582">
        <v>59</v>
      </c>
      <c r="D582" t="s">
        <v>965</v>
      </c>
      <c r="E582" t="s">
        <v>1015</v>
      </c>
      <c r="F582">
        <v>8027</v>
      </c>
      <c r="G582">
        <v>4056</v>
      </c>
      <c r="H582">
        <v>3971</v>
      </c>
      <c r="I582">
        <v>3887</v>
      </c>
      <c r="J582">
        <v>3795</v>
      </c>
      <c r="K582">
        <v>18</v>
      </c>
      <c r="L582">
        <v>11</v>
      </c>
      <c r="M582">
        <v>53</v>
      </c>
      <c r="N582">
        <v>53</v>
      </c>
      <c r="O582">
        <v>10</v>
      </c>
      <c r="P582">
        <v>24</v>
      </c>
      <c r="Q582">
        <v>1</v>
      </c>
      <c r="R582">
        <v>2</v>
      </c>
      <c r="S582">
        <v>87</v>
      </c>
      <c r="T582">
        <v>86</v>
      </c>
      <c r="U582">
        <v>3912</v>
      </c>
      <c r="V582">
        <v>3831</v>
      </c>
      <c r="W582">
        <v>144</v>
      </c>
      <c r="X582">
        <v>140</v>
      </c>
    </row>
    <row r="583" spans="1:24" x14ac:dyDescent="0.35">
      <c r="A583" s="6" t="str">
        <f t="shared" si="9"/>
        <v>16061</v>
      </c>
      <c r="B583">
        <v>16</v>
      </c>
      <c r="C583">
        <v>61</v>
      </c>
      <c r="D583" t="s">
        <v>965</v>
      </c>
      <c r="E583" t="s">
        <v>1017</v>
      </c>
      <c r="F583">
        <v>3838</v>
      </c>
      <c r="G583">
        <v>1954</v>
      </c>
      <c r="H583">
        <v>1884</v>
      </c>
      <c r="I583">
        <v>1708</v>
      </c>
      <c r="J583">
        <v>1649</v>
      </c>
      <c r="K583">
        <v>16</v>
      </c>
      <c r="L583">
        <v>8</v>
      </c>
      <c r="M583">
        <v>147</v>
      </c>
      <c r="N583">
        <v>106</v>
      </c>
      <c r="O583">
        <v>19</v>
      </c>
      <c r="P583">
        <v>45</v>
      </c>
      <c r="Q583">
        <v>3</v>
      </c>
      <c r="R583">
        <v>5</v>
      </c>
      <c r="S583">
        <v>61</v>
      </c>
      <c r="T583">
        <v>71</v>
      </c>
      <c r="U583">
        <v>1852</v>
      </c>
      <c r="V583">
        <v>1804</v>
      </c>
      <c r="W583">
        <v>102</v>
      </c>
      <c r="X583">
        <v>80</v>
      </c>
    </row>
    <row r="584" spans="1:24" x14ac:dyDescent="0.35">
      <c r="A584" s="6" t="str">
        <f t="shared" si="9"/>
        <v>16063</v>
      </c>
      <c r="B584">
        <v>16</v>
      </c>
      <c r="C584">
        <v>63</v>
      </c>
      <c r="D584" t="s">
        <v>965</v>
      </c>
      <c r="E584" t="s">
        <v>255</v>
      </c>
      <c r="F584">
        <v>5366</v>
      </c>
      <c r="G584">
        <v>2779</v>
      </c>
      <c r="H584">
        <v>2587</v>
      </c>
      <c r="I584">
        <v>2601</v>
      </c>
      <c r="J584">
        <v>2460</v>
      </c>
      <c r="K584">
        <v>20</v>
      </c>
      <c r="L584">
        <v>8</v>
      </c>
      <c r="M584">
        <v>57</v>
      </c>
      <c r="N584">
        <v>47</v>
      </c>
      <c r="O584">
        <v>17</v>
      </c>
      <c r="P584">
        <v>19</v>
      </c>
      <c r="Q584">
        <v>3</v>
      </c>
      <c r="R584">
        <v>6</v>
      </c>
      <c r="S584">
        <v>81</v>
      </c>
      <c r="T584">
        <v>47</v>
      </c>
      <c r="U584">
        <v>1887</v>
      </c>
      <c r="V584">
        <v>1793</v>
      </c>
      <c r="W584">
        <v>892</v>
      </c>
      <c r="X584">
        <v>794</v>
      </c>
    </row>
    <row r="585" spans="1:24" x14ac:dyDescent="0.35">
      <c r="A585" s="6" t="str">
        <f t="shared" si="9"/>
        <v>16065</v>
      </c>
      <c r="B585">
        <v>16</v>
      </c>
      <c r="C585">
        <v>65</v>
      </c>
      <c r="D585" t="s">
        <v>965</v>
      </c>
      <c r="E585" t="s">
        <v>110</v>
      </c>
      <c r="F585">
        <v>39907</v>
      </c>
      <c r="G585">
        <v>20227</v>
      </c>
      <c r="H585">
        <v>19680</v>
      </c>
      <c r="I585">
        <v>19257</v>
      </c>
      <c r="J585">
        <v>18696</v>
      </c>
      <c r="K585">
        <v>170</v>
      </c>
      <c r="L585">
        <v>131</v>
      </c>
      <c r="M585">
        <v>118</v>
      </c>
      <c r="N585">
        <v>94</v>
      </c>
      <c r="O585">
        <v>235</v>
      </c>
      <c r="P585">
        <v>344</v>
      </c>
      <c r="Q585">
        <v>83</v>
      </c>
      <c r="R585">
        <v>38</v>
      </c>
      <c r="S585">
        <v>364</v>
      </c>
      <c r="T585">
        <v>377</v>
      </c>
      <c r="U585">
        <v>18593</v>
      </c>
      <c r="V585">
        <v>18216</v>
      </c>
      <c r="W585">
        <v>1634</v>
      </c>
      <c r="X585">
        <v>1464</v>
      </c>
    </row>
    <row r="586" spans="1:24" x14ac:dyDescent="0.35">
      <c r="A586" s="6" t="str">
        <f t="shared" si="9"/>
        <v>16067</v>
      </c>
      <c r="B586">
        <v>16</v>
      </c>
      <c r="C586">
        <v>67</v>
      </c>
      <c r="D586" t="s">
        <v>965</v>
      </c>
      <c r="E586" t="s">
        <v>1021</v>
      </c>
      <c r="F586">
        <v>21039</v>
      </c>
      <c r="G586">
        <v>10512</v>
      </c>
      <c r="H586">
        <v>10527</v>
      </c>
      <c r="I586">
        <v>9884</v>
      </c>
      <c r="J586">
        <v>9931</v>
      </c>
      <c r="K586">
        <v>91</v>
      </c>
      <c r="L586">
        <v>86</v>
      </c>
      <c r="M586">
        <v>257</v>
      </c>
      <c r="N586">
        <v>232</v>
      </c>
      <c r="O586">
        <v>53</v>
      </c>
      <c r="P586">
        <v>79</v>
      </c>
      <c r="Q586">
        <v>10</v>
      </c>
      <c r="R586">
        <v>9</v>
      </c>
      <c r="S586">
        <v>217</v>
      </c>
      <c r="T586">
        <v>190</v>
      </c>
      <c r="U586">
        <v>6609</v>
      </c>
      <c r="V586">
        <v>6862</v>
      </c>
      <c r="W586">
        <v>3903</v>
      </c>
      <c r="X586">
        <v>3665</v>
      </c>
    </row>
    <row r="587" spans="1:24" x14ac:dyDescent="0.35">
      <c r="A587" s="6" t="str">
        <f t="shared" si="9"/>
        <v>16069</v>
      </c>
      <c r="B587">
        <v>16</v>
      </c>
      <c r="C587">
        <v>69</v>
      </c>
      <c r="D587" t="s">
        <v>965</v>
      </c>
      <c r="E587" t="s">
        <v>1023</v>
      </c>
      <c r="F587">
        <v>40408</v>
      </c>
      <c r="G587">
        <v>19933</v>
      </c>
      <c r="H587">
        <v>20475</v>
      </c>
      <c r="I587">
        <v>17942</v>
      </c>
      <c r="J587">
        <v>18351</v>
      </c>
      <c r="K587">
        <v>131</v>
      </c>
      <c r="L587">
        <v>84</v>
      </c>
      <c r="M587">
        <v>1177</v>
      </c>
      <c r="N587">
        <v>1254</v>
      </c>
      <c r="O587">
        <v>122</v>
      </c>
      <c r="P587">
        <v>190</v>
      </c>
      <c r="Q587">
        <v>31</v>
      </c>
      <c r="R587">
        <v>28</v>
      </c>
      <c r="S587">
        <v>530</v>
      </c>
      <c r="T587">
        <v>568</v>
      </c>
      <c r="U587">
        <v>19092</v>
      </c>
      <c r="V587">
        <v>19684</v>
      </c>
      <c r="W587">
        <v>841</v>
      </c>
      <c r="X587">
        <v>791</v>
      </c>
    </row>
    <row r="588" spans="1:24" x14ac:dyDescent="0.35">
      <c r="A588" s="6" t="str">
        <f t="shared" si="9"/>
        <v>16071</v>
      </c>
      <c r="B588">
        <v>16</v>
      </c>
      <c r="C588">
        <v>71</v>
      </c>
      <c r="D588" t="s">
        <v>965</v>
      </c>
      <c r="E588" t="s">
        <v>1025</v>
      </c>
      <c r="F588">
        <v>4531</v>
      </c>
      <c r="G588">
        <v>2272</v>
      </c>
      <c r="H588">
        <v>2259</v>
      </c>
      <c r="I588">
        <v>2215</v>
      </c>
      <c r="J588">
        <v>2200</v>
      </c>
      <c r="K588">
        <v>11</v>
      </c>
      <c r="L588">
        <v>6</v>
      </c>
      <c r="M588">
        <v>12</v>
      </c>
      <c r="N588">
        <v>14</v>
      </c>
      <c r="O588">
        <v>9</v>
      </c>
      <c r="P588">
        <v>19</v>
      </c>
      <c r="Q588">
        <v>2</v>
      </c>
      <c r="R588">
        <v>1</v>
      </c>
      <c r="S588">
        <v>23</v>
      </c>
      <c r="T588">
        <v>19</v>
      </c>
      <c r="U588">
        <v>2169</v>
      </c>
      <c r="V588">
        <v>2161</v>
      </c>
      <c r="W588">
        <v>103</v>
      </c>
      <c r="X588">
        <v>98</v>
      </c>
    </row>
    <row r="589" spans="1:24" x14ac:dyDescent="0.35">
      <c r="A589" s="6" t="str">
        <f t="shared" si="9"/>
        <v>16073</v>
      </c>
      <c r="B589">
        <v>16</v>
      </c>
      <c r="C589">
        <v>73</v>
      </c>
      <c r="D589" t="s">
        <v>965</v>
      </c>
      <c r="E589" t="s">
        <v>1027</v>
      </c>
      <c r="F589">
        <v>11823</v>
      </c>
      <c r="G589">
        <v>6046</v>
      </c>
      <c r="H589">
        <v>5777</v>
      </c>
      <c r="I589">
        <v>5547</v>
      </c>
      <c r="J589">
        <v>5284</v>
      </c>
      <c r="K589">
        <v>55</v>
      </c>
      <c r="L589">
        <v>53</v>
      </c>
      <c r="M589">
        <v>262</v>
      </c>
      <c r="N589">
        <v>265</v>
      </c>
      <c r="O589">
        <v>52</v>
      </c>
      <c r="P589">
        <v>44</v>
      </c>
      <c r="Q589">
        <v>12</v>
      </c>
      <c r="R589">
        <v>13</v>
      </c>
      <c r="S589">
        <v>118</v>
      </c>
      <c r="T589">
        <v>118</v>
      </c>
      <c r="U589">
        <v>4424</v>
      </c>
      <c r="V589">
        <v>4353</v>
      </c>
      <c r="W589">
        <v>1622</v>
      </c>
      <c r="X589">
        <v>1424</v>
      </c>
    </row>
    <row r="590" spans="1:24" x14ac:dyDescent="0.35">
      <c r="A590" s="6" t="str">
        <f t="shared" si="9"/>
        <v>16075</v>
      </c>
      <c r="B590">
        <v>16</v>
      </c>
      <c r="C590">
        <v>75</v>
      </c>
      <c r="D590" t="s">
        <v>965</v>
      </c>
      <c r="E590" t="s">
        <v>1029</v>
      </c>
      <c r="F590">
        <v>23951</v>
      </c>
      <c r="G590">
        <v>11981</v>
      </c>
      <c r="H590">
        <v>11970</v>
      </c>
      <c r="I590">
        <v>11256</v>
      </c>
      <c r="J590">
        <v>11230</v>
      </c>
      <c r="K590">
        <v>62</v>
      </c>
      <c r="L590">
        <v>55</v>
      </c>
      <c r="M590">
        <v>222</v>
      </c>
      <c r="N590">
        <v>210</v>
      </c>
      <c r="O590">
        <v>113</v>
      </c>
      <c r="P590">
        <v>135</v>
      </c>
      <c r="Q590">
        <v>18</v>
      </c>
      <c r="R590">
        <v>5</v>
      </c>
      <c r="S590">
        <v>310</v>
      </c>
      <c r="T590">
        <v>335</v>
      </c>
      <c r="U590">
        <v>9805</v>
      </c>
      <c r="V590">
        <v>9957</v>
      </c>
      <c r="W590">
        <v>2176</v>
      </c>
      <c r="X590">
        <v>2013</v>
      </c>
    </row>
    <row r="591" spans="1:24" x14ac:dyDescent="0.35">
      <c r="A591" s="6" t="str">
        <f t="shared" si="9"/>
        <v>16077</v>
      </c>
      <c r="B591">
        <v>16</v>
      </c>
      <c r="C591">
        <v>77</v>
      </c>
      <c r="D591" t="s">
        <v>965</v>
      </c>
      <c r="E591" t="s">
        <v>1031</v>
      </c>
      <c r="F591">
        <v>7681</v>
      </c>
      <c r="G591">
        <v>3865</v>
      </c>
      <c r="H591">
        <v>3816</v>
      </c>
      <c r="I591">
        <v>3572</v>
      </c>
      <c r="J591">
        <v>3507</v>
      </c>
      <c r="K591">
        <v>44</v>
      </c>
      <c r="L591">
        <v>40</v>
      </c>
      <c r="M591">
        <v>141</v>
      </c>
      <c r="N591">
        <v>150</v>
      </c>
      <c r="O591">
        <v>17</v>
      </c>
      <c r="P591">
        <v>22</v>
      </c>
      <c r="Q591">
        <v>9</v>
      </c>
      <c r="R591">
        <v>8</v>
      </c>
      <c r="S591">
        <v>82</v>
      </c>
      <c r="T591">
        <v>89</v>
      </c>
      <c r="U591">
        <v>2509</v>
      </c>
      <c r="V591">
        <v>2517</v>
      </c>
      <c r="W591">
        <v>1356</v>
      </c>
      <c r="X591">
        <v>1299</v>
      </c>
    </row>
    <row r="592" spans="1:24" x14ac:dyDescent="0.35">
      <c r="A592" s="6" t="str">
        <f t="shared" si="9"/>
        <v>16079</v>
      </c>
      <c r="B592">
        <v>16</v>
      </c>
      <c r="C592">
        <v>79</v>
      </c>
      <c r="D592" t="s">
        <v>965</v>
      </c>
      <c r="E592" t="s">
        <v>1033</v>
      </c>
      <c r="F592">
        <v>12882</v>
      </c>
      <c r="G592">
        <v>6474</v>
      </c>
      <c r="H592">
        <v>6408</v>
      </c>
      <c r="I592">
        <v>6088</v>
      </c>
      <c r="J592">
        <v>6016</v>
      </c>
      <c r="K592">
        <v>62</v>
      </c>
      <c r="L592">
        <v>24</v>
      </c>
      <c r="M592">
        <v>121</v>
      </c>
      <c r="N592">
        <v>106</v>
      </c>
      <c r="O592">
        <v>26</v>
      </c>
      <c r="P592">
        <v>68</v>
      </c>
      <c r="Q592">
        <v>10</v>
      </c>
      <c r="R592">
        <v>12</v>
      </c>
      <c r="S592">
        <v>167</v>
      </c>
      <c r="T592">
        <v>182</v>
      </c>
      <c r="U592">
        <v>6209</v>
      </c>
      <c r="V592">
        <v>6210</v>
      </c>
      <c r="W592">
        <v>265</v>
      </c>
      <c r="X592">
        <v>198</v>
      </c>
    </row>
    <row r="593" spans="1:24" x14ac:dyDescent="0.35">
      <c r="A593" s="6" t="str">
        <f t="shared" si="9"/>
        <v>16081</v>
      </c>
      <c r="B593">
        <v>16</v>
      </c>
      <c r="C593">
        <v>81</v>
      </c>
      <c r="D593" t="s">
        <v>965</v>
      </c>
      <c r="E593" t="s">
        <v>1035</v>
      </c>
      <c r="F593">
        <v>12142</v>
      </c>
      <c r="G593">
        <v>6372</v>
      </c>
      <c r="H593">
        <v>5770</v>
      </c>
      <c r="I593">
        <v>6180</v>
      </c>
      <c r="J593">
        <v>5546</v>
      </c>
      <c r="K593">
        <v>29</v>
      </c>
      <c r="L593">
        <v>26</v>
      </c>
      <c r="M593">
        <v>50</v>
      </c>
      <c r="N593">
        <v>56</v>
      </c>
      <c r="O593">
        <v>26</v>
      </c>
      <c r="P593">
        <v>43</v>
      </c>
      <c r="Q593">
        <v>10</v>
      </c>
      <c r="R593">
        <v>11</v>
      </c>
      <c r="S593">
        <v>77</v>
      </c>
      <c r="T593">
        <v>88</v>
      </c>
      <c r="U593">
        <v>5298</v>
      </c>
      <c r="V593">
        <v>4817</v>
      </c>
      <c r="W593">
        <v>1074</v>
      </c>
      <c r="X593">
        <v>953</v>
      </c>
    </row>
    <row r="594" spans="1:24" x14ac:dyDescent="0.35">
      <c r="A594" s="6" t="str">
        <f t="shared" si="9"/>
        <v>16083</v>
      </c>
      <c r="B594">
        <v>16</v>
      </c>
      <c r="C594">
        <v>83</v>
      </c>
      <c r="D594" t="s">
        <v>965</v>
      </c>
      <c r="E594" t="s">
        <v>1037</v>
      </c>
      <c r="F594">
        <v>86878</v>
      </c>
      <c r="G594">
        <v>42819</v>
      </c>
      <c r="H594">
        <v>44059</v>
      </c>
      <c r="I594">
        <v>40247</v>
      </c>
      <c r="J594">
        <v>41137</v>
      </c>
      <c r="K594">
        <v>392</v>
      </c>
      <c r="L594">
        <v>398</v>
      </c>
      <c r="M594">
        <v>590</v>
      </c>
      <c r="N594">
        <v>592</v>
      </c>
      <c r="O594">
        <v>654</v>
      </c>
      <c r="P594">
        <v>883</v>
      </c>
      <c r="Q594">
        <v>126</v>
      </c>
      <c r="R594">
        <v>123</v>
      </c>
      <c r="S594">
        <v>810</v>
      </c>
      <c r="T594">
        <v>926</v>
      </c>
      <c r="U594">
        <v>35115</v>
      </c>
      <c r="V594">
        <v>36918</v>
      </c>
      <c r="W594">
        <v>7704</v>
      </c>
      <c r="X594">
        <v>7141</v>
      </c>
    </row>
    <row r="595" spans="1:24" x14ac:dyDescent="0.35">
      <c r="A595" s="6" t="str">
        <f t="shared" si="9"/>
        <v>16085</v>
      </c>
      <c r="B595">
        <v>16</v>
      </c>
      <c r="C595">
        <v>85</v>
      </c>
      <c r="D595" t="s">
        <v>965</v>
      </c>
      <c r="E595" t="s">
        <v>1039</v>
      </c>
      <c r="F595">
        <v>11392</v>
      </c>
      <c r="G595">
        <v>5912</v>
      </c>
      <c r="H595">
        <v>5480</v>
      </c>
      <c r="I595">
        <v>5657</v>
      </c>
      <c r="J595">
        <v>5260</v>
      </c>
      <c r="K595">
        <v>36</v>
      </c>
      <c r="L595">
        <v>18</v>
      </c>
      <c r="M595">
        <v>63</v>
      </c>
      <c r="N595">
        <v>69</v>
      </c>
      <c r="O595">
        <v>37</v>
      </c>
      <c r="P595">
        <v>34</v>
      </c>
      <c r="Q595">
        <v>9</v>
      </c>
      <c r="R595">
        <v>4</v>
      </c>
      <c r="S595">
        <v>110</v>
      </c>
      <c r="T595">
        <v>95</v>
      </c>
      <c r="U595">
        <v>5624</v>
      </c>
      <c r="V595">
        <v>5236</v>
      </c>
      <c r="W595">
        <v>288</v>
      </c>
      <c r="X595">
        <v>244</v>
      </c>
    </row>
    <row r="596" spans="1:24" x14ac:dyDescent="0.35">
      <c r="A596" s="6" t="str">
        <f t="shared" si="9"/>
        <v>16087</v>
      </c>
      <c r="B596">
        <v>16</v>
      </c>
      <c r="C596">
        <v>87</v>
      </c>
      <c r="D596" t="s">
        <v>965</v>
      </c>
      <c r="E596" t="s">
        <v>150</v>
      </c>
      <c r="F596">
        <v>10194</v>
      </c>
      <c r="G596">
        <v>5075</v>
      </c>
      <c r="H596">
        <v>5119</v>
      </c>
      <c r="I596">
        <v>4759</v>
      </c>
      <c r="J596">
        <v>4850</v>
      </c>
      <c r="K596">
        <v>36</v>
      </c>
      <c r="L596">
        <v>26</v>
      </c>
      <c r="M596">
        <v>86</v>
      </c>
      <c r="N596">
        <v>88</v>
      </c>
      <c r="O596">
        <v>50</v>
      </c>
      <c r="P596">
        <v>52</v>
      </c>
      <c r="Q596">
        <v>8</v>
      </c>
      <c r="R596">
        <v>9</v>
      </c>
      <c r="S596">
        <v>136</v>
      </c>
      <c r="T596">
        <v>94</v>
      </c>
      <c r="U596">
        <v>4181</v>
      </c>
      <c r="V596">
        <v>4299</v>
      </c>
      <c r="W596">
        <v>894</v>
      </c>
      <c r="X596">
        <v>820</v>
      </c>
    </row>
    <row r="597" spans="1:24" x14ac:dyDescent="0.35">
      <c r="A597" s="6" t="str">
        <f t="shared" si="9"/>
        <v>17001</v>
      </c>
      <c r="B597">
        <v>17</v>
      </c>
      <c r="C597">
        <v>1</v>
      </c>
      <c r="D597" t="s">
        <v>1042</v>
      </c>
      <c r="E597" t="s">
        <v>435</v>
      </c>
      <c r="F597">
        <v>65435</v>
      </c>
      <c r="G597">
        <v>32232</v>
      </c>
      <c r="H597">
        <v>33203</v>
      </c>
      <c r="I597">
        <v>29806</v>
      </c>
      <c r="J597">
        <v>30892</v>
      </c>
      <c r="K597">
        <v>1351</v>
      </c>
      <c r="L597">
        <v>1206</v>
      </c>
      <c r="M597">
        <v>118</v>
      </c>
      <c r="N597">
        <v>72</v>
      </c>
      <c r="O597">
        <v>263</v>
      </c>
      <c r="P597">
        <v>352</v>
      </c>
      <c r="Q597">
        <v>8</v>
      </c>
      <c r="R597">
        <v>10</v>
      </c>
      <c r="S597">
        <v>686</v>
      </c>
      <c r="T597">
        <v>671</v>
      </c>
      <c r="U597">
        <v>31622</v>
      </c>
      <c r="V597">
        <v>32652</v>
      </c>
      <c r="W597">
        <v>610</v>
      </c>
      <c r="X597">
        <v>551</v>
      </c>
    </row>
    <row r="598" spans="1:24" x14ac:dyDescent="0.35">
      <c r="A598" s="6" t="str">
        <f t="shared" si="9"/>
        <v>17003</v>
      </c>
      <c r="B598">
        <v>17</v>
      </c>
      <c r="C598">
        <v>3</v>
      </c>
      <c r="D598" t="s">
        <v>1042</v>
      </c>
      <c r="E598" t="s">
        <v>1044</v>
      </c>
      <c r="F598">
        <v>5761</v>
      </c>
      <c r="G598">
        <v>2798</v>
      </c>
      <c r="H598">
        <v>2963</v>
      </c>
      <c r="I598">
        <v>1827</v>
      </c>
      <c r="J598">
        <v>1913</v>
      </c>
      <c r="K598">
        <v>880</v>
      </c>
      <c r="L598">
        <v>950</v>
      </c>
      <c r="M598">
        <v>15</v>
      </c>
      <c r="N598">
        <v>11</v>
      </c>
      <c r="O598">
        <v>6</v>
      </c>
      <c r="P598">
        <v>11</v>
      </c>
      <c r="Q598">
        <v>5</v>
      </c>
      <c r="R598">
        <v>5</v>
      </c>
      <c r="S598">
        <v>65</v>
      </c>
      <c r="T598">
        <v>73</v>
      </c>
      <c r="U598">
        <v>2748</v>
      </c>
      <c r="V598">
        <v>2906</v>
      </c>
      <c r="W598">
        <v>50</v>
      </c>
      <c r="X598">
        <v>57</v>
      </c>
    </row>
    <row r="599" spans="1:24" x14ac:dyDescent="0.35">
      <c r="A599" s="6" t="str">
        <f t="shared" si="9"/>
        <v>17005</v>
      </c>
      <c r="B599">
        <v>17</v>
      </c>
      <c r="C599">
        <v>5</v>
      </c>
      <c r="D599" t="s">
        <v>1042</v>
      </c>
      <c r="E599" t="s">
        <v>1046</v>
      </c>
      <c r="F599">
        <v>16426</v>
      </c>
      <c r="G599">
        <v>8528</v>
      </c>
      <c r="H599">
        <v>7898</v>
      </c>
      <c r="I599">
        <v>7439</v>
      </c>
      <c r="J599">
        <v>7435</v>
      </c>
      <c r="K599">
        <v>783</v>
      </c>
      <c r="L599">
        <v>258</v>
      </c>
      <c r="M599">
        <v>64</v>
      </c>
      <c r="N599">
        <v>46</v>
      </c>
      <c r="O599">
        <v>94</v>
      </c>
      <c r="P599">
        <v>40</v>
      </c>
      <c r="Q599">
        <v>3</v>
      </c>
      <c r="R599">
        <v>1</v>
      </c>
      <c r="S599">
        <v>145</v>
      </c>
      <c r="T599">
        <v>118</v>
      </c>
      <c r="U599">
        <v>8117</v>
      </c>
      <c r="V599">
        <v>7715</v>
      </c>
      <c r="W599">
        <v>411</v>
      </c>
      <c r="X599">
        <v>183</v>
      </c>
    </row>
    <row r="600" spans="1:24" x14ac:dyDescent="0.35">
      <c r="A600" s="6" t="str">
        <f t="shared" si="9"/>
        <v>17007</v>
      </c>
      <c r="B600">
        <v>17</v>
      </c>
      <c r="C600">
        <v>7</v>
      </c>
      <c r="D600" t="s">
        <v>1042</v>
      </c>
      <c r="E600" t="s">
        <v>195</v>
      </c>
      <c r="F600">
        <v>53544</v>
      </c>
      <c r="G600">
        <v>26768</v>
      </c>
      <c r="H600">
        <v>26776</v>
      </c>
      <c r="I600">
        <v>24708</v>
      </c>
      <c r="J600">
        <v>24822</v>
      </c>
      <c r="K600">
        <v>787</v>
      </c>
      <c r="L600">
        <v>716</v>
      </c>
      <c r="M600">
        <v>206</v>
      </c>
      <c r="N600">
        <v>214</v>
      </c>
      <c r="O600">
        <v>354</v>
      </c>
      <c r="P600">
        <v>431</v>
      </c>
      <c r="Q600">
        <v>29</v>
      </c>
      <c r="R600">
        <v>24</v>
      </c>
      <c r="S600">
        <v>684</v>
      </c>
      <c r="T600">
        <v>569</v>
      </c>
      <c r="U600">
        <v>20427</v>
      </c>
      <c r="V600">
        <v>20930</v>
      </c>
      <c r="W600">
        <v>6341</v>
      </c>
      <c r="X600">
        <v>5846</v>
      </c>
    </row>
    <row r="601" spans="1:24" x14ac:dyDescent="0.35">
      <c r="A601" s="6" t="str">
        <f t="shared" si="9"/>
        <v>17009</v>
      </c>
      <c r="B601">
        <v>17</v>
      </c>
      <c r="C601">
        <v>9</v>
      </c>
      <c r="D601" t="s">
        <v>1042</v>
      </c>
      <c r="E601" t="s">
        <v>1049</v>
      </c>
      <c r="F601">
        <v>6578</v>
      </c>
      <c r="G601">
        <v>4227</v>
      </c>
      <c r="H601">
        <v>2351</v>
      </c>
      <c r="I601">
        <v>2865</v>
      </c>
      <c r="J601">
        <v>2300</v>
      </c>
      <c r="K601">
        <v>1227</v>
      </c>
      <c r="L601">
        <v>15</v>
      </c>
      <c r="M601">
        <v>82</v>
      </c>
      <c r="N601">
        <v>5</v>
      </c>
      <c r="O601">
        <v>14</v>
      </c>
      <c r="P601">
        <v>7</v>
      </c>
      <c r="Q601">
        <v>0</v>
      </c>
      <c r="R601">
        <v>2</v>
      </c>
      <c r="S601">
        <v>39</v>
      </c>
      <c r="T601">
        <v>22</v>
      </c>
      <c r="U601">
        <v>3822</v>
      </c>
      <c r="V601">
        <v>2300</v>
      </c>
      <c r="W601">
        <v>405</v>
      </c>
      <c r="X601">
        <v>51</v>
      </c>
    </row>
    <row r="602" spans="1:24" x14ac:dyDescent="0.35">
      <c r="A602" s="6" t="str">
        <f t="shared" si="9"/>
        <v>17011</v>
      </c>
      <c r="B602">
        <v>17</v>
      </c>
      <c r="C602">
        <v>11</v>
      </c>
      <c r="D602" t="s">
        <v>1042</v>
      </c>
      <c r="E602" t="s">
        <v>1051</v>
      </c>
      <c r="F602">
        <v>32628</v>
      </c>
      <c r="G602">
        <v>16004</v>
      </c>
      <c r="H602">
        <v>16624</v>
      </c>
      <c r="I602">
        <v>15405</v>
      </c>
      <c r="J602">
        <v>15909</v>
      </c>
      <c r="K602">
        <v>167</v>
      </c>
      <c r="L602">
        <v>176</v>
      </c>
      <c r="M602">
        <v>64</v>
      </c>
      <c r="N602">
        <v>91</v>
      </c>
      <c r="O602">
        <v>120</v>
      </c>
      <c r="P602">
        <v>225</v>
      </c>
      <c r="Q602">
        <v>6</v>
      </c>
      <c r="R602">
        <v>9</v>
      </c>
      <c r="S602">
        <v>242</v>
      </c>
      <c r="T602">
        <v>214</v>
      </c>
      <c r="U602">
        <v>14409</v>
      </c>
      <c r="V602">
        <v>15133</v>
      </c>
      <c r="W602">
        <v>1595</v>
      </c>
      <c r="X602">
        <v>1491</v>
      </c>
    </row>
    <row r="603" spans="1:24" x14ac:dyDescent="0.35">
      <c r="A603" s="6" t="str">
        <f t="shared" si="9"/>
        <v>17013</v>
      </c>
      <c r="B603">
        <v>17</v>
      </c>
      <c r="C603">
        <v>13</v>
      </c>
      <c r="D603" t="s">
        <v>1042</v>
      </c>
      <c r="E603" t="s">
        <v>36</v>
      </c>
      <c r="F603">
        <v>4739</v>
      </c>
      <c r="G603">
        <v>2383</v>
      </c>
      <c r="H603">
        <v>2356</v>
      </c>
      <c r="I603">
        <v>2346</v>
      </c>
      <c r="J603">
        <v>2312</v>
      </c>
      <c r="K603">
        <v>12</v>
      </c>
      <c r="L603">
        <v>9</v>
      </c>
      <c r="M603">
        <v>3</v>
      </c>
      <c r="N603">
        <v>8</v>
      </c>
      <c r="O603">
        <v>2</v>
      </c>
      <c r="P603">
        <v>12</v>
      </c>
      <c r="Q603">
        <v>2</v>
      </c>
      <c r="R603">
        <v>0</v>
      </c>
      <c r="S603">
        <v>18</v>
      </c>
      <c r="T603">
        <v>15</v>
      </c>
      <c r="U603">
        <v>2348</v>
      </c>
      <c r="V603">
        <v>2323</v>
      </c>
      <c r="W603">
        <v>35</v>
      </c>
      <c r="X603">
        <v>33</v>
      </c>
    </row>
    <row r="604" spans="1:24" x14ac:dyDescent="0.35">
      <c r="A604" s="6" t="str">
        <f t="shared" si="9"/>
        <v>17015</v>
      </c>
      <c r="B604">
        <v>17</v>
      </c>
      <c r="C604">
        <v>15</v>
      </c>
      <c r="D604" t="s">
        <v>1042</v>
      </c>
      <c r="E604" t="s">
        <v>200</v>
      </c>
      <c r="F604">
        <v>14305</v>
      </c>
      <c r="G604">
        <v>7126</v>
      </c>
      <c r="H604">
        <v>7179</v>
      </c>
      <c r="I604">
        <v>6836</v>
      </c>
      <c r="J604">
        <v>6927</v>
      </c>
      <c r="K604">
        <v>102</v>
      </c>
      <c r="L604">
        <v>55</v>
      </c>
      <c r="M604">
        <v>35</v>
      </c>
      <c r="N604">
        <v>33</v>
      </c>
      <c r="O604">
        <v>35</v>
      </c>
      <c r="P604">
        <v>52</v>
      </c>
      <c r="Q604">
        <v>0</v>
      </c>
      <c r="R604">
        <v>3</v>
      </c>
      <c r="S604">
        <v>118</v>
      </c>
      <c r="T604">
        <v>109</v>
      </c>
      <c r="U604">
        <v>6831</v>
      </c>
      <c r="V604">
        <v>6915</v>
      </c>
      <c r="W604">
        <v>295</v>
      </c>
      <c r="X604">
        <v>264</v>
      </c>
    </row>
    <row r="605" spans="1:24" x14ac:dyDescent="0.35">
      <c r="A605" s="6" t="str">
        <f t="shared" si="9"/>
        <v>17017</v>
      </c>
      <c r="B605">
        <v>17</v>
      </c>
      <c r="C605">
        <v>17</v>
      </c>
      <c r="D605" t="s">
        <v>1042</v>
      </c>
      <c r="E605" t="s">
        <v>1055</v>
      </c>
      <c r="F605">
        <v>12147</v>
      </c>
      <c r="G605">
        <v>6086</v>
      </c>
      <c r="H605">
        <v>6061</v>
      </c>
      <c r="I605">
        <v>5514</v>
      </c>
      <c r="J605">
        <v>5622</v>
      </c>
      <c r="K605">
        <v>368</v>
      </c>
      <c r="L605">
        <v>256</v>
      </c>
      <c r="M605">
        <v>58</v>
      </c>
      <c r="N605">
        <v>32</v>
      </c>
      <c r="O605">
        <v>50</v>
      </c>
      <c r="P605">
        <v>48</v>
      </c>
      <c r="Q605">
        <v>10</v>
      </c>
      <c r="R605">
        <v>11</v>
      </c>
      <c r="S605">
        <v>86</v>
      </c>
      <c r="T605">
        <v>92</v>
      </c>
      <c r="U605">
        <v>4846</v>
      </c>
      <c r="V605">
        <v>4952</v>
      </c>
      <c r="W605">
        <v>1240</v>
      </c>
      <c r="X605">
        <v>1109</v>
      </c>
    </row>
    <row r="606" spans="1:24" x14ac:dyDescent="0.35">
      <c r="A606" s="6" t="str">
        <f t="shared" si="9"/>
        <v>17019</v>
      </c>
      <c r="B606">
        <v>17</v>
      </c>
      <c r="C606">
        <v>19</v>
      </c>
      <c r="D606" t="s">
        <v>1042</v>
      </c>
      <c r="E606" t="s">
        <v>1057</v>
      </c>
      <c r="F606">
        <v>209689</v>
      </c>
      <c r="G606">
        <v>104175</v>
      </c>
      <c r="H606">
        <v>105514</v>
      </c>
      <c r="I606">
        <v>74822</v>
      </c>
      <c r="J606">
        <v>75734</v>
      </c>
      <c r="K606">
        <v>13759</v>
      </c>
      <c r="L606">
        <v>15270</v>
      </c>
      <c r="M606">
        <v>423</v>
      </c>
      <c r="N606">
        <v>343</v>
      </c>
      <c r="O606">
        <v>11957</v>
      </c>
      <c r="P606">
        <v>10929</v>
      </c>
      <c r="Q606">
        <v>130</v>
      </c>
      <c r="R606">
        <v>81</v>
      </c>
      <c r="S606">
        <v>3084</v>
      </c>
      <c r="T606">
        <v>3157</v>
      </c>
      <c r="U606">
        <v>97368</v>
      </c>
      <c r="V606">
        <v>99204</v>
      </c>
      <c r="W606">
        <v>6807</v>
      </c>
      <c r="X606">
        <v>6310</v>
      </c>
    </row>
    <row r="607" spans="1:24" x14ac:dyDescent="0.35">
      <c r="A607" s="6" t="str">
        <f t="shared" si="9"/>
        <v>17021</v>
      </c>
      <c r="B607">
        <v>17</v>
      </c>
      <c r="C607">
        <v>21</v>
      </c>
      <c r="D607" t="s">
        <v>1042</v>
      </c>
      <c r="E607" t="s">
        <v>1059</v>
      </c>
      <c r="F607">
        <v>32304</v>
      </c>
      <c r="G607">
        <v>16438</v>
      </c>
      <c r="H607">
        <v>15866</v>
      </c>
      <c r="I607">
        <v>15668</v>
      </c>
      <c r="J607">
        <v>15423</v>
      </c>
      <c r="K607">
        <v>441</v>
      </c>
      <c r="L607">
        <v>79</v>
      </c>
      <c r="M607">
        <v>40</v>
      </c>
      <c r="N607">
        <v>51</v>
      </c>
      <c r="O607">
        <v>85</v>
      </c>
      <c r="P607">
        <v>120</v>
      </c>
      <c r="Q607">
        <v>6</v>
      </c>
      <c r="R607">
        <v>8</v>
      </c>
      <c r="S607">
        <v>198</v>
      </c>
      <c r="T607">
        <v>185</v>
      </c>
      <c r="U607">
        <v>16101</v>
      </c>
      <c r="V607">
        <v>15648</v>
      </c>
      <c r="W607">
        <v>337</v>
      </c>
      <c r="X607">
        <v>218</v>
      </c>
    </row>
    <row r="608" spans="1:24" x14ac:dyDescent="0.35">
      <c r="A608" s="6" t="str">
        <f t="shared" si="9"/>
        <v>17023</v>
      </c>
      <c r="B608">
        <v>17</v>
      </c>
      <c r="C608">
        <v>23</v>
      </c>
      <c r="D608" t="s">
        <v>1042</v>
      </c>
      <c r="E608" t="s">
        <v>204</v>
      </c>
      <c r="F608">
        <v>15441</v>
      </c>
      <c r="G608">
        <v>7649</v>
      </c>
      <c r="H608">
        <v>7792</v>
      </c>
      <c r="I608">
        <v>7495</v>
      </c>
      <c r="J608">
        <v>7618</v>
      </c>
      <c r="K608">
        <v>40</v>
      </c>
      <c r="L608">
        <v>35</v>
      </c>
      <c r="M608">
        <v>16</v>
      </c>
      <c r="N608">
        <v>20</v>
      </c>
      <c r="O608">
        <v>15</v>
      </c>
      <c r="P608">
        <v>44</v>
      </c>
      <c r="Q608">
        <v>2</v>
      </c>
      <c r="R608">
        <v>3</v>
      </c>
      <c r="S608">
        <v>81</v>
      </c>
      <c r="T608">
        <v>72</v>
      </c>
      <c r="U608">
        <v>7508</v>
      </c>
      <c r="V608">
        <v>7696</v>
      </c>
      <c r="W608">
        <v>141</v>
      </c>
      <c r="X608">
        <v>96</v>
      </c>
    </row>
    <row r="609" spans="1:24" x14ac:dyDescent="0.35">
      <c r="A609" s="6" t="str">
        <f t="shared" si="9"/>
        <v>17025</v>
      </c>
      <c r="B609">
        <v>17</v>
      </c>
      <c r="C609">
        <v>25</v>
      </c>
      <c r="D609" t="s">
        <v>1042</v>
      </c>
      <c r="E609" t="s">
        <v>48</v>
      </c>
      <c r="F609">
        <v>13184</v>
      </c>
      <c r="G609">
        <v>6531</v>
      </c>
      <c r="H609">
        <v>6653</v>
      </c>
      <c r="I609">
        <v>6360</v>
      </c>
      <c r="J609">
        <v>6463</v>
      </c>
      <c r="K609">
        <v>41</v>
      </c>
      <c r="L609">
        <v>35</v>
      </c>
      <c r="M609">
        <v>15</v>
      </c>
      <c r="N609">
        <v>20</v>
      </c>
      <c r="O609">
        <v>43</v>
      </c>
      <c r="P609">
        <v>72</v>
      </c>
      <c r="Q609">
        <v>0</v>
      </c>
      <c r="R609">
        <v>0</v>
      </c>
      <c r="S609">
        <v>72</v>
      </c>
      <c r="T609">
        <v>63</v>
      </c>
      <c r="U609">
        <v>6418</v>
      </c>
      <c r="V609">
        <v>6553</v>
      </c>
      <c r="W609">
        <v>113</v>
      </c>
      <c r="X609">
        <v>100</v>
      </c>
    </row>
    <row r="610" spans="1:24" x14ac:dyDescent="0.35">
      <c r="A610" s="6" t="str">
        <f t="shared" si="9"/>
        <v>17027</v>
      </c>
      <c r="B610">
        <v>17</v>
      </c>
      <c r="C610">
        <v>27</v>
      </c>
      <c r="D610" t="s">
        <v>1042</v>
      </c>
      <c r="E610" t="s">
        <v>1063</v>
      </c>
      <c r="F610">
        <v>37562</v>
      </c>
      <c r="G610">
        <v>19448</v>
      </c>
      <c r="H610">
        <v>18114</v>
      </c>
      <c r="I610">
        <v>17860</v>
      </c>
      <c r="J610">
        <v>17435</v>
      </c>
      <c r="K610">
        <v>1173</v>
      </c>
      <c r="L610">
        <v>203</v>
      </c>
      <c r="M610">
        <v>80</v>
      </c>
      <c r="N610">
        <v>64</v>
      </c>
      <c r="O610">
        <v>76</v>
      </c>
      <c r="P610">
        <v>148</v>
      </c>
      <c r="Q610">
        <v>14</v>
      </c>
      <c r="R610">
        <v>10</v>
      </c>
      <c r="S610">
        <v>245</v>
      </c>
      <c r="T610">
        <v>254</v>
      </c>
      <c r="U610">
        <v>18704</v>
      </c>
      <c r="V610">
        <v>17660</v>
      </c>
      <c r="W610">
        <v>744</v>
      </c>
      <c r="X610">
        <v>454</v>
      </c>
    </row>
    <row r="611" spans="1:24" x14ac:dyDescent="0.35">
      <c r="A611" s="6" t="str">
        <f t="shared" si="9"/>
        <v>17029</v>
      </c>
      <c r="B611">
        <v>17</v>
      </c>
      <c r="C611">
        <v>29</v>
      </c>
      <c r="D611" t="s">
        <v>1042</v>
      </c>
      <c r="E611" t="s">
        <v>1065</v>
      </c>
      <c r="F611">
        <v>50621</v>
      </c>
      <c r="G611">
        <v>24589</v>
      </c>
      <c r="H611">
        <v>26032</v>
      </c>
      <c r="I611">
        <v>22790</v>
      </c>
      <c r="J611">
        <v>24193</v>
      </c>
      <c r="K611">
        <v>1029</v>
      </c>
      <c r="L611">
        <v>1012</v>
      </c>
      <c r="M611">
        <v>59</v>
      </c>
      <c r="N611">
        <v>71</v>
      </c>
      <c r="O611">
        <v>236</v>
      </c>
      <c r="P611">
        <v>296</v>
      </c>
      <c r="Q611">
        <v>54</v>
      </c>
      <c r="R611">
        <v>11</v>
      </c>
      <c r="S611">
        <v>421</v>
      </c>
      <c r="T611">
        <v>449</v>
      </c>
      <c r="U611">
        <v>23877</v>
      </c>
      <c r="V611">
        <v>25364</v>
      </c>
      <c r="W611">
        <v>712</v>
      </c>
      <c r="X611">
        <v>668</v>
      </c>
    </row>
    <row r="612" spans="1:24" x14ac:dyDescent="0.35">
      <c r="A612" s="6" t="str">
        <f t="shared" si="9"/>
        <v>17031</v>
      </c>
      <c r="B612">
        <v>17</v>
      </c>
      <c r="C612">
        <v>31</v>
      </c>
      <c r="D612" t="s">
        <v>1042</v>
      </c>
      <c r="E612" t="s">
        <v>760</v>
      </c>
      <c r="F612">
        <v>5150233</v>
      </c>
      <c r="G612">
        <v>2500872</v>
      </c>
      <c r="H612">
        <v>2649361</v>
      </c>
      <c r="I612">
        <v>1674529</v>
      </c>
      <c r="J612">
        <v>1695554</v>
      </c>
      <c r="K612">
        <v>558359</v>
      </c>
      <c r="L612">
        <v>668130</v>
      </c>
      <c r="M612">
        <v>19525</v>
      </c>
      <c r="N612">
        <v>18414</v>
      </c>
      <c r="O612">
        <v>194691</v>
      </c>
      <c r="P612">
        <v>212473</v>
      </c>
      <c r="Q612">
        <v>1948</v>
      </c>
      <c r="R612">
        <v>1844</v>
      </c>
      <c r="S612">
        <v>51820</v>
      </c>
      <c r="T612">
        <v>52946</v>
      </c>
      <c r="U612">
        <v>1831106</v>
      </c>
      <c r="V612">
        <v>1999844</v>
      </c>
      <c r="W612">
        <v>669766</v>
      </c>
      <c r="X612">
        <v>649517</v>
      </c>
    </row>
    <row r="613" spans="1:24" x14ac:dyDescent="0.35">
      <c r="A613" s="6" t="str">
        <f t="shared" si="9"/>
        <v>17033</v>
      </c>
      <c r="B613">
        <v>17</v>
      </c>
      <c r="C613">
        <v>33</v>
      </c>
      <c r="D613" t="s">
        <v>1042</v>
      </c>
      <c r="E613" t="s">
        <v>216</v>
      </c>
      <c r="F613">
        <v>18667</v>
      </c>
      <c r="G613">
        <v>9796</v>
      </c>
      <c r="H613">
        <v>8871</v>
      </c>
      <c r="I613">
        <v>8689</v>
      </c>
      <c r="J613">
        <v>8570</v>
      </c>
      <c r="K613">
        <v>900</v>
      </c>
      <c r="L613">
        <v>70</v>
      </c>
      <c r="M613">
        <v>37</v>
      </c>
      <c r="N613">
        <v>35</v>
      </c>
      <c r="O613">
        <v>45</v>
      </c>
      <c r="P613">
        <v>79</v>
      </c>
      <c r="Q613">
        <v>6</v>
      </c>
      <c r="R613">
        <v>3</v>
      </c>
      <c r="S613">
        <v>119</v>
      </c>
      <c r="T613">
        <v>114</v>
      </c>
      <c r="U613">
        <v>9507</v>
      </c>
      <c r="V613">
        <v>8729</v>
      </c>
      <c r="W613">
        <v>289</v>
      </c>
      <c r="X613">
        <v>142</v>
      </c>
    </row>
    <row r="614" spans="1:24" x14ac:dyDescent="0.35">
      <c r="A614" s="6" t="str">
        <f t="shared" si="9"/>
        <v>17035</v>
      </c>
      <c r="B614">
        <v>17</v>
      </c>
      <c r="C614">
        <v>35</v>
      </c>
      <c r="D614" t="s">
        <v>1042</v>
      </c>
      <c r="E614" t="s">
        <v>1069</v>
      </c>
      <c r="F614">
        <v>10766</v>
      </c>
      <c r="G614">
        <v>5358</v>
      </c>
      <c r="H614">
        <v>5408</v>
      </c>
      <c r="I614">
        <v>5230</v>
      </c>
      <c r="J614">
        <v>5269</v>
      </c>
      <c r="K614">
        <v>28</v>
      </c>
      <c r="L614">
        <v>26</v>
      </c>
      <c r="M614">
        <v>12</v>
      </c>
      <c r="N614">
        <v>12</v>
      </c>
      <c r="O614">
        <v>26</v>
      </c>
      <c r="P614">
        <v>42</v>
      </c>
      <c r="Q614">
        <v>2</v>
      </c>
      <c r="R614">
        <v>7</v>
      </c>
      <c r="S614">
        <v>60</v>
      </c>
      <c r="T614">
        <v>52</v>
      </c>
      <c r="U614">
        <v>5297</v>
      </c>
      <c r="V614">
        <v>5350</v>
      </c>
      <c r="W614">
        <v>61</v>
      </c>
      <c r="X614">
        <v>58</v>
      </c>
    </row>
    <row r="615" spans="1:24" x14ac:dyDescent="0.35">
      <c r="A615" s="6" t="str">
        <f t="shared" si="9"/>
        <v>17037</v>
      </c>
      <c r="B615">
        <v>17</v>
      </c>
      <c r="C615">
        <v>37</v>
      </c>
      <c r="D615" t="s">
        <v>1042</v>
      </c>
      <c r="E615" t="s">
        <v>5168</v>
      </c>
      <c r="F615">
        <v>104897</v>
      </c>
      <c r="G615">
        <v>52068</v>
      </c>
      <c r="H615">
        <v>52829</v>
      </c>
      <c r="I615">
        <v>45378</v>
      </c>
      <c r="J615">
        <v>45169</v>
      </c>
      <c r="K615">
        <v>3966</v>
      </c>
      <c r="L615">
        <v>4776</v>
      </c>
      <c r="M615">
        <v>256</v>
      </c>
      <c r="N615">
        <v>231</v>
      </c>
      <c r="O615">
        <v>1368</v>
      </c>
      <c r="P615">
        <v>1472</v>
      </c>
      <c r="Q615">
        <v>46</v>
      </c>
      <c r="R615">
        <v>45</v>
      </c>
      <c r="S615">
        <v>1054</v>
      </c>
      <c r="T615">
        <v>1136</v>
      </c>
      <c r="U615">
        <v>45887</v>
      </c>
      <c r="V615">
        <v>46788</v>
      </c>
      <c r="W615">
        <v>6181</v>
      </c>
      <c r="X615">
        <v>6041</v>
      </c>
    </row>
    <row r="616" spans="1:24" x14ac:dyDescent="0.35">
      <c r="A616" s="6" t="str">
        <f t="shared" si="9"/>
        <v>17039</v>
      </c>
      <c r="B616">
        <v>17</v>
      </c>
      <c r="C616">
        <v>39</v>
      </c>
      <c r="D616" t="s">
        <v>1042</v>
      </c>
      <c r="E616" t="s">
        <v>4109</v>
      </c>
      <c r="F616">
        <v>15638</v>
      </c>
      <c r="G616">
        <v>7766</v>
      </c>
      <c r="H616">
        <v>7872</v>
      </c>
      <c r="I616">
        <v>7502</v>
      </c>
      <c r="J616">
        <v>7656</v>
      </c>
      <c r="K616">
        <v>97</v>
      </c>
      <c r="L616">
        <v>56</v>
      </c>
      <c r="M616">
        <v>25</v>
      </c>
      <c r="N616">
        <v>18</v>
      </c>
      <c r="O616">
        <v>29</v>
      </c>
      <c r="P616">
        <v>46</v>
      </c>
      <c r="Q616">
        <v>3</v>
      </c>
      <c r="R616">
        <v>5</v>
      </c>
      <c r="S616">
        <v>110</v>
      </c>
      <c r="T616">
        <v>91</v>
      </c>
      <c r="U616">
        <v>7539</v>
      </c>
      <c r="V616">
        <v>7663</v>
      </c>
      <c r="W616">
        <v>227</v>
      </c>
      <c r="X616">
        <v>209</v>
      </c>
    </row>
    <row r="617" spans="1:24" x14ac:dyDescent="0.35">
      <c r="A617" s="6" t="str">
        <f t="shared" si="9"/>
        <v>17041</v>
      </c>
      <c r="B617">
        <v>17</v>
      </c>
      <c r="C617">
        <v>41</v>
      </c>
      <c r="D617" t="s">
        <v>1042</v>
      </c>
      <c r="E617" t="s">
        <v>471</v>
      </c>
      <c r="F617">
        <v>19465</v>
      </c>
      <c r="G617">
        <v>9668</v>
      </c>
      <c r="H617">
        <v>9797</v>
      </c>
      <c r="I617">
        <v>9333</v>
      </c>
      <c r="J617">
        <v>9510</v>
      </c>
      <c r="K617">
        <v>78</v>
      </c>
      <c r="L617">
        <v>56</v>
      </c>
      <c r="M617">
        <v>49</v>
      </c>
      <c r="N617">
        <v>30</v>
      </c>
      <c r="O617">
        <v>74</v>
      </c>
      <c r="P617">
        <v>71</v>
      </c>
      <c r="Q617">
        <v>0</v>
      </c>
      <c r="R617">
        <v>0</v>
      </c>
      <c r="S617">
        <v>134</v>
      </c>
      <c r="T617">
        <v>130</v>
      </c>
      <c r="U617">
        <v>8899</v>
      </c>
      <c r="V617">
        <v>9143</v>
      </c>
      <c r="W617">
        <v>769</v>
      </c>
      <c r="X617">
        <v>654</v>
      </c>
    </row>
    <row r="618" spans="1:24" x14ac:dyDescent="0.35">
      <c r="A618" s="6" t="str">
        <f t="shared" si="9"/>
        <v>17043</v>
      </c>
      <c r="B618">
        <v>17</v>
      </c>
      <c r="C618">
        <v>43</v>
      </c>
      <c r="D618" t="s">
        <v>1042</v>
      </c>
      <c r="E618" t="s">
        <v>5178</v>
      </c>
      <c r="F618">
        <v>922921</v>
      </c>
      <c r="G618">
        <v>453686</v>
      </c>
      <c r="H618">
        <v>469235</v>
      </c>
      <c r="I618">
        <v>361872</v>
      </c>
      <c r="J618">
        <v>371442</v>
      </c>
      <c r="K618">
        <v>22726</v>
      </c>
      <c r="L618">
        <v>26094</v>
      </c>
      <c r="M618">
        <v>1810</v>
      </c>
      <c r="N618">
        <v>1832</v>
      </c>
      <c r="O618">
        <v>57352</v>
      </c>
      <c r="P618">
        <v>60155</v>
      </c>
      <c r="Q618">
        <v>273</v>
      </c>
      <c r="R618">
        <v>232</v>
      </c>
      <c r="S618">
        <v>9653</v>
      </c>
      <c r="T618">
        <v>9480</v>
      </c>
      <c r="U618">
        <v>385199</v>
      </c>
      <c r="V618">
        <v>403212</v>
      </c>
      <c r="W618">
        <v>68487</v>
      </c>
      <c r="X618">
        <v>66023</v>
      </c>
    </row>
    <row r="619" spans="1:24" x14ac:dyDescent="0.35">
      <c r="A619" s="6" t="str">
        <f t="shared" si="9"/>
        <v>17045</v>
      </c>
      <c r="B619">
        <v>17</v>
      </c>
      <c r="C619">
        <v>45</v>
      </c>
      <c r="D619" t="s">
        <v>1042</v>
      </c>
      <c r="E619" t="s">
        <v>1077</v>
      </c>
      <c r="F619">
        <v>17161</v>
      </c>
      <c r="G619">
        <v>8409</v>
      </c>
      <c r="H619">
        <v>8752</v>
      </c>
      <c r="I619">
        <v>8211</v>
      </c>
      <c r="J619">
        <v>8564</v>
      </c>
      <c r="K619">
        <v>55</v>
      </c>
      <c r="L619">
        <v>47</v>
      </c>
      <c r="M619">
        <v>23</v>
      </c>
      <c r="N619">
        <v>19</v>
      </c>
      <c r="O619">
        <v>26</v>
      </c>
      <c r="P619">
        <v>36</v>
      </c>
      <c r="Q619">
        <v>4</v>
      </c>
      <c r="R619">
        <v>1</v>
      </c>
      <c r="S619">
        <v>90</v>
      </c>
      <c r="T619">
        <v>85</v>
      </c>
      <c r="U619">
        <v>8307</v>
      </c>
      <c r="V619">
        <v>8623</v>
      </c>
      <c r="W619">
        <v>102</v>
      </c>
      <c r="X619">
        <v>129</v>
      </c>
    </row>
    <row r="620" spans="1:24" x14ac:dyDescent="0.35">
      <c r="A620" s="6" t="str">
        <f t="shared" si="9"/>
        <v>17047</v>
      </c>
      <c r="B620">
        <v>17</v>
      </c>
      <c r="C620">
        <v>47</v>
      </c>
      <c r="D620" t="s">
        <v>1042</v>
      </c>
      <c r="E620" t="s">
        <v>1079</v>
      </c>
      <c r="F620">
        <v>6395</v>
      </c>
      <c r="G620">
        <v>3130</v>
      </c>
      <c r="H620">
        <v>3265</v>
      </c>
      <c r="I620">
        <v>3055</v>
      </c>
      <c r="J620">
        <v>3167</v>
      </c>
      <c r="K620">
        <v>17</v>
      </c>
      <c r="L620">
        <v>17</v>
      </c>
      <c r="M620">
        <v>12</v>
      </c>
      <c r="N620">
        <v>19</v>
      </c>
      <c r="O620">
        <v>9</v>
      </c>
      <c r="P620">
        <v>16</v>
      </c>
      <c r="Q620">
        <v>0</v>
      </c>
      <c r="R620">
        <v>0</v>
      </c>
      <c r="S620">
        <v>37</v>
      </c>
      <c r="T620">
        <v>46</v>
      </c>
      <c r="U620">
        <v>3082</v>
      </c>
      <c r="V620">
        <v>3224</v>
      </c>
      <c r="W620">
        <v>48</v>
      </c>
      <c r="X620">
        <v>41</v>
      </c>
    </row>
    <row r="621" spans="1:24" x14ac:dyDescent="0.35">
      <c r="A621" s="6" t="str">
        <f t="shared" si="9"/>
        <v>17049</v>
      </c>
      <c r="B621">
        <v>17</v>
      </c>
      <c r="C621">
        <v>49</v>
      </c>
      <c r="D621" t="s">
        <v>1042</v>
      </c>
      <c r="E621" t="s">
        <v>785</v>
      </c>
      <c r="F621">
        <v>34008</v>
      </c>
      <c r="G621">
        <v>16975</v>
      </c>
      <c r="H621">
        <v>17033</v>
      </c>
      <c r="I621">
        <v>16544</v>
      </c>
      <c r="J621">
        <v>16629</v>
      </c>
      <c r="K621">
        <v>122</v>
      </c>
      <c r="L621">
        <v>90</v>
      </c>
      <c r="M621">
        <v>44</v>
      </c>
      <c r="N621">
        <v>41</v>
      </c>
      <c r="O621">
        <v>115</v>
      </c>
      <c r="P621">
        <v>114</v>
      </c>
      <c r="Q621">
        <v>2</v>
      </c>
      <c r="R621">
        <v>7</v>
      </c>
      <c r="S621">
        <v>148</v>
      </c>
      <c r="T621">
        <v>152</v>
      </c>
      <c r="U621">
        <v>16569</v>
      </c>
      <c r="V621">
        <v>16657</v>
      </c>
      <c r="W621">
        <v>406</v>
      </c>
      <c r="X621">
        <v>376</v>
      </c>
    </row>
    <row r="622" spans="1:24" x14ac:dyDescent="0.35">
      <c r="A622" s="6" t="str">
        <f t="shared" si="9"/>
        <v>17051</v>
      </c>
      <c r="B622">
        <v>17</v>
      </c>
      <c r="C622">
        <v>51</v>
      </c>
      <c r="D622" t="s">
        <v>1042</v>
      </c>
      <c r="E622" t="s">
        <v>78</v>
      </c>
      <c r="F622">
        <v>21336</v>
      </c>
      <c r="G622">
        <v>11249</v>
      </c>
      <c r="H622">
        <v>10087</v>
      </c>
      <c r="I622">
        <v>10110</v>
      </c>
      <c r="J622">
        <v>9843</v>
      </c>
      <c r="K622">
        <v>927</v>
      </c>
      <c r="L622">
        <v>47</v>
      </c>
      <c r="M622">
        <v>33</v>
      </c>
      <c r="N622">
        <v>33</v>
      </c>
      <c r="O622">
        <v>36</v>
      </c>
      <c r="P622">
        <v>49</v>
      </c>
      <c r="Q622">
        <v>2</v>
      </c>
      <c r="R622">
        <v>3</v>
      </c>
      <c r="S622">
        <v>141</v>
      </c>
      <c r="T622">
        <v>112</v>
      </c>
      <c r="U622">
        <v>10982</v>
      </c>
      <c r="V622">
        <v>9962</v>
      </c>
      <c r="W622">
        <v>267</v>
      </c>
      <c r="X622">
        <v>125</v>
      </c>
    </row>
    <row r="623" spans="1:24" x14ac:dyDescent="0.35">
      <c r="A623" s="6" t="str">
        <f t="shared" si="9"/>
        <v>17053</v>
      </c>
      <c r="B623">
        <v>17</v>
      </c>
      <c r="C623">
        <v>53</v>
      </c>
      <c r="D623" t="s">
        <v>1042</v>
      </c>
      <c r="E623" t="s">
        <v>1083</v>
      </c>
      <c r="F623">
        <v>12961</v>
      </c>
      <c r="G623">
        <v>6404</v>
      </c>
      <c r="H623">
        <v>6557</v>
      </c>
      <c r="I623">
        <v>6154</v>
      </c>
      <c r="J623">
        <v>6347</v>
      </c>
      <c r="K623">
        <v>96</v>
      </c>
      <c r="L623">
        <v>43</v>
      </c>
      <c r="M623">
        <v>28</v>
      </c>
      <c r="N623">
        <v>20</v>
      </c>
      <c r="O623">
        <v>25</v>
      </c>
      <c r="P623">
        <v>47</v>
      </c>
      <c r="Q623">
        <v>4</v>
      </c>
      <c r="R623">
        <v>5</v>
      </c>
      <c r="S623">
        <v>97</v>
      </c>
      <c r="T623">
        <v>95</v>
      </c>
      <c r="U623">
        <v>6154</v>
      </c>
      <c r="V623">
        <v>6326</v>
      </c>
      <c r="W623">
        <v>250</v>
      </c>
      <c r="X623">
        <v>231</v>
      </c>
    </row>
    <row r="624" spans="1:24" x14ac:dyDescent="0.35">
      <c r="A624" s="6" t="str">
        <f t="shared" si="9"/>
        <v>17055</v>
      </c>
      <c r="B624">
        <v>17</v>
      </c>
      <c r="C624">
        <v>55</v>
      </c>
      <c r="D624" t="s">
        <v>1042</v>
      </c>
      <c r="E624" t="s">
        <v>80</v>
      </c>
      <c r="F624">
        <v>38469</v>
      </c>
      <c r="G624">
        <v>18942</v>
      </c>
      <c r="H624">
        <v>19527</v>
      </c>
      <c r="I624">
        <v>18397</v>
      </c>
      <c r="J624">
        <v>18971</v>
      </c>
      <c r="K624">
        <v>137</v>
      </c>
      <c r="L624">
        <v>98</v>
      </c>
      <c r="M624">
        <v>64</v>
      </c>
      <c r="N624">
        <v>90</v>
      </c>
      <c r="O624">
        <v>62</v>
      </c>
      <c r="P624">
        <v>93</v>
      </c>
      <c r="Q624">
        <v>3</v>
      </c>
      <c r="R624">
        <v>4</v>
      </c>
      <c r="S624">
        <v>279</v>
      </c>
      <c r="T624">
        <v>271</v>
      </c>
      <c r="U624">
        <v>18607</v>
      </c>
      <c r="V624">
        <v>19199</v>
      </c>
      <c r="W624">
        <v>335</v>
      </c>
      <c r="X624">
        <v>328</v>
      </c>
    </row>
    <row r="625" spans="1:24" x14ac:dyDescent="0.35">
      <c r="A625" s="6" t="str">
        <f t="shared" si="9"/>
        <v>17057</v>
      </c>
      <c r="B625">
        <v>17</v>
      </c>
      <c r="C625">
        <v>57</v>
      </c>
      <c r="D625" t="s">
        <v>1042</v>
      </c>
      <c r="E625" t="s">
        <v>230</v>
      </c>
      <c r="F625">
        <v>34340</v>
      </c>
      <c r="G625">
        <v>17882</v>
      </c>
      <c r="H625">
        <v>16458</v>
      </c>
      <c r="I625">
        <v>16163</v>
      </c>
      <c r="J625">
        <v>16064</v>
      </c>
      <c r="K625">
        <v>1284</v>
      </c>
      <c r="L625">
        <v>116</v>
      </c>
      <c r="M625">
        <v>186</v>
      </c>
      <c r="N625">
        <v>53</v>
      </c>
      <c r="O625">
        <v>54</v>
      </c>
      <c r="P625">
        <v>53</v>
      </c>
      <c r="Q625">
        <v>6</v>
      </c>
      <c r="R625">
        <v>1</v>
      </c>
      <c r="S625">
        <v>189</v>
      </c>
      <c r="T625">
        <v>171</v>
      </c>
      <c r="U625">
        <v>17040</v>
      </c>
      <c r="V625">
        <v>16225</v>
      </c>
      <c r="W625">
        <v>842</v>
      </c>
      <c r="X625">
        <v>233</v>
      </c>
    </row>
    <row r="626" spans="1:24" x14ac:dyDescent="0.35">
      <c r="A626" s="6" t="str">
        <f t="shared" si="9"/>
        <v>17059</v>
      </c>
      <c r="B626">
        <v>17</v>
      </c>
      <c r="C626">
        <v>59</v>
      </c>
      <c r="D626" t="s">
        <v>1042</v>
      </c>
      <c r="E626" t="s">
        <v>1087</v>
      </c>
      <c r="F626">
        <v>4828</v>
      </c>
      <c r="G626">
        <v>2368</v>
      </c>
      <c r="H626">
        <v>2460</v>
      </c>
      <c r="I626">
        <v>2291</v>
      </c>
      <c r="J626">
        <v>2381</v>
      </c>
      <c r="K626">
        <v>24</v>
      </c>
      <c r="L626">
        <v>10</v>
      </c>
      <c r="M626">
        <v>12</v>
      </c>
      <c r="N626">
        <v>10</v>
      </c>
      <c r="O626">
        <v>5</v>
      </c>
      <c r="P626">
        <v>7</v>
      </c>
      <c r="Q626">
        <v>0</v>
      </c>
      <c r="R626">
        <v>0</v>
      </c>
      <c r="S626">
        <v>36</v>
      </c>
      <c r="T626">
        <v>52</v>
      </c>
      <c r="U626">
        <v>2318</v>
      </c>
      <c r="V626">
        <v>2433</v>
      </c>
      <c r="W626">
        <v>50</v>
      </c>
      <c r="X626">
        <v>27</v>
      </c>
    </row>
    <row r="627" spans="1:24" x14ac:dyDescent="0.35">
      <c r="A627" s="6" t="str">
        <f t="shared" si="9"/>
        <v>17061</v>
      </c>
      <c r="B627">
        <v>17</v>
      </c>
      <c r="C627">
        <v>61</v>
      </c>
      <c r="D627" t="s">
        <v>1042</v>
      </c>
      <c r="E627" t="s">
        <v>84</v>
      </c>
      <c r="F627">
        <v>12969</v>
      </c>
      <c r="G627">
        <v>6556</v>
      </c>
      <c r="H627">
        <v>6413</v>
      </c>
      <c r="I627">
        <v>6325</v>
      </c>
      <c r="J627">
        <v>6293</v>
      </c>
      <c r="K627">
        <v>140</v>
      </c>
      <c r="L627">
        <v>32</v>
      </c>
      <c r="M627">
        <v>19</v>
      </c>
      <c r="N627">
        <v>22</v>
      </c>
      <c r="O627">
        <v>19</v>
      </c>
      <c r="P627">
        <v>13</v>
      </c>
      <c r="Q627">
        <v>1</v>
      </c>
      <c r="R627">
        <v>1</v>
      </c>
      <c r="S627">
        <v>52</v>
      </c>
      <c r="T627">
        <v>52</v>
      </c>
      <c r="U627">
        <v>6466</v>
      </c>
      <c r="V627">
        <v>6335</v>
      </c>
      <c r="W627">
        <v>90</v>
      </c>
      <c r="X627">
        <v>78</v>
      </c>
    </row>
    <row r="628" spans="1:24" x14ac:dyDescent="0.35">
      <c r="A628" s="6" t="str">
        <f t="shared" si="9"/>
        <v>17063</v>
      </c>
      <c r="B628">
        <v>17</v>
      </c>
      <c r="C628">
        <v>63</v>
      </c>
      <c r="D628" t="s">
        <v>1042</v>
      </c>
      <c r="E628" t="s">
        <v>1090</v>
      </c>
      <c r="F628">
        <v>51054</v>
      </c>
      <c r="G628">
        <v>25418</v>
      </c>
      <c r="H628">
        <v>25636</v>
      </c>
      <c r="I628">
        <v>24319</v>
      </c>
      <c r="J628">
        <v>24479</v>
      </c>
      <c r="K628">
        <v>471</v>
      </c>
      <c r="L628">
        <v>453</v>
      </c>
      <c r="M628">
        <v>93</v>
      </c>
      <c r="N628">
        <v>91</v>
      </c>
      <c r="O628">
        <v>187</v>
      </c>
      <c r="P628">
        <v>232</v>
      </c>
      <c r="Q628">
        <v>11</v>
      </c>
      <c r="R628">
        <v>35</v>
      </c>
      <c r="S628">
        <v>337</v>
      </c>
      <c r="T628">
        <v>346</v>
      </c>
      <c r="U628">
        <v>22626</v>
      </c>
      <c r="V628">
        <v>23056</v>
      </c>
      <c r="W628">
        <v>2792</v>
      </c>
      <c r="X628">
        <v>2580</v>
      </c>
    </row>
    <row r="629" spans="1:24" x14ac:dyDescent="0.35">
      <c r="A629" s="6" t="str">
        <f t="shared" si="9"/>
        <v>17065</v>
      </c>
      <c r="B629">
        <v>17</v>
      </c>
      <c r="C629">
        <v>65</v>
      </c>
      <c r="D629" t="s">
        <v>1042</v>
      </c>
      <c r="E629" t="s">
        <v>620</v>
      </c>
      <c r="F629">
        <v>8116</v>
      </c>
      <c r="G629">
        <v>3977</v>
      </c>
      <c r="H629">
        <v>4139</v>
      </c>
      <c r="I629">
        <v>3874</v>
      </c>
      <c r="J629">
        <v>4041</v>
      </c>
      <c r="K629">
        <v>33</v>
      </c>
      <c r="L629">
        <v>19</v>
      </c>
      <c r="M629">
        <v>19</v>
      </c>
      <c r="N629">
        <v>15</v>
      </c>
      <c r="O629">
        <v>9</v>
      </c>
      <c r="P629">
        <v>21</v>
      </c>
      <c r="Q629">
        <v>1</v>
      </c>
      <c r="R629">
        <v>0</v>
      </c>
      <c r="S629">
        <v>41</v>
      </c>
      <c r="T629">
        <v>43</v>
      </c>
      <c r="U629">
        <v>3893</v>
      </c>
      <c r="V629">
        <v>4070</v>
      </c>
      <c r="W629">
        <v>84</v>
      </c>
      <c r="X629">
        <v>69</v>
      </c>
    </row>
    <row r="630" spans="1:24" x14ac:dyDescent="0.35">
      <c r="A630" s="6" t="str">
        <f t="shared" si="9"/>
        <v>17067</v>
      </c>
      <c r="B630">
        <v>17</v>
      </c>
      <c r="C630">
        <v>67</v>
      </c>
      <c r="D630" t="s">
        <v>1042</v>
      </c>
      <c r="E630" t="s">
        <v>818</v>
      </c>
      <c r="F630">
        <v>17708</v>
      </c>
      <c r="G630">
        <v>8758</v>
      </c>
      <c r="H630">
        <v>8950</v>
      </c>
      <c r="I630">
        <v>8546</v>
      </c>
      <c r="J630">
        <v>8710</v>
      </c>
      <c r="K630">
        <v>59</v>
      </c>
      <c r="L630">
        <v>55</v>
      </c>
      <c r="M630">
        <v>28</v>
      </c>
      <c r="N630">
        <v>35</v>
      </c>
      <c r="O630">
        <v>34</v>
      </c>
      <c r="P630">
        <v>33</v>
      </c>
      <c r="Q630">
        <v>8</v>
      </c>
      <c r="R630">
        <v>8</v>
      </c>
      <c r="S630">
        <v>83</v>
      </c>
      <c r="T630">
        <v>109</v>
      </c>
      <c r="U630">
        <v>8615</v>
      </c>
      <c r="V630">
        <v>8815</v>
      </c>
      <c r="W630">
        <v>143</v>
      </c>
      <c r="X630">
        <v>135</v>
      </c>
    </row>
    <row r="631" spans="1:24" x14ac:dyDescent="0.35">
      <c r="A631" s="6" t="str">
        <f t="shared" si="9"/>
        <v>17069</v>
      </c>
      <c r="B631">
        <v>17</v>
      </c>
      <c r="C631">
        <v>69</v>
      </c>
      <c r="D631" t="s">
        <v>1042</v>
      </c>
      <c r="E631" t="s">
        <v>1094</v>
      </c>
      <c r="F631">
        <v>3821</v>
      </c>
      <c r="G631">
        <v>1933</v>
      </c>
      <c r="H631">
        <v>1888</v>
      </c>
      <c r="I631">
        <v>1879</v>
      </c>
      <c r="J631">
        <v>1820</v>
      </c>
      <c r="K631">
        <v>9</v>
      </c>
      <c r="L631">
        <v>8</v>
      </c>
      <c r="M631">
        <v>11</v>
      </c>
      <c r="N631">
        <v>16</v>
      </c>
      <c r="O631">
        <v>9</v>
      </c>
      <c r="P631">
        <v>10</v>
      </c>
      <c r="Q631">
        <v>2</v>
      </c>
      <c r="R631">
        <v>3</v>
      </c>
      <c r="S631">
        <v>23</v>
      </c>
      <c r="T631">
        <v>31</v>
      </c>
      <c r="U631">
        <v>1896</v>
      </c>
      <c r="V631">
        <v>1832</v>
      </c>
      <c r="W631">
        <v>37</v>
      </c>
      <c r="X631">
        <v>56</v>
      </c>
    </row>
    <row r="632" spans="1:24" x14ac:dyDescent="0.35">
      <c r="A632" s="6" t="str">
        <f t="shared" si="9"/>
        <v>17071</v>
      </c>
      <c r="B632">
        <v>17</v>
      </c>
      <c r="C632">
        <v>71</v>
      </c>
      <c r="D632" t="s">
        <v>1042</v>
      </c>
      <c r="E632" t="s">
        <v>1096</v>
      </c>
      <c r="F632">
        <v>6646</v>
      </c>
      <c r="G632">
        <v>3231</v>
      </c>
      <c r="H632">
        <v>3415</v>
      </c>
      <c r="I632">
        <v>3153</v>
      </c>
      <c r="J632">
        <v>3307</v>
      </c>
      <c r="K632">
        <v>16</v>
      </c>
      <c r="L632">
        <v>25</v>
      </c>
      <c r="M632">
        <v>13</v>
      </c>
      <c r="N632">
        <v>9</v>
      </c>
      <c r="O632">
        <v>6</v>
      </c>
      <c r="P632">
        <v>26</v>
      </c>
      <c r="Q632">
        <v>3</v>
      </c>
      <c r="R632">
        <v>2</v>
      </c>
      <c r="S632">
        <v>40</v>
      </c>
      <c r="T632">
        <v>46</v>
      </c>
      <c r="U632">
        <v>3179</v>
      </c>
      <c r="V632">
        <v>3344</v>
      </c>
      <c r="W632">
        <v>52</v>
      </c>
      <c r="X632">
        <v>71</v>
      </c>
    </row>
    <row r="633" spans="1:24" x14ac:dyDescent="0.35">
      <c r="A633" s="6" t="str">
        <f t="shared" si="9"/>
        <v>17073</v>
      </c>
      <c r="B633">
        <v>17</v>
      </c>
      <c r="C633">
        <v>73</v>
      </c>
      <c r="D633" t="s">
        <v>1042</v>
      </c>
      <c r="E633" t="s">
        <v>88</v>
      </c>
      <c r="F633">
        <v>48913</v>
      </c>
      <c r="G633">
        <v>24402</v>
      </c>
      <c r="H633">
        <v>24511</v>
      </c>
      <c r="I633">
        <v>23282</v>
      </c>
      <c r="J633">
        <v>23489</v>
      </c>
      <c r="K633">
        <v>564</v>
      </c>
      <c r="L633">
        <v>405</v>
      </c>
      <c r="M633">
        <v>83</v>
      </c>
      <c r="N633">
        <v>78</v>
      </c>
      <c r="O633">
        <v>97</v>
      </c>
      <c r="P633">
        <v>133</v>
      </c>
      <c r="Q633">
        <v>8</v>
      </c>
      <c r="R633">
        <v>6</v>
      </c>
      <c r="S633">
        <v>368</v>
      </c>
      <c r="T633">
        <v>400</v>
      </c>
      <c r="U633">
        <v>22863</v>
      </c>
      <c r="V633">
        <v>23122</v>
      </c>
      <c r="W633">
        <v>1539</v>
      </c>
      <c r="X633">
        <v>1389</v>
      </c>
    </row>
    <row r="634" spans="1:24" x14ac:dyDescent="0.35">
      <c r="A634" s="6" t="str">
        <f t="shared" si="9"/>
        <v>17075</v>
      </c>
      <c r="B634">
        <v>17</v>
      </c>
      <c r="C634">
        <v>75</v>
      </c>
      <c r="D634" t="s">
        <v>1042</v>
      </c>
      <c r="E634" t="s">
        <v>1099</v>
      </c>
      <c r="F634">
        <v>27114</v>
      </c>
      <c r="G634">
        <v>13349</v>
      </c>
      <c r="H634">
        <v>13765</v>
      </c>
      <c r="I634">
        <v>12809</v>
      </c>
      <c r="J634">
        <v>13320</v>
      </c>
      <c r="K634">
        <v>216</v>
      </c>
      <c r="L634">
        <v>115</v>
      </c>
      <c r="M634">
        <v>55</v>
      </c>
      <c r="N634">
        <v>48</v>
      </c>
      <c r="O634">
        <v>64</v>
      </c>
      <c r="P634">
        <v>88</v>
      </c>
      <c r="Q634">
        <v>3</v>
      </c>
      <c r="R634">
        <v>6</v>
      </c>
      <c r="S634">
        <v>202</v>
      </c>
      <c r="T634">
        <v>188</v>
      </c>
      <c r="U634">
        <v>12325</v>
      </c>
      <c r="V634">
        <v>12811</v>
      </c>
      <c r="W634">
        <v>1024</v>
      </c>
      <c r="X634">
        <v>954</v>
      </c>
    </row>
    <row r="635" spans="1:24" x14ac:dyDescent="0.35">
      <c r="A635" s="6" t="str">
        <f t="shared" si="9"/>
        <v>17077</v>
      </c>
      <c r="B635">
        <v>17</v>
      </c>
      <c r="C635">
        <v>77</v>
      </c>
      <c r="D635" t="s">
        <v>1042</v>
      </c>
      <c r="E635" t="s">
        <v>92</v>
      </c>
      <c r="F635">
        <v>56750</v>
      </c>
      <c r="G635">
        <v>28122</v>
      </c>
      <c r="H635">
        <v>28628</v>
      </c>
      <c r="I635">
        <v>22195</v>
      </c>
      <c r="J635">
        <v>21899</v>
      </c>
      <c r="K635">
        <v>3929</v>
      </c>
      <c r="L635">
        <v>4699</v>
      </c>
      <c r="M635">
        <v>158</v>
      </c>
      <c r="N635">
        <v>161</v>
      </c>
      <c r="O635">
        <v>1011</v>
      </c>
      <c r="P635">
        <v>1000</v>
      </c>
      <c r="Q635">
        <v>27</v>
      </c>
      <c r="R635">
        <v>26</v>
      </c>
      <c r="S635">
        <v>802</v>
      </c>
      <c r="T635">
        <v>843</v>
      </c>
      <c r="U635">
        <v>26809</v>
      </c>
      <c r="V635">
        <v>27300</v>
      </c>
      <c r="W635">
        <v>1313</v>
      </c>
      <c r="X635">
        <v>1328</v>
      </c>
    </row>
    <row r="636" spans="1:24" x14ac:dyDescent="0.35">
      <c r="A636" s="6" t="str">
        <f t="shared" si="9"/>
        <v>17079</v>
      </c>
      <c r="B636">
        <v>17</v>
      </c>
      <c r="C636">
        <v>79</v>
      </c>
      <c r="D636" t="s">
        <v>1042</v>
      </c>
      <c r="E636" t="s">
        <v>833</v>
      </c>
      <c r="F636">
        <v>9610</v>
      </c>
      <c r="G636">
        <v>4815</v>
      </c>
      <c r="H636">
        <v>4795</v>
      </c>
      <c r="I636">
        <v>4739</v>
      </c>
      <c r="J636">
        <v>4710</v>
      </c>
      <c r="K636">
        <v>18</v>
      </c>
      <c r="L636">
        <v>11</v>
      </c>
      <c r="M636">
        <v>12</v>
      </c>
      <c r="N636">
        <v>10</v>
      </c>
      <c r="O636">
        <v>9</v>
      </c>
      <c r="P636">
        <v>23</v>
      </c>
      <c r="Q636">
        <v>0</v>
      </c>
      <c r="R636">
        <v>2</v>
      </c>
      <c r="S636">
        <v>37</v>
      </c>
      <c r="T636">
        <v>39</v>
      </c>
      <c r="U636">
        <v>4741</v>
      </c>
      <c r="V636">
        <v>4692</v>
      </c>
      <c r="W636">
        <v>74</v>
      </c>
      <c r="X636">
        <v>103</v>
      </c>
    </row>
    <row r="637" spans="1:24" x14ac:dyDescent="0.35">
      <c r="A637" s="6" t="str">
        <f t="shared" si="9"/>
        <v>17081</v>
      </c>
      <c r="B637">
        <v>17</v>
      </c>
      <c r="C637">
        <v>81</v>
      </c>
      <c r="D637" t="s">
        <v>1042</v>
      </c>
      <c r="E637" t="s">
        <v>94</v>
      </c>
      <c r="F637">
        <v>37684</v>
      </c>
      <c r="G637">
        <v>19399</v>
      </c>
      <c r="H637">
        <v>18285</v>
      </c>
      <c r="I637">
        <v>16648</v>
      </c>
      <c r="J637">
        <v>16273</v>
      </c>
      <c r="K637">
        <v>2076</v>
      </c>
      <c r="L637">
        <v>1281</v>
      </c>
      <c r="M637">
        <v>82</v>
      </c>
      <c r="N637">
        <v>68</v>
      </c>
      <c r="O637">
        <v>219</v>
      </c>
      <c r="P637">
        <v>228</v>
      </c>
      <c r="Q637">
        <v>7</v>
      </c>
      <c r="R637">
        <v>7</v>
      </c>
      <c r="S637">
        <v>367</v>
      </c>
      <c r="T637">
        <v>428</v>
      </c>
      <c r="U637">
        <v>18731</v>
      </c>
      <c r="V637">
        <v>17858</v>
      </c>
      <c r="W637">
        <v>668</v>
      </c>
      <c r="X637">
        <v>427</v>
      </c>
    </row>
    <row r="638" spans="1:24" x14ac:dyDescent="0.35">
      <c r="A638" s="6" t="str">
        <f t="shared" si="9"/>
        <v>17083</v>
      </c>
      <c r="B638">
        <v>17</v>
      </c>
      <c r="C638">
        <v>83</v>
      </c>
      <c r="D638" t="s">
        <v>1042</v>
      </c>
      <c r="E638" t="s">
        <v>1104</v>
      </c>
      <c r="F638">
        <v>21773</v>
      </c>
      <c r="G638">
        <v>10596</v>
      </c>
      <c r="H638">
        <v>11177</v>
      </c>
      <c r="I638">
        <v>10275</v>
      </c>
      <c r="J638">
        <v>10733</v>
      </c>
      <c r="K638">
        <v>100</v>
      </c>
      <c r="L638">
        <v>75</v>
      </c>
      <c r="M638">
        <v>45</v>
      </c>
      <c r="N638">
        <v>35</v>
      </c>
      <c r="O638">
        <v>38</v>
      </c>
      <c r="P638">
        <v>182</v>
      </c>
      <c r="Q638">
        <v>5</v>
      </c>
      <c r="R638">
        <v>2</v>
      </c>
      <c r="S638">
        <v>133</v>
      </c>
      <c r="T638">
        <v>150</v>
      </c>
      <c r="U638">
        <v>10451</v>
      </c>
      <c r="V638">
        <v>11008</v>
      </c>
      <c r="W638">
        <v>145</v>
      </c>
      <c r="X638">
        <v>169</v>
      </c>
    </row>
    <row r="639" spans="1:24" x14ac:dyDescent="0.35">
      <c r="A639" s="6" t="str">
        <f t="shared" si="9"/>
        <v>17085</v>
      </c>
      <c r="B639">
        <v>17</v>
      </c>
      <c r="C639">
        <v>85</v>
      </c>
      <c r="D639" t="s">
        <v>1042</v>
      </c>
      <c r="E639" t="s">
        <v>1106</v>
      </c>
      <c r="F639">
        <v>21235</v>
      </c>
      <c r="G639">
        <v>10636</v>
      </c>
      <c r="H639">
        <v>10599</v>
      </c>
      <c r="I639">
        <v>10322</v>
      </c>
      <c r="J639">
        <v>10338</v>
      </c>
      <c r="K639">
        <v>98</v>
      </c>
      <c r="L639">
        <v>65</v>
      </c>
      <c r="M639">
        <v>40</v>
      </c>
      <c r="N639">
        <v>30</v>
      </c>
      <c r="O639">
        <v>43</v>
      </c>
      <c r="P639">
        <v>60</v>
      </c>
      <c r="Q639">
        <v>8</v>
      </c>
      <c r="R639">
        <v>4</v>
      </c>
      <c r="S639">
        <v>125</v>
      </c>
      <c r="T639">
        <v>102</v>
      </c>
      <c r="U639">
        <v>10279</v>
      </c>
      <c r="V639">
        <v>10286</v>
      </c>
      <c r="W639">
        <v>357</v>
      </c>
      <c r="X639">
        <v>313</v>
      </c>
    </row>
    <row r="640" spans="1:24" x14ac:dyDescent="0.35">
      <c r="A640" s="6" t="str">
        <f t="shared" si="9"/>
        <v>17087</v>
      </c>
      <c r="B640">
        <v>17</v>
      </c>
      <c r="C640">
        <v>87</v>
      </c>
      <c r="D640" t="s">
        <v>1042</v>
      </c>
      <c r="E640" t="s">
        <v>249</v>
      </c>
      <c r="F640">
        <v>12417</v>
      </c>
      <c r="G640">
        <v>6764</v>
      </c>
      <c r="H640">
        <v>5653</v>
      </c>
      <c r="I640">
        <v>5788</v>
      </c>
      <c r="J640">
        <v>5510</v>
      </c>
      <c r="K640">
        <v>854</v>
      </c>
      <c r="L640">
        <v>29</v>
      </c>
      <c r="M640">
        <v>36</v>
      </c>
      <c r="N640">
        <v>15</v>
      </c>
      <c r="O640">
        <v>13</v>
      </c>
      <c r="P640">
        <v>19</v>
      </c>
      <c r="Q640">
        <v>3</v>
      </c>
      <c r="R640">
        <v>1</v>
      </c>
      <c r="S640">
        <v>70</v>
      </c>
      <c r="T640">
        <v>79</v>
      </c>
      <c r="U640">
        <v>6494</v>
      </c>
      <c r="V640">
        <v>5533</v>
      </c>
      <c r="W640">
        <v>270</v>
      </c>
      <c r="X640">
        <v>120</v>
      </c>
    </row>
    <row r="641" spans="1:24" x14ac:dyDescent="0.35">
      <c r="A641" s="6" t="str">
        <f t="shared" si="9"/>
        <v>17089</v>
      </c>
      <c r="B641">
        <v>17</v>
      </c>
      <c r="C641">
        <v>89</v>
      </c>
      <c r="D641" t="s">
        <v>1042</v>
      </c>
      <c r="E641" t="s">
        <v>1109</v>
      </c>
      <c r="F641">
        <v>532403</v>
      </c>
      <c r="G641">
        <v>265208</v>
      </c>
      <c r="H641">
        <v>267195</v>
      </c>
      <c r="I641">
        <v>229898</v>
      </c>
      <c r="J641">
        <v>230907</v>
      </c>
      <c r="K641">
        <v>15803</v>
      </c>
      <c r="L641">
        <v>16107</v>
      </c>
      <c r="M641">
        <v>2929</v>
      </c>
      <c r="N641">
        <v>2524</v>
      </c>
      <c r="O641">
        <v>11139</v>
      </c>
      <c r="P641">
        <v>12151</v>
      </c>
      <c r="Q641">
        <v>224</v>
      </c>
      <c r="R641">
        <v>205</v>
      </c>
      <c r="S641">
        <v>5215</v>
      </c>
      <c r="T641">
        <v>5301</v>
      </c>
      <c r="U641">
        <v>176954</v>
      </c>
      <c r="V641">
        <v>183088</v>
      </c>
      <c r="W641">
        <v>88254</v>
      </c>
      <c r="X641">
        <v>84107</v>
      </c>
    </row>
    <row r="642" spans="1:24" x14ac:dyDescent="0.35">
      <c r="A642" s="6" t="str">
        <f t="shared" ref="A642:A705" si="10">TEXT(B642*1000+C642,"00000")</f>
        <v>17091</v>
      </c>
      <c r="B642">
        <v>17</v>
      </c>
      <c r="C642">
        <v>91</v>
      </c>
      <c r="D642" t="s">
        <v>1042</v>
      </c>
      <c r="E642" t="s">
        <v>1111</v>
      </c>
      <c r="F642">
        <v>109862</v>
      </c>
      <c r="G642">
        <v>54175</v>
      </c>
      <c r="H642">
        <v>55687</v>
      </c>
      <c r="I642">
        <v>44107</v>
      </c>
      <c r="J642">
        <v>45278</v>
      </c>
      <c r="K642">
        <v>8045</v>
      </c>
      <c r="L642">
        <v>8434</v>
      </c>
      <c r="M642">
        <v>250</v>
      </c>
      <c r="N642">
        <v>242</v>
      </c>
      <c r="O642">
        <v>573</v>
      </c>
      <c r="P642">
        <v>609</v>
      </c>
      <c r="Q642">
        <v>26</v>
      </c>
      <c r="R642">
        <v>25</v>
      </c>
      <c r="S642">
        <v>1174</v>
      </c>
      <c r="T642">
        <v>1099</v>
      </c>
      <c r="U642">
        <v>47882</v>
      </c>
      <c r="V642">
        <v>50063</v>
      </c>
      <c r="W642">
        <v>6293</v>
      </c>
      <c r="X642">
        <v>5624</v>
      </c>
    </row>
    <row r="643" spans="1:24" x14ac:dyDescent="0.35">
      <c r="A643" s="6" t="str">
        <f t="shared" si="10"/>
        <v>17093</v>
      </c>
      <c r="B643">
        <v>17</v>
      </c>
      <c r="C643">
        <v>93</v>
      </c>
      <c r="D643" t="s">
        <v>1042</v>
      </c>
      <c r="E643" t="s">
        <v>1113</v>
      </c>
      <c r="F643">
        <v>128990</v>
      </c>
      <c r="G643">
        <v>63908</v>
      </c>
      <c r="H643">
        <v>65082</v>
      </c>
      <c r="I643">
        <v>55020</v>
      </c>
      <c r="J643">
        <v>55816</v>
      </c>
      <c r="K643">
        <v>5059</v>
      </c>
      <c r="L643">
        <v>5202</v>
      </c>
      <c r="M643">
        <v>356</v>
      </c>
      <c r="N643">
        <v>368</v>
      </c>
      <c r="O643">
        <v>2006</v>
      </c>
      <c r="P643">
        <v>2289</v>
      </c>
      <c r="Q643">
        <v>44</v>
      </c>
      <c r="R643">
        <v>51</v>
      </c>
      <c r="S643">
        <v>1423</v>
      </c>
      <c r="T643">
        <v>1356</v>
      </c>
      <c r="U643">
        <v>50700</v>
      </c>
      <c r="V643">
        <v>52428</v>
      </c>
      <c r="W643">
        <v>13208</v>
      </c>
      <c r="X643">
        <v>12654</v>
      </c>
    </row>
    <row r="644" spans="1:24" x14ac:dyDescent="0.35">
      <c r="A644" s="6" t="str">
        <f t="shared" si="10"/>
        <v>17095</v>
      </c>
      <c r="B644">
        <v>17</v>
      </c>
      <c r="C644">
        <v>95</v>
      </c>
      <c r="D644" t="s">
        <v>1042</v>
      </c>
      <c r="E644" t="s">
        <v>1115</v>
      </c>
      <c r="F644">
        <v>49699</v>
      </c>
      <c r="G644">
        <v>25120</v>
      </c>
      <c r="H644">
        <v>24579</v>
      </c>
      <c r="I644">
        <v>21355</v>
      </c>
      <c r="J644">
        <v>22097</v>
      </c>
      <c r="K644">
        <v>2731</v>
      </c>
      <c r="L644">
        <v>1412</v>
      </c>
      <c r="M644">
        <v>128</v>
      </c>
      <c r="N644">
        <v>85</v>
      </c>
      <c r="O644">
        <v>214</v>
      </c>
      <c r="P644">
        <v>280</v>
      </c>
      <c r="Q644">
        <v>7</v>
      </c>
      <c r="R644">
        <v>11</v>
      </c>
      <c r="S644">
        <v>685</v>
      </c>
      <c r="T644">
        <v>694</v>
      </c>
      <c r="U644">
        <v>23460</v>
      </c>
      <c r="V644">
        <v>23247</v>
      </c>
      <c r="W644">
        <v>1660</v>
      </c>
      <c r="X644">
        <v>1332</v>
      </c>
    </row>
    <row r="645" spans="1:24" x14ac:dyDescent="0.35">
      <c r="A645" s="6" t="str">
        <f t="shared" si="10"/>
        <v>17097</v>
      </c>
      <c r="B645">
        <v>17</v>
      </c>
      <c r="C645">
        <v>97</v>
      </c>
      <c r="D645" t="s">
        <v>1042</v>
      </c>
      <c r="E645" t="s">
        <v>352</v>
      </c>
      <c r="F645">
        <v>696535</v>
      </c>
      <c r="G645">
        <v>348294</v>
      </c>
      <c r="H645">
        <v>348241</v>
      </c>
      <c r="I645">
        <v>282991</v>
      </c>
      <c r="J645">
        <v>280486</v>
      </c>
      <c r="K645">
        <v>25477</v>
      </c>
      <c r="L645">
        <v>26629</v>
      </c>
      <c r="M645">
        <v>3120</v>
      </c>
      <c r="N645">
        <v>2917</v>
      </c>
      <c r="O645">
        <v>28519</v>
      </c>
      <c r="P645">
        <v>30309</v>
      </c>
      <c r="Q645">
        <v>339</v>
      </c>
      <c r="R645">
        <v>317</v>
      </c>
      <c r="S645">
        <v>7848</v>
      </c>
      <c r="T645">
        <v>7583</v>
      </c>
      <c r="U645">
        <v>267937</v>
      </c>
      <c r="V645">
        <v>272326</v>
      </c>
      <c r="W645">
        <v>80357</v>
      </c>
      <c r="X645">
        <v>75915</v>
      </c>
    </row>
    <row r="646" spans="1:24" x14ac:dyDescent="0.35">
      <c r="A646" s="6" t="str">
        <f t="shared" si="10"/>
        <v>17099</v>
      </c>
      <c r="B646">
        <v>17</v>
      </c>
      <c r="C646">
        <v>99</v>
      </c>
      <c r="D646" t="s">
        <v>1042</v>
      </c>
      <c r="E646" t="s">
        <v>1876</v>
      </c>
      <c r="F646">
        <v>108669</v>
      </c>
      <c r="G646">
        <v>54844</v>
      </c>
      <c r="H646">
        <v>53825</v>
      </c>
      <c r="I646">
        <v>51147</v>
      </c>
      <c r="J646">
        <v>51351</v>
      </c>
      <c r="K646">
        <v>2272</v>
      </c>
      <c r="L646">
        <v>857</v>
      </c>
      <c r="M646">
        <v>224</v>
      </c>
      <c r="N646">
        <v>189</v>
      </c>
      <c r="O646">
        <v>374</v>
      </c>
      <c r="P646">
        <v>651</v>
      </c>
      <c r="Q646">
        <v>17</v>
      </c>
      <c r="R646">
        <v>22</v>
      </c>
      <c r="S646">
        <v>810</v>
      </c>
      <c r="T646">
        <v>755</v>
      </c>
      <c r="U646">
        <v>48975</v>
      </c>
      <c r="V646">
        <v>48552</v>
      </c>
      <c r="W646">
        <v>5869</v>
      </c>
      <c r="X646">
        <v>5273</v>
      </c>
    </row>
    <row r="647" spans="1:24" x14ac:dyDescent="0.35">
      <c r="A647" s="6" t="str">
        <f t="shared" si="10"/>
        <v>17101</v>
      </c>
      <c r="B647">
        <v>17</v>
      </c>
      <c r="C647">
        <v>101</v>
      </c>
      <c r="D647" t="s">
        <v>1042</v>
      </c>
      <c r="E647" t="s">
        <v>100</v>
      </c>
      <c r="F647">
        <v>15678</v>
      </c>
      <c r="G647">
        <v>8777</v>
      </c>
      <c r="H647">
        <v>6901</v>
      </c>
      <c r="I647">
        <v>7051</v>
      </c>
      <c r="J647">
        <v>6676</v>
      </c>
      <c r="K647">
        <v>1537</v>
      </c>
      <c r="L647">
        <v>72</v>
      </c>
      <c r="M647">
        <v>41</v>
      </c>
      <c r="N647">
        <v>34</v>
      </c>
      <c r="O647">
        <v>54</v>
      </c>
      <c r="P647">
        <v>27</v>
      </c>
      <c r="Q647">
        <v>5</v>
      </c>
      <c r="R647">
        <v>2</v>
      </c>
      <c r="S647">
        <v>89</v>
      </c>
      <c r="T647">
        <v>90</v>
      </c>
      <c r="U647">
        <v>8268</v>
      </c>
      <c r="V647">
        <v>6786</v>
      </c>
      <c r="W647">
        <v>509</v>
      </c>
      <c r="X647">
        <v>115</v>
      </c>
    </row>
    <row r="648" spans="1:24" x14ac:dyDescent="0.35">
      <c r="A648" s="6" t="str">
        <f t="shared" si="10"/>
        <v>17103</v>
      </c>
      <c r="B648">
        <v>17</v>
      </c>
      <c r="C648">
        <v>103</v>
      </c>
      <c r="D648" t="s">
        <v>1042</v>
      </c>
      <c r="E648" t="s">
        <v>102</v>
      </c>
      <c r="F648">
        <v>34096</v>
      </c>
      <c r="G648">
        <v>18111</v>
      </c>
      <c r="H648">
        <v>15985</v>
      </c>
      <c r="I648">
        <v>15987</v>
      </c>
      <c r="J648">
        <v>15272</v>
      </c>
      <c r="K648">
        <v>1652</v>
      </c>
      <c r="L648">
        <v>259</v>
      </c>
      <c r="M648">
        <v>81</v>
      </c>
      <c r="N648">
        <v>48</v>
      </c>
      <c r="O648">
        <v>129</v>
      </c>
      <c r="P648">
        <v>147</v>
      </c>
      <c r="Q648">
        <v>10</v>
      </c>
      <c r="R648">
        <v>7</v>
      </c>
      <c r="S648">
        <v>252</v>
      </c>
      <c r="T648">
        <v>252</v>
      </c>
      <c r="U648">
        <v>16783</v>
      </c>
      <c r="V648">
        <v>15065</v>
      </c>
      <c r="W648">
        <v>1328</v>
      </c>
      <c r="X648">
        <v>920</v>
      </c>
    </row>
    <row r="649" spans="1:24" x14ac:dyDescent="0.35">
      <c r="A649" s="6" t="str">
        <f t="shared" si="10"/>
        <v>17105</v>
      </c>
      <c r="B649">
        <v>17</v>
      </c>
      <c r="C649">
        <v>105</v>
      </c>
      <c r="D649" t="s">
        <v>1042</v>
      </c>
      <c r="E649" t="s">
        <v>1122</v>
      </c>
      <c r="F649">
        <v>35648</v>
      </c>
      <c r="G649">
        <v>17892</v>
      </c>
      <c r="H649">
        <v>17756</v>
      </c>
      <c r="I649">
        <v>16416</v>
      </c>
      <c r="J649">
        <v>16698</v>
      </c>
      <c r="K649">
        <v>929</v>
      </c>
      <c r="L649">
        <v>592</v>
      </c>
      <c r="M649">
        <v>57</v>
      </c>
      <c r="N649">
        <v>55</v>
      </c>
      <c r="O649">
        <v>161</v>
      </c>
      <c r="P649">
        <v>168</v>
      </c>
      <c r="Q649">
        <v>3</v>
      </c>
      <c r="R649">
        <v>2</v>
      </c>
      <c r="S649">
        <v>326</v>
      </c>
      <c r="T649">
        <v>241</v>
      </c>
      <c r="U649">
        <v>16939</v>
      </c>
      <c r="V649">
        <v>17015</v>
      </c>
      <c r="W649">
        <v>953</v>
      </c>
      <c r="X649">
        <v>741</v>
      </c>
    </row>
    <row r="650" spans="1:24" x14ac:dyDescent="0.35">
      <c r="A650" s="6" t="str">
        <f t="shared" si="10"/>
        <v>17107</v>
      </c>
      <c r="B650">
        <v>17</v>
      </c>
      <c r="C650">
        <v>107</v>
      </c>
      <c r="D650" t="s">
        <v>1042</v>
      </c>
      <c r="E650" t="s">
        <v>259</v>
      </c>
      <c r="F650">
        <v>28618</v>
      </c>
      <c r="G650">
        <v>14547</v>
      </c>
      <c r="H650">
        <v>14071</v>
      </c>
      <c r="I650">
        <v>12522</v>
      </c>
      <c r="J650">
        <v>12858</v>
      </c>
      <c r="K650">
        <v>1588</v>
      </c>
      <c r="L650">
        <v>853</v>
      </c>
      <c r="M650">
        <v>71</v>
      </c>
      <c r="N650">
        <v>37</v>
      </c>
      <c r="O650">
        <v>106</v>
      </c>
      <c r="P650">
        <v>115</v>
      </c>
      <c r="Q650">
        <v>4</v>
      </c>
      <c r="R650">
        <v>2</v>
      </c>
      <c r="S650">
        <v>256</v>
      </c>
      <c r="T650">
        <v>206</v>
      </c>
      <c r="U650">
        <v>13892</v>
      </c>
      <c r="V650">
        <v>13734</v>
      </c>
      <c r="W650">
        <v>655</v>
      </c>
      <c r="X650">
        <v>337</v>
      </c>
    </row>
    <row r="651" spans="1:24" x14ac:dyDescent="0.35">
      <c r="A651" s="6" t="str">
        <f t="shared" si="10"/>
        <v>17109</v>
      </c>
      <c r="B651">
        <v>17</v>
      </c>
      <c r="C651">
        <v>109</v>
      </c>
      <c r="D651" t="s">
        <v>1042</v>
      </c>
      <c r="E651" t="s">
        <v>1125</v>
      </c>
      <c r="F651">
        <v>29682</v>
      </c>
      <c r="G651">
        <v>14561</v>
      </c>
      <c r="H651">
        <v>15121</v>
      </c>
      <c r="I651">
        <v>13120</v>
      </c>
      <c r="J651">
        <v>13562</v>
      </c>
      <c r="K651">
        <v>761</v>
      </c>
      <c r="L651">
        <v>869</v>
      </c>
      <c r="M651">
        <v>48</v>
      </c>
      <c r="N651">
        <v>71</v>
      </c>
      <c r="O651">
        <v>371</v>
      </c>
      <c r="P651">
        <v>364</v>
      </c>
      <c r="Q651">
        <v>1</v>
      </c>
      <c r="R651">
        <v>5</v>
      </c>
      <c r="S651">
        <v>260</v>
      </c>
      <c r="T651">
        <v>250</v>
      </c>
      <c r="U651">
        <v>14118</v>
      </c>
      <c r="V651">
        <v>14690</v>
      </c>
      <c r="W651">
        <v>443</v>
      </c>
      <c r="X651">
        <v>431</v>
      </c>
    </row>
    <row r="652" spans="1:24" x14ac:dyDescent="0.35">
      <c r="A652" s="6" t="str">
        <f t="shared" si="10"/>
        <v>17111</v>
      </c>
      <c r="B652">
        <v>17</v>
      </c>
      <c r="C652">
        <v>111</v>
      </c>
      <c r="D652" t="s">
        <v>1042</v>
      </c>
      <c r="E652" t="s">
        <v>1127</v>
      </c>
      <c r="F652">
        <v>307774</v>
      </c>
      <c r="G652">
        <v>153171</v>
      </c>
      <c r="H652">
        <v>154603</v>
      </c>
      <c r="I652">
        <v>142576</v>
      </c>
      <c r="J652">
        <v>143609</v>
      </c>
      <c r="K652">
        <v>2990</v>
      </c>
      <c r="L652">
        <v>2528</v>
      </c>
      <c r="M652">
        <v>834</v>
      </c>
      <c r="N652">
        <v>774</v>
      </c>
      <c r="O652">
        <v>4189</v>
      </c>
      <c r="P652">
        <v>5015</v>
      </c>
      <c r="Q652">
        <v>93</v>
      </c>
      <c r="R652">
        <v>72</v>
      </c>
      <c r="S652">
        <v>2489</v>
      </c>
      <c r="T652">
        <v>2605</v>
      </c>
      <c r="U652">
        <v>131141</v>
      </c>
      <c r="V652">
        <v>133896</v>
      </c>
      <c r="W652">
        <v>22030</v>
      </c>
      <c r="X652">
        <v>20707</v>
      </c>
    </row>
    <row r="653" spans="1:24" x14ac:dyDescent="0.35">
      <c r="A653" s="6" t="str">
        <f t="shared" si="10"/>
        <v>17113</v>
      </c>
      <c r="B653">
        <v>17</v>
      </c>
      <c r="C653">
        <v>113</v>
      </c>
      <c r="D653" t="s">
        <v>1042</v>
      </c>
      <c r="E653" t="s">
        <v>5179</v>
      </c>
      <c r="F653">
        <v>171517</v>
      </c>
      <c r="G653">
        <v>83217</v>
      </c>
      <c r="H653">
        <v>88300</v>
      </c>
      <c r="I653">
        <v>69330</v>
      </c>
      <c r="J653">
        <v>74211</v>
      </c>
      <c r="K653">
        <v>6930</v>
      </c>
      <c r="L653">
        <v>7471</v>
      </c>
      <c r="M653">
        <v>252</v>
      </c>
      <c r="N653">
        <v>258</v>
      </c>
      <c r="O653">
        <v>4547</v>
      </c>
      <c r="P653">
        <v>4225</v>
      </c>
      <c r="Q653">
        <v>52</v>
      </c>
      <c r="R653">
        <v>40</v>
      </c>
      <c r="S653">
        <v>2106</v>
      </c>
      <c r="T653">
        <v>2095</v>
      </c>
      <c r="U653">
        <v>78750</v>
      </c>
      <c r="V653">
        <v>83905</v>
      </c>
      <c r="W653">
        <v>4467</v>
      </c>
      <c r="X653">
        <v>4395</v>
      </c>
    </row>
    <row r="654" spans="1:24" x14ac:dyDescent="0.35">
      <c r="A654" s="6" t="str">
        <f t="shared" si="10"/>
        <v>17115</v>
      </c>
      <c r="B654">
        <v>17</v>
      </c>
      <c r="C654">
        <v>115</v>
      </c>
      <c r="D654" t="s">
        <v>1042</v>
      </c>
      <c r="E654" t="s">
        <v>108</v>
      </c>
      <c r="F654">
        <v>104009</v>
      </c>
      <c r="G654">
        <v>49800</v>
      </c>
      <c r="H654">
        <v>54209</v>
      </c>
      <c r="I654">
        <v>38819</v>
      </c>
      <c r="J654">
        <v>41991</v>
      </c>
      <c r="K654">
        <v>8598</v>
      </c>
      <c r="L654">
        <v>9867</v>
      </c>
      <c r="M654">
        <v>158</v>
      </c>
      <c r="N654">
        <v>127</v>
      </c>
      <c r="O654">
        <v>595</v>
      </c>
      <c r="P654">
        <v>608</v>
      </c>
      <c r="Q654">
        <v>31</v>
      </c>
      <c r="R654">
        <v>22</v>
      </c>
      <c r="S654">
        <v>1599</v>
      </c>
      <c r="T654">
        <v>1594</v>
      </c>
      <c r="U654">
        <v>48544</v>
      </c>
      <c r="V654">
        <v>52976</v>
      </c>
      <c r="W654">
        <v>1256</v>
      </c>
      <c r="X654">
        <v>1233</v>
      </c>
    </row>
    <row r="655" spans="1:24" x14ac:dyDescent="0.35">
      <c r="A655" s="6" t="str">
        <f t="shared" si="10"/>
        <v>17117</v>
      </c>
      <c r="B655">
        <v>17</v>
      </c>
      <c r="C655">
        <v>117</v>
      </c>
      <c r="D655" t="s">
        <v>1042</v>
      </c>
      <c r="E655" t="s">
        <v>1132</v>
      </c>
      <c r="F655">
        <v>44926</v>
      </c>
      <c r="G655">
        <v>22190</v>
      </c>
      <c r="H655">
        <v>22736</v>
      </c>
      <c r="I655">
        <v>21541</v>
      </c>
      <c r="J655">
        <v>22065</v>
      </c>
      <c r="K655">
        <v>233</v>
      </c>
      <c r="L655">
        <v>201</v>
      </c>
      <c r="M655">
        <v>83</v>
      </c>
      <c r="N655">
        <v>88</v>
      </c>
      <c r="O655">
        <v>64</v>
      </c>
      <c r="P655">
        <v>123</v>
      </c>
      <c r="Q655">
        <v>12</v>
      </c>
      <c r="R655">
        <v>3</v>
      </c>
      <c r="S655">
        <v>257</v>
      </c>
      <c r="T655">
        <v>256</v>
      </c>
      <c r="U655">
        <v>21911</v>
      </c>
      <c r="V655">
        <v>22447</v>
      </c>
      <c r="W655">
        <v>279</v>
      </c>
      <c r="X655">
        <v>289</v>
      </c>
    </row>
    <row r="656" spans="1:24" x14ac:dyDescent="0.35">
      <c r="A656" s="6" t="str">
        <f t="shared" si="10"/>
        <v>17119</v>
      </c>
      <c r="B656">
        <v>17</v>
      </c>
      <c r="C656">
        <v>119</v>
      </c>
      <c r="D656" t="s">
        <v>1042</v>
      </c>
      <c r="E656" t="s">
        <v>110</v>
      </c>
      <c r="F656">
        <v>262966</v>
      </c>
      <c r="G656">
        <v>128013</v>
      </c>
      <c r="H656">
        <v>134953</v>
      </c>
      <c r="I656">
        <v>112782</v>
      </c>
      <c r="J656">
        <v>117662</v>
      </c>
      <c r="K656">
        <v>10705</v>
      </c>
      <c r="L656">
        <v>12521</v>
      </c>
      <c r="M656">
        <v>451</v>
      </c>
      <c r="N656">
        <v>460</v>
      </c>
      <c r="O656">
        <v>1220</v>
      </c>
      <c r="P656">
        <v>1490</v>
      </c>
      <c r="Q656">
        <v>89</v>
      </c>
      <c r="R656">
        <v>82</v>
      </c>
      <c r="S656">
        <v>2766</v>
      </c>
      <c r="T656">
        <v>2738</v>
      </c>
      <c r="U656">
        <v>123347</v>
      </c>
      <c r="V656">
        <v>130584</v>
      </c>
      <c r="W656">
        <v>4666</v>
      </c>
      <c r="X656">
        <v>4369</v>
      </c>
    </row>
    <row r="657" spans="1:24" x14ac:dyDescent="0.35">
      <c r="A657" s="6" t="str">
        <f t="shared" si="10"/>
        <v>17121</v>
      </c>
      <c r="B657">
        <v>17</v>
      </c>
      <c r="C657">
        <v>121</v>
      </c>
      <c r="D657" t="s">
        <v>1042</v>
      </c>
      <c r="E657" t="s">
        <v>114</v>
      </c>
      <c r="F657">
        <v>37205</v>
      </c>
      <c r="G657">
        <v>18202</v>
      </c>
      <c r="H657">
        <v>19003</v>
      </c>
      <c r="I657">
        <v>16841</v>
      </c>
      <c r="J657">
        <v>17659</v>
      </c>
      <c r="K657">
        <v>818</v>
      </c>
      <c r="L657">
        <v>776</v>
      </c>
      <c r="M657">
        <v>79</v>
      </c>
      <c r="N657">
        <v>53</v>
      </c>
      <c r="O657">
        <v>100</v>
      </c>
      <c r="P657">
        <v>138</v>
      </c>
      <c r="Q657">
        <v>7</v>
      </c>
      <c r="R657">
        <v>3</v>
      </c>
      <c r="S657">
        <v>357</v>
      </c>
      <c r="T657">
        <v>374</v>
      </c>
      <c r="U657">
        <v>17753</v>
      </c>
      <c r="V657">
        <v>18653</v>
      </c>
      <c r="W657">
        <v>449</v>
      </c>
      <c r="X657">
        <v>350</v>
      </c>
    </row>
    <row r="658" spans="1:24" x14ac:dyDescent="0.35">
      <c r="A658" s="6" t="str">
        <f t="shared" si="10"/>
        <v>17123</v>
      </c>
      <c r="B658">
        <v>17</v>
      </c>
      <c r="C658">
        <v>123</v>
      </c>
      <c r="D658" t="s">
        <v>1042</v>
      </c>
      <c r="E658" t="s">
        <v>116</v>
      </c>
      <c r="F658">
        <v>11438</v>
      </c>
      <c r="G658">
        <v>5650</v>
      </c>
      <c r="H658">
        <v>5788</v>
      </c>
      <c r="I658">
        <v>5476</v>
      </c>
      <c r="J658">
        <v>5611</v>
      </c>
      <c r="K658">
        <v>47</v>
      </c>
      <c r="L658">
        <v>36</v>
      </c>
      <c r="M658">
        <v>28</v>
      </c>
      <c r="N658">
        <v>19</v>
      </c>
      <c r="O658">
        <v>24</v>
      </c>
      <c r="P658">
        <v>34</v>
      </c>
      <c r="Q658">
        <v>1</v>
      </c>
      <c r="R658">
        <v>2</v>
      </c>
      <c r="S658">
        <v>74</v>
      </c>
      <c r="T658">
        <v>86</v>
      </c>
      <c r="U658">
        <v>5479</v>
      </c>
      <c r="V658">
        <v>5620</v>
      </c>
      <c r="W658">
        <v>171</v>
      </c>
      <c r="X658">
        <v>168</v>
      </c>
    </row>
    <row r="659" spans="1:24" x14ac:dyDescent="0.35">
      <c r="A659" s="6" t="str">
        <f t="shared" si="10"/>
        <v>17125</v>
      </c>
      <c r="B659">
        <v>17</v>
      </c>
      <c r="C659">
        <v>125</v>
      </c>
      <c r="D659" t="s">
        <v>1042</v>
      </c>
      <c r="E659" t="s">
        <v>1137</v>
      </c>
      <c r="F659">
        <v>13359</v>
      </c>
      <c r="G659">
        <v>6591</v>
      </c>
      <c r="H659">
        <v>6768</v>
      </c>
      <c r="I659">
        <v>6400</v>
      </c>
      <c r="J659">
        <v>6602</v>
      </c>
      <c r="K659">
        <v>58</v>
      </c>
      <c r="L659">
        <v>31</v>
      </c>
      <c r="M659">
        <v>22</v>
      </c>
      <c r="N659">
        <v>27</v>
      </c>
      <c r="O659">
        <v>24</v>
      </c>
      <c r="P659">
        <v>37</v>
      </c>
      <c r="Q659">
        <v>1</v>
      </c>
      <c r="R659">
        <v>0</v>
      </c>
      <c r="S659">
        <v>86</v>
      </c>
      <c r="T659">
        <v>71</v>
      </c>
      <c r="U659">
        <v>6495</v>
      </c>
      <c r="V659">
        <v>6701</v>
      </c>
      <c r="W659">
        <v>96</v>
      </c>
      <c r="X659">
        <v>67</v>
      </c>
    </row>
    <row r="660" spans="1:24" x14ac:dyDescent="0.35">
      <c r="A660" s="6" t="str">
        <f t="shared" si="10"/>
        <v>17127</v>
      </c>
      <c r="B660">
        <v>17</v>
      </c>
      <c r="C660">
        <v>127</v>
      </c>
      <c r="D660" t="s">
        <v>1042</v>
      </c>
      <c r="E660" t="s">
        <v>1139</v>
      </c>
      <c r="F660">
        <v>13772</v>
      </c>
      <c r="G660">
        <v>6621</v>
      </c>
      <c r="H660">
        <v>7151</v>
      </c>
      <c r="I660">
        <v>5964</v>
      </c>
      <c r="J660">
        <v>6482</v>
      </c>
      <c r="K660">
        <v>421</v>
      </c>
      <c r="L660">
        <v>419</v>
      </c>
      <c r="M660">
        <v>35</v>
      </c>
      <c r="N660">
        <v>41</v>
      </c>
      <c r="O660">
        <v>38</v>
      </c>
      <c r="P660">
        <v>38</v>
      </c>
      <c r="Q660">
        <v>2</v>
      </c>
      <c r="R660">
        <v>0</v>
      </c>
      <c r="S660">
        <v>161</v>
      </c>
      <c r="T660">
        <v>171</v>
      </c>
      <c r="U660">
        <v>6401</v>
      </c>
      <c r="V660">
        <v>6934</v>
      </c>
      <c r="W660">
        <v>220</v>
      </c>
      <c r="X660">
        <v>217</v>
      </c>
    </row>
    <row r="661" spans="1:24" x14ac:dyDescent="0.35">
      <c r="A661" s="6" t="str">
        <f t="shared" si="10"/>
        <v>17129</v>
      </c>
      <c r="B661">
        <v>17</v>
      </c>
      <c r="C661">
        <v>129</v>
      </c>
      <c r="D661" t="s">
        <v>1042</v>
      </c>
      <c r="E661" t="s">
        <v>1141</v>
      </c>
      <c r="F661">
        <v>12196</v>
      </c>
      <c r="G661">
        <v>5952</v>
      </c>
      <c r="H661">
        <v>6244</v>
      </c>
      <c r="I661">
        <v>5766</v>
      </c>
      <c r="J661">
        <v>6047</v>
      </c>
      <c r="K661">
        <v>58</v>
      </c>
      <c r="L661">
        <v>53</v>
      </c>
      <c r="M661">
        <v>22</v>
      </c>
      <c r="N661">
        <v>19</v>
      </c>
      <c r="O661">
        <v>15</v>
      </c>
      <c r="P661">
        <v>36</v>
      </c>
      <c r="Q661">
        <v>1</v>
      </c>
      <c r="R661">
        <v>2</v>
      </c>
      <c r="S661">
        <v>90</v>
      </c>
      <c r="T661">
        <v>87</v>
      </c>
      <c r="U661">
        <v>5848</v>
      </c>
      <c r="V661">
        <v>6152</v>
      </c>
      <c r="W661">
        <v>104</v>
      </c>
      <c r="X661">
        <v>92</v>
      </c>
    </row>
    <row r="662" spans="1:24" x14ac:dyDescent="0.35">
      <c r="A662" s="6" t="str">
        <f t="shared" si="10"/>
        <v>17131</v>
      </c>
      <c r="B662">
        <v>17</v>
      </c>
      <c r="C662">
        <v>131</v>
      </c>
      <c r="D662" t="s">
        <v>1042</v>
      </c>
      <c r="E662" t="s">
        <v>1143</v>
      </c>
      <c r="F662">
        <v>15437</v>
      </c>
      <c r="G662">
        <v>7695</v>
      </c>
      <c r="H662">
        <v>7742</v>
      </c>
      <c r="I662">
        <v>7469</v>
      </c>
      <c r="J662">
        <v>7556</v>
      </c>
      <c r="K662">
        <v>65</v>
      </c>
      <c r="L662">
        <v>47</v>
      </c>
      <c r="M662">
        <v>26</v>
      </c>
      <c r="N662">
        <v>13</v>
      </c>
      <c r="O662">
        <v>30</v>
      </c>
      <c r="P662">
        <v>44</v>
      </c>
      <c r="Q662">
        <v>2</v>
      </c>
      <c r="R662">
        <v>4</v>
      </c>
      <c r="S662">
        <v>103</v>
      </c>
      <c r="T662">
        <v>78</v>
      </c>
      <c r="U662">
        <v>7498</v>
      </c>
      <c r="V662">
        <v>7530</v>
      </c>
      <c r="W662">
        <v>197</v>
      </c>
      <c r="X662">
        <v>212</v>
      </c>
    </row>
    <row r="663" spans="1:24" x14ac:dyDescent="0.35">
      <c r="A663" s="6" t="str">
        <f t="shared" si="10"/>
        <v>17133</v>
      </c>
      <c r="B663">
        <v>17</v>
      </c>
      <c r="C663">
        <v>133</v>
      </c>
      <c r="D663" t="s">
        <v>1042</v>
      </c>
      <c r="E663" t="s">
        <v>120</v>
      </c>
      <c r="F663">
        <v>34637</v>
      </c>
      <c r="G663">
        <v>17247</v>
      </c>
      <c r="H663">
        <v>17390</v>
      </c>
      <c r="I663">
        <v>16862</v>
      </c>
      <c r="J663">
        <v>16972</v>
      </c>
      <c r="K663">
        <v>78</v>
      </c>
      <c r="L663">
        <v>75</v>
      </c>
      <c r="M663">
        <v>47</v>
      </c>
      <c r="N663">
        <v>40</v>
      </c>
      <c r="O663">
        <v>73</v>
      </c>
      <c r="P663">
        <v>136</v>
      </c>
      <c r="Q663">
        <v>5</v>
      </c>
      <c r="R663">
        <v>5</v>
      </c>
      <c r="S663">
        <v>182</v>
      </c>
      <c r="T663">
        <v>162</v>
      </c>
      <c r="U663">
        <v>16959</v>
      </c>
      <c r="V663">
        <v>17108</v>
      </c>
      <c r="W663">
        <v>288</v>
      </c>
      <c r="X663">
        <v>282</v>
      </c>
    </row>
    <row r="664" spans="1:24" x14ac:dyDescent="0.35">
      <c r="A664" s="6" t="str">
        <f t="shared" si="10"/>
        <v>17135</v>
      </c>
      <c r="B664">
        <v>17</v>
      </c>
      <c r="C664">
        <v>135</v>
      </c>
      <c r="D664" t="s">
        <v>1042</v>
      </c>
      <c r="E664" t="s">
        <v>122</v>
      </c>
      <c r="F664">
        <v>28414</v>
      </c>
      <c r="G664">
        <v>14893</v>
      </c>
      <c r="H664">
        <v>13521</v>
      </c>
      <c r="I664">
        <v>13709</v>
      </c>
      <c r="J664">
        <v>13189</v>
      </c>
      <c r="K664">
        <v>942</v>
      </c>
      <c r="L664">
        <v>64</v>
      </c>
      <c r="M664">
        <v>39</v>
      </c>
      <c r="N664">
        <v>33</v>
      </c>
      <c r="O664">
        <v>61</v>
      </c>
      <c r="P664">
        <v>80</v>
      </c>
      <c r="Q664">
        <v>7</v>
      </c>
      <c r="R664">
        <v>4</v>
      </c>
      <c r="S664">
        <v>135</v>
      </c>
      <c r="T664">
        <v>151</v>
      </c>
      <c r="U664">
        <v>14554</v>
      </c>
      <c r="V664">
        <v>13334</v>
      </c>
      <c r="W664">
        <v>339</v>
      </c>
      <c r="X664">
        <v>187</v>
      </c>
    </row>
    <row r="665" spans="1:24" x14ac:dyDescent="0.35">
      <c r="A665" s="6" t="str">
        <f t="shared" si="10"/>
        <v>17137</v>
      </c>
      <c r="B665">
        <v>17</v>
      </c>
      <c r="C665">
        <v>137</v>
      </c>
      <c r="D665" t="s">
        <v>1042</v>
      </c>
      <c r="E665" t="s">
        <v>124</v>
      </c>
      <c r="F665">
        <v>33658</v>
      </c>
      <c r="G665">
        <v>17019</v>
      </c>
      <c r="H665">
        <v>16639</v>
      </c>
      <c r="I665">
        <v>14831</v>
      </c>
      <c r="J665">
        <v>15429</v>
      </c>
      <c r="K665">
        <v>1619</v>
      </c>
      <c r="L665">
        <v>715</v>
      </c>
      <c r="M665">
        <v>104</v>
      </c>
      <c r="N665">
        <v>46</v>
      </c>
      <c r="O665">
        <v>139</v>
      </c>
      <c r="P665">
        <v>123</v>
      </c>
      <c r="Q665">
        <v>13</v>
      </c>
      <c r="R665">
        <v>5</v>
      </c>
      <c r="S665">
        <v>313</v>
      </c>
      <c r="T665">
        <v>321</v>
      </c>
      <c r="U665">
        <v>16476</v>
      </c>
      <c r="V665">
        <v>16279</v>
      </c>
      <c r="W665">
        <v>543</v>
      </c>
      <c r="X665">
        <v>360</v>
      </c>
    </row>
    <row r="666" spans="1:24" x14ac:dyDescent="0.35">
      <c r="A666" s="6" t="str">
        <f t="shared" si="10"/>
        <v>17139</v>
      </c>
      <c r="B666">
        <v>17</v>
      </c>
      <c r="C666">
        <v>139</v>
      </c>
      <c r="D666" t="s">
        <v>1042</v>
      </c>
      <c r="E666" t="s">
        <v>1148</v>
      </c>
      <c r="F666">
        <v>14501</v>
      </c>
      <c r="G666">
        <v>7082</v>
      </c>
      <c r="H666">
        <v>7419</v>
      </c>
      <c r="I666">
        <v>6894</v>
      </c>
      <c r="J666">
        <v>7241</v>
      </c>
      <c r="K666">
        <v>60</v>
      </c>
      <c r="L666">
        <v>52</v>
      </c>
      <c r="M666">
        <v>20</v>
      </c>
      <c r="N666">
        <v>22</v>
      </c>
      <c r="O666">
        <v>18</v>
      </c>
      <c r="P666">
        <v>24</v>
      </c>
      <c r="Q666">
        <v>3</v>
      </c>
      <c r="R666">
        <v>2</v>
      </c>
      <c r="S666">
        <v>87</v>
      </c>
      <c r="T666">
        <v>78</v>
      </c>
      <c r="U666">
        <v>6950</v>
      </c>
      <c r="V666">
        <v>7305</v>
      </c>
      <c r="W666">
        <v>132</v>
      </c>
      <c r="X666">
        <v>114</v>
      </c>
    </row>
    <row r="667" spans="1:24" x14ac:dyDescent="0.35">
      <c r="A667" s="6" t="str">
        <f t="shared" si="10"/>
        <v>17141</v>
      </c>
      <c r="B667">
        <v>17</v>
      </c>
      <c r="C667">
        <v>141</v>
      </c>
      <c r="D667" t="s">
        <v>1042</v>
      </c>
      <c r="E667" t="s">
        <v>1150</v>
      </c>
      <c r="F667">
        <v>50643</v>
      </c>
      <c r="G667">
        <v>25113</v>
      </c>
      <c r="H667">
        <v>25530</v>
      </c>
      <c r="I667">
        <v>24102</v>
      </c>
      <c r="J667">
        <v>24560</v>
      </c>
      <c r="K667">
        <v>364</v>
      </c>
      <c r="L667">
        <v>270</v>
      </c>
      <c r="M667">
        <v>109</v>
      </c>
      <c r="N667">
        <v>92</v>
      </c>
      <c r="O667">
        <v>145</v>
      </c>
      <c r="P667">
        <v>186</v>
      </c>
      <c r="Q667">
        <v>20</v>
      </c>
      <c r="R667">
        <v>17</v>
      </c>
      <c r="S667">
        <v>373</v>
      </c>
      <c r="T667">
        <v>405</v>
      </c>
      <c r="U667">
        <v>22388</v>
      </c>
      <c r="V667">
        <v>22929</v>
      </c>
      <c r="W667">
        <v>2725</v>
      </c>
      <c r="X667">
        <v>2601</v>
      </c>
    </row>
    <row r="668" spans="1:24" x14ac:dyDescent="0.35">
      <c r="A668" s="6" t="str">
        <f t="shared" si="10"/>
        <v>17143</v>
      </c>
      <c r="B668">
        <v>17</v>
      </c>
      <c r="C668">
        <v>143</v>
      </c>
      <c r="D668" t="s">
        <v>1042</v>
      </c>
      <c r="E668" t="s">
        <v>1152</v>
      </c>
      <c r="F668">
        <v>179179</v>
      </c>
      <c r="G668">
        <v>86927</v>
      </c>
      <c r="H668">
        <v>92252</v>
      </c>
      <c r="I668">
        <v>64004</v>
      </c>
      <c r="J668">
        <v>67744</v>
      </c>
      <c r="K668">
        <v>15786</v>
      </c>
      <c r="L668">
        <v>17850</v>
      </c>
      <c r="M668">
        <v>393</v>
      </c>
      <c r="N668">
        <v>347</v>
      </c>
      <c r="O668">
        <v>3859</v>
      </c>
      <c r="P668">
        <v>3468</v>
      </c>
      <c r="Q668">
        <v>53</v>
      </c>
      <c r="R668">
        <v>65</v>
      </c>
      <c r="S668">
        <v>2832</v>
      </c>
      <c r="T668">
        <v>2778</v>
      </c>
      <c r="U668">
        <v>82361</v>
      </c>
      <c r="V668">
        <v>87762</v>
      </c>
      <c r="W668">
        <v>4566</v>
      </c>
      <c r="X668">
        <v>4490</v>
      </c>
    </row>
    <row r="669" spans="1:24" x14ac:dyDescent="0.35">
      <c r="A669" s="6" t="str">
        <f t="shared" si="10"/>
        <v>17145</v>
      </c>
      <c r="B669">
        <v>17</v>
      </c>
      <c r="C669">
        <v>145</v>
      </c>
      <c r="D669" t="s">
        <v>1042</v>
      </c>
      <c r="E669" t="s">
        <v>126</v>
      </c>
      <c r="F669">
        <v>20916</v>
      </c>
      <c r="G669">
        <v>11551</v>
      </c>
      <c r="H669">
        <v>9365</v>
      </c>
      <c r="I669">
        <v>9491</v>
      </c>
      <c r="J669">
        <v>8893</v>
      </c>
      <c r="K669">
        <v>1687</v>
      </c>
      <c r="L669">
        <v>216</v>
      </c>
      <c r="M669">
        <v>69</v>
      </c>
      <c r="N669">
        <v>23</v>
      </c>
      <c r="O669">
        <v>70</v>
      </c>
      <c r="P669">
        <v>44</v>
      </c>
      <c r="Q669">
        <v>6</v>
      </c>
      <c r="R669">
        <v>7</v>
      </c>
      <c r="S669">
        <v>228</v>
      </c>
      <c r="T669">
        <v>182</v>
      </c>
      <c r="U669">
        <v>11027</v>
      </c>
      <c r="V669">
        <v>9215</v>
      </c>
      <c r="W669">
        <v>524</v>
      </c>
      <c r="X669">
        <v>150</v>
      </c>
    </row>
    <row r="670" spans="1:24" x14ac:dyDescent="0.35">
      <c r="A670" s="6" t="str">
        <f t="shared" si="10"/>
        <v>17147</v>
      </c>
      <c r="B670">
        <v>17</v>
      </c>
      <c r="C670">
        <v>147</v>
      </c>
      <c r="D670" t="s">
        <v>1042</v>
      </c>
      <c r="E670" t="s">
        <v>1155</v>
      </c>
      <c r="F670">
        <v>16344</v>
      </c>
      <c r="G670">
        <v>8111</v>
      </c>
      <c r="H670">
        <v>8233</v>
      </c>
      <c r="I670">
        <v>7879</v>
      </c>
      <c r="J670">
        <v>8029</v>
      </c>
      <c r="K670">
        <v>66</v>
      </c>
      <c r="L670">
        <v>43</v>
      </c>
      <c r="M670">
        <v>19</v>
      </c>
      <c r="N670">
        <v>12</v>
      </c>
      <c r="O670">
        <v>37</v>
      </c>
      <c r="P670">
        <v>46</v>
      </c>
      <c r="Q670">
        <v>3</v>
      </c>
      <c r="R670">
        <v>7</v>
      </c>
      <c r="S670">
        <v>107</v>
      </c>
      <c r="T670">
        <v>96</v>
      </c>
      <c r="U670">
        <v>7989</v>
      </c>
      <c r="V670">
        <v>8105</v>
      </c>
      <c r="W670">
        <v>122</v>
      </c>
      <c r="X670">
        <v>128</v>
      </c>
    </row>
    <row r="671" spans="1:24" x14ac:dyDescent="0.35">
      <c r="A671" s="6" t="str">
        <f t="shared" si="10"/>
        <v>17149</v>
      </c>
      <c r="B671">
        <v>17</v>
      </c>
      <c r="C671">
        <v>149</v>
      </c>
      <c r="D671" t="s">
        <v>1042</v>
      </c>
      <c r="E671" t="s">
        <v>130</v>
      </c>
      <c r="F671">
        <v>15561</v>
      </c>
      <c r="G671">
        <v>7781</v>
      </c>
      <c r="H671">
        <v>7780</v>
      </c>
      <c r="I671">
        <v>7454</v>
      </c>
      <c r="J671">
        <v>7647</v>
      </c>
      <c r="K671">
        <v>198</v>
      </c>
      <c r="L671">
        <v>31</v>
      </c>
      <c r="M671">
        <v>22</v>
      </c>
      <c r="N671">
        <v>10</v>
      </c>
      <c r="O671">
        <v>27</v>
      </c>
      <c r="P671">
        <v>25</v>
      </c>
      <c r="Q671">
        <v>5</v>
      </c>
      <c r="R671">
        <v>1</v>
      </c>
      <c r="S671">
        <v>75</v>
      </c>
      <c r="T671">
        <v>66</v>
      </c>
      <c r="U671">
        <v>7651</v>
      </c>
      <c r="V671">
        <v>7687</v>
      </c>
      <c r="W671">
        <v>130</v>
      </c>
      <c r="X671">
        <v>93</v>
      </c>
    </row>
    <row r="672" spans="1:24" x14ac:dyDescent="0.35">
      <c r="A672" s="6" t="str">
        <f t="shared" si="10"/>
        <v>17151</v>
      </c>
      <c r="B672">
        <v>17</v>
      </c>
      <c r="C672">
        <v>151</v>
      </c>
      <c r="D672" t="s">
        <v>1042</v>
      </c>
      <c r="E672" t="s">
        <v>285</v>
      </c>
      <c r="F672">
        <v>4177</v>
      </c>
      <c r="G672">
        <v>2147</v>
      </c>
      <c r="H672">
        <v>2030</v>
      </c>
      <c r="I672">
        <v>1932</v>
      </c>
      <c r="J672">
        <v>1914</v>
      </c>
      <c r="K672">
        <v>158</v>
      </c>
      <c r="L672">
        <v>66</v>
      </c>
      <c r="M672">
        <v>15</v>
      </c>
      <c r="N672">
        <v>16</v>
      </c>
      <c r="O672">
        <v>7</v>
      </c>
      <c r="P672">
        <v>10</v>
      </c>
      <c r="Q672">
        <v>5</v>
      </c>
      <c r="R672">
        <v>0</v>
      </c>
      <c r="S672">
        <v>30</v>
      </c>
      <c r="T672">
        <v>24</v>
      </c>
      <c r="U672">
        <v>2106</v>
      </c>
      <c r="V672">
        <v>1999</v>
      </c>
      <c r="W672">
        <v>41</v>
      </c>
      <c r="X672">
        <v>31</v>
      </c>
    </row>
    <row r="673" spans="1:24" x14ac:dyDescent="0.35">
      <c r="A673" s="6" t="str">
        <f t="shared" si="10"/>
        <v>17153</v>
      </c>
      <c r="B673">
        <v>17</v>
      </c>
      <c r="C673">
        <v>153</v>
      </c>
      <c r="D673" t="s">
        <v>1042</v>
      </c>
      <c r="E673" t="s">
        <v>289</v>
      </c>
      <c r="F673">
        <v>5335</v>
      </c>
      <c r="G673">
        <v>2582</v>
      </c>
      <c r="H673">
        <v>2753</v>
      </c>
      <c r="I673">
        <v>1695</v>
      </c>
      <c r="J673">
        <v>1765</v>
      </c>
      <c r="K673">
        <v>775</v>
      </c>
      <c r="L673">
        <v>860</v>
      </c>
      <c r="M673">
        <v>22</v>
      </c>
      <c r="N673">
        <v>17</v>
      </c>
      <c r="O673">
        <v>5</v>
      </c>
      <c r="P673">
        <v>18</v>
      </c>
      <c r="Q673">
        <v>2</v>
      </c>
      <c r="R673">
        <v>1</v>
      </c>
      <c r="S673">
        <v>83</v>
      </c>
      <c r="T673">
        <v>92</v>
      </c>
      <c r="U673">
        <v>2516</v>
      </c>
      <c r="V673">
        <v>2685</v>
      </c>
      <c r="W673">
        <v>66</v>
      </c>
      <c r="X673">
        <v>68</v>
      </c>
    </row>
    <row r="674" spans="1:24" x14ac:dyDescent="0.35">
      <c r="A674" s="6" t="str">
        <f t="shared" si="10"/>
        <v>17155</v>
      </c>
      <c r="B674">
        <v>17</v>
      </c>
      <c r="C674">
        <v>155</v>
      </c>
      <c r="D674" t="s">
        <v>1042</v>
      </c>
      <c r="E674" t="s">
        <v>672</v>
      </c>
      <c r="F674">
        <v>5739</v>
      </c>
      <c r="G674">
        <v>2933</v>
      </c>
      <c r="H674">
        <v>2806</v>
      </c>
      <c r="I674">
        <v>2856</v>
      </c>
      <c r="J674">
        <v>2714</v>
      </c>
      <c r="K674">
        <v>26</v>
      </c>
      <c r="L674">
        <v>18</v>
      </c>
      <c r="M674">
        <v>7</v>
      </c>
      <c r="N674">
        <v>11</v>
      </c>
      <c r="O674">
        <v>10</v>
      </c>
      <c r="P674">
        <v>26</v>
      </c>
      <c r="Q674">
        <v>0</v>
      </c>
      <c r="R674">
        <v>2</v>
      </c>
      <c r="S674">
        <v>34</v>
      </c>
      <c r="T674">
        <v>35</v>
      </c>
      <c r="U674">
        <v>2746</v>
      </c>
      <c r="V674">
        <v>2634</v>
      </c>
      <c r="W674">
        <v>187</v>
      </c>
      <c r="X674">
        <v>172</v>
      </c>
    </row>
    <row r="675" spans="1:24" x14ac:dyDescent="0.35">
      <c r="A675" s="6" t="str">
        <f t="shared" si="10"/>
        <v>17157</v>
      </c>
      <c r="B675">
        <v>17</v>
      </c>
      <c r="C675">
        <v>157</v>
      </c>
      <c r="D675" t="s">
        <v>1042</v>
      </c>
      <c r="E675" t="s">
        <v>132</v>
      </c>
      <c r="F675">
        <v>31782</v>
      </c>
      <c r="G675">
        <v>17519</v>
      </c>
      <c r="H675">
        <v>14263</v>
      </c>
      <c r="I675">
        <v>14258</v>
      </c>
      <c r="J675">
        <v>13439</v>
      </c>
      <c r="K675">
        <v>2894</v>
      </c>
      <c r="L675">
        <v>477</v>
      </c>
      <c r="M675">
        <v>57</v>
      </c>
      <c r="N675">
        <v>53</v>
      </c>
      <c r="O675">
        <v>74</v>
      </c>
      <c r="P675">
        <v>89</v>
      </c>
      <c r="Q675">
        <v>15</v>
      </c>
      <c r="R675">
        <v>6</v>
      </c>
      <c r="S675">
        <v>221</v>
      </c>
      <c r="T675">
        <v>199</v>
      </c>
      <c r="U675">
        <v>16747</v>
      </c>
      <c r="V675">
        <v>13981</v>
      </c>
      <c r="W675">
        <v>772</v>
      </c>
      <c r="X675">
        <v>282</v>
      </c>
    </row>
    <row r="676" spans="1:24" x14ac:dyDescent="0.35">
      <c r="A676" s="6" t="str">
        <f t="shared" si="10"/>
        <v>17159</v>
      </c>
      <c r="B676">
        <v>17</v>
      </c>
      <c r="C676">
        <v>159</v>
      </c>
      <c r="D676" t="s">
        <v>1042</v>
      </c>
      <c r="E676" t="s">
        <v>1162</v>
      </c>
      <c r="F676">
        <v>15513</v>
      </c>
      <c r="G676">
        <v>7656</v>
      </c>
      <c r="H676">
        <v>7857</v>
      </c>
      <c r="I676">
        <v>7381</v>
      </c>
      <c r="J676">
        <v>7578</v>
      </c>
      <c r="K676">
        <v>86</v>
      </c>
      <c r="L676">
        <v>57</v>
      </c>
      <c r="M676">
        <v>25</v>
      </c>
      <c r="N676">
        <v>29</v>
      </c>
      <c r="O676">
        <v>60</v>
      </c>
      <c r="P676">
        <v>78</v>
      </c>
      <c r="Q676">
        <v>1</v>
      </c>
      <c r="R676">
        <v>2</v>
      </c>
      <c r="S676">
        <v>103</v>
      </c>
      <c r="T676">
        <v>113</v>
      </c>
      <c r="U676">
        <v>7517</v>
      </c>
      <c r="V676">
        <v>7701</v>
      </c>
      <c r="W676">
        <v>139</v>
      </c>
      <c r="X676">
        <v>156</v>
      </c>
    </row>
    <row r="677" spans="1:24" x14ac:dyDescent="0.35">
      <c r="A677" s="6" t="str">
        <f t="shared" si="10"/>
        <v>17161</v>
      </c>
      <c r="B677">
        <v>17</v>
      </c>
      <c r="C677">
        <v>161</v>
      </c>
      <c r="D677" t="s">
        <v>1042</v>
      </c>
      <c r="E677" t="s">
        <v>1164</v>
      </c>
      <c r="F677">
        <v>141879</v>
      </c>
      <c r="G677">
        <v>69912</v>
      </c>
      <c r="H677">
        <v>71967</v>
      </c>
      <c r="I677">
        <v>57088</v>
      </c>
      <c r="J677">
        <v>60103</v>
      </c>
      <c r="K677">
        <v>8222</v>
      </c>
      <c r="L677">
        <v>7494</v>
      </c>
      <c r="M677">
        <v>424</v>
      </c>
      <c r="N677">
        <v>478</v>
      </c>
      <c r="O677">
        <v>1977</v>
      </c>
      <c r="P677">
        <v>1789</v>
      </c>
      <c r="Q677">
        <v>30</v>
      </c>
      <c r="R677">
        <v>35</v>
      </c>
      <c r="S677">
        <v>2171</v>
      </c>
      <c r="T677">
        <v>2068</v>
      </c>
      <c r="U677">
        <v>60398</v>
      </c>
      <c r="V677">
        <v>62728</v>
      </c>
      <c r="W677">
        <v>9514</v>
      </c>
      <c r="X677">
        <v>9239</v>
      </c>
    </row>
    <row r="678" spans="1:24" x14ac:dyDescent="0.35">
      <c r="A678" s="6" t="str">
        <f t="shared" si="10"/>
        <v>17163</v>
      </c>
      <c r="B678">
        <v>17</v>
      </c>
      <c r="C678">
        <v>163</v>
      </c>
      <c r="D678" t="s">
        <v>1042</v>
      </c>
      <c r="E678" t="s">
        <v>5169</v>
      </c>
      <c r="F678">
        <v>259686</v>
      </c>
      <c r="G678">
        <v>125101</v>
      </c>
      <c r="H678">
        <v>134585</v>
      </c>
      <c r="I678">
        <v>83108</v>
      </c>
      <c r="J678">
        <v>85172</v>
      </c>
      <c r="K678">
        <v>36368</v>
      </c>
      <c r="L678">
        <v>42976</v>
      </c>
      <c r="M678">
        <v>531</v>
      </c>
      <c r="N678">
        <v>469</v>
      </c>
      <c r="O678">
        <v>1641</v>
      </c>
      <c r="P678">
        <v>2415</v>
      </c>
      <c r="Q678">
        <v>121</v>
      </c>
      <c r="R678">
        <v>131</v>
      </c>
      <c r="S678">
        <v>3332</v>
      </c>
      <c r="T678">
        <v>3422</v>
      </c>
      <c r="U678">
        <v>119357</v>
      </c>
      <c r="V678">
        <v>129114</v>
      </c>
      <c r="W678">
        <v>5744</v>
      </c>
      <c r="X678">
        <v>5471</v>
      </c>
    </row>
    <row r="679" spans="1:24" x14ac:dyDescent="0.35">
      <c r="A679" s="6" t="str">
        <f t="shared" si="10"/>
        <v>17165</v>
      </c>
      <c r="B679">
        <v>17</v>
      </c>
      <c r="C679">
        <v>165</v>
      </c>
      <c r="D679" t="s">
        <v>1042</v>
      </c>
      <c r="E679" t="s">
        <v>294</v>
      </c>
      <c r="F679">
        <v>23491</v>
      </c>
      <c r="G679">
        <v>11551</v>
      </c>
      <c r="H679">
        <v>11940</v>
      </c>
      <c r="I679">
        <v>10643</v>
      </c>
      <c r="J679">
        <v>11177</v>
      </c>
      <c r="K679">
        <v>552</v>
      </c>
      <c r="L679">
        <v>348</v>
      </c>
      <c r="M679">
        <v>54</v>
      </c>
      <c r="N679">
        <v>62</v>
      </c>
      <c r="O679">
        <v>59</v>
      </c>
      <c r="P679">
        <v>87</v>
      </c>
      <c r="Q679">
        <v>17</v>
      </c>
      <c r="R679">
        <v>7</v>
      </c>
      <c r="S679">
        <v>226</v>
      </c>
      <c r="T679">
        <v>259</v>
      </c>
      <c r="U679">
        <v>11345</v>
      </c>
      <c r="V679">
        <v>11737</v>
      </c>
      <c r="W679">
        <v>206</v>
      </c>
      <c r="X679">
        <v>203</v>
      </c>
    </row>
    <row r="680" spans="1:24" x14ac:dyDescent="0.35">
      <c r="A680" s="6" t="str">
        <f t="shared" si="10"/>
        <v>17167</v>
      </c>
      <c r="B680">
        <v>17</v>
      </c>
      <c r="C680">
        <v>167</v>
      </c>
      <c r="D680" t="s">
        <v>1042</v>
      </c>
      <c r="E680" t="s">
        <v>1168</v>
      </c>
      <c r="F680">
        <v>194672</v>
      </c>
      <c r="G680">
        <v>93458</v>
      </c>
      <c r="H680">
        <v>101214</v>
      </c>
      <c r="I680">
        <v>76769</v>
      </c>
      <c r="J680">
        <v>82871</v>
      </c>
      <c r="K680">
        <v>11906</v>
      </c>
      <c r="L680">
        <v>13366</v>
      </c>
      <c r="M680">
        <v>270</v>
      </c>
      <c r="N680">
        <v>267</v>
      </c>
      <c r="O680">
        <v>2066</v>
      </c>
      <c r="P680">
        <v>2141</v>
      </c>
      <c r="Q680">
        <v>44</v>
      </c>
      <c r="R680">
        <v>38</v>
      </c>
      <c r="S680">
        <v>2403</v>
      </c>
      <c r="T680">
        <v>2531</v>
      </c>
      <c r="U680">
        <v>91130</v>
      </c>
      <c r="V680">
        <v>98814</v>
      </c>
      <c r="W680">
        <v>2328</v>
      </c>
      <c r="X680">
        <v>2400</v>
      </c>
    </row>
    <row r="681" spans="1:24" x14ac:dyDescent="0.35">
      <c r="A681" s="6" t="str">
        <f t="shared" si="10"/>
        <v>17169</v>
      </c>
      <c r="B681">
        <v>17</v>
      </c>
      <c r="C681">
        <v>169</v>
      </c>
      <c r="D681" t="s">
        <v>1042</v>
      </c>
      <c r="E681" t="s">
        <v>1170</v>
      </c>
      <c r="F681">
        <v>6768</v>
      </c>
      <c r="G681">
        <v>3547</v>
      </c>
      <c r="H681">
        <v>3221</v>
      </c>
      <c r="I681">
        <v>3311</v>
      </c>
      <c r="J681">
        <v>3120</v>
      </c>
      <c r="K681">
        <v>197</v>
      </c>
      <c r="L681">
        <v>49</v>
      </c>
      <c r="M681">
        <v>9</v>
      </c>
      <c r="N681">
        <v>5</v>
      </c>
      <c r="O681">
        <v>7</v>
      </c>
      <c r="P681">
        <v>20</v>
      </c>
      <c r="Q681">
        <v>0</v>
      </c>
      <c r="R681">
        <v>0</v>
      </c>
      <c r="S681">
        <v>23</v>
      </c>
      <c r="T681">
        <v>27</v>
      </c>
      <c r="U681">
        <v>3452</v>
      </c>
      <c r="V681">
        <v>3159</v>
      </c>
      <c r="W681">
        <v>95</v>
      </c>
      <c r="X681">
        <v>62</v>
      </c>
    </row>
    <row r="682" spans="1:24" x14ac:dyDescent="0.35">
      <c r="A682" s="6" t="str">
        <f t="shared" si="10"/>
        <v>17171</v>
      </c>
      <c r="B682">
        <v>17</v>
      </c>
      <c r="C682">
        <v>171</v>
      </c>
      <c r="D682" t="s">
        <v>1042</v>
      </c>
      <c r="E682" t="s">
        <v>296</v>
      </c>
      <c r="F682">
        <v>4951</v>
      </c>
      <c r="G682">
        <v>2434</v>
      </c>
      <c r="H682">
        <v>2517</v>
      </c>
      <c r="I682">
        <v>2377</v>
      </c>
      <c r="J682">
        <v>2447</v>
      </c>
      <c r="K682">
        <v>21</v>
      </c>
      <c r="L682">
        <v>10</v>
      </c>
      <c r="M682">
        <v>7</v>
      </c>
      <c r="N682">
        <v>4</v>
      </c>
      <c r="O682">
        <v>3</v>
      </c>
      <c r="P682">
        <v>9</v>
      </c>
      <c r="Q682">
        <v>0</v>
      </c>
      <c r="R682">
        <v>25</v>
      </c>
      <c r="S682">
        <v>26</v>
      </c>
      <c r="T682">
        <v>22</v>
      </c>
      <c r="U682">
        <v>2394</v>
      </c>
      <c r="V682">
        <v>2486</v>
      </c>
      <c r="W682">
        <v>40</v>
      </c>
      <c r="X682">
        <v>31</v>
      </c>
    </row>
    <row r="683" spans="1:24" x14ac:dyDescent="0.35">
      <c r="A683" s="6" t="str">
        <f t="shared" si="10"/>
        <v>17173</v>
      </c>
      <c r="B683">
        <v>17</v>
      </c>
      <c r="C683">
        <v>173</v>
      </c>
      <c r="D683" t="s">
        <v>1042</v>
      </c>
      <c r="E683" t="s">
        <v>138</v>
      </c>
      <c r="F683">
        <v>21634</v>
      </c>
      <c r="G683">
        <v>10772</v>
      </c>
      <c r="H683">
        <v>10862</v>
      </c>
      <c r="I683">
        <v>10543</v>
      </c>
      <c r="J683">
        <v>10657</v>
      </c>
      <c r="K683">
        <v>57</v>
      </c>
      <c r="L683">
        <v>30</v>
      </c>
      <c r="M683">
        <v>34</v>
      </c>
      <c r="N683">
        <v>22</v>
      </c>
      <c r="O683">
        <v>35</v>
      </c>
      <c r="P683">
        <v>38</v>
      </c>
      <c r="Q683">
        <v>6</v>
      </c>
      <c r="R683">
        <v>4</v>
      </c>
      <c r="S683">
        <v>97</v>
      </c>
      <c r="T683">
        <v>111</v>
      </c>
      <c r="U683">
        <v>10640</v>
      </c>
      <c r="V683">
        <v>10745</v>
      </c>
      <c r="W683">
        <v>132</v>
      </c>
      <c r="X683">
        <v>117</v>
      </c>
    </row>
    <row r="684" spans="1:24" x14ac:dyDescent="0.35">
      <c r="A684" s="6" t="str">
        <f t="shared" si="10"/>
        <v>17175</v>
      </c>
      <c r="B684">
        <v>17</v>
      </c>
      <c r="C684">
        <v>175</v>
      </c>
      <c r="D684" t="s">
        <v>1042</v>
      </c>
      <c r="E684" t="s">
        <v>1174</v>
      </c>
      <c r="F684">
        <v>5342</v>
      </c>
      <c r="G684">
        <v>2652</v>
      </c>
      <c r="H684">
        <v>2690</v>
      </c>
      <c r="I684">
        <v>2572</v>
      </c>
      <c r="J684">
        <v>2587</v>
      </c>
      <c r="K684">
        <v>18</v>
      </c>
      <c r="L684">
        <v>28</v>
      </c>
      <c r="M684">
        <v>6</v>
      </c>
      <c r="N684">
        <v>7</v>
      </c>
      <c r="O684">
        <v>15</v>
      </c>
      <c r="P684">
        <v>21</v>
      </c>
      <c r="Q684">
        <v>2</v>
      </c>
      <c r="R684">
        <v>2</v>
      </c>
      <c r="S684">
        <v>39</v>
      </c>
      <c r="T684">
        <v>45</v>
      </c>
      <c r="U684">
        <v>2600</v>
      </c>
      <c r="V684">
        <v>2633</v>
      </c>
      <c r="W684">
        <v>52</v>
      </c>
      <c r="X684">
        <v>57</v>
      </c>
    </row>
    <row r="685" spans="1:24" x14ac:dyDescent="0.35">
      <c r="A685" s="6" t="str">
        <f t="shared" si="10"/>
        <v>17177</v>
      </c>
      <c r="B685">
        <v>17</v>
      </c>
      <c r="C685">
        <v>177</v>
      </c>
      <c r="D685" t="s">
        <v>1042</v>
      </c>
      <c r="E685" t="s">
        <v>1176</v>
      </c>
      <c r="F685">
        <v>44498</v>
      </c>
      <c r="G685">
        <v>21638</v>
      </c>
      <c r="H685">
        <v>22860</v>
      </c>
      <c r="I685">
        <v>18466</v>
      </c>
      <c r="J685">
        <v>19527</v>
      </c>
      <c r="K685">
        <v>2307</v>
      </c>
      <c r="L685">
        <v>2336</v>
      </c>
      <c r="M685">
        <v>67</v>
      </c>
      <c r="N685">
        <v>69</v>
      </c>
      <c r="O685">
        <v>136</v>
      </c>
      <c r="P685">
        <v>174</v>
      </c>
      <c r="Q685">
        <v>13</v>
      </c>
      <c r="R685">
        <v>8</v>
      </c>
      <c r="S685">
        <v>649</v>
      </c>
      <c r="T685">
        <v>746</v>
      </c>
      <c r="U685">
        <v>20609</v>
      </c>
      <c r="V685">
        <v>21975</v>
      </c>
      <c r="W685">
        <v>1029</v>
      </c>
      <c r="X685">
        <v>885</v>
      </c>
    </row>
    <row r="686" spans="1:24" x14ac:dyDescent="0.35">
      <c r="A686" s="6" t="str">
        <f t="shared" si="10"/>
        <v>17179</v>
      </c>
      <c r="B686">
        <v>17</v>
      </c>
      <c r="C686">
        <v>179</v>
      </c>
      <c r="D686" t="s">
        <v>1042</v>
      </c>
      <c r="E686" t="s">
        <v>1178</v>
      </c>
      <c r="F686">
        <v>131803</v>
      </c>
      <c r="G686">
        <v>64848</v>
      </c>
      <c r="H686">
        <v>66955</v>
      </c>
      <c r="I686">
        <v>61943</v>
      </c>
      <c r="J686">
        <v>64410</v>
      </c>
      <c r="K686">
        <v>1172</v>
      </c>
      <c r="L686">
        <v>644</v>
      </c>
      <c r="M686">
        <v>242</v>
      </c>
      <c r="N686">
        <v>193</v>
      </c>
      <c r="O686">
        <v>500</v>
      </c>
      <c r="P686">
        <v>728</v>
      </c>
      <c r="Q686">
        <v>25</v>
      </c>
      <c r="R686">
        <v>17</v>
      </c>
      <c r="S686">
        <v>966</v>
      </c>
      <c r="T686">
        <v>963</v>
      </c>
      <c r="U686">
        <v>63046</v>
      </c>
      <c r="V686">
        <v>65520</v>
      </c>
      <c r="W686">
        <v>1802</v>
      </c>
      <c r="X686">
        <v>1435</v>
      </c>
    </row>
    <row r="687" spans="1:24" x14ac:dyDescent="0.35">
      <c r="A687" s="6" t="str">
        <f t="shared" si="10"/>
        <v>17181</v>
      </c>
      <c r="B687">
        <v>17</v>
      </c>
      <c r="C687">
        <v>181</v>
      </c>
      <c r="D687" t="s">
        <v>1042</v>
      </c>
      <c r="E687" t="s">
        <v>308</v>
      </c>
      <c r="F687">
        <v>16653</v>
      </c>
      <c r="G687">
        <v>8345</v>
      </c>
      <c r="H687">
        <v>8308</v>
      </c>
      <c r="I687">
        <v>7953</v>
      </c>
      <c r="J687">
        <v>7987</v>
      </c>
      <c r="K687">
        <v>137</v>
      </c>
      <c r="L687">
        <v>85</v>
      </c>
      <c r="M687">
        <v>73</v>
      </c>
      <c r="N687">
        <v>50</v>
      </c>
      <c r="O687">
        <v>35</v>
      </c>
      <c r="P687">
        <v>48</v>
      </c>
      <c r="Q687">
        <v>2</v>
      </c>
      <c r="R687">
        <v>5</v>
      </c>
      <c r="S687">
        <v>145</v>
      </c>
      <c r="T687">
        <v>133</v>
      </c>
      <c r="U687">
        <v>7860</v>
      </c>
      <c r="V687">
        <v>7912</v>
      </c>
      <c r="W687">
        <v>485</v>
      </c>
      <c r="X687">
        <v>396</v>
      </c>
    </row>
    <row r="688" spans="1:24" x14ac:dyDescent="0.35">
      <c r="A688" s="6" t="str">
        <f t="shared" si="10"/>
        <v>17183</v>
      </c>
      <c r="B688">
        <v>17</v>
      </c>
      <c r="C688">
        <v>183</v>
      </c>
      <c r="D688" t="s">
        <v>1042</v>
      </c>
      <c r="E688" t="s">
        <v>1181</v>
      </c>
      <c r="F688">
        <v>75758</v>
      </c>
      <c r="G688">
        <v>37722</v>
      </c>
      <c r="H688">
        <v>38036</v>
      </c>
      <c r="I688">
        <v>30712</v>
      </c>
      <c r="J688">
        <v>31525</v>
      </c>
      <c r="K688">
        <v>5555</v>
      </c>
      <c r="L688">
        <v>5015</v>
      </c>
      <c r="M688">
        <v>155</v>
      </c>
      <c r="N688">
        <v>150</v>
      </c>
      <c r="O688">
        <v>300</v>
      </c>
      <c r="P688">
        <v>393</v>
      </c>
      <c r="Q688">
        <v>16</v>
      </c>
      <c r="R688">
        <v>11</v>
      </c>
      <c r="S688">
        <v>984</v>
      </c>
      <c r="T688">
        <v>942</v>
      </c>
      <c r="U688">
        <v>35561</v>
      </c>
      <c r="V688">
        <v>36215</v>
      </c>
      <c r="W688">
        <v>2161</v>
      </c>
      <c r="X688">
        <v>1821</v>
      </c>
    </row>
    <row r="689" spans="1:24" x14ac:dyDescent="0.35">
      <c r="A689" s="6" t="str">
        <f t="shared" si="10"/>
        <v>17185</v>
      </c>
      <c r="B689">
        <v>17</v>
      </c>
      <c r="C689">
        <v>185</v>
      </c>
      <c r="D689" t="s">
        <v>1042</v>
      </c>
      <c r="E689" t="s">
        <v>1183</v>
      </c>
      <c r="F689">
        <v>11520</v>
      </c>
      <c r="G689">
        <v>5806</v>
      </c>
      <c r="H689">
        <v>5714</v>
      </c>
      <c r="I689">
        <v>5525</v>
      </c>
      <c r="J689">
        <v>5515</v>
      </c>
      <c r="K689">
        <v>70</v>
      </c>
      <c r="L689">
        <v>47</v>
      </c>
      <c r="M689">
        <v>17</v>
      </c>
      <c r="N689">
        <v>18</v>
      </c>
      <c r="O689">
        <v>86</v>
      </c>
      <c r="P689">
        <v>53</v>
      </c>
      <c r="Q689">
        <v>4</v>
      </c>
      <c r="R689">
        <v>1</v>
      </c>
      <c r="S689">
        <v>104</v>
      </c>
      <c r="T689">
        <v>80</v>
      </c>
      <c r="U689">
        <v>5580</v>
      </c>
      <c r="V689">
        <v>5577</v>
      </c>
      <c r="W689">
        <v>226</v>
      </c>
      <c r="X689">
        <v>137</v>
      </c>
    </row>
    <row r="690" spans="1:24" x14ac:dyDescent="0.35">
      <c r="A690" s="6" t="str">
        <f t="shared" si="10"/>
        <v>17187</v>
      </c>
      <c r="B690">
        <v>17</v>
      </c>
      <c r="C690">
        <v>187</v>
      </c>
      <c r="D690" t="s">
        <v>1042</v>
      </c>
      <c r="E690" t="s">
        <v>946</v>
      </c>
      <c r="F690">
        <v>16844</v>
      </c>
      <c r="G690">
        <v>8314</v>
      </c>
      <c r="H690">
        <v>8530</v>
      </c>
      <c r="I690">
        <v>7589</v>
      </c>
      <c r="J690">
        <v>7928</v>
      </c>
      <c r="K690">
        <v>290</v>
      </c>
      <c r="L690">
        <v>200</v>
      </c>
      <c r="M690">
        <v>45</v>
      </c>
      <c r="N690">
        <v>39</v>
      </c>
      <c r="O690">
        <v>228</v>
      </c>
      <c r="P690">
        <v>178</v>
      </c>
      <c r="Q690">
        <v>18</v>
      </c>
      <c r="R690">
        <v>14</v>
      </c>
      <c r="S690">
        <v>144</v>
      </c>
      <c r="T690">
        <v>171</v>
      </c>
      <c r="U690">
        <v>7412</v>
      </c>
      <c r="V690">
        <v>7770</v>
      </c>
      <c r="W690">
        <v>902</v>
      </c>
      <c r="X690">
        <v>760</v>
      </c>
    </row>
    <row r="691" spans="1:24" x14ac:dyDescent="0.35">
      <c r="A691" s="6" t="str">
        <f t="shared" si="10"/>
        <v>17189</v>
      </c>
      <c r="B691">
        <v>17</v>
      </c>
      <c r="C691">
        <v>189</v>
      </c>
      <c r="D691" t="s">
        <v>1042</v>
      </c>
      <c r="E691" t="s">
        <v>150</v>
      </c>
      <c r="F691">
        <v>13887</v>
      </c>
      <c r="G691">
        <v>6949</v>
      </c>
      <c r="H691">
        <v>6938</v>
      </c>
      <c r="I691">
        <v>6742</v>
      </c>
      <c r="J691">
        <v>6761</v>
      </c>
      <c r="K691">
        <v>81</v>
      </c>
      <c r="L691">
        <v>56</v>
      </c>
      <c r="M691">
        <v>22</v>
      </c>
      <c r="N691">
        <v>10</v>
      </c>
      <c r="O691">
        <v>30</v>
      </c>
      <c r="P691">
        <v>41</v>
      </c>
      <c r="Q691">
        <v>2</v>
      </c>
      <c r="R691">
        <v>1</v>
      </c>
      <c r="S691">
        <v>72</v>
      </c>
      <c r="T691">
        <v>69</v>
      </c>
      <c r="U691">
        <v>6854</v>
      </c>
      <c r="V691">
        <v>6833</v>
      </c>
      <c r="W691">
        <v>95</v>
      </c>
      <c r="X691">
        <v>105</v>
      </c>
    </row>
    <row r="692" spans="1:24" x14ac:dyDescent="0.35">
      <c r="A692" s="6" t="str">
        <f t="shared" si="10"/>
        <v>17191</v>
      </c>
      <c r="B692">
        <v>17</v>
      </c>
      <c r="C692">
        <v>191</v>
      </c>
      <c r="D692" t="s">
        <v>1042</v>
      </c>
      <c r="E692" t="s">
        <v>949</v>
      </c>
      <c r="F692">
        <v>16215</v>
      </c>
      <c r="G692">
        <v>8004</v>
      </c>
      <c r="H692">
        <v>8211</v>
      </c>
      <c r="I692">
        <v>7783</v>
      </c>
      <c r="J692">
        <v>8004</v>
      </c>
      <c r="K692">
        <v>56</v>
      </c>
      <c r="L692">
        <v>43</v>
      </c>
      <c r="M692">
        <v>25</v>
      </c>
      <c r="N692">
        <v>29</v>
      </c>
      <c r="O692">
        <v>42</v>
      </c>
      <c r="P692">
        <v>61</v>
      </c>
      <c r="Q692">
        <v>1</v>
      </c>
      <c r="R692">
        <v>1</v>
      </c>
      <c r="S692">
        <v>97</v>
      </c>
      <c r="T692">
        <v>73</v>
      </c>
      <c r="U692">
        <v>7883</v>
      </c>
      <c r="V692">
        <v>8072</v>
      </c>
      <c r="W692">
        <v>121</v>
      </c>
      <c r="X692">
        <v>139</v>
      </c>
    </row>
    <row r="693" spans="1:24" x14ac:dyDescent="0.35">
      <c r="A693" s="6" t="str">
        <f t="shared" si="10"/>
        <v>17193</v>
      </c>
      <c r="B693">
        <v>17</v>
      </c>
      <c r="C693">
        <v>193</v>
      </c>
      <c r="D693" t="s">
        <v>1042</v>
      </c>
      <c r="E693" t="s">
        <v>313</v>
      </c>
      <c r="F693">
        <v>13537</v>
      </c>
      <c r="G693">
        <v>6639</v>
      </c>
      <c r="H693">
        <v>6898</v>
      </c>
      <c r="I693">
        <v>6413</v>
      </c>
      <c r="J693">
        <v>6731</v>
      </c>
      <c r="K693">
        <v>68</v>
      </c>
      <c r="L693">
        <v>27</v>
      </c>
      <c r="M693">
        <v>30</v>
      </c>
      <c r="N693">
        <v>22</v>
      </c>
      <c r="O693">
        <v>31</v>
      </c>
      <c r="P693">
        <v>53</v>
      </c>
      <c r="Q693">
        <v>5</v>
      </c>
      <c r="R693">
        <v>2</v>
      </c>
      <c r="S693">
        <v>92</v>
      </c>
      <c r="T693">
        <v>63</v>
      </c>
      <c r="U693">
        <v>6519</v>
      </c>
      <c r="V693">
        <v>6808</v>
      </c>
      <c r="W693">
        <v>120</v>
      </c>
      <c r="X693">
        <v>90</v>
      </c>
    </row>
    <row r="694" spans="1:24" x14ac:dyDescent="0.35">
      <c r="A694" s="6" t="str">
        <f t="shared" si="10"/>
        <v>17195</v>
      </c>
      <c r="B694">
        <v>17</v>
      </c>
      <c r="C694">
        <v>195</v>
      </c>
      <c r="D694" t="s">
        <v>1042</v>
      </c>
      <c r="E694" t="s">
        <v>1189</v>
      </c>
      <c r="F694">
        <v>55175</v>
      </c>
      <c r="G694">
        <v>27302</v>
      </c>
      <c r="H694">
        <v>27873</v>
      </c>
      <c r="I694">
        <v>25977</v>
      </c>
      <c r="J694">
        <v>26611</v>
      </c>
      <c r="K694">
        <v>557</v>
      </c>
      <c r="L694">
        <v>446</v>
      </c>
      <c r="M694">
        <v>150</v>
      </c>
      <c r="N694">
        <v>116</v>
      </c>
      <c r="O694">
        <v>126</v>
      </c>
      <c r="P694">
        <v>190</v>
      </c>
      <c r="Q694">
        <v>9</v>
      </c>
      <c r="R694">
        <v>5</v>
      </c>
      <c r="S694">
        <v>483</v>
      </c>
      <c r="T694">
        <v>505</v>
      </c>
      <c r="U694">
        <v>23820</v>
      </c>
      <c r="V694">
        <v>24541</v>
      </c>
      <c r="W694">
        <v>3482</v>
      </c>
      <c r="X694">
        <v>3332</v>
      </c>
    </row>
    <row r="695" spans="1:24" x14ac:dyDescent="0.35">
      <c r="A695" s="6" t="str">
        <f t="shared" si="10"/>
        <v>17197</v>
      </c>
      <c r="B695">
        <v>17</v>
      </c>
      <c r="C695">
        <v>197</v>
      </c>
      <c r="D695" t="s">
        <v>1042</v>
      </c>
      <c r="E695" t="s">
        <v>1191</v>
      </c>
      <c r="F695">
        <v>690743</v>
      </c>
      <c r="G695">
        <v>342744</v>
      </c>
      <c r="H695">
        <v>347999</v>
      </c>
      <c r="I695">
        <v>272567</v>
      </c>
      <c r="J695">
        <v>274475</v>
      </c>
      <c r="K695">
        <v>41467</v>
      </c>
      <c r="L695">
        <v>43057</v>
      </c>
      <c r="M695">
        <v>1656</v>
      </c>
      <c r="N695">
        <v>1586</v>
      </c>
      <c r="O695">
        <v>20011</v>
      </c>
      <c r="P695">
        <v>21745</v>
      </c>
      <c r="Q695">
        <v>191</v>
      </c>
      <c r="R695">
        <v>176</v>
      </c>
      <c r="S695">
        <v>6852</v>
      </c>
      <c r="T695">
        <v>6960</v>
      </c>
      <c r="U695">
        <v>278626</v>
      </c>
      <c r="V695">
        <v>286742</v>
      </c>
      <c r="W695">
        <v>64118</v>
      </c>
      <c r="X695">
        <v>61257</v>
      </c>
    </row>
    <row r="696" spans="1:24" x14ac:dyDescent="0.35">
      <c r="A696" s="6" t="str">
        <f t="shared" si="10"/>
        <v>17199</v>
      </c>
      <c r="B696">
        <v>17</v>
      </c>
      <c r="C696">
        <v>199</v>
      </c>
      <c r="D696" t="s">
        <v>1042</v>
      </c>
      <c r="E696" t="s">
        <v>1193</v>
      </c>
      <c r="F696">
        <v>66597</v>
      </c>
      <c r="G696">
        <v>33155</v>
      </c>
      <c r="H696">
        <v>33442</v>
      </c>
      <c r="I696">
        <v>30070</v>
      </c>
      <c r="J696">
        <v>30929</v>
      </c>
      <c r="K696">
        <v>1906</v>
      </c>
      <c r="L696">
        <v>1190</v>
      </c>
      <c r="M696">
        <v>200</v>
      </c>
      <c r="N696">
        <v>111</v>
      </c>
      <c r="O696">
        <v>365</v>
      </c>
      <c r="P696">
        <v>530</v>
      </c>
      <c r="Q696">
        <v>9</v>
      </c>
      <c r="R696">
        <v>8</v>
      </c>
      <c r="S696">
        <v>605</v>
      </c>
      <c r="T696">
        <v>674</v>
      </c>
      <c r="U696">
        <v>32147</v>
      </c>
      <c r="V696">
        <v>32633</v>
      </c>
      <c r="W696">
        <v>1008</v>
      </c>
      <c r="X696">
        <v>809</v>
      </c>
    </row>
    <row r="697" spans="1:24" x14ac:dyDescent="0.35">
      <c r="A697" s="6" t="str">
        <f t="shared" si="10"/>
        <v>17201</v>
      </c>
      <c r="B697">
        <v>17</v>
      </c>
      <c r="C697">
        <v>201</v>
      </c>
      <c r="D697" t="s">
        <v>1042</v>
      </c>
      <c r="E697" t="s">
        <v>1195</v>
      </c>
      <c r="F697">
        <v>282572</v>
      </c>
      <c r="G697">
        <v>137829</v>
      </c>
      <c r="H697">
        <v>144743</v>
      </c>
      <c r="I697">
        <v>110151</v>
      </c>
      <c r="J697">
        <v>114841</v>
      </c>
      <c r="K697">
        <v>18819</v>
      </c>
      <c r="L697">
        <v>20631</v>
      </c>
      <c r="M697">
        <v>761</v>
      </c>
      <c r="N697">
        <v>810</v>
      </c>
      <c r="O697">
        <v>3874</v>
      </c>
      <c r="P697">
        <v>4138</v>
      </c>
      <c r="Q697">
        <v>75</v>
      </c>
      <c r="R697">
        <v>84</v>
      </c>
      <c r="S697">
        <v>4149</v>
      </c>
      <c r="T697">
        <v>4239</v>
      </c>
      <c r="U697">
        <v>118590</v>
      </c>
      <c r="V697">
        <v>125802</v>
      </c>
      <c r="W697">
        <v>19239</v>
      </c>
      <c r="X697">
        <v>18941</v>
      </c>
    </row>
    <row r="698" spans="1:24" x14ac:dyDescent="0.35">
      <c r="A698" s="6" t="str">
        <f t="shared" si="10"/>
        <v>17203</v>
      </c>
      <c r="B698">
        <v>17</v>
      </c>
      <c r="C698">
        <v>203</v>
      </c>
      <c r="D698" t="s">
        <v>1042</v>
      </c>
      <c r="E698" t="s">
        <v>1197</v>
      </c>
      <c r="F698">
        <v>38459</v>
      </c>
      <c r="G698">
        <v>19225</v>
      </c>
      <c r="H698">
        <v>19234</v>
      </c>
      <c r="I698">
        <v>18634</v>
      </c>
      <c r="J698">
        <v>18656</v>
      </c>
      <c r="K698">
        <v>166</v>
      </c>
      <c r="L698">
        <v>118</v>
      </c>
      <c r="M698">
        <v>50</v>
      </c>
      <c r="N698">
        <v>53</v>
      </c>
      <c r="O698">
        <v>151</v>
      </c>
      <c r="P698">
        <v>159</v>
      </c>
      <c r="Q698">
        <v>6</v>
      </c>
      <c r="R698">
        <v>9</v>
      </c>
      <c r="S698">
        <v>218</v>
      </c>
      <c r="T698">
        <v>239</v>
      </c>
      <c r="U698">
        <v>18830</v>
      </c>
      <c r="V698">
        <v>18894</v>
      </c>
      <c r="W698">
        <v>395</v>
      </c>
      <c r="X698">
        <v>340</v>
      </c>
    </row>
    <row r="699" spans="1:24" x14ac:dyDescent="0.35">
      <c r="A699" s="6" t="str">
        <f t="shared" si="10"/>
        <v>18001</v>
      </c>
      <c r="B699">
        <v>18</v>
      </c>
      <c r="C699">
        <v>1</v>
      </c>
      <c r="D699" t="s">
        <v>1199</v>
      </c>
      <c r="E699" t="s">
        <v>435</v>
      </c>
      <c r="F699">
        <v>35777</v>
      </c>
      <c r="G699">
        <v>17875</v>
      </c>
      <c r="H699">
        <v>17902</v>
      </c>
      <c r="I699">
        <v>17452</v>
      </c>
      <c r="J699">
        <v>17543</v>
      </c>
      <c r="K699">
        <v>108</v>
      </c>
      <c r="L699">
        <v>90</v>
      </c>
      <c r="M699">
        <v>69</v>
      </c>
      <c r="N699">
        <v>48</v>
      </c>
      <c r="O699">
        <v>71</v>
      </c>
      <c r="P699">
        <v>66</v>
      </c>
      <c r="Q699">
        <v>8</v>
      </c>
      <c r="R699">
        <v>7</v>
      </c>
      <c r="S699">
        <v>167</v>
      </c>
      <c r="T699">
        <v>148</v>
      </c>
      <c r="U699">
        <v>17031</v>
      </c>
      <c r="V699">
        <v>17123</v>
      </c>
      <c r="W699">
        <v>844</v>
      </c>
      <c r="X699">
        <v>779</v>
      </c>
    </row>
    <row r="700" spans="1:24" x14ac:dyDescent="0.35">
      <c r="A700" s="6" t="str">
        <f t="shared" si="10"/>
        <v>18003</v>
      </c>
      <c r="B700">
        <v>18</v>
      </c>
      <c r="C700">
        <v>3</v>
      </c>
      <c r="D700" t="s">
        <v>1199</v>
      </c>
      <c r="E700" t="s">
        <v>1201</v>
      </c>
      <c r="F700">
        <v>379299</v>
      </c>
      <c r="G700">
        <v>185582</v>
      </c>
      <c r="H700">
        <v>193717</v>
      </c>
      <c r="I700">
        <v>148023</v>
      </c>
      <c r="J700">
        <v>153977</v>
      </c>
      <c r="K700">
        <v>21673</v>
      </c>
      <c r="L700">
        <v>23777</v>
      </c>
      <c r="M700">
        <v>871</v>
      </c>
      <c r="N700">
        <v>909</v>
      </c>
      <c r="O700">
        <v>8826</v>
      </c>
      <c r="P700">
        <v>8605</v>
      </c>
      <c r="Q700">
        <v>193</v>
      </c>
      <c r="R700">
        <v>200</v>
      </c>
      <c r="S700">
        <v>5996</v>
      </c>
      <c r="T700">
        <v>6249</v>
      </c>
      <c r="U700">
        <v>170699</v>
      </c>
      <c r="V700">
        <v>179244</v>
      </c>
      <c r="W700">
        <v>14883</v>
      </c>
      <c r="X700">
        <v>14473</v>
      </c>
    </row>
    <row r="701" spans="1:24" x14ac:dyDescent="0.35">
      <c r="A701" s="6" t="str">
        <f t="shared" si="10"/>
        <v>18005</v>
      </c>
      <c r="B701">
        <v>18</v>
      </c>
      <c r="C701">
        <v>5</v>
      </c>
      <c r="D701" t="s">
        <v>1199</v>
      </c>
      <c r="E701" t="s">
        <v>1203</v>
      </c>
      <c r="F701">
        <v>83779</v>
      </c>
      <c r="G701">
        <v>42179</v>
      </c>
      <c r="H701">
        <v>41600</v>
      </c>
      <c r="I701">
        <v>35951</v>
      </c>
      <c r="J701">
        <v>36859</v>
      </c>
      <c r="K701">
        <v>1139</v>
      </c>
      <c r="L701">
        <v>835</v>
      </c>
      <c r="M701">
        <v>204</v>
      </c>
      <c r="N701">
        <v>186</v>
      </c>
      <c r="O701">
        <v>4137</v>
      </c>
      <c r="P701">
        <v>2996</v>
      </c>
      <c r="Q701">
        <v>35</v>
      </c>
      <c r="R701">
        <v>23</v>
      </c>
      <c r="S701">
        <v>713</v>
      </c>
      <c r="T701">
        <v>701</v>
      </c>
      <c r="U701">
        <v>38886</v>
      </c>
      <c r="V701">
        <v>38874</v>
      </c>
      <c r="W701">
        <v>3293</v>
      </c>
      <c r="X701">
        <v>2726</v>
      </c>
    </row>
    <row r="702" spans="1:24" x14ac:dyDescent="0.35">
      <c r="A702" s="6" t="str">
        <f t="shared" si="10"/>
        <v>18007</v>
      </c>
      <c r="B702">
        <v>18</v>
      </c>
      <c r="C702">
        <v>7</v>
      </c>
      <c r="D702" t="s">
        <v>1199</v>
      </c>
      <c r="E702" t="s">
        <v>193</v>
      </c>
      <c r="F702">
        <v>8748</v>
      </c>
      <c r="G702">
        <v>4363</v>
      </c>
      <c r="H702">
        <v>4385</v>
      </c>
      <c r="I702">
        <v>4226</v>
      </c>
      <c r="J702">
        <v>4253</v>
      </c>
      <c r="K702">
        <v>61</v>
      </c>
      <c r="L702">
        <v>36</v>
      </c>
      <c r="M702">
        <v>17</v>
      </c>
      <c r="N702">
        <v>11</v>
      </c>
      <c r="O702">
        <v>6</v>
      </c>
      <c r="P702">
        <v>15</v>
      </c>
      <c r="Q702">
        <v>4</v>
      </c>
      <c r="R702">
        <v>2</v>
      </c>
      <c r="S702">
        <v>49</v>
      </c>
      <c r="T702">
        <v>68</v>
      </c>
      <c r="U702">
        <v>4109</v>
      </c>
      <c r="V702">
        <v>4163</v>
      </c>
      <c r="W702">
        <v>254</v>
      </c>
      <c r="X702">
        <v>222</v>
      </c>
    </row>
    <row r="703" spans="1:24" x14ac:dyDescent="0.35">
      <c r="A703" s="6" t="str">
        <f t="shared" si="10"/>
        <v>18009</v>
      </c>
      <c r="B703">
        <v>18</v>
      </c>
      <c r="C703">
        <v>9</v>
      </c>
      <c r="D703" t="s">
        <v>1199</v>
      </c>
      <c r="E703" t="s">
        <v>1206</v>
      </c>
      <c r="F703">
        <v>11758</v>
      </c>
      <c r="G703">
        <v>5759</v>
      </c>
      <c r="H703">
        <v>5999</v>
      </c>
      <c r="I703">
        <v>5572</v>
      </c>
      <c r="J703">
        <v>5806</v>
      </c>
      <c r="K703">
        <v>64</v>
      </c>
      <c r="L703">
        <v>26</v>
      </c>
      <c r="M703">
        <v>11</v>
      </c>
      <c r="N703">
        <v>20</v>
      </c>
      <c r="O703">
        <v>13</v>
      </c>
      <c r="P703">
        <v>54</v>
      </c>
      <c r="Q703">
        <v>3</v>
      </c>
      <c r="R703">
        <v>1</v>
      </c>
      <c r="S703">
        <v>96</v>
      </c>
      <c r="T703">
        <v>92</v>
      </c>
      <c r="U703">
        <v>5672</v>
      </c>
      <c r="V703">
        <v>5880</v>
      </c>
      <c r="W703">
        <v>87</v>
      </c>
      <c r="X703">
        <v>119</v>
      </c>
    </row>
    <row r="704" spans="1:24" x14ac:dyDescent="0.35">
      <c r="A704" s="6" t="str">
        <f t="shared" si="10"/>
        <v>18011</v>
      </c>
      <c r="B704">
        <v>18</v>
      </c>
      <c r="C704">
        <v>11</v>
      </c>
      <c r="D704" t="s">
        <v>1199</v>
      </c>
      <c r="E704" t="s">
        <v>195</v>
      </c>
      <c r="F704">
        <v>67843</v>
      </c>
      <c r="G704">
        <v>33727</v>
      </c>
      <c r="H704">
        <v>34116</v>
      </c>
      <c r="I704">
        <v>31226</v>
      </c>
      <c r="J704">
        <v>31583</v>
      </c>
      <c r="K704">
        <v>740</v>
      </c>
      <c r="L704">
        <v>684</v>
      </c>
      <c r="M704">
        <v>100</v>
      </c>
      <c r="N704">
        <v>84</v>
      </c>
      <c r="O704">
        <v>1101</v>
      </c>
      <c r="P704">
        <v>1183</v>
      </c>
      <c r="Q704">
        <v>13</v>
      </c>
      <c r="R704">
        <v>12</v>
      </c>
      <c r="S704">
        <v>547</v>
      </c>
      <c r="T704">
        <v>570</v>
      </c>
      <c r="U704">
        <v>32611</v>
      </c>
      <c r="V704">
        <v>33075</v>
      </c>
      <c r="W704">
        <v>1116</v>
      </c>
      <c r="X704">
        <v>1041</v>
      </c>
    </row>
    <row r="705" spans="1:24" x14ac:dyDescent="0.35">
      <c r="A705" s="6" t="str">
        <f t="shared" si="10"/>
        <v>18013</v>
      </c>
      <c r="B705">
        <v>18</v>
      </c>
      <c r="C705">
        <v>13</v>
      </c>
      <c r="D705" t="s">
        <v>1199</v>
      </c>
      <c r="E705" t="s">
        <v>1049</v>
      </c>
      <c r="F705">
        <v>15092</v>
      </c>
      <c r="G705">
        <v>7454</v>
      </c>
      <c r="H705">
        <v>7638</v>
      </c>
      <c r="I705">
        <v>7220</v>
      </c>
      <c r="J705">
        <v>7386</v>
      </c>
      <c r="K705">
        <v>63</v>
      </c>
      <c r="L705">
        <v>47</v>
      </c>
      <c r="M705">
        <v>43</v>
      </c>
      <c r="N705">
        <v>51</v>
      </c>
      <c r="O705">
        <v>22</v>
      </c>
      <c r="P705">
        <v>50</v>
      </c>
      <c r="Q705">
        <v>0</v>
      </c>
      <c r="R705">
        <v>3</v>
      </c>
      <c r="S705">
        <v>106</v>
      </c>
      <c r="T705">
        <v>101</v>
      </c>
      <c r="U705">
        <v>7293</v>
      </c>
      <c r="V705">
        <v>7521</v>
      </c>
      <c r="W705">
        <v>161</v>
      </c>
      <c r="X705">
        <v>117</v>
      </c>
    </row>
    <row r="706" spans="1:24" x14ac:dyDescent="0.35">
      <c r="A706" s="6" t="str">
        <f t="shared" ref="A706:A769" si="11">TEXT(B706*1000+C706,"00000")</f>
        <v>18015</v>
      </c>
      <c r="B706">
        <v>18</v>
      </c>
      <c r="C706">
        <v>15</v>
      </c>
      <c r="D706" t="s">
        <v>1199</v>
      </c>
      <c r="E706" t="s">
        <v>200</v>
      </c>
      <c r="F706">
        <v>20257</v>
      </c>
      <c r="G706">
        <v>10193</v>
      </c>
      <c r="H706">
        <v>10064</v>
      </c>
      <c r="I706">
        <v>9904</v>
      </c>
      <c r="J706">
        <v>9806</v>
      </c>
      <c r="K706">
        <v>124</v>
      </c>
      <c r="L706">
        <v>77</v>
      </c>
      <c r="M706">
        <v>36</v>
      </c>
      <c r="N706">
        <v>43</v>
      </c>
      <c r="O706">
        <v>13</v>
      </c>
      <c r="P706">
        <v>24</v>
      </c>
      <c r="Q706">
        <v>3</v>
      </c>
      <c r="R706">
        <v>4</v>
      </c>
      <c r="S706">
        <v>113</v>
      </c>
      <c r="T706">
        <v>110</v>
      </c>
      <c r="U706">
        <v>9706</v>
      </c>
      <c r="V706">
        <v>9682</v>
      </c>
      <c r="W706">
        <v>487</v>
      </c>
      <c r="X706">
        <v>382</v>
      </c>
    </row>
    <row r="707" spans="1:24" x14ac:dyDescent="0.35">
      <c r="A707" s="6" t="str">
        <f t="shared" si="11"/>
        <v>18017</v>
      </c>
      <c r="B707">
        <v>18</v>
      </c>
      <c r="C707">
        <v>17</v>
      </c>
      <c r="D707" t="s">
        <v>1199</v>
      </c>
      <c r="E707" t="s">
        <v>1055</v>
      </c>
      <c r="F707">
        <v>37689</v>
      </c>
      <c r="G707">
        <v>18830</v>
      </c>
      <c r="H707">
        <v>18859</v>
      </c>
      <c r="I707">
        <v>17284</v>
      </c>
      <c r="J707">
        <v>17579</v>
      </c>
      <c r="K707">
        <v>547</v>
      </c>
      <c r="L707">
        <v>342</v>
      </c>
      <c r="M707">
        <v>231</v>
      </c>
      <c r="N707">
        <v>236</v>
      </c>
      <c r="O707">
        <v>429</v>
      </c>
      <c r="P707">
        <v>369</v>
      </c>
      <c r="Q707">
        <v>35</v>
      </c>
      <c r="R707">
        <v>38</v>
      </c>
      <c r="S707">
        <v>304</v>
      </c>
      <c r="T707">
        <v>295</v>
      </c>
      <c r="U707">
        <v>15586</v>
      </c>
      <c r="V707">
        <v>15896</v>
      </c>
      <c r="W707">
        <v>3244</v>
      </c>
      <c r="X707">
        <v>2963</v>
      </c>
    </row>
    <row r="708" spans="1:24" x14ac:dyDescent="0.35">
      <c r="A708" s="6" t="str">
        <f t="shared" si="11"/>
        <v>18019</v>
      </c>
      <c r="B708">
        <v>18</v>
      </c>
      <c r="C708">
        <v>19</v>
      </c>
      <c r="D708" t="s">
        <v>1199</v>
      </c>
      <c r="E708" t="s">
        <v>204</v>
      </c>
      <c r="F708">
        <v>118302</v>
      </c>
      <c r="G708">
        <v>57657</v>
      </c>
      <c r="H708">
        <v>60645</v>
      </c>
      <c r="I708">
        <v>50384</v>
      </c>
      <c r="J708">
        <v>52964</v>
      </c>
      <c r="K708">
        <v>4887</v>
      </c>
      <c r="L708">
        <v>4999</v>
      </c>
      <c r="M708">
        <v>258</v>
      </c>
      <c r="N708">
        <v>245</v>
      </c>
      <c r="O708">
        <v>623</v>
      </c>
      <c r="P708">
        <v>791</v>
      </c>
      <c r="Q708">
        <v>54</v>
      </c>
      <c r="R708">
        <v>42</v>
      </c>
      <c r="S708">
        <v>1451</v>
      </c>
      <c r="T708">
        <v>1604</v>
      </c>
      <c r="U708">
        <v>54050</v>
      </c>
      <c r="V708">
        <v>57548</v>
      </c>
      <c r="W708">
        <v>3607</v>
      </c>
      <c r="X708">
        <v>3097</v>
      </c>
    </row>
    <row r="709" spans="1:24" x14ac:dyDescent="0.35">
      <c r="A709" s="6" t="str">
        <f t="shared" si="11"/>
        <v>18021</v>
      </c>
      <c r="B709">
        <v>18</v>
      </c>
      <c r="C709">
        <v>21</v>
      </c>
      <c r="D709" t="s">
        <v>1199</v>
      </c>
      <c r="E709" t="s">
        <v>48</v>
      </c>
      <c r="F709">
        <v>26225</v>
      </c>
      <c r="G709">
        <v>13018</v>
      </c>
      <c r="H709">
        <v>13207</v>
      </c>
      <c r="I709">
        <v>12635</v>
      </c>
      <c r="J709">
        <v>12850</v>
      </c>
      <c r="K709">
        <v>118</v>
      </c>
      <c r="L709">
        <v>77</v>
      </c>
      <c r="M709">
        <v>36</v>
      </c>
      <c r="N709">
        <v>41</v>
      </c>
      <c r="O709">
        <v>50</v>
      </c>
      <c r="P709">
        <v>56</v>
      </c>
      <c r="Q709">
        <v>10</v>
      </c>
      <c r="R709">
        <v>4</v>
      </c>
      <c r="S709">
        <v>169</v>
      </c>
      <c r="T709">
        <v>179</v>
      </c>
      <c r="U709">
        <v>12812</v>
      </c>
      <c r="V709">
        <v>13023</v>
      </c>
      <c r="W709">
        <v>206</v>
      </c>
      <c r="X709">
        <v>184</v>
      </c>
    </row>
    <row r="710" spans="1:24" x14ac:dyDescent="0.35">
      <c r="A710" s="6" t="str">
        <f t="shared" si="11"/>
        <v>18023</v>
      </c>
      <c r="B710">
        <v>18</v>
      </c>
      <c r="C710">
        <v>23</v>
      </c>
      <c r="D710" t="s">
        <v>1199</v>
      </c>
      <c r="E710" t="s">
        <v>1063</v>
      </c>
      <c r="F710">
        <v>32399</v>
      </c>
      <c r="G710">
        <v>16129</v>
      </c>
      <c r="H710">
        <v>16270</v>
      </c>
      <c r="I710">
        <v>15646</v>
      </c>
      <c r="J710">
        <v>15814</v>
      </c>
      <c r="K710">
        <v>158</v>
      </c>
      <c r="L710">
        <v>93</v>
      </c>
      <c r="M710">
        <v>79</v>
      </c>
      <c r="N710">
        <v>98</v>
      </c>
      <c r="O710">
        <v>59</v>
      </c>
      <c r="P710">
        <v>94</v>
      </c>
      <c r="Q710">
        <v>7</v>
      </c>
      <c r="R710">
        <v>5</v>
      </c>
      <c r="S710">
        <v>180</v>
      </c>
      <c r="T710">
        <v>166</v>
      </c>
      <c r="U710">
        <v>13317</v>
      </c>
      <c r="V710">
        <v>13740</v>
      </c>
      <c r="W710">
        <v>2812</v>
      </c>
      <c r="X710">
        <v>2530</v>
      </c>
    </row>
    <row r="711" spans="1:24" x14ac:dyDescent="0.35">
      <c r="A711" s="6" t="str">
        <f t="shared" si="11"/>
        <v>18025</v>
      </c>
      <c r="B711">
        <v>18</v>
      </c>
      <c r="C711">
        <v>25</v>
      </c>
      <c r="D711" t="s">
        <v>1199</v>
      </c>
      <c r="E711" t="s">
        <v>216</v>
      </c>
      <c r="F711">
        <v>10577</v>
      </c>
      <c r="G711">
        <v>5387</v>
      </c>
      <c r="H711">
        <v>5190</v>
      </c>
      <c r="I711">
        <v>5209</v>
      </c>
      <c r="J711">
        <v>5059</v>
      </c>
      <c r="K711">
        <v>46</v>
      </c>
      <c r="L711">
        <v>25</v>
      </c>
      <c r="M711">
        <v>33</v>
      </c>
      <c r="N711">
        <v>22</v>
      </c>
      <c r="O711">
        <v>12</v>
      </c>
      <c r="P711">
        <v>10</v>
      </c>
      <c r="Q711">
        <v>3</v>
      </c>
      <c r="R711">
        <v>6</v>
      </c>
      <c r="S711">
        <v>84</v>
      </c>
      <c r="T711">
        <v>68</v>
      </c>
      <c r="U711">
        <v>5295</v>
      </c>
      <c r="V711">
        <v>5118</v>
      </c>
      <c r="W711">
        <v>92</v>
      </c>
      <c r="X711">
        <v>72</v>
      </c>
    </row>
    <row r="712" spans="1:24" x14ac:dyDescent="0.35">
      <c r="A712" s="6" t="str">
        <f t="shared" si="11"/>
        <v>18027</v>
      </c>
      <c r="B712">
        <v>18</v>
      </c>
      <c r="C712">
        <v>27</v>
      </c>
      <c r="D712" t="s">
        <v>1199</v>
      </c>
      <c r="E712" t="s">
        <v>1216</v>
      </c>
      <c r="F712">
        <v>33351</v>
      </c>
      <c r="G712">
        <v>16827</v>
      </c>
      <c r="H712">
        <v>16524</v>
      </c>
      <c r="I712">
        <v>16018</v>
      </c>
      <c r="J712">
        <v>15863</v>
      </c>
      <c r="K712">
        <v>443</v>
      </c>
      <c r="L712">
        <v>325</v>
      </c>
      <c r="M712">
        <v>58</v>
      </c>
      <c r="N712">
        <v>72</v>
      </c>
      <c r="O712">
        <v>82</v>
      </c>
      <c r="P712">
        <v>87</v>
      </c>
      <c r="Q712">
        <v>29</v>
      </c>
      <c r="R712">
        <v>9</v>
      </c>
      <c r="S712">
        <v>197</v>
      </c>
      <c r="T712">
        <v>168</v>
      </c>
      <c r="U712">
        <v>15875</v>
      </c>
      <c r="V712">
        <v>15729</v>
      </c>
      <c r="W712">
        <v>952</v>
      </c>
      <c r="X712">
        <v>795</v>
      </c>
    </row>
    <row r="713" spans="1:24" x14ac:dyDescent="0.35">
      <c r="A713" s="6" t="str">
        <f t="shared" si="11"/>
        <v>18029</v>
      </c>
      <c r="B713">
        <v>18</v>
      </c>
      <c r="C713">
        <v>29</v>
      </c>
      <c r="D713" t="s">
        <v>1199</v>
      </c>
      <c r="E713" t="s">
        <v>1218</v>
      </c>
      <c r="F713">
        <v>49458</v>
      </c>
      <c r="G713">
        <v>24576</v>
      </c>
      <c r="H713">
        <v>24882</v>
      </c>
      <c r="I713">
        <v>23898</v>
      </c>
      <c r="J713">
        <v>24216</v>
      </c>
      <c r="K713">
        <v>195</v>
      </c>
      <c r="L713">
        <v>150</v>
      </c>
      <c r="M713">
        <v>61</v>
      </c>
      <c r="N713">
        <v>54</v>
      </c>
      <c r="O713">
        <v>96</v>
      </c>
      <c r="P713">
        <v>130</v>
      </c>
      <c r="Q713">
        <v>16</v>
      </c>
      <c r="R713">
        <v>18</v>
      </c>
      <c r="S713">
        <v>310</v>
      </c>
      <c r="T713">
        <v>314</v>
      </c>
      <c r="U713">
        <v>24228</v>
      </c>
      <c r="V713">
        <v>24535</v>
      </c>
      <c r="W713">
        <v>348</v>
      </c>
      <c r="X713">
        <v>347</v>
      </c>
    </row>
    <row r="714" spans="1:24" x14ac:dyDescent="0.35">
      <c r="A714" s="6" t="str">
        <f t="shared" si="11"/>
        <v>18031</v>
      </c>
      <c r="B714">
        <v>18</v>
      </c>
      <c r="C714">
        <v>31</v>
      </c>
      <c r="D714" t="s">
        <v>1199</v>
      </c>
      <c r="E714" t="s">
        <v>771</v>
      </c>
      <c r="F714">
        <v>26559</v>
      </c>
      <c r="G714">
        <v>13198</v>
      </c>
      <c r="H714">
        <v>13361</v>
      </c>
      <c r="I714">
        <v>12665</v>
      </c>
      <c r="J714">
        <v>12973</v>
      </c>
      <c r="K714">
        <v>102</v>
      </c>
      <c r="L714">
        <v>66</v>
      </c>
      <c r="M714">
        <v>34</v>
      </c>
      <c r="N714">
        <v>39</v>
      </c>
      <c r="O714">
        <v>235</v>
      </c>
      <c r="P714">
        <v>158</v>
      </c>
      <c r="Q714">
        <v>9</v>
      </c>
      <c r="R714">
        <v>4</v>
      </c>
      <c r="S714">
        <v>153</v>
      </c>
      <c r="T714">
        <v>121</v>
      </c>
      <c r="U714">
        <v>12891</v>
      </c>
      <c r="V714">
        <v>13108</v>
      </c>
      <c r="W714">
        <v>307</v>
      </c>
      <c r="X714">
        <v>253</v>
      </c>
    </row>
    <row r="715" spans="1:24" x14ac:dyDescent="0.35">
      <c r="A715" s="6" t="str">
        <f t="shared" si="11"/>
        <v>18033</v>
      </c>
      <c r="B715">
        <v>18</v>
      </c>
      <c r="C715">
        <v>33</v>
      </c>
      <c r="D715" t="s">
        <v>1199</v>
      </c>
      <c r="E715" t="s">
        <v>5168</v>
      </c>
      <c r="F715">
        <v>43475</v>
      </c>
      <c r="G715">
        <v>21566</v>
      </c>
      <c r="H715">
        <v>21909</v>
      </c>
      <c r="I715">
        <v>20973</v>
      </c>
      <c r="J715">
        <v>21350</v>
      </c>
      <c r="K715">
        <v>140</v>
      </c>
      <c r="L715">
        <v>102</v>
      </c>
      <c r="M715">
        <v>75</v>
      </c>
      <c r="N715">
        <v>67</v>
      </c>
      <c r="O715">
        <v>93</v>
      </c>
      <c r="P715">
        <v>131</v>
      </c>
      <c r="Q715">
        <v>16</v>
      </c>
      <c r="R715">
        <v>14</v>
      </c>
      <c r="S715">
        <v>269</v>
      </c>
      <c r="T715">
        <v>245</v>
      </c>
      <c r="U715">
        <v>20921</v>
      </c>
      <c r="V715">
        <v>21317</v>
      </c>
      <c r="W715">
        <v>645</v>
      </c>
      <c r="X715">
        <v>592</v>
      </c>
    </row>
    <row r="716" spans="1:24" x14ac:dyDescent="0.35">
      <c r="A716" s="6" t="str">
        <f t="shared" si="11"/>
        <v>18035</v>
      </c>
      <c r="B716">
        <v>18</v>
      </c>
      <c r="C716">
        <v>35</v>
      </c>
      <c r="D716" t="s">
        <v>1199</v>
      </c>
      <c r="E716" t="s">
        <v>571</v>
      </c>
      <c r="F716">
        <v>114135</v>
      </c>
      <c r="G716">
        <v>54996</v>
      </c>
      <c r="H716">
        <v>59139</v>
      </c>
      <c r="I716">
        <v>48644</v>
      </c>
      <c r="J716">
        <v>52600</v>
      </c>
      <c r="K716">
        <v>4111</v>
      </c>
      <c r="L716">
        <v>4162</v>
      </c>
      <c r="M716">
        <v>171</v>
      </c>
      <c r="N716">
        <v>157</v>
      </c>
      <c r="O716">
        <v>728</v>
      </c>
      <c r="P716">
        <v>783</v>
      </c>
      <c r="Q716">
        <v>36</v>
      </c>
      <c r="R716">
        <v>35</v>
      </c>
      <c r="S716">
        <v>1306</v>
      </c>
      <c r="T716">
        <v>1402</v>
      </c>
      <c r="U716">
        <v>53472</v>
      </c>
      <c r="V716">
        <v>57659</v>
      </c>
      <c r="W716">
        <v>1524</v>
      </c>
      <c r="X716">
        <v>1480</v>
      </c>
    </row>
    <row r="717" spans="1:24" x14ac:dyDescent="0.35">
      <c r="A717" s="6" t="str">
        <f t="shared" si="11"/>
        <v>18037</v>
      </c>
      <c r="B717">
        <v>18</v>
      </c>
      <c r="C717">
        <v>37</v>
      </c>
      <c r="D717" t="s">
        <v>1199</v>
      </c>
      <c r="E717" t="s">
        <v>1223</v>
      </c>
      <c r="F717">
        <v>42736</v>
      </c>
      <c r="G717">
        <v>21437</v>
      </c>
      <c r="H717">
        <v>21299</v>
      </c>
      <c r="I717">
        <v>20738</v>
      </c>
      <c r="J717">
        <v>20727</v>
      </c>
      <c r="K717">
        <v>197</v>
      </c>
      <c r="L717">
        <v>173</v>
      </c>
      <c r="M717">
        <v>72</v>
      </c>
      <c r="N717">
        <v>62</v>
      </c>
      <c r="O717">
        <v>145</v>
      </c>
      <c r="P717">
        <v>158</v>
      </c>
      <c r="Q717">
        <v>102</v>
      </c>
      <c r="R717">
        <v>17</v>
      </c>
      <c r="S717">
        <v>183</v>
      </c>
      <c r="T717">
        <v>162</v>
      </c>
      <c r="U717">
        <v>19361</v>
      </c>
      <c r="V717">
        <v>19651</v>
      </c>
      <c r="W717">
        <v>2076</v>
      </c>
      <c r="X717">
        <v>1648</v>
      </c>
    </row>
    <row r="718" spans="1:24" x14ac:dyDescent="0.35">
      <c r="A718" s="6" t="str">
        <f t="shared" si="11"/>
        <v>18039</v>
      </c>
      <c r="B718">
        <v>18</v>
      </c>
      <c r="C718">
        <v>39</v>
      </c>
      <c r="D718" t="s">
        <v>1199</v>
      </c>
      <c r="E718" t="s">
        <v>1225</v>
      </c>
      <c r="F718">
        <v>206341</v>
      </c>
      <c r="G718">
        <v>101948</v>
      </c>
      <c r="H718">
        <v>104393</v>
      </c>
      <c r="I718">
        <v>91184</v>
      </c>
      <c r="J718">
        <v>93430</v>
      </c>
      <c r="K718">
        <v>6344</v>
      </c>
      <c r="L718">
        <v>6257</v>
      </c>
      <c r="M718">
        <v>682</v>
      </c>
      <c r="N718">
        <v>652</v>
      </c>
      <c r="O718">
        <v>1107</v>
      </c>
      <c r="P718">
        <v>1420</v>
      </c>
      <c r="Q718">
        <v>96</v>
      </c>
      <c r="R718">
        <v>82</v>
      </c>
      <c r="S718">
        <v>2535</v>
      </c>
      <c r="T718">
        <v>2552</v>
      </c>
      <c r="U718">
        <v>83997</v>
      </c>
      <c r="V718">
        <v>87764</v>
      </c>
      <c r="W718">
        <v>17951</v>
      </c>
      <c r="X718">
        <v>16629</v>
      </c>
    </row>
    <row r="719" spans="1:24" x14ac:dyDescent="0.35">
      <c r="A719" s="6" t="str">
        <f t="shared" si="11"/>
        <v>18041</v>
      </c>
      <c r="B719">
        <v>18</v>
      </c>
      <c r="C719">
        <v>41</v>
      </c>
      <c r="D719" t="s">
        <v>1199</v>
      </c>
      <c r="E719" t="s">
        <v>78</v>
      </c>
      <c r="F719">
        <v>23102</v>
      </c>
      <c r="G719">
        <v>11401</v>
      </c>
      <c r="H719">
        <v>11701</v>
      </c>
      <c r="I719">
        <v>10995</v>
      </c>
      <c r="J719">
        <v>11284</v>
      </c>
      <c r="K719">
        <v>177</v>
      </c>
      <c r="L719">
        <v>163</v>
      </c>
      <c r="M719">
        <v>33</v>
      </c>
      <c r="N719">
        <v>65</v>
      </c>
      <c r="O719">
        <v>37</v>
      </c>
      <c r="P719">
        <v>47</v>
      </c>
      <c r="Q719">
        <v>2</v>
      </c>
      <c r="R719">
        <v>1</v>
      </c>
      <c r="S719">
        <v>157</v>
      </c>
      <c r="T719">
        <v>141</v>
      </c>
      <c r="U719">
        <v>11215</v>
      </c>
      <c r="V719">
        <v>11548</v>
      </c>
      <c r="W719">
        <v>186</v>
      </c>
      <c r="X719">
        <v>153</v>
      </c>
    </row>
    <row r="720" spans="1:24" x14ac:dyDescent="0.35">
      <c r="A720" s="6" t="str">
        <f t="shared" si="11"/>
        <v>18043</v>
      </c>
      <c r="B720">
        <v>18</v>
      </c>
      <c r="C720">
        <v>43</v>
      </c>
      <c r="D720" t="s">
        <v>1199</v>
      </c>
      <c r="E720" t="s">
        <v>795</v>
      </c>
      <c r="F720">
        <v>78522</v>
      </c>
      <c r="G720">
        <v>38122</v>
      </c>
      <c r="H720">
        <v>40400</v>
      </c>
      <c r="I720">
        <v>34503</v>
      </c>
      <c r="J720">
        <v>36527</v>
      </c>
      <c r="K720">
        <v>2101</v>
      </c>
      <c r="L720">
        <v>2224</v>
      </c>
      <c r="M720">
        <v>145</v>
      </c>
      <c r="N720">
        <v>150</v>
      </c>
      <c r="O720">
        <v>432</v>
      </c>
      <c r="P720">
        <v>574</v>
      </c>
      <c r="Q720">
        <v>18</v>
      </c>
      <c r="R720">
        <v>23</v>
      </c>
      <c r="S720">
        <v>923</v>
      </c>
      <c r="T720">
        <v>902</v>
      </c>
      <c r="U720">
        <v>36736</v>
      </c>
      <c r="V720">
        <v>39021</v>
      </c>
      <c r="W720">
        <v>1386</v>
      </c>
      <c r="X720">
        <v>1379</v>
      </c>
    </row>
    <row r="721" spans="1:24" x14ac:dyDescent="0.35">
      <c r="A721" s="6" t="str">
        <f t="shared" si="11"/>
        <v>18045</v>
      </c>
      <c r="B721">
        <v>18</v>
      </c>
      <c r="C721">
        <v>45</v>
      </c>
      <c r="D721" t="s">
        <v>1199</v>
      </c>
      <c r="E721" t="s">
        <v>1229</v>
      </c>
      <c r="F721">
        <v>16346</v>
      </c>
      <c r="G721">
        <v>8152</v>
      </c>
      <c r="H721">
        <v>8194</v>
      </c>
      <c r="I721">
        <v>7936</v>
      </c>
      <c r="J721">
        <v>7986</v>
      </c>
      <c r="K721">
        <v>56</v>
      </c>
      <c r="L721">
        <v>36</v>
      </c>
      <c r="M721">
        <v>31</v>
      </c>
      <c r="N721">
        <v>28</v>
      </c>
      <c r="O721">
        <v>17</v>
      </c>
      <c r="P721">
        <v>33</v>
      </c>
      <c r="Q721">
        <v>7</v>
      </c>
      <c r="R721">
        <v>6</v>
      </c>
      <c r="S721">
        <v>105</v>
      </c>
      <c r="T721">
        <v>105</v>
      </c>
      <c r="U721">
        <v>7935</v>
      </c>
      <c r="V721">
        <v>7976</v>
      </c>
      <c r="W721">
        <v>217</v>
      </c>
      <c r="X721">
        <v>218</v>
      </c>
    </row>
    <row r="722" spans="1:24" x14ac:dyDescent="0.35">
      <c r="A722" s="6" t="str">
        <f t="shared" si="11"/>
        <v>18047</v>
      </c>
      <c r="B722">
        <v>18</v>
      </c>
      <c r="C722">
        <v>47</v>
      </c>
      <c r="D722" t="s">
        <v>1199</v>
      </c>
      <c r="E722" t="s">
        <v>80</v>
      </c>
      <c r="F722">
        <v>22758</v>
      </c>
      <c r="G722">
        <v>11333</v>
      </c>
      <c r="H722">
        <v>11425</v>
      </c>
      <c r="I722">
        <v>11090</v>
      </c>
      <c r="J722">
        <v>11134</v>
      </c>
      <c r="K722">
        <v>41</v>
      </c>
      <c r="L722">
        <v>33</v>
      </c>
      <c r="M722">
        <v>32</v>
      </c>
      <c r="N722">
        <v>34</v>
      </c>
      <c r="O722">
        <v>67</v>
      </c>
      <c r="P722">
        <v>111</v>
      </c>
      <c r="Q722">
        <v>2</v>
      </c>
      <c r="R722">
        <v>2</v>
      </c>
      <c r="S722">
        <v>101</v>
      </c>
      <c r="T722">
        <v>111</v>
      </c>
      <c r="U722">
        <v>11169</v>
      </c>
      <c r="V722">
        <v>11300</v>
      </c>
      <c r="W722">
        <v>164</v>
      </c>
      <c r="X722">
        <v>125</v>
      </c>
    </row>
    <row r="723" spans="1:24" x14ac:dyDescent="0.35">
      <c r="A723" s="6" t="str">
        <f t="shared" si="11"/>
        <v>18049</v>
      </c>
      <c r="B723">
        <v>18</v>
      </c>
      <c r="C723">
        <v>49</v>
      </c>
      <c r="D723" t="s">
        <v>1199</v>
      </c>
      <c r="E723" t="s">
        <v>230</v>
      </c>
      <c r="F723">
        <v>19974</v>
      </c>
      <c r="G723">
        <v>9966</v>
      </c>
      <c r="H723">
        <v>10008</v>
      </c>
      <c r="I723">
        <v>9560</v>
      </c>
      <c r="J723">
        <v>9618</v>
      </c>
      <c r="K723">
        <v>103</v>
      </c>
      <c r="L723">
        <v>69</v>
      </c>
      <c r="M723">
        <v>100</v>
      </c>
      <c r="N723">
        <v>80</v>
      </c>
      <c r="O723">
        <v>59</v>
      </c>
      <c r="P723">
        <v>81</v>
      </c>
      <c r="Q723">
        <v>3</v>
      </c>
      <c r="R723">
        <v>2</v>
      </c>
      <c r="S723">
        <v>141</v>
      </c>
      <c r="T723">
        <v>158</v>
      </c>
      <c r="U723">
        <v>9380</v>
      </c>
      <c r="V723">
        <v>9514</v>
      </c>
      <c r="W723">
        <v>586</v>
      </c>
      <c r="X723">
        <v>494</v>
      </c>
    </row>
    <row r="724" spans="1:24" x14ac:dyDescent="0.35">
      <c r="A724" s="6" t="str">
        <f t="shared" si="11"/>
        <v>18051</v>
      </c>
      <c r="B724">
        <v>18</v>
      </c>
      <c r="C724">
        <v>51</v>
      </c>
      <c r="D724" t="s">
        <v>1199</v>
      </c>
      <c r="E724" t="s">
        <v>1233</v>
      </c>
      <c r="F724">
        <v>33659</v>
      </c>
      <c r="G724">
        <v>16895</v>
      </c>
      <c r="H724">
        <v>16764</v>
      </c>
      <c r="I724">
        <v>15895</v>
      </c>
      <c r="J724">
        <v>15865</v>
      </c>
      <c r="K724">
        <v>517</v>
      </c>
      <c r="L724">
        <v>400</v>
      </c>
      <c r="M724">
        <v>63</v>
      </c>
      <c r="N724">
        <v>56</v>
      </c>
      <c r="O724">
        <v>72</v>
      </c>
      <c r="P724">
        <v>119</v>
      </c>
      <c r="Q724">
        <v>4</v>
      </c>
      <c r="R724">
        <v>7</v>
      </c>
      <c r="S724">
        <v>344</v>
      </c>
      <c r="T724">
        <v>317</v>
      </c>
      <c r="U724">
        <v>16567</v>
      </c>
      <c r="V724">
        <v>16487</v>
      </c>
      <c r="W724">
        <v>328</v>
      </c>
      <c r="X724">
        <v>277</v>
      </c>
    </row>
    <row r="725" spans="1:24" x14ac:dyDescent="0.35">
      <c r="A725" s="6" t="str">
        <f t="shared" si="11"/>
        <v>18053</v>
      </c>
      <c r="B725">
        <v>18</v>
      </c>
      <c r="C725">
        <v>53</v>
      </c>
      <c r="D725" t="s">
        <v>1199</v>
      </c>
      <c r="E725" t="s">
        <v>234</v>
      </c>
      <c r="F725">
        <v>65769</v>
      </c>
      <c r="G725">
        <v>31473</v>
      </c>
      <c r="H725">
        <v>34296</v>
      </c>
      <c r="I725">
        <v>27682</v>
      </c>
      <c r="J725">
        <v>30480</v>
      </c>
      <c r="K725">
        <v>2452</v>
      </c>
      <c r="L725">
        <v>2400</v>
      </c>
      <c r="M725">
        <v>150</v>
      </c>
      <c r="N725">
        <v>141</v>
      </c>
      <c r="O725">
        <v>269</v>
      </c>
      <c r="P725">
        <v>379</v>
      </c>
      <c r="Q725">
        <v>22</v>
      </c>
      <c r="R725">
        <v>9</v>
      </c>
      <c r="S725">
        <v>898</v>
      </c>
      <c r="T725">
        <v>887</v>
      </c>
      <c r="U725">
        <v>29969</v>
      </c>
      <c r="V725">
        <v>32902</v>
      </c>
      <c r="W725">
        <v>1504</v>
      </c>
      <c r="X725">
        <v>1394</v>
      </c>
    </row>
    <row r="726" spans="1:24" x14ac:dyDescent="0.35">
      <c r="A726" s="6" t="str">
        <f t="shared" si="11"/>
        <v>18055</v>
      </c>
      <c r="B726">
        <v>18</v>
      </c>
      <c r="C726">
        <v>55</v>
      </c>
      <c r="D726" t="s">
        <v>1199</v>
      </c>
      <c r="E726" t="s">
        <v>84</v>
      </c>
      <c r="F726">
        <v>31922</v>
      </c>
      <c r="G726">
        <v>15954</v>
      </c>
      <c r="H726">
        <v>15968</v>
      </c>
      <c r="I726">
        <v>15607</v>
      </c>
      <c r="J726">
        <v>15615</v>
      </c>
      <c r="K726">
        <v>47</v>
      </c>
      <c r="L726">
        <v>47</v>
      </c>
      <c r="M726">
        <v>61</v>
      </c>
      <c r="N726">
        <v>67</v>
      </c>
      <c r="O726">
        <v>56</v>
      </c>
      <c r="P726">
        <v>74</v>
      </c>
      <c r="Q726">
        <v>3</v>
      </c>
      <c r="R726">
        <v>5</v>
      </c>
      <c r="S726">
        <v>180</v>
      </c>
      <c r="T726">
        <v>160</v>
      </c>
      <c r="U726">
        <v>15693</v>
      </c>
      <c r="V726">
        <v>15717</v>
      </c>
      <c r="W726">
        <v>261</v>
      </c>
      <c r="X726">
        <v>251</v>
      </c>
    </row>
    <row r="727" spans="1:24" x14ac:dyDescent="0.35">
      <c r="A727" s="6" t="str">
        <f t="shared" si="11"/>
        <v>18057</v>
      </c>
      <c r="B727">
        <v>18</v>
      </c>
      <c r="C727">
        <v>57</v>
      </c>
      <c r="D727" t="s">
        <v>1199</v>
      </c>
      <c r="E727" t="s">
        <v>620</v>
      </c>
      <c r="F727">
        <v>338011</v>
      </c>
      <c r="G727">
        <v>165068</v>
      </c>
      <c r="H727">
        <v>172943</v>
      </c>
      <c r="I727">
        <v>142782</v>
      </c>
      <c r="J727">
        <v>149823</v>
      </c>
      <c r="K727">
        <v>7602</v>
      </c>
      <c r="L727">
        <v>7731</v>
      </c>
      <c r="M727">
        <v>360</v>
      </c>
      <c r="N727">
        <v>388</v>
      </c>
      <c r="O727">
        <v>10689</v>
      </c>
      <c r="P727">
        <v>11276</v>
      </c>
      <c r="Q727">
        <v>72</v>
      </c>
      <c r="R727">
        <v>77</v>
      </c>
      <c r="S727">
        <v>3563</v>
      </c>
      <c r="T727">
        <v>3648</v>
      </c>
      <c r="U727">
        <v>158033</v>
      </c>
      <c r="V727">
        <v>165531</v>
      </c>
      <c r="W727">
        <v>7035</v>
      </c>
      <c r="X727">
        <v>7412</v>
      </c>
    </row>
    <row r="728" spans="1:24" x14ac:dyDescent="0.35">
      <c r="A728" s="6" t="str">
        <f t="shared" si="11"/>
        <v>18059</v>
      </c>
      <c r="B728">
        <v>18</v>
      </c>
      <c r="C728">
        <v>59</v>
      </c>
      <c r="D728" t="s">
        <v>1199</v>
      </c>
      <c r="E728" t="s">
        <v>818</v>
      </c>
      <c r="F728">
        <v>78168</v>
      </c>
      <c r="G728">
        <v>38506</v>
      </c>
      <c r="H728">
        <v>39662</v>
      </c>
      <c r="I728">
        <v>36129</v>
      </c>
      <c r="J728">
        <v>37252</v>
      </c>
      <c r="K728">
        <v>1287</v>
      </c>
      <c r="L728">
        <v>1200</v>
      </c>
      <c r="M728">
        <v>115</v>
      </c>
      <c r="N728">
        <v>134</v>
      </c>
      <c r="O728">
        <v>310</v>
      </c>
      <c r="P728">
        <v>394</v>
      </c>
      <c r="Q728">
        <v>18</v>
      </c>
      <c r="R728">
        <v>18</v>
      </c>
      <c r="S728">
        <v>647</v>
      </c>
      <c r="T728">
        <v>664</v>
      </c>
      <c r="U728">
        <v>37472</v>
      </c>
      <c r="V728">
        <v>38664</v>
      </c>
      <c r="W728">
        <v>1034</v>
      </c>
      <c r="X728">
        <v>998</v>
      </c>
    </row>
    <row r="729" spans="1:24" x14ac:dyDescent="0.35">
      <c r="A729" s="6" t="str">
        <f t="shared" si="11"/>
        <v>18061</v>
      </c>
      <c r="B729">
        <v>18</v>
      </c>
      <c r="C729">
        <v>61</v>
      </c>
      <c r="D729" t="s">
        <v>1199</v>
      </c>
      <c r="E729" t="s">
        <v>1239</v>
      </c>
      <c r="F729">
        <v>40515</v>
      </c>
      <c r="G729">
        <v>20272</v>
      </c>
      <c r="H729">
        <v>20243</v>
      </c>
      <c r="I729">
        <v>19700</v>
      </c>
      <c r="J729">
        <v>19658</v>
      </c>
      <c r="K729">
        <v>175</v>
      </c>
      <c r="L729">
        <v>115</v>
      </c>
      <c r="M729">
        <v>68</v>
      </c>
      <c r="N729">
        <v>69</v>
      </c>
      <c r="O729">
        <v>68</v>
      </c>
      <c r="P729">
        <v>114</v>
      </c>
      <c r="Q729">
        <v>11</v>
      </c>
      <c r="R729">
        <v>11</v>
      </c>
      <c r="S729">
        <v>250</v>
      </c>
      <c r="T729">
        <v>276</v>
      </c>
      <c r="U729">
        <v>19876</v>
      </c>
      <c r="V729">
        <v>19802</v>
      </c>
      <c r="W729">
        <v>396</v>
      </c>
      <c r="X729">
        <v>441</v>
      </c>
    </row>
    <row r="730" spans="1:24" x14ac:dyDescent="0.35">
      <c r="A730" s="6" t="str">
        <f t="shared" si="11"/>
        <v>18063</v>
      </c>
      <c r="B730">
        <v>18</v>
      </c>
      <c r="C730">
        <v>63</v>
      </c>
      <c r="D730" t="s">
        <v>1199</v>
      </c>
      <c r="E730" t="s">
        <v>1241</v>
      </c>
      <c r="F730">
        <v>170311</v>
      </c>
      <c r="G730">
        <v>85123</v>
      </c>
      <c r="H730">
        <v>85188</v>
      </c>
      <c r="I730">
        <v>73151</v>
      </c>
      <c r="J730">
        <v>74275</v>
      </c>
      <c r="K730">
        <v>7319</v>
      </c>
      <c r="L730">
        <v>6007</v>
      </c>
      <c r="M730">
        <v>258</v>
      </c>
      <c r="N730">
        <v>275</v>
      </c>
      <c r="O730">
        <v>2592</v>
      </c>
      <c r="P730">
        <v>2738</v>
      </c>
      <c r="Q730">
        <v>56</v>
      </c>
      <c r="R730">
        <v>65</v>
      </c>
      <c r="S730">
        <v>1747</v>
      </c>
      <c r="T730">
        <v>1828</v>
      </c>
      <c r="U730">
        <v>81324</v>
      </c>
      <c r="V730">
        <v>81663</v>
      </c>
      <c r="W730">
        <v>3799</v>
      </c>
      <c r="X730">
        <v>3525</v>
      </c>
    </row>
    <row r="731" spans="1:24" x14ac:dyDescent="0.35">
      <c r="A731" s="6" t="str">
        <f t="shared" si="11"/>
        <v>18065</v>
      </c>
      <c r="B731">
        <v>18</v>
      </c>
      <c r="C731">
        <v>65</v>
      </c>
      <c r="D731" t="s">
        <v>1199</v>
      </c>
      <c r="E731" t="s">
        <v>88</v>
      </c>
      <c r="F731">
        <v>47972</v>
      </c>
      <c r="G731">
        <v>25033</v>
      </c>
      <c r="H731">
        <v>22939</v>
      </c>
      <c r="I731">
        <v>23372</v>
      </c>
      <c r="J731">
        <v>22250</v>
      </c>
      <c r="K731">
        <v>1120</v>
      </c>
      <c r="L731">
        <v>194</v>
      </c>
      <c r="M731">
        <v>64</v>
      </c>
      <c r="N731">
        <v>54</v>
      </c>
      <c r="O731">
        <v>99</v>
      </c>
      <c r="P731">
        <v>117</v>
      </c>
      <c r="Q731">
        <v>4</v>
      </c>
      <c r="R731">
        <v>12</v>
      </c>
      <c r="S731">
        <v>374</v>
      </c>
      <c r="T731">
        <v>312</v>
      </c>
      <c r="U731">
        <v>24456</v>
      </c>
      <c r="V731">
        <v>22554</v>
      </c>
      <c r="W731">
        <v>577</v>
      </c>
      <c r="X731">
        <v>385</v>
      </c>
    </row>
    <row r="732" spans="1:24" x14ac:dyDescent="0.35">
      <c r="A732" s="6" t="str">
        <f t="shared" si="11"/>
        <v>18067</v>
      </c>
      <c r="B732">
        <v>18</v>
      </c>
      <c r="C732">
        <v>67</v>
      </c>
      <c r="D732" t="s">
        <v>1199</v>
      </c>
      <c r="E732" t="s">
        <v>241</v>
      </c>
      <c r="F732">
        <v>82544</v>
      </c>
      <c r="G732">
        <v>40082</v>
      </c>
      <c r="H732">
        <v>42462</v>
      </c>
      <c r="I732">
        <v>34958</v>
      </c>
      <c r="J732">
        <v>37261</v>
      </c>
      <c r="K732">
        <v>3253</v>
      </c>
      <c r="L732">
        <v>3295</v>
      </c>
      <c r="M732">
        <v>167</v>
      </c>
      <c r="N732">
        <v>170</v>
      </c>
      <c r="O732">
        <v>560</v>
      </c>
      <c r="P732">
        <v>522</v>
      </c>
      <c r="Q732">
        <v>15</v>
      </c>
      <c r="R732">
        <v>21</v>
      </c>
      <c r="S732">
        <v>1129</v>
      </c>
      <c r="T732">
        <v>1193</v>
      </c>
      <c r="U732">
        <v>38562</v>
      </c>
      <c r="V732">
        <v>41060</v>
      </c>
      <c r="W732">
        <v>1520</v>
      </c>
      <c r="X732">
        <v>1402</v>
      </c>
    </row>
    <row r="733" spans="1:24" x14ac:dyDescent="0.35">
      <c r="A733" s="6" t="str">
        <f t="shared" si="11"/>
        <v>18069</v>
      </c>
      <c r="B733">
        <v>18</v>
      </c>
      <c r="C733">
        <v>69</v>
      </c>
      <c r="D733" t="s">
        <v>1199</v>
      </c>
      <c r="E733" t="s">
        <v>1245</v>
      </c>
      <c r="F733">
        <v>36520</v>
      </c>
      <c r="G733">
        <v>18063</v>
      </c>
      <c r="H733">
        <v>18457</v>
      </c>
      <c r="I733">
        <v>17414</v>
      </c>
      <c r="J733">
        <v>17895</v>
      </c>
      <c r="K733">
        <v>151</v>
      </c>
      <c r="L733">
        <v>123</v>
      </c>
      <c r="M733">
        <v>101</v>
      </c>
      <c r="N733">
        <v>113</v>
      </c>
      <c r="O733">
        <v>107</v>
      </c>
      <c r="P733">
        <v>130</v>
      </c>
      <c r="Q733">
        <v>14</v>
      </c>
      <c r="R733">
        <v>4</v>
      </c>
      <c r="S733">
        <v>276</v>
      </c>
      <c r="T733">
        <v>192</v>
      </c>
      <c r="U733">
        <v>17537</v>
      </c>
      <c r="V733">
        <v>17976</v>
      </c>
      <c r="W733">
        <v>526</v>
      </c>
      <c r="X733">
        <v>481</v>
      </c>
    </row>
    <row r="734" spans="1:24" x14ac:dyDescent="0.35">
      <c r="A734" s="6" t="str">
        <f t="shared" si="11"/>
        <v>18071</v>
      </c>
      <c r="B734">
        <v>18</v>
      </c>
      <c r="C734">
        <v>71</v>
      </c>
      <c r="D734" t="s">
        <v>1199</v>
      </c>
      <c r="E734" t="s">
        <v>92</v>
      </c>
      <c r="F734">
        <v>44231</v>
      </c>
      <c r="G734">
        <v>22121</v>
      </c>
      <c r="H734">
        <v>22110</v>
      </c>
      <c r="I734">
        <v>20610</v>
      </c>
      <c r="J734">
        <v>20909</v>
      </c>
      <c r="K734">
        <v>324</v>
      </c>
      <c r="L734">
        <v>269</v>
      </c>
      <c r="M734">
        <v>126</v>
      </c>
      <c r="N734">
        <v>134</v>
      </c>
      <c r="O734">
        <v>678</v>
      </c>
      <c r="P734">
        <v>462</v>
      </c>
      <c r="Q734">
        <v>50</v>
      </c>
      <c r="R734">
        <v>23</v>
      </c>
      <c r="S734">
        <v>333</v>
      </c>
      <c r="T734">
        <v>313</v>
      </c>
      <c r="U734">
        <v>20310</v>
      </c>
      <c r="V734">
        <v>20485</v>
      </c>
      <c r="W734">
        <v>1811</v>
      </c>
      <c r="X734">
        <v>1625</v>
      </c>
    </row>
    <row r="735" spans="1:24" x14ac:dyDescent="0.35">
      <c r="A735" s="6" t="str">
        <f t="shared" si="11"/>
        <v>18073</v>
      </c>
      <c r="B735">
        <v>18</v>
      </c>
      <c r="C735">
        <v>73</v>
      </c>
      <c r="D735" t="s">
        <v>1199</v>
      </c>
      <c r="E735" t="s">
        <v>833</v>
      </c>
      <c r="F735">
        <v>33562</v>
      </c>
      <c r="G735">
        <v>16692</v>
      </c>
      <c r="H735">
        <v>16870</v>
      </c>
      <c r="I735">
        <v>16152</v>
      </c>
      <c r="J735">
        <v>16402</v>
      </c>
      <c r="K735">
        <v>192</v>
      </c>
      <c r="L735">
        <v>112</v>
      </c>
      <c r="M735">
        <v>55</v>
      </c>
      <c r="N735">
        <v>63</v>
      </c>
      <c r="O735">
        <v>71</v>
      </c>
      <c r="P735">
        <v>91</v>
      </c>
      <c r="Q735">
        <v>5</v>
      </c>
      <c r="R735">
        <v>10</v>
      </c>
      <c r="S735">
        <v>217</v>
      </c>
      <c r="T735">
        <v>192</v>
      </c>
      <c r="U735">
        <v>15657</v>
      </c>
      <c r="V735">
        <v>15836</v>
      </c>
      <c r="W735">
        <v>1035</v>
      </c>
      <c r="X735">
        <v>1034</v>
      </c>
    </row>
    <row r="736" spans="1:24" x14ac:dyDescent="0.35">
      <c r="A736" s="6" t="str">
        <f t="shared" si="11"/>
        <v>18075</v>
      </c>
      <c r="B736">
        <v>18</v>
      </c>
      <c r="C736">
        <v>75</v>
      </c>
      <c r="D736" t="s">
        <v>1199</v>
      </c>
      <c r="E736" t="s">
        <v>1249</v>
      </c>
      <c r="F736">
        <v>20436</v>
      </c>
      <c r="G736">
        <v>10213</v>
      </c>
      <c r="H736">
        <v>10223</v>
      </c>
      <c r="I736">
        <v>9957</v>
      </c>
      <c r="J736">
        <v>9985</v>
      </c>
      <c r="K736">
        <v>70</v>
      </c>
      <c r="L736">
        <v>39</v>
      </c>
      <c r="M736">
        <v>24</v>
      </c>
      <c r="N736">
        <v>22</v>
      </c>
      <c r="O736">
        <v>31</v>
      </c>
      <c r="P736">
        <v>51</v>
      </c>
      <c r="Q736">
        <v>5</v>
      </c>
      <c r="R736">
        <v>2</v>
      </c>
      <c r="S736">
        <v>126</v>
      </c>
      <c r="T736">
        <v>124</v>
      </c>
      <c r="U736">
        <v>9843</v>
      </c>
      <c r="V736">
        <v>9930</v>
      </c>
      <c r="W736">
        <v>370</v>
      </c>
      <c r="X736">
        <v>293</v>
      </c>
    </row>
    <row r="737" spans="1:24" x14ac:dyDescent="0.35">
      <c r="A737" s="6" t="str">
        <f t="shared" si="11"/>
        <v>18077</v>
      </c>
      <c r="B737">
        <v>18</v>
      </c>
      <c r="C737">
        <v>77</v>
      </c>
      <c r="D737" t="s">
        <v>1199</v>
      </c>
      <c r="E737" t="s">
        <v>94</v>
      </c>
      <c r="F737">
        <v>32308</v>
      </c>
      <c r="G737">
        <v>15509</v>
      </c>
      <c r="H737">
        <v>16799</v>
      </c>
      <c r="I737">
        <v>14778</v>
      </c>
      <c r="J737">
        <v>15902</v>
      </c>
      <c r="K737">
        <v>289</v>
      </c>
      <c r="L737">
        <v>411</v>
      </c>
      <c r="M737">
        <v>52</v>
      </c>
      <c r="N737">
        <v>71</v>
      </c>
      <c r="O737">
        <v>124</v>
      </c>
      <c r="P737">
        <v>152</v>
      </c>
      <c r="Q737">
        <v>7</v>
      </c>
      <c r="R737">
        <v>5</v>
      </c>
      <c r="S737">
        <v>259</v>
      </c>
      <c r="T737">
        <v>258</v>
      </c>
      <c r="U737">
        <v>15038</v>
      </c>
      <c r="V737">
        <v>16301</v>
      </c>
      <c r="W737">
        <v>471</v>
      </c>
      <c r="X737">
        <v>498</v>
      </c>
    </row>
    <row r="738" spans="1:24" x14ac:dyDescent="0.35">
      <c r="A738" s="6" t="str">
        <f t="shared" si="11"/>
        <v>18079</v>
      </c>
      <c r="B738">
        <v>18</v>
      </c>
      <c r="C738">
        <v>79</v>
      </c>
      <c r="D738" t="s">
        <v>1199</v>
      </c>
      <c r="E738" t="s">
        <v>1252</v>
      </c>
      <c r="F738">
        <v>27735</v>
      </c>
      <c r="G738">
        <v>13882</v>
      </c>
      <c r="H738">
        <v>13853</v>
      </c>
      <c r="I738">
        <v>13414</v>
      </c>
      <c r="J738">
        <v>13472</v>
      </c>
      <c r="K738">
        <v>136</v>
      </c>
      <c r="L738">
        <v>110</v>
      </c>
      <c r="M738">
        <v>42</v>
      </c>
      <c r="N738">
        <v>38</v>
      </c>
      <c r="O738">
        <v>50</v>
      </c>
      <c r="P738">
        <v>56</v>
      </c>
      <c r="Q738">
        <v>9</v>
      </c>
      <c r="R738">
        <v>9</v>
      </c>
      <c r="S738">
        <v>231</v>
      </c>
      <c r="T738">
        <v>168</v>
      </c>
      <c r="U738">
        <v>13528</v>
      </c>
      <c r="V738">
        <v>13479</v>
      </c>
      <c r="W738">
        <v>354</v>
      </c>
      <c r="X738">
        <v>374</v>
      </c>
    </row>
    <row r="739" spans="1:24" x14ac:dyDescent="0.35">
      <c r="A739" s="6" t="str">
        <f t="shared" si="11"/>
        <v>18081</v>
      </c>
      <c r="B739">
        <v>18</v>
      </c>
      <c r="C739">
        <v>81</v>
      </c>
      <c r="D739" t="s">
        <v>1199</v>
      </c>
      <c r="E739" t="s">
        <v>249</v>
      </c>
      <c r="F739">
        <v>158167</v>
      </c>
      <c r="G739">
        <v>78019</v>
      </c>
      <c r="H739">
        <v>80148</v>
      </c>
      <c r="I739">
        <v>70867</v>
      </c>
      <c r="J739">
        <v>73335</v>
      </c>
      <c r="K739">
        <v>2246</v>
      </c>
      <c r="L739">
        <v>1849</v>
      </c>
      <c r="M739">
        <v>263</v>
      </c>
      <c r="N739">
        <v>236</v>
      </c>
      <c r="O739">
        <v>3142</v>
      </c>
      <c r="P739">
        <v>3143</v>
      </c>
      <c r="Q739">
        <v>84</v>
      </c>
      <c r="R739">
        <v>60</v>
      </c>
      <c r="S739">
        <v>1417</v>
      </c>
      <c r="T739">
        <v>1525</v>
      </c>
      <c r="U739">
        <v>74939</v>
      </c>
      <c r="V739">
        <v>77290</v>
      </c>
      <c r="W739">
        <v>3080</v>
      </c>
      <c r="X739">
        <v>2858</v>
      </c>
    </row>
    <row r="740" spans="1:24" x14ac:dyDescent="0.35">
      <c r="A740" s="6" t="str">
        <f t="shared" si="11"/>
        <v>18083</v>
      </c>
      <c r="B740">
        <v>18</v>
      </c>
      <c r="C740">
        <v>83</v>
      </c>
      <c r="D740" t="s">
        <v>1199</v>
      </c>
      <c r="E740" t="s">
        <v>1115</v>
      </c>
      <c r="F740">
        <v>36594</v>
      </c>
      <c r="G740">
        <v>18513</v>
      </c>
      <c r="H740">
        <v>18081</v>
      </c>
      <c r="I740">
        <v>17292</v>
      </c>
      <c r="J740">
        <v>17204</v>
      </c>
      <c r="K740">
        <v>697</v>
      </c>
      <c r="L740">
        <v>396</v>
      </c>
      <c r="M740">
        <v>79</v>
      </c>
      <c r="N740">
        <v>49</v>
      </c>
      <c r="O740">
        <v>165</v>
      </c>
      <c r="P740">
        <v>188</v>
      </c>
      <c r="Q740">
        <v>16</v>
      </c>
      <c r="R740">
        <v>5</v>
      </c>
      <c r="S740">
        <v>264</v>
      </c>
      <c r="T740">
        <v>239</v>
      </c>
      <c r="U740">
        <v>18075</v>
      </c>
      <c r="V740">
        <v>17694</v>
      </c>
      <c r="W740">
        <v>438</v>
      </c>
      <c r="X740">
        <v>387</v>
      </c>
    </row>
    <row r="741" spans="1:24" x14ac:dyDescent="0.35">
      <c r="A741" s="6" t="str">
        <f t="shared" si="11"/>
        <v>18085</v>
      </c>
      <c r="B741">
        <v>18</v>
      </c>
      <c r="C741">
        <v>85</v>
      </c>
      <c r="D741" t="s">
        <v>1199</v>
      </c>
      <c r="E741" t="s">
        <v>1256</v>
      </c>
      <c r="F741">
        <v>79456</v>
      </c>
      <c r="G741">
        <v>39727</v>
      </c>
      <c r="H741">
        <v>39729</v>
      </c>
      <c r="I741">
        <v>37602</v>
      </c>
      <c r="J741">
        <v>38058</v>
      </c>
      <c r="K741">
        <v>552</v>
      </c>
      <c r="L741">
        <v>361</v>
      </c>
      <c r="M741">
        <v>175</v>
      </c>
      <c r="N741">
        <v>161</v>
      </c>
      <c r="O741">
        <v>767</v>
      </c>
      <c r="P741">
        <v>620</v>
      </c>
      <c r="Q741">
        <v>14</v>
      </c>
      <c r="R741">
        <v>32</v>
      </c>
      <c r="S741">
        <v>617</v>
      </c>
      <c r="T741">
        <v>497</v>
      </c>
      <c r="U741">
        <v>36291</v>
      </c>
      <c r="V741">
        <v>36682</v>
      </c>
      <c r="W741">
        <v>3436</v>
      </c>
      <c r="X741">
        <v>3047</v>
      </c>
    </row>
    <row r="742" spans="1:24" x14ac:dyDescent="0.35">
      <c r="A742" s="6" t="str">
        <f t="shared" si="11"/>
        <v>18087</v>
      </c>
      <c r="B742">
        <v>18</v>
      </c>
      <c r="C742">
        <v>87</v>
      </c>
      <c r="D742" t="s">
        <v>1199</v>
      </c>
      <c r="E742" t="s">
        <v>5180</v>
      </c>
      <c r="F742">
        <v>39614</v>
      </c>
      <c r="G742">
        <v>20110</v>
      </c>
      <c r="H742">
        <v>19504</v>
      </c>
      <c r="I742">
        <v>19663</v>
      </c>
      <c r="J742">
        <v>19113</v>
      </c>
      <c r="K742">
        <v>128</v>
      </c>
      <c r="L742">
        <v>87</v>
      </c>
      <c r="M742">
        <v>65</v>
      </c>
      <c r="N742">
        <v>53</v>
      </c>
      <c r="O742">
        <v>84</v>
      </c>
      <c r="P742">
        <v>84</v>
      </c>
      <c r="Q742">
        <v>5</v>
      </c>
      <c r="R742">
        <v>5</v>
      </c>
      <c r="S742">
        <v>165</v>
      </c>
      <c r="T742">
        <v>162</v>
      </c>
      <c r="U742">
        <v>19234</v>
      </c>
      <c r="V742">
        <v>18714</v>
      </c>
      <c r="W742">
        <v>876</v>
      </c>
      <c r="X742">
        <v>790</v>
      </c>
    </row>
    <row r="743" spans="1:24" x14ac:dyDescent="0.35">
      <c r="A743" s="6" t="str">
        <f t="shared" si="11"/>
        <v>18089</v>
      </c>
      <c r="B743">
        <v>18</v>
      </c>
      <c r="C743">
        <v>89</v>
      </c>
      <c r="D743" t="s">
        <v>1199</v>
      </c>
      <c r="E743" t="s">
        <v>352</v>
      </c>
      <c r="F743">
        <v>485493</v>
      </c>
      <c r="G743">
        <v>234924</v>
      </c>
      <c r="H743">
        <v>250569</v>
      </c>
      <c r="I743">
        <v>171231</v>
      </c>
      <c r="J743">
        <v>174707</v>
      </c>
      <c r="K743">
        <v>53600</v>
      </c>
      <c r="L743">
        <v>64955</v>
      </c>
      <c r="M743">
        <v>1326</v>
      </c>
      <c r="N743">
        <v>1364</v>
      </c>
      <c r="O743">
        <v>3980</v>
      </c>
      <c r="P743">
        <v>4353</v>
      </c>
      <c r="Q743">
        <v>120</v>
      </c>
      <c r="R743">
        <v>169</v>
      </c>
      <c r="S743">
        <v>4667</v>
      </c>
      <c r="T743">
        <v>5021</v>
      </c>
      <c r="U743">
        <v>187131</v>
      </c>
      <c r="V743">
        <v>203108</v>
      </c>
      <c r="W743">
        <v>47793</v>
      </c>
      <c r="X743">
        <v>47461</v>
      </c>
    </row>
    <row r="744" spans="1:24" x14ac:dyDescent="0.35">
      <c r="A744" s="6" t="str">
        <f t="shared" si="11"/>
        <v>18091</v>
      </c>
      <c r="B744">
        <v>18</v>
      </c>
      <c r="C744">
        <v>91</v>
      </c>
      <c r="D744" t="s">
        <v>1199</v>
      </c>
      <c r="E744" t="s">
        <v>5181</v>
      </c>
      <c r="F744">
        <v>109888</v>
      </c>
      <c r="G744">
        <v>56630</v>
      </c>
      <c r="H744">
        <v>53258</v>
      </c>
      <c r="I744">
        <v>47165</v>
      </c>
      <c r="J744">
        <v>46077</v>
      </c>
      <c r="K744">
        <v>7568</v>
      </c>
      <c r="L744">
        <v>5182</v>
      </c>
      <c r="M744">
        <v>250</v>
      </c>
      <c r="N744">
        <v>280</v>
      </c>
      <c r="O744">
        <v>325</v>
      </c>
      <c r="P744">
        <v>391</v>
      </c>
      <c r="Q744">
        <v>13</v>
      </c>
      <c r="R744">
        <v>17</v>
      </c>
      <c r="S744">
        <v>1309</v>
      </c>
      <c r="T744">
        <v>1311</v>
      </c>
      <c r="U744">
        <v>52547</v>
      </c>
      <c r="V744">
        <v>49760</v>
      </c>
      <c r="W744">
        <v>4083</v>
      </c>
      <c r="X744">
        <v>3498</v>
      </c>
    </row>
    <row r="745" spans="1:24" x14ac:dyDescent="0.35">
      <c r="A745" s="6" t="str">
        <f t="shared" si="11"/>
        <v>18093</v>
      </c>
      <c r="B745">
        <v>18</v>
      </c>
      <c r="C745">
        <v>93</v>
      </c>
      <c r="D745" t="s">
        <v>1199</v>
      </c>
      <c r="E745" t="s">
        <v>100</v>
      </c>
      <c r="F745">
        <v>45370</v>
      </c>
      <c r="G745">
        <v>22464</v>
      </c>
      <c r="H745">
        <v>22906</v>
      </c>
      <c r="I745">
        <v>21800</v>
      </c>
      <c r="J745">
        <v>22229</v>
      </c>
      <c r="K745">
        <v>139</v>
      </c>
      <c r="L745">
        <v>91</v>
      </c>
      <c r="M745">
        <v>110</v>
      </c>
      <c r="N745">
        <v>91</v>
      </c>
      <c r="O745">
        <v>135</v>
      </c>
      <c r="P745">
        <v>166</v>
      </c>
      <c r="Q745">
        <v>5</v>
      </c>
      <c r="R745">
        <v>8</v>
      </c>
      <c r="S745">
        <v>275</v>
      </c>
      <c r="T745">
        <v>321</v>
      </c>
      <c r="U745">
        <v>22048</v>
      </c>
      <c r="V745">
        <v>22530</v>
      </c>
      <c r="W745">
        <v>416</v>
      </c>
      <c r="X745">
        <v>376</v>
      </c>
    </row>
    <row r="746" spans="1:24" x14ac:dyDescent="0.35">
      <c r="A746" s="6" t="str">
        <f t="shared" si="11"/>
        <v>18095</v>
      </c>
      <c r="B746">
        <v>18</v>
      </c>
      <c r="C746">
        <v>95</v>
      </c>
      <c r="D746" t="s">
        <v>1199</v>
      </c>
      <c r="E746" t="s">
        <v>110</v>
      </c>
      <c r="F746">
        <v>129569</v>
      </c>
      <c r="G746">
        <v>64849</v>
      </c>
      <c r="H746">
        <v>64720</v>
      </c>
      <c r="I746">
        <v>56590</v>
      </c>
      <c r="J746">
        <v>57871</v>
      </c>
      <c r="K746">
        <v>6282</v>
      </c>
      <c r="L746">
        <v>4801</v>
      </c>
      <c r="M746">
        <v>296</v>
      </c>
      <c r="N746">
        <v>223</v>
      </c>
      <c r="O746">
        <v>341</v>
      </c>
      <c r="P746">
        <v>437</v>
      </c>
      <c r="Q746">
        <v>37</v>
      </c>
      <c r="R746">
        <v>41</v>
      </c>
      <c r="S746">
        <v>1303</v>
      </c>
      <c r="T746">
        <v>1347</v>
      </c>
      <c r="U746">
        <v>61792</v>
      </c>
      <c r="V746">
        <v>62129</v>
      </c>
      <c r="W746">
        <v>3057</v>
      </c>
      <c r="X746">
        <v>2591</v>
      </c>
    </row>
    <row r="747" spans="1:24" x14ac:dyDescent="0.35">
      <c r="A747" s="6" t="str">
        <f t="shared" si="11"/>
        <v>18097</v>
      </c>
      <c r="B747">
        <v>18</v>
      </c>
      <c r="C747">
        <v>97</v>
      </c>
      <c r="D747" t="s">
        <v>1199</v>
      </c>
      <c r="E747" t="s">
        <v>114</v>
      </c>
      <c r="F747">
        <v>964582</v>
      </c>
      <c r="G747">
        <v>465006</v>
      </c>
      <c r="H747">
        <v>499576</v>
      </c>
      <c r="I747">
        <v>300084</v>
      </c>
      <c r="J747">
        <v>312707</v>
      </c>
      <c r="K747">
        <v>129574</v>
      </c>
      <c r="L747">
        <v>151093</v>
      </c>
      <c r="M747">
        <v>2254</v>
      </c>
      <c r="N747">
        <v>2067</v>
      </c>
      <c r="O747">
        <v>18616</v>
      </c>
      <c r="P747">
        <v>18290</v>
      </c>
      <c r="Q747">
        <v>293</v>
      </c>
      <c r="R747">
        <v>303</v>
      </c>
      <c r="S747">
        <v>14185</v>
      </c>
      <c r="T747">
        <v>15116</v>
      </c>
      <c r="U747">
        <v>410776</v>
      </c>
      <c r="V747">
        <v>448744</v>
      </c>
      <c r="W747">
        <v>54230</v>
      </c>
      <c r="X747">
        <v>50832</v>
      </c>
    </row>
    <row r="748" spans="1:24" x14ac:dyDescent="0.35">
      <c r="A748" s="6" t="str">
        <f t="shared" si="11"/>
        <v>18099</v>
      </c>
      <c r="B748">
        <v>18</v>
      </c>
      <c r="C748">
        <v>99</v>
      </c>
      <c r="D748" t="s">
        <v>1199</v>
      </c>
      <c r="E748" t="s">
        <v>116</v>
      </c>
      <c r="F748">
        <v>46258</v>
      </c>
      <c r="G748">
        <v>23021</v>
      </c>
      <c r="H748">
        <v>23237</v>
      </c>
      <c r="I748">
        <v>22161</v>
      </c>
      <c r="J748">
        <v>22462</v>
      </c>
      <c r="K748">
        <v>242</v>
      </c>
      <c r="L748">
        <v>146</v>
      </c>
      <c r="M748">
        <v>92</v>
      </c>
      <c r="N748">
        <v>83</v>
      </c>
      <c r="O748">
        <v>145</v>
      </c>
      <c r="P748">
        <v>164</v>
      </c>
      <c r="Q748">
        <v>21</v>
      </c>
      <c r="R748">
        <v>16</v>
      </c>
      <c r="S748">
        <v>360</v>
      </c>
      <c r="T748">
        <v>366</v>
      </c>
      <c r="U748">
        <v>20428</v>
      </c>
      <c r="V748">
        <v>20872</v>
      </c>
      <c r="W748">
        <v>2593</v>
      </c>
      <c r="X748">
        <v>2365</v>
      </c>
    </row>
    <row r="749" spans="1:24" x14ac:dyDescent="0.35">
      <c r="A749" s="6" t="str">
        <f t="shared" si="11"/>
        <v>18101</v>
      </c>
      <c r="B749">
        <v>18</v>
      </c>
      <c r="C749">
        <v>101</v>
      </c>
      <c r="D749" t="s">
        <v>1199</v>
      </c>
      <c r="E749" t="s">
        <v>651</v>
      </c>
      <c r="F749">
        <v>10255</v>
      </c>
      <c r="G749">
        <v>5196</v>
      </c>
      <c r="H749">
        <v>5059</v>
      </c>
      <c r="I749">
        <v>5080</v>
      </c>
      <c r="J749">
        <v>4941</v>
      </c>
      <c r="K749">
        <v>25</v>
      </c>
      <c r="L749">
        <v>11</v>
      </c>
      <c r="M749">
        <v>21</v>
      </c>
      <c r="N749">
        <v>17</v>
      </c>
      <c r="O749">
        <v>13</v>
      </c>
      <c r="P749">
        <v>35</v>
      </c>
      <c r="Q749">
        <v>0</v>
      </c>
      <c r="R749">
        <v>1</v>
      </c>
      <c r="S749">
        <v>57</v>
      </c>
      <c r="T749">
        <v>54</v>
      </c>
      <c r="U749">
        <v>5141</v>
      </c>
      <c r="V749">
        <v>4996</v>
      </c>
      <c r="W749">
        <v>55</v>
      </c>
      <c r="X749">
        <v>63</v>
      </c>
    </row>
    <row r="750" spans="1:24" x14ac:dyDescent="0.35">
      <c r="A750" s="6" t="str">
        <f t="shared" si="11"/>
        <v>18103</v>
      </c>
      <c r="B750">
        <v>18</v>
      </c>
      <c r="C750">
        <v>103</v>
      </c>
      <c r="D750" t="s">
        <v>1199</v>
      </c>
      <c r="E750" t="s">
        <v>1268</v>
      </c>
      <c r="F750">
        <v>35516</v>
      </c>
      <c r="G750">
        <v>19118</v>
      </c>
      <c r="H750">
        <v>16398</v>
      </c>
      <c r="I750">
        <v>16915</v>
      </c>
      <c r="J750">
        <v>15482</v>
      </c>
      <c r="K750">
        <v>1538</v>
      </c>
      <c r="L750">
        <v>263</v>
      </c>
      <c r="M750">
        <v>165</v>
      </c>
      <c r="N750">
        <v>177</v>
      </c>
      <c r="O750">
        <v>91</v>
      </c>
      <c r="P750">
        <v>99</v>
      </c>
      <c r="Q750">
        <v>7</v>
      </c>
      <c r="R750">
        <v>10</v>
      </c>
      <c r="S750">
        <v>402</v>
      </c>
      <c r="T750">
        <v>367</v>
      </c>
      <c r="U750">
        <v>18365</v>
      </c>
      <c r="V750">
        <v>15923</v>
      </c>
      <c r="W750">
        <v>753</v>
      </c>
      <c r="X750">
        <v>475</v>
      </c>
    </row>
    <row r="751" spans="1:24" x14ac:dyDescent="0.35">
      <c r="A751" s="6" t="str">
        <f t="shared" si="11"/>
        <v>18105</v>
      </c>
      <c r="B751">
        <v>18</v>
      </c>
      <c r="C751">
        <v>105</v>
      </c>
      <c r="D751" t="s">
        <v>1199</v>
      </c>
      <c r="E751" t="s">
        <v>120</v>
      </c>
      <c r="F751">
        <v>148431</v>
      </c>
      <c r="G751">
        <v>73727</v>
      </c>
      <c r="H751">
        <v>74704</v>
      </c>
      <c r="I751">
        <v>63166</v>
      </c>
      <c r="J751">
        <v>64411</v>
      </c>
      <c r="K751">
        <v>2743</v>
      </c>
      <c r="L751">
        <v>2776</v>
      </c>
      <c r="M751">
        <v>239</v>
      </c>
      <c r="N751">
        <v>245</v>
      </c>
      <c r="O751">
        <v>5531</v>
      </c>
      <c r="P751">
        <v>5290</v>
      </c>
      <c r="Q751">
        <v>72</v>
      </c>
      <c r="R751">
        <v>35</v>
      </c>
      <c r="S751">
        <v>1976</v>
      </c>
      <c r="T751">
        <v>1947</v>
      </c>
      <c r="U751">
        <v>71013</v>
      </c>
      <c r="V751">
        <v>72144</v>
      </c>
      <c r="W751">
        <v>2714</v>
      </c>
      <c r="X751">
        <v>2560</v>
      </c>
    </row>
    <row r="752" spans="1:24" x14ac:dyDescent="0.35">
      <c r="A752" s="6" t="str">
        <f t="shared" si="11"/>
        <v>18107</v>
      </c>
      <c r="B752">
        <v>18</v>
      </c>
      <c r="C752">
        <v>107</v>
      </c>
      <c r="D752" t="s">
        <v>1199</v>
      </c>
      <c r="E752" t="s">
        <v>122</v>
      </c>
      <c r="F752">
        <v>38338</v>
      </c>
      <c r="G752">
        <v>19484</v>
      </c>
      <c r="H752">
        <v>18854</v>
      </c>
      <c r="I752">
        <v>18616</v>
      </c>
      <c r="J752">
        <v>18231</v>
      </c>
      <c r="K752">
        <v>279</v>
      </c>
      <c r="L752">
        <v>158</v>
      </c>
      <c r="M752">
        <v>91</v>
      </c>
      <c r="N752">
        <v>74</v>
      </c>
      <c r="O752">
        <v>216</v>
      </c>
      <c r="P752">
        <v>130</v>
      </c>
      <c r="Q752">
        <v>10</v>
      </c>
      <c r="R752">
        <v>7</v>
      </c>
      <c r="S752">
        <v>272</v>
      </c>
      <c r="T752">
        <v>254</v>
      </c>
      <c r="U752">
        <v>18474</v>
      </c>
      <c r="V752">
        <v>17972</v>
      </c>
      <c r="W752">
        <v>1010</v>
      </c>
      <c r="X752">
        <v>882</v>
      </c>
    </row>
    <row r="753" spans="1:24" x14ac:dyDescent="0.35">
      <c r="A753" s="6" t="str">
        <f t="shared" si="11"/>
        <v>18109</v>
      </c>
      <c r="B753">
        <v>18</v>
      </c>
      <c r="C753">
        <v>109</v>
      </c>
      <c r="D753" t="s">
        <v>1199</v>
      </c>
      <c r="E753" t="s">
        <v>124</v>
      </c>
      <c r="F753">
        <v>70489</v>
      </c>
      <c r="G753">
        <v>35025</v>
      </c>
      <c r="H753">
        <v>35464</v>
      </c>
      <c r="I753">
        <v>34031</v>
      </c>
      <c r="J753">
        <v>34446</v>
      </c>
      <c r="K753">
        <v>240</v>
      </c>
      <c r="L753">
        <v>143</v>
      </c>
      <c r="M753">
        <v>139</v>
      </c>
      <c r="N753">
        <v>113</v>
      </c>
      <c r="O753">
        <v>175</v>
      </c>
      <c r="P753">
        <v>331</v>
      </c>
      <c r="Q753">
        <v>15</v>
      </c>
      <c r="R753">
        <v>13</v>
      </c>
      <c r="S753">
        <v>425</v>
      </c>
      <c r="T753">
        <v>418</v>
      </c>
      <c r="U753">
        <v>34403</v>
      </c>
      <c r="V753">
        <v>34897</v>
      </c>
      <c r="W753">
        <v>622</v>
      </c>
      <c r="X753">
        <v>567</v>
      </c>
    </row>
    <row r="754" spans="1:24" x14ac:dyDescent="0.35">
      <c r="A754" s="6" t="str">
        <f t="shared" si="11"/>
        <v>18111</v>
      </c>
      <c r="B754">
        <v>18</v>
      </c>
      <c r="C754">
        <v>111</v>
      </c>
      <c r="D754" t="s">
        <v>1199</v>
      </c>
      <c r="E754" t="s">
        <v>273</v>
      </c>
      <c r="F754">
        <v>13984</v>
      </c>
      <c r="G754">
        <v>7054</v>
      </c>
      <c r="H754">
        <v>6930</v>
      </c>
      <c r="I754">
        <v>6818</v>
      </c>
      <c r="J754">
        <v>6667</v>
      </c>
      <c r="K754">
        <v>86</v>
      </c>
      <c r="L754">
        <v>54</v>
      </c>
      <c r="M754">
        <v>38</v>
      </c>
      <c r="N754">
        <v>39</v>
      </c>
      <c r="O754">
        <v>17</v>
      </c>
      <c r="P754">
        <v>81</v>
      </c>
      <c r="Q754">
        <v>9</v>
      </c>
      <c r="R754">
        <v>11</v>
      </c>
      <c r="S754">
        <v>86</v>
      </c>
      <c r="T754">
        <v>78</v>
      </c>
      <c r="U754">
        <v>6544</v>
      </c>
      <c r="V754">
        <v>6482</v>
      </c>
      <c r="W754">
        <v>510</v>
      </c>
      <c r="X754">
        <v>448</v>
      </c>
    </row>
    <row r="755" spans="1:24" x14ac:dyDescent="0.35">
      <c r="A755" s="6" t="str">
        <f t="shared" si="11"/>
        <v>18113</v>
      </c>
      <c r="B755">
        <v>18</v>
      </c>
      <c r="C755">
        <v>113</v>
      </c>
      <c r="D755" t="s">
        <v>1199</v>
      </c>
      <c r="E755" t="s">
        <v>1274</v>
      </c>
      <c r="F755">
        <v>47744</v>
      </c>
      <c r="G755">
        <v>23938</v>
      </c>
      <c r="H755">
        <v>23806</v>
      </c>
      <c r="I755">
        <v>23021</v>
      </c>
      <c r="J755">
        <v>23062</v>
      </c>
      <c r="K755">
        <v>402</v>
      </c>
      <c r="L755">
        <v>155</v>
      </c>
      <c r="M755">
        <v>104</v>
      </c>
      <c r="N755">
        <v>103</v>
      </c>
      <c r="O755">
        <v>109</v>
      </c>
      <c r="P755">
        <v>149</v>
      </c>
      <c r="Q755">
        <v>16</v>
      </c>
      <c r="R755">
        <v>12</v>
      </c>
      <c r="S755">
        <v>286</v>
      </c>
      <c r="T755">
        <v>325</v>
      </c>
      <c r="U755">
        <v>21338</v>
      </c>
      <c r="V755">
        <v>21381</v>
      </c>
      <c r="W755">
        <v>2600</v>
      </c>
      <c r="X755">
        <v>2425</v>
      </c>
    </row>
    <row r="756" spans="1:24" x14ac:dyDescent="0.35">
      <c r="A756" s="6" t="str">
        <f t="shared" si="11"/>
        <v>18115</v>
      </c>
      <c r="B756">
        <v>18</v>
      </c>
      <c r="C756">
        <v>115</v>
      </c>
      <c r="D756" t="s">
        <v>1199</v>
      </c>
      <c r="E756" t="s">
        <v>1276</v>
      </c>
      <c r="F756">
        <v>5875</v>
      </c>
      <c r="G756">
        <v>2919</v>
      </c>
      <c r="H756">
        <v>2956</v>
      </c>
      <c r="I756">
        <v>2846</v>
      </c>
      <c r="J756">
        <v>2888</v>
      </c>
      <c r="K756">
        <v>23</v>
      </c>
      <c r="L756">
        <v>15</v>
      </c>
      <c r="M756">
        <v>6</v>
      </c>
      <c r="N756">
        <v>11</v>
      </c>
      <c r="O756">
        <v>7</v>
      </c>
      <c r="P756">
        <v>14</v>
      </c>
      <c r="Q756">
        <v>1</v>
      </c>
      <c r="R756">
        <v>0</v>
      </c>
      <c r="S756">
        <v>36</v>
      </c>
      <c r="T756">
        <v>28</v>
      </c>
      <c r="U756">
        <v>2875</v>
      </c>
      <c r="V756">
        <v>2901</v>
      </c>
      <c r="W756">
        <v>44</v>
      </c>
      <c r="X756">
        <v>55</v>
      </c>
    </row>
    <row r="757" spans="1:24" x14ac:dyDescent="0.35">
      <c r="A757" s="6" t="str">
        <f t="shared" si="11"/>
        <v>18117</v>
      </c>
      <c r="B757">
        <v>18</v>
      </c>
      <c r="C757">
        <v>117</v>
      </c>
      <c r="D757" t="s">
        <v>1199</v>
      </c>
      <c r="E757" t="s">
        <v>377</v>
      </c>
      <c r="F757">
        <v>19646</v>
      </c>
      <c r="G757">
        <v>9813</v>
      </c>
      <c r="H757">
        <v>9833</v>
      </c>
      <c r="I757">
        <v>9393</v>
      </c>
      <c r="J757">
        <v>9493</v>
      </c>
      <c r="K757">
        <v>186</v>
      </c>
      <c r="L757">
        <v>139</v>
      </c>
      <c r="M757">
        <v>53</v>
      </c>
      <c r="N757">
        <v>34</v>
      </c>
      <c r="O757">
        <v>36</v>
      </c>
      <c r="P757">
        <v>48</v>
      </c>
      <c r="Q757">
        <v>2</v>
      </c>
      <c r="R757">
        <v>2</v>
      </c>
      <c r="S757">
        <v>143</v>
      </c>
      <c r="T757">
        <v>117</v>
      </c>
      <c r="U757">
        <v>9622</v>
      </c>
      <c r="V757">
        <v>9668</v>
      </c>
      <c r="W757">
        <v>191</v>
      </c>
      <c r="X757">
        <v>165</v>
      </c>
    </row>
    <row r="758" spans="1:24" x14ac:dyDescent="0.35">
      <c r="A758" s="6" t="str">
        <f t="shared" si="11"/>
        <v>18119</v>
      </c>
      <c r="B758">
        <v>18</v>
      </c>
      <c r="C758">
        <v>119</v>
      </c>
      <c r="D758" t="s">
        <v>1199</v>
      </c>
      <c r="E758" t="s">
        <v>1279</v>
      </c>
      <c r="F758">
        <v>20799</v>
      </c>
      <c r="G758">
        <v>10420</v>
      </c>
      <c r="H758">
        <v>10379</v>
      </c>
      <c r="I758">
        <v>10147</v>
      </c>
      <c r="J758">
        <v>10062</v>
      </c>
      <c r="K758">
        <v>67</v>
      </c>
      <c r="L758">
        <v>44</v>
      </c>
      <c r="M758">
        <v>45</v>
      </c>
      <c r="N758">
        <v>42</v>
      </c>
      <c r="O758">
        <v>36</v>
      </c>
      <c r="P758">
        <v>88</v>
      </c>
      <c r="Q758">
        <v>1</v>
      </c>
      <c r="R758">
        <v>0</v>
      </c>
      <c r="S758">
        <v>124</v>
      </c>
      <c r="T758">
        <v>143</v>
      </c>
      <c r="U758">
        <v>10286</v>
      </c>
      <c r="V758">
        <v>10235</v>
      </c>
      <c r="W758">
        <v>134</v>
      </c>
      <c r="X758">
        <v>144</v>
      </c>
    </row>
    <row r="759" spans="1:24" x14ac:dyDescent="0.35">
      <c r="A759" s="6" t="str">
        <f t="shared" si="11"/>
        <v>18121</v>
      </c>
      <c r="B759">
        <v>18</v>
      </c>
      <c r="C759">
        <v>121</v>
      </c>
      <c r="D759" t="s">
        <v>1199</v>
      </c>
      <c r="E759" t="s">
        <v>1281</v>
      </c>
      <c r="F759">
        <v>16937</v>
      </c>
      <c r="G759">
        <v>7970</v>
      </c>
      <c r="H759">
        <v>8967</v>
      </c>
      <c r="I759">
        <v>7774</v>
      </c>
      <c r="J759">
        <v>8436</v>
      </c>
      <c r="K759">
        <v>75</v>
      </c>
      <c r="L759">
        <v>378</v>
      </c>
      <c r="M759">
        <v>34</v>
      </c>
      <c r="N759">
        <v>55</v>
      </c>
      <c r="O759">
        <v>8</v>
      </c>
      <c r="P759">
        <v>25</v>
      </c>
      <c r="Q759">
        <v>2</v>
      </c>
      <c r="R759">
        <v>2</v>
      </c>
      <c r="S759">
        <v>77</v>
      </c>
      <c r="T759">
        <v>71</v>
      </c>
      <c r="U759">
        <v>7808</v>
      </c>
      <c r="V759">
        <v>8830</v>
      </c>
      <c r="W759">
        <v>162</v>
      </c>
      <c r="X759">
        <v>137</v>
      </c>
    </row>
    <row r="760" spans="1:24" x14ac:dyDescent="0.35">
      <c r="A760" s="6" t="str">
        <f t="shared" si="11"/>
        <v>18123</v>
      </c>
      <c r="B760">
        <v>18</v>
      </c>
      <c r="C760">
        <v>123</v>
      </c>
      <c r="D760" t="s">
        <v>1199</v>
      </c>
      <c r="E760" t="s">
        <v>126</v>
      </c>
      <c r="F760">
        <v>19169</v>
      </c>
      <c r="G760">
        <v>10316</v>
      </c>
      <c r="H760">
        <v>8853</v>
      </c>
      <c r="I760">
        <v>9606</v>
      </c>
      <c r="J760">
        <v>8610</v>
      </c>
      <c r="K760">
        <v>527</v>
      </c>
      <c r="L760">
        <v>47</v>
      </c>
      <c r="M760">
        <v>37</v>
      </c>
      <c r="N760">
        <v>26</v>
      </c>
      <c r="O760">
        <v>40</v>
      </c>
      <c r="P760">
        <v>60</v>
      </c>
      <c r="Q760">
        <v>4</v>
      </c>
      <c r="R760">
        <v>6</v>
      </c>
      <c r="S760">
        <v>102</v>
      </c>
      <c r="T760">
        <v>104</v>
      </c>
      <c r="U760">
        <v>10164</v>
      </c>
      <c r="V760">
        <v>8736</v>
      </c>
      <c r="W760">
        <v>152</v>
      </c>
      <c r="X760">
        <v>117</v>
      </c>
    </row>
    <row r="761" spans="1:24" x14ac:dyDescent="0.35">
      <c r="A761" s="6" t="str">
        <f t="shared" si="11"/>
        <v>18125</v>
      </c>
      <c r="B761">
        <v>18</v>
      </c>
      <c r="C761">
        <v>125</v>
      </c>
      <c r="D761" t="s">
        <v>1199</v>
      </c>
      <c r="E761" t="s">
        <v>130</v>
      </c>
      <c r="F761">
        <v>12389</v>
      </c>
      <c r="G761">
        <v>6169</v>
      </c>
      <c r="H761">
        <v>6220</v>
      </c>
      <c r="I761">
        <v>6025</v>
      </c>
      <c r="J761">
        <v>6034</v>
      </c>
      <c r="K761">
        <v>61</v>
      </c>
      <c r="L761">
        <v>27</v>
      </c>
      <c r="M761">
        <v>25</v>
      </c>
      <c r="N761">
        <v>27</v>
      </c>
      <c r="O761">
        <v>7</v>
      </c>
      <c r="P761">
        <v>77</v>
      </c>
      <c r="Q761">
        <v>6</v>
      </c>
      <c r="R761">
        <v>2</v>
      </c>
      <c r="S761">
        <v>45</v>
      </c>
      <c r="T761">
        <v>53</v>
      </c>
      <c r="U761">
        <v>6071</v>
      </c>
      <c r="V761">
        <v>6123</v>
      </c>
      <c r="W761">
        <v>98</v>
      </c>
      <c r="X761">
        <v>97</v>
      </c>
    </row>
    <row r="762" spans="1:24" x14ac:dyDescent="0.35">
      <c r="A762" s="6" t="str">
        <f t="shared" si="11"/>
        <v>18127</v>
      </c>
      <c r="B762">
        <v>18</v>
      </c>
      <c r="C762">
        <v>127</v>
      </c>
      <c r="D762" t="s">
        <v>1199</v>
      </c>
      <c r="E762" t="s">
        <v>1285</v>
      </c>
      <c r="F762">
        <v>170389</v>
      </c>
      <c r="G762">
        <v>84265</v>
      </c>
      <c r="H762">
        <v>86124</v>
      </c>
      <c r="I762">
        <v>77384</v>
      </c>
      <c r="J762">
        <v>79158</v>
      </c>
      <c r="K762">
        <v>3708</v>
      </c>
      <c r="L762">
        <v>3858</v>
      </c>
      <c r="M762">
        <v>335</v>
      </c>
      <c r="N762">
        <v>309</v>
      </c>
      <c r="O762">
        <v>1275</v>
      </c>
      <c r="P762">
        <v>1370</v>
      </c>
      <c r="Q762">
        <v>34</v>
      </c>
      <c r="R762">
        <v>33</v>
      </c>
      <c r="S762">
        <v>1529</v>
      </c>
      <c r="T762">
        <v>1396</v>
      </c>
      <c r="U762">
        <v>75421</v>
      </c>
      <c r="V762">
        <v>77249</v>
      </c>
      <c r="W762">
        <v>8844</v>
      </c>
      <c r="X762">
        <v>8875</v>
      </c>
    </row>
    <row r="763" spans="1:24" x14ac:dyDescent="0.35">
      <c r="A763" s="6" t="str">
        <f t="shared" si="11"/>
        <v>18129</v>
      </c>
      <c r="B763">
        <v>18</v>
      </c>
      <c r="C763">
        <v>129</v>
      </c>
      <c r="D763" t="s">
        <v>1199</v>
      </c>
      <c r="E763" t="s">
        <v>1287</v>
      </c>
      <c r="F763">
        <v>25427</v>
      </c>
      <c r="G763">
        <v>12709</v>
      </c>
      <c r="H763">
        <v>12718</v>
      </c>
      <c r="I763">
        <v>12330</v>
      </c>
      <c r="J763">
        <v>12278</v>
      </c>
      <c r="K763">
        <v>142</v>
      </c>
      <c r="L763">
        <v>125</v>
      </c>
      <c r="M763">
        <v>41</v>
      </c>
      <c r="N763">
        <v>38</v>
      </c>
      <c r="O763">
        <v>46</v>
      </c>
      <c r="P763">
        <v>121</v>
      </c>
      <c r="Q763">
        <v>4</v>
      </c>
      <c r="R763">
        <v>2</v>
      </c>
      <c r="S763">
        <v>146</v>
      </c>
      <c r="T763">
        <v>154</v>
      </c>
      <c r="U763">
        <v>12539</v>
      </c>
      <c r="V763">
        <v>12575</v>
      </c>
      <c r="W763">
        <v>170</v>
      </c>
      <c r="X763">
        <v>143</v>
      </c>
    </row>
    <row r="764" spans="1:24" x14ac:dyDescent="0.35">
      <c r="A764" s="6" t="str">
        <f t="shared" si="11"/>
        <v>18131</v>
      </c>
      <c r="B764">
        <v>18</v>
      </c>
      <c r="C764">
        <v>131</v>
      </c>
      <c r="D764" t="s">
        <v>1199</v>
      </c>
      <c r="E764" t="s">
        <v>289</v>
      </c>
      <c r="F764">
        <v>12353</v>
      </c>
      <c r="G764">
        <v>6329</v>
      </c>
      <c r="H764">
        <v>6024</v>
      </c>
      <c r="I764">
        <v>6088</v>
      </c>
      <c r="J764">
        <v>5839</v>
      </c>
      <c r="K764">
        <v>76</v>
      </c>
      <c r="L764">
        <v>44</v>
      </c>
      <c r="M764">
        <v>24</v>
      </c>
      <c r="N764">
        <v>33</v>
      </c>
      <c r="O764">
        <v>47</v>
      </c>
      <c r="P764">
        <v>39</v>
      </c>
      <c r="Q764">
        <v>1</v>
      </c>
      <c r="R764">
        <v>2</v>
      </c>
      <c r="S764">
        <v>93</v>
      </c>
      <c r="T764">
        <v>67</v>
      </c>
      <c r="U764">
        <v>6139</v>
      </c>
      <c r="V764">
        <v>5825</v>
      </c>
      <c r="W764">
        <v>190</v>
      </c>
      <c r="X764">
        <v>199</v>
      </c>
    </row>
    <row r="765" spans="1:24" x14ac:dyDescent="0.35">
      <c r="A765" s="6" t="str">
        <f t="shared" si="11"/>
        <v>18133</v>
      </c>
      <c r="B765">
        <v>18</v>
      </c>
      <c r="C765">
        <v>133</v>
      </c>
      <c r="D765" t="s">
        <v>1199</v>
      </c>
      <c r="E765" t="s">
        <v>672</v>
      </c>
      <c r="F765">
        <v>37576</v>
      </c>
      <c r="G765">
        <v>19686</v>
      </c>
      <c r="H765">
        <v>17890</v>
      </c>
      <c r="I765">
        <v>17922</v>
      </c>
      <c r="J765">
        <v>17037</v>
      </c>
      <c r="K765">
        <v>1221</v>
      </c>
      <c r="L765">
        <v>222</v>
      </c>
      <c r="M765">
        <v>81</v>
      </c>
      <c r="N765">
        <v>61</v>
      </c>
      <c r="O765">
        <v>181</v>
      </c>
      <c r="P765">
        <v>274</v>
      </c>
      <c r="Q765">
        <v>9</v>
      </c>
      <c r="R765">
        <v>8</v>
      </c>
      <c r="S765">
        <v>272</v>
      </c>
      <c r="T765">
        <v>288</v>
      </c>
      <c r="U765">
        <v>19243</v>
      </c>
      <c r="V765">
        <v>17570</v>
      </c>
      <c r="W765">
        <v>443</v>
      </c>
      <c r="X765">
        <v>320</v>
      </c>
    </row>
    <row r="766" spans="1:24" x14ac:dyDescent="0.35">
      <c r="A766" s="6" t="str">
        <f t="shared" si="11"/>
        <v>18135</v>
      </c>
      <c r="B766">
        <v>18</v>
      </c>
      <c r="C766">
        <v>135</v>
      </c>
      <c r="D766" t="s">
        <v>1199</v>
      </c>
      <c r="E766" t="s">
        <v>132</v>
      </c>
      <c r="F766">
        <v>24665</v>
      </c>
      <c r="G766">
        <v>12126</v>
      </c>
      <c r="H766">
        <v>12539</v>
      </c>
      <c r="I766">
        <v>11732</v>
      </c>
      <c r="J766">
        <v>12189</v>
      </c>
      <c r="K766">
        <v>114</v>
      </c>
      <c r="L766">
        <v>69</v>
      </c>
      <c r="M766">
        <v>57</v>
      </c>
      <c r="N766">
        <v>59</v>
      </c>
      <c r="O766">
        <v>42</v>
      </c>
      <c r="P766">
        <v>54</v>
      </c>
      <c r="Q766">
        <v>9</v>
      </c>
      <c r="R766">
        <v>8</v>
      </c>
      <c r="S766">
        <v>172</v>
      </c>
      <c r="T766">
        <v>160</v>
      </c>
      <c r="U766">
        <v>11623</v>
      </c>
      <c r="V766">
        <v>12119</v>
      </c>
      <c r="W766">
        <v>503</v>
      </c>
      <c r="X766">
        <v>420</v>
      </c>
    </row>
    <row r="767" spans="1:24" x14ac:dyDescent="0.35">
      <c r="A767" s="6" t="str">
        <f t="shared" si="11"/>
        <v>18137</v>
      </c>
      <c r="B767">
        <v>18</v>
      </c>
      <c r="C767">
        <v>137</v>
      </c>
      <c r="D767" t="s">
        <v>1199</v>
      </c>
      <c r="E767" t="s">
        <v>1292</v>
      </c>
      <c r="F767">
        <v>28324</v>
      </c>
      <c r="G767">
        <v>14100</v>
      </c>
      <c r="H767">
        <v>14224</v>
      </c>
      <c r="I767">
        <v>13661</v>
      </c>
      <c r="J767">
        <v>13830</v>
      </c>
      <c r="K767">
        <v>81</v>
      </c>
      <c r="L767">
        <v>56</v>
      </c>
      <c r="M767">
        <v>54</v>
      </c>
      <c r="N767">
        <v>52</v>
      </c>
      <c r="O767">
        <v>134</v>
      </c>
      <c r="P767">
        <v>108</v>
      </c>
      <c r="Q767">
        <v>1</v>
      </c>
      <c r="R767">
        <v>2</v>
      </c>
      <c r="S767">
        <v>169</v>
      </c>
      <c r="T767">
        <v>176</v>
      </c>
      <c r="U767">
        <v>13800</v>
      </c>
      <c r="V767">
        <v>13994</v>
      </c>
      <c r="W767">
        <v>300</v>
      </c>
      <c r="X767">
        <v>230</v>
      </c>
    </row>
    <row r="768" spans="1:24" x14ac:dyDescent="0.35">
      <c r="A768" s="6" t="str">
        <f t="shared" si="11"/>
        <v>18139</v>
      </c>
      <c r="B768">
        <v>18</v>
      </c>
      <c r="C768">
        <v>139</v>
      </c>
      <c r="D768" t="s">
        <v>1199</v>
      </c>
      <c r="E768" t="s">
        <v>1294</v>
      </c>
      <c r="F768">
        <v>16581</v>
      </c>
      <c r="G768">
        <v>8158</v>
      </c>
      <c r="H768">
        <v>8423</v>
      </c>
      <c r="I768">
        <v>7900</v>
      </c>
      <c r="J768">
        <v>8146</v>
      </c>
      <c r="K768">
        <v>101</v>
      </c>
      <c r="L768">
        <v>73</v>
      </c>
      <c r="M768">
        <v>23</v>
      </c>
      <c r="N768">
        <v>47</v>
      </c>
      <c r="O768">
        <v>32</v>
      </c>
      <c r="P768">
        <v>33</v>
      </c>
      <c r="Q768">
        <v>3</v>
      </c>
      <c r="R768">
        <v>3</v>
      </c>
      <c r="S768">
        <v>99</v>
      </c>
      <c r="T768">
        <v>121</v>
      </c>
      <c r="U768">
        <v>8031</v>
      </c>
      <c r="V768">
        <v>8258</v>
      </c>
      <c r="W768">
        <v>127</v>
      </c>
      <c r="X768">
        <v>165</v>
      </c>
    </row>
    <row r="769" spans="1:24" x14ac:dyDescent="0.35">
      <c r="A769" s="6" t="str">
        <f t="shared" si="11"/>
        <v>18141</v>
      </c>
      <c r="B769">
        <v>18</v>
      </c>
      <c r="C769">
        <v>141</v>
      </c>
      <c r="D769" t="s">
        <v>1199</v>
      </c>
      <c r="E769" t="s">
        <v>5182</v>
      </c>
      <c r="F769">
        <v>271826</v>
      </c>
      <c r="G769">
        <v>132376</v>
      </c>
      <c r="H769">
        <v>139450</v>
      </c>
      <c r="I769">
        <v>106081</v>
      </c>
      <c r="J769">
        <v>110527</v>
      </c>
      <c r="K769">
        <v>17779</v>
      </c>
      <c r="L769">
        <v>19817</v>
      </c>
      <c r="M769">
        <v>776</v>
      </c>
      <c r="N769">
        <v>760</v>
      </c>
      <c r="O769">
        <v>3499</v>
      </c>
      <c r="P769">
        <v>3866</v>
      </c>
      <c r="Q769">
        <v>119</v>
      </c>
      <c r="R769">
        <v>143</v>
      </c>
      <c r="S769">
        <v>4122</v>
      </c>
      <c r="T769">
        <v>4337</v>
      </c>
      <c r="U769">
        <v>119546</v>
      </c>
      <c r="V769">
        <v>127468</v>
      </c>
      <c r="W769">
        <v>12830</v>
      </c>
      <c r="X769">
        <v>11982</v>
      </c>
    </row>
    <row r="770" spans="1:24" x14ac:dyDescent="0.35">
      <c r="A770" s="6" t="str">
        <f t="shared" ref="A770:A833" si="12">TEXT(B770*1000+C770,"00000")</f>
        <v>18143</v>
      </c>
      <c r="B770">
        <v>18</v>
      </c>
      <c r="C770">
        <v>143</v>
      </c>
      <c r="D770" t="s">
        <v>1199</v>
      </c>
      <c r="E770" t="s">
        <v>296</v>
      </c>
      <c r="F770">
        <v>23873</v>
      </c>
      <c r="G770">
        <v>11701</v>
      </c>
      <c r="H770">
        <v>12172</v>
      </c>
      <c r="I770">
        <v>11385</v>
      </c>
      <c r="J770">
        <v>11796</v>
      </c>
      <c r="K770">
        <v>78</v>
      </c>
      <c r="L770">
        <v>51</v>
      </c>
      <c r="M770">
        <v>53</v>
      </c>
      <c r="N770">
        <v>32</v>
      </c>
      <c r="O770">
        <v>65</v>
      </c>
      <c r="P770">
        <v>161</v>
      </c>
      <c r="Q770">
        <v>12</v>
      </c>
      <c r="R770">
        <v>9</v>
      </c>
      <c r="S770">
        <v>108</v>
      </c>
      <c r="T770">
        <v>123</v>
      </c>
      <c r="U770">
        <v>11366</v>
      </c>
      <c r="V770">
        <v>11919</v>
      </c>
      <c r="W770">
        <v>335</v>
      </c>
      <c r="X770">
        <v>253</v>
      </c>
    </row>
    <row r="771" spans="1:24" x14ac:dyDescent="0.35">
      <c r="A771" s="6" t="str">
        <f t="shared" si="12"/>
        <v>18145</v>
      </c>
      <c r="B771">
        <v>18</v>
      </c>
      <c r="C771">
        <v>145</v>
      </c>
      <c r="D771" t="s">
        <v>1199</v>
      </c>
      <c r="E771" t="s">
        <v>138</v>
      </c>
      <c r="F771">
        <v>44729</v>
      </c>
      <c r="G771">
        <v>22225</v>
      </c>
      <c r="H771">
        <v>22504</v>
      </c>
      <c r="I771">
        <v>21298</v>
      </c>
      <c r="J771">
        <v>21628</v>
      </c>
      <c r="K771">
        <v>341</v>
      </c>
      <c r="L771">
        <v>295</v>
      </c>
      <c r="M771">
        <v>72</v>
      </c>
      <c r="N771">
        <v>81</v>
      </c>
      <c r="O771">
        <v>190</v>
      </c>
      <c r="P771">
        <v>181</v>
      </c>
      <c r="Q771">
        <v>26</v>
      </c>
      <c r="R771">
        <v>35</v>
      </c>
      <c r="S771">
        <v>298</v>
      </c>
      <c r="T771">
        <v>284</v>
      </c>
      <c r="U771">
        <v>21244</v>
      </c>
      <c r="V771">
        <v>21538</v>
      </c>
      <c r="W771">
        <v>981</v>
      </c>
      <c r="X771">
        <v>966</v>
      </c>
    </row>
    <row r="772" spans="1:24" x14ac:dyDescent="0.35">
      <c r="A772" s="6" t="str">
        <f t="shared" si="12"/>
        <v>18147</v>
      </c>
      <c r="B772">
        <v>18</v>
      </c>
      <c r="C772">
        <v>147</v>
      </c>
      <c r="D772" t="s">
        <v>1199</v>
      </c>
      <c r="E772" t="s">
        <v>1300</v>
      </c>
      <c r="F772">
        <v>20277</v>
      </c>
      <c r="G772">
        <v>10227</v>
      </c>
      <c r="H772">
        <v>10050</v>
      </c>
      <c r="I772">
        <v>9931</v>
      </c>
      <c r="J772">
        <v>9768</v>
      </c>
      <c r="K772">
        <v>111</v>
      </c>
      <c r="L772">
        <v>86</v>
      </c>
      <c r="M772">
        <v>35</v>
      </c>
      <c r="N772">
        <v>33</v>
      </c>
      <c r="O772">
        <v>26</v>
      </c>
      <c r="P772">
        <v>44</v>
      </c>
      <c r="Q772">
        <v>0</v>
      </c>
      <c r="R772">
        <v>0</v>
      </c>
      <c r="S772">
        <v>124</v>
      </c>
      <c r="T772">
        <v>119</v>
      </c>
      <c r="U772">
        <v>9902</v>
      </c>
      <c r="V772">
        <v>9762</v>
      </c>
      <c r="W772">
        <v>325</v>
      </c>
      <c r="X772">
        <v>288</v>
      </c>
    </row>
    <row r="773" spans="1:24" x14ac:dyDescent="0.35">
      <c r="A773" s="6" t="str">
        <f t="shared" si="12"/>
        <v>18149</v>
      </c>
      <c r="B773">
        <v>18</v>
      </c>
      <c r="C773">
        <v>149</v>
      </c>
      <c r="D773" t="s">
        <v>1199</v>
      </c>
      <c r="E773" t="s">
        <v>1302</v>
      </c>
      <c r="F773">
        <v>22995</v>
      </c>
      <c r="G773">
        <v>11476</v>
      </c>
      <c r="H773">
        <v>11519</v>
      </c>
      <c r="I773">
        <v>11191</v>
      </c>
      <c r="J773">
        <v>11249</v>
      </c>
      <c r="K773">
        <v>57</v>
      </c>
      <c r="L773">
        <v>43</v>
      </c>
      <c r="M773">
        <v>57</v>
      </c>
      <c r="N773">
        <v>57</v>
      </c>
      <c r="O773">
        <v>17</v>
      </c>
      <c r="P773">
        <v>37</v>
      </c>
      <c r="Q773">
        <v>0</v>
      </c>
      <c r="R773">
        <v>0</v>
      </c>
      <c r="S773">
        <v>154</v>
      </c>
      <c r="T773">
        <v>133</v>
      </c>
      <c r="U773">
        <v>11004</v>
      </c>
      <c r="V773">
        <v>11037</v>
      </c>
      <c r="W773">
        <v>472</v>
      </c>
      <c r="X773">
        <v>482</v>
      </c>
    </row>
    <row r="774" spans="1:24" x14ac:dyDescent="0.35">
      <c r="A774" s="6" t="str">
        <f t="shared" si="12"/>
        <v>18151</v>
      </c>
      <c r="B774">
        <v>18</v>
      </c>
      <c r="C774">
        <v>151</v>
      </c>
      <c r="D774" t="s">
        <v>1199</v>
      </c>
      <c r="E774" t="s">
        <v>1304</v>
      </c>
      <c r="F774">
        <v>34594</v>
      </c>
      <c r="G774">
        <v>17522</v>
      </c>
      <c r="H774">
        <v>17072</v>
      </c>
      <c r="I774">
        <v>16933</v>
      </c>
      <c r="J774">
        <v>16544</v>
      </c>
      <c r="K774">
        <v>191</v>
      </c>
      <c r="L774">
        <v>118</v>
      </c>
      <c r="M774">
        <v>64</v>
      </c>
      <c r="N774">
        <v>68</v>
      </c>
      <c r="O774">
        <v>116</v>
      </c>
      <c r="P774">
        <v>120</v>
      </c>
      <c r="Q774">
        <v>14</v>
      </c>
      <c r="R774">
        <v>5</v>
      </c>
      <c r="S774">
        <v>204</v>
      </c>
      <c r="T774">
        <v>217</v>
      </c>
      <c r="U774">
        <v>16838</v>
      </c>
      <c r="V774">
        <v>16460</v>
      </c>
      <c r="W774">
        <v>684</v>
      </c>
      <c r="X774">
        <v>612</v>
      </c>
    </row>
    <row r="775" spans="1:24" x14ac:dyDescent="0.35">
      <c r="A775" s="6" t="str">
        <f t="shared" si="12"/>
        <v>18153</v>
      </c>
      <c r="B775">
        <v>18</v>
      </c>
      <c r="C775">
        <v>153</v>
      </c>
      <c r="D775" t="s">
        <v>1199</v>
      </c>
      <c r="E775" t="s">
        <v>1306</v>
      </c>
      <c r="F775">
        <v>20669</v>
      </c>
      <c r="G775">
        <v>11257</v>
      </c>
      <c r="H775">
        <v>9412</v>
      </c>
      <c r="I775">
        <v>10074</v>
      </c>
      <c r="J775">
        <v>9170</v>
      </c>
      <c r="K775">
        <v>976</v>
      </c>
      <c r="L775">
        <v>37</v>
      </c>
      <c r="M775">
        <v>34</v>
      </c>
      <c r="N775">
        <v>33</v>
      </c>
      <c r="O775">
        <v>30</v>
      </c>
      <c r="P775">
        <v>23</v>
      </c>
      <c r="Q775">
        <v>2</v>
      </c>
      <c r="R775">
        <v>0</v>
      </c>
      <c r="S775">
        <v>141</v>
      </c>
      <c r="T775">
        <v>149</v>
      </c>
      <c r="U775">
        <v>11010</v>
      </c>
      <c r="V775">
        <v>9293</v>
      </c>
      <c r="W775">
        <v>247</v>
      </c>
      <c r="X775">
        <v>119</v>
      </c>
    </row>
    <row r="776" spans="1:24" x14ac:dyDescent="0.35">
      <c r="A776" s="6" t="str">
        <f t="shared" si="12"/>
        <v>18155</v>
      </c>
      <c r="B776">
        <v>18</v>
      </c>
      <c r="C776">
        <v>155</v>
      </c>
      <c r="D776" t="s">
        <v>1199</v>
      </c>
      <c r="E776" t="s">
        <v>1308</v>
      </c>
      <c r="F776">
        <v>10751</v>
      </c>
      <c r="G776">
        <v>5542</v>
      </c>
      <c r="H776">
        <v>5209</v>
      </c>
      <c r="I776">
        <v>5333</v>
      </c>
      <c r="J776">
        <v>5071</v>
      </c>
      <c r="K776">
        <v>121</v>
      </c>
      <c r="L776">
        <v>28</v>
      </c>
      <c r="M776">
        <v>17</v>
      </c>
      <c r="N776">
        <v>18</v>
      </c>
      <c r="O776">
        <v>10</v>
      </c>
      <c r="P776">
        <v>28</v>
      </c>
      <c r="Q776">
        <v>4</v>
      </c>
      <c r="R776">
        <v>1</v>
      </c>
      <c r="S776">
        <v>57</v>
      </c>
      <c r="T776">
        <v>63</v>
      </c>
      <c r="U776">
        <v>5438</v>
      </c>
      <c r="V776">
        <v>5109</v>
      </c>
      <c r="W776">
        <v>104</v>
      </c>
      <c r="X776">
        <v>100</v>
      </c>
    </row>
    <row r="777" spans="1:24" x14ac:dyDescent="0.35">
      <c r="A777" s="6" t="str">
        <f t="shared" si="12"/>
        <v>18157</v>
      </c>
      <c r="B777">
        <v>18</v>
      </c>
      <c r="C777">
        <v>157</v>
      </c>
      <c r="D777" t="s">
        <v>1199</v>
      </c>
      <c r="E777" t="s">
        <v>1310</v>
      </c>
      <c r="F777">
        <v>195732</v>
      </c>
      <c r="G777">
        <v>100050</v>
      </c>
      <c r="H777">
        <v>95682</v>
      </c>
      <c r="I777">
        <v>81743</v>
      </c>
      <c r="J777">
        <v>80095</v>
      </c>
      <c r="K777">
        <v>5625</v>
      </c>
      <c r="L777">
        <v>5926</v>
      </c>
      <c r="M777">
        <v>393</v>
      </c>
      <c r="N777">
        <v>363</v>
      </c>
      <c r="O777">
        <v>9922</v>
      </c>
      <c r="P777">
        <v>7244</v>
      </c>
      <c r="Q777">
        <v>57</v>
      </c>
      <c r="R777">
        <v>52</v>
      </c>
      <c r="S777">
        <v>2310</v>
      </c>
      <c r="T777">
        <v>2002</v>
      </c>
      <c r="U777">
        <v>91193</v>
      </c>
      <c r="V777">
        <v>87476</v>
      </c>
      <c r="W777">
        <v>8857</v>
      </c>
      <c r="X777">
        <v>8206</v>
      </c>
    </row>
    <row r="778" spans="1:24" x14ac:dyDescent="0.35">
      <c r="A778" s="6" t="str">
        <f t="shared" si="12"/>
        <v>18159</v>
      </c>
      <c r="B778">
        <v>18</v>
      </c>
      <c r="C778">
        <v>159</v>
      </c>
      <c r="D778" t="s">
        <v>1199</v>
      </c>
      <c r="E778" t="s">
        <v>1312</v>
      </c>
      <c r="F778">
        <v>15148</v>
      </c>
      <c r="G778">
        <v>7545</v>
      </c>
      <c r="H778">
        <v>7603</v>
      </c>
      <c r="I778">
        <v>7303</v>
      </c>
      <c r="J778">
        <v>7406</v>
      </c>
      <c r="K778">
        <v>67</v>
      </c>
      <c r="L778">
        <v>45</v>
      </c>
      <c r="M778">
        <v>35</v>
      </c>
      <c r="N778">
        <v>27</v>
      </c>
      <c r="O778">
        <v>40</v>
      </c>
      <c r="P778">
        <v>46</v>
      </c>
      <c r="Q778">
        <v>2</v>
      </c>
      <c r="R778">
        <v>3</v>
      </c>
      <c r="S778">
        <v>98</v>
      </c>
      <c r="T778">
        <v>76</v>
      </c>
      <c r="U778">
        <v>7298</v>
      </c>
      <c r="V778">
        <v>7407</v>
      </c>
      <c r="W778">
        <v>247</v>
      </c>
      <c r="X778">
        <v>196</v>
      </c>
    </row>
    <row r="779" spans="1:24" x14ac:dyDescent="0.35">
      <c r="A779" s="6" t="str">
        <f t="shared" si="12"/>
        <v>18161</v>
      </c>
      <c r="B779">
        <v>18</v>
      </c>
      <c r="C779">
        <v>161</v>
      </c>
      <c r="D779" t="s">
        <v>1199</v>
      </c>
      <c r="E779" t="s">
        <v>308</v>
      </c>
      <c r="F779">
        <v>7054</v>
      </c>
      <c r="G779">
        <v>3485</v>
      </c>
      <c r="H779">
        <v>3569</v>
      </c>
      <c r="I779">
        <v>3372</v>
      </c>
      <c r="J779">
        <v>3449</v>
      </c>
      <c r="K779">
        <v>33</v>
      </c>
      <c r="L779">
        <v>35</v>
      </c>
      <c r="M779">
        <v>12</v>
      </c>
      <c r="N779">
        <v>9</v>
      </c>
      <c r="O779">
        <v>12</v>
      </c>
      <c r="P779">
        <v>17</v>
      </c>
      <c r="Q779">
        <v>1</v>
      </c>
      <c r="R779">
        <v>2</v>
      </c>
      <c r="S779">
        <v>55</v>
      </c>
      <c r="T779">
        <v>57</v>
      </c>
      <c r="U779">
        <v>3421</v>
      </c>
      <c r="V779">
        <v>3506</v>
      </c>
      <c r="W779">
        <v>64</v>
      </c>
      <c r="X779">
        <v>63</v>
      </c>
    </row>
    <row r="780" spans="1:24" x14ac:dyDescent="0.35">
      <c r="A780" s="6" t="str">
        <f t="shared" si="12"/>
        <v>18163</v>
      </c>
      <c r="B780">
        <v>18</v>
      </c>
      <c r="C780">
        <v>163</v>
      </c>
      <c r="D780" t="s">
        <v>1199</v>
      </c>
      <c r="E780" t="s">
        <v>1315</v>
      </c>
      <c r="F780">
        <v>181451</v>
      </c>
      <c r="G780">
        <v>87952</v>
      </c>
      <c r="H780">
        <v>93499</v>
      </c>
      <c r="I780">
        <v>75052</v>
      </c>
      <c r="J780">
        <v>79981</v>
      </c>
      <c r="K780">
        <v>8775</v>
      </c>
      <c r="L780">
        <v>9101</v>
      </c>
      <c r="M780">
        <v>306</v>
      </c>
      <c r="N780">
        <v>228</v>
      </c>
      <c r="O780">
        <v>1223</v>
      </c>
      <c r="P780">
        <v>1389</v>
      </c>
      <c r="Q780">
        <v>195</v>
      </c>
      <c r="R780">
        <v>193</v>
      </c>
      <c r="S780">
        <v>2401</v>
      </c>
      <c r="T780">
        <v>2607</v>
      </c>
      <c r="U780">
        <v>85305</v>
      </c>
      <c r="V780">
        <v>90991</v>
      </c>
      <c r="W780">
        <v>2647</v>
      </c>
      <c r="X780">
        <v>2508</v>
      </c>
    </row>
    <row r="781" spans="1:24" x14ac:dyDescent="0.35">
      <c r="A781" s="6" t="str">
        <f t="shared" si="12"/>
        <v>18165</v>
      </c>
      <c r="B781">
        <v>18</v>
      </c>
      <c r="C781">
        <v>165</v>
      </c>
      <c r="D781" t="s">
        <v>1199</v>
      </c>
      <c r="E781" t="s">
        <v>1317</v>
      </c>
      <c r="F781">
        <v>15498</v>
      </c>
      <c r="G781">
        <v>7735</v>
      </c>
      <c r="H781">
        <v>7763</v>
      </c>
      <c r="I781">
        <v>7528</v>
      </c>
      <c r="J781">
        <v>7563</v>
      </c>
      <c r="K781">
        <v>46</v>
      </c>
      <c r="L781">
        <v>38</v>
      </c>
      <c r="M781">
        <v>22</v>
      </c>
      <c r="N781">
        <v>32</v>
      </c>
      <c r="O781">
        <v>23</v>
      </c>
      <c r="P781">
        <v>21</v>
      </c>
      <c r="Q781">
        <v>2</v>
      </c>
      <c r="R781">
        <v>4</v>
      </c>
      <c r="S781">
        <v>114</v>
      </c>
      <c r="T781">
        <v>105</v>
      </c>
      <c r="U781">
        <v>7643</v>
      </c>
      <c r="V781">
        <v>7652</v>
      </c>
      <c r="W781">
        <v>92</v>
      </c>
      <c r="X781">
        <v>111</v>
      </c>
    </row>
    <row r="782" spans="1:24" x14ac:dyDescent="0.35">
      <c r="A782" s="6" t="str">
        <f t="shared" si="12"/>
        <v>18167</v>
      </c>
      <c r="B782">
        <v>18</v>
      </c>
      <c r="C782">
        <v>167</v>
      </c>
      <c r="D782" t="s">
        <v>1199</v>
      </c>
      <c r="E782" t="s">
        <v>1319</v>
      </c>
      <c r="F782">
        <v>107038</v>
      </c>
      <c r="G782">
        <v>54102</v>
      </c>
      <c r="H782">
        <v>52936</v>
      </c>
      <c r="I782">
        <v>46606</v>
      </c>
      <c r="J782">
        <v>47167</v>
      </c>
      <c r="K782">
        <v>4768</v>
      </c>
      <c r="L782">
        <v>3163</v>
      </c>
      <c r="M782">
        <v>235</v>
      </c>
      <c r="N782">
        <v>187</v>
      </c>
      <c r="O782">
        <v>1122</v>
      </c>
      <c r="P782">
        <v>1117</v>
      </c>
      <c r="Q782">
        <v>14</v>
      </c>
      <c r="R782">
        <v>30</v>
      </c>
      <c r="S782">
        <v>1357</v>
      </c>
      <c r="T782">
        <v>1272</v>
      </c>
      <c r="U782">
        <v>52234</v>
      </c>
      <c r="V782">
        <v>51798</v>
      </c>
      <c r="W782">
        <v>1868</v>
      </c>
      <c r="X782">
        <v>1138</v>
      </c>
    </row>
    <row r="783" spans="1:24" x14ac:dyDescent="0.35">
      <c r="A783" s="6" t="str">
        <f t="shared" si="12"/>
        <v>18169</v>
      </c>
      <c r="B783">
        <v>18</v>
      </c>
      <c r="C783">
        <v>169</v>
      </c>
      <c r="D783" t="s">
        <v>1199</v>
      </c>
      <c r="E783" t="s">
        <v>1183</v>
      </c>
      <c r="F783">
        <v>30996</v>
      </c>
      <c r="G783">
        <v>15047</v>
      </c>
      <c r="H783">
        <v>15949</v>
      </c>
      <c r="I783">
        <v>14526</v>
      </c>
      <c r="J783">
        <v>15388</v>
      </c>
      <c r="K783">
        <v>127</v>
      </c>
      <c r="L783">
        <v>137</v>
      </c>
      <c r="M783">
        <v>128</v>
      </c>
      <c r="N783">
        <v>107</v>
      </c>
      <c r="O783">
        <v>73</v>
      </c>
      <c r="P783">
        <v>112</v>
      </c>
      <c r="Q783">
        <v>5</v>
      </c>
      <c r="R783">
        <v>2</v>
      </c>
      <c r="S783">
        <v>188</v>
      </c>
      <c r="T783">
        <v>203</v>
      </c>
      <c r="U783">
        <v>14616</v>
      </c>
      <c r="V783">
        <v>15533</v>
      </c>
      <c r="W783">
        <v>431</v>
      </c>
      <c r="X783">
        <v>416</v>
      </c>
    </row>
    <row r="784" spans="1:24" x14ac:dyDescent="0.35">
      <c r="A784" s="6" t="str">
        <f t="shared" si="12"/>
        <v>18171</v>
      </c>
      <c r="B784">
        <v>18</v>
      </c>
      <c r="C784">
        <v>171</v>
      </c>
      <c r="D784" t="s">
        <v>1199</v>
      </c>
      <c r="E784" t="s">
        <v>946</v>
      </c>
      <c r="F784">
        <v>8265</v>
      </c>
      <c r="G784">
        <v>4102</v>
      </c>
      <c r="H784">
        <v>4163</v>
      </c>
      <c r="I784">
        <v>4002</v>
      </c>
      <c r="J784">
        <v>4048</v>
      </c>
      <c r="K784">
        <v>14</v>
      </c>
      <c r="L784">
        <v>19</v>
      </c>
      <c r="M784">
        <v>13</v>
      </c>
      <c r="N784">
        <v>14</v>
      </c>
      <c r="O784">
        <v>18</v>
      </c>
      <c r="P784">
        <v>31</v>
      </c>
      <c r="Q784">
        <v>3</v>
      </c>
      <c r="R784">
        <v>3</v>
      </c>
      <c r="S784">
        <v>52</v>
      </c>
      <c r="T784">
        <v>48</v>
      </c>
      <c r="U784">
        <v>4009</v>
      </c>
      <c r="V784">
        <v>4074</v>
      </c>
      <c r="W784">
        <v>93</v>
      </c>
      <c r="X784">
        <v>89</v>
      </c>
    </row>
    <row r="785" spans="1:24" x14ac:dyDescent="0.35">
      <c r="A785" s="6" t="str">
        <f t="shared" si="12"/>
        <v>18173</v>
      </c>
      <c r="B785">
        <v>18</v>
      </c>
      <c r="C785">
        <v>173</v>
      </c>
      <c r="D785" t="s">
        <v>1199</v>
      </c>
      <c r="E785" t="s">
        <v>1323</v>
      </c>
      <c r="F785">
        <v>62998</v>
      </c>
      <c r="G785">
        <v>30906</v>
      </c>
      <c r="H785">
        <v>32092</v>
      </c>
      <c r="I785">
        <v>28887</v>
      </c>
      <c r="J785">
        <v>30103</v>
      </c>
      <c r="K785">
        <v>623</v>
      </c>
      <c r="L785">
        <v>499</v>
      </c>
      <c r="M785">
        <v>97</v>
      </c>
      <c r="N785">
        <v>83</v>
      </c>
      <c r="O785">
        <v>794</v>
      </c>
      <c r="P785">
        <v>888</v>
      </c>
      <c r="Q785">
        <v>15</v>
      </c>
      <c r="R785">
        <v>15</v>
      </c>
      <c r="S785">
        <v>490</v>
      </c>
      <c r="T785">
        <v>504</v>
      </c>
      <c r="U785">
        <v>30274</v>
      </c>
      <c r="V785">
        <v>31475</v>
      </c>
      <c r="W785">
        <v>632</v>
      </c>
      <c r="X785">
        <v>617</v>
      </c>
    </row>
    <row r="786" spans="1:24" x14ac:dyDescent="0.35">
      <c r="A786" s="6" t="str">
        <f t="shared" si="12"/>
        <v>18175</v>
      </c>
      <c r="B786">
        <v>18</v>
      </c>
      <c r="C786">
        <v>175</v>
      </c>
      <c r="D786" t="s">
        <v>1199</v>
      </c>
      <c r="E786" t="s">
        <v>150</v>
      </c>
      <c r="F786">
        <v>28036</v>
      </c>
      <c r="G786">
        <v>13987</v>
      </c>
      <c r="H786">
        <v>14049</v>
      </c>
      <c r="I786">
        <v>13679</v>
      </c>
      <c r="J786">
        <v>13755</v>
      </c>
      <c r="K786">
        <v>88</v>
      </c>
      <c r="L786">
        <v>55</v>
      </c>
      <c r="M786">
        <v>39</v>
      </c>
      <c r="N786">
        <v>38</v>
      </c>
      <c r="O786">
        <v>38</v>
      </c>
      <c r="P786">
        <v>47</v>
      </c>
      <c r="Q786">
        <v>1</v>
      </c>
      <c r="R786">
        <v>3</v>
      </c>
      <c r="S786">
        <v>142</v>
      </c>
      <c r="T786">
        <v>151</v>
      </c>
      <c r="U786">
        <v>13779</v>
      </c>
      <c r="V786">
        <v>13877</v>
      </c>
      <c r="W786">
        <v>208</v>
      </c>
      <c r="X786">
        <v>172</v>
      </c>
    </row>
    <row r="787" spans="1:24" x14ac:dyDescent="0.35">
      <c r="A787" s="6" t="str">
        <f t="shared" si="12"/>
        <v>18177</v>
      </c>
      <c r="B787">
        <v>18</v>
      </c>
      <c r="C787">
        <v>177</v>
      </c>
      <c r="D787" t="s">
        <v>1199</v>
      </c>
      <c r="E787" t="s">
        <v>949</v>
      </c>
      <c r="F787">
        <v>65884</v>
      </c>
      <c r="G787">
        <v>31871</v>
      </c>
      <c r="H787">
        <v>34013</v>
      </c>
      <c r="I787">
        <v>28682</v>
      </c>
      <c r="J787">
        <v>30916</v>
      </c>
      <c r="K787">
        <v>1749</v>
      </c>
      <c r="L787">
        <v>1567</v>
      </c>
      <c r="M787">
        <v>139</v>
      </c>
      <c r="N787">
        <v>113</v>
      </c>
      <c r="O787">
        <v>310</v>
      </c>
      <c r="P787">
        <v>403</v>
      </c>
      <c r="Q787">
        <v>31</v>
      </c>
      <c r="R787">
        <v>31</v>
      </c>
      <c r="S787">
        <v>960</v>
      </c>
      <c r="T787">
        <v>983</v>
      </c>
      <c r="U787">
        <v>30760</v>
      </c>
      <c r="V787">
        <v>32994</v>
      </c>
      <c r="W787">
        <v>1111</v>
      </c>
      <c r="X787">
        <v>1019</v>
      </c>
    </row>
    <row r="788" spans="1:24" x14ac:dyDescent="0.35">
      <c r="A788" s="6" t="str">
        <f t="shared" si="12"/>
        <v>18179</v>
      </c>
      <c r="B788">
        <v>18</v>
      </c>
      <c r="C788">
        <v>179</v>
      </c>
      <c r="D788" t="s">
        <v>1199</v>
      </c>
      <c r="E788" t="s">
        <v>1327</v>
      </c>
      <c r="F788">
        <v>28296</v>
      </c>
      <c r="G788">
        <v>13967</v>
      </c>
      <c r="H788">
        <v>14329</v>
      </c>
      <c r="I788">
        <v>13528</v>
      </c>
      <c r="J788">
        <v>13887</v>
      </c>
      <c r="K788">
        <v>145</v>
      </c>
      <c r="L788">
        <v>104</v>
      </c>
      <c r="M788">
        <v>49</v>
      </c>
      <c r="N788">
        <v>35</v>
      </c>
      <c r="O788">
        <v>62</v>
      </c>
      <c r="P788">
        <v>127</v>
      </c>
      <c r="Q788">
        <v>7</v>
      </c>
      <c r="R788">
        <v>5</v>
      </c>
      <c r="S788">
        <v>176</v>
      </c>
      <c r="T788">
        <v>171</v>
      </c>
      <c r="U788">
        <v>13438</v>
      </c>
      <c r="V788">
        <v>13918</v>
      </c>
      <c r="W788">
        <v>529</v>
      </c>
      <c r="X788">
        <v>411</v>
      </c>
    </row>
    <row r="789" spans="1:24" x14ac:dyDescent="0.35">
      <c r="A789" s="6" t="str">
        <f t="shared" si="12"/>
        <v>18181</v>
      </c>
      <c r="B789">
        <v>18</v>
      </c>
      <c r="C789">
        <v>181</v>
      </c>
      <c r="D789" t="s">
        <v>1199</v>
      </c>
      <c r="E789" t="s">
        <v>313</v>
      </c>
      <c r="F789">
        <v>24102</v>
      </c>
      <c r="G789">
        <v>12001</v>
      </c>
      <c r="H789">
        <v>12101</v>
      </c>
      <c r="I789">
        <v>11572</v>
      </c>
      <c r="J789">
        <v>11664</v>
      </c>
      <c r="K789">
        <v>131</v>
      </c>
      <c r="L789">
        <v>86</v>
      </c>
      <c r="M789">
        <v>94</v>
      </c>
      <c r="N789">
        <v>82</v>
      </c>
      <c r="O789">
        <v>44</v>
      </c>
      <c r="P789">
        <v>92</v>
      </c>
      <c r="Q789">
        <v>9</v>
      </c>
      <c r="R789">
        <v>4</v>
      </c>
      <c r="S789">
        <v>151</v>
      </c>
      <c r="T789">
        <v>173</v>
      </c>
      <c r="U789">
        <v>10869</v>
      </c>
      <c r="V789">
        <v>11107</v>
      </c>
      <c r="W789">
        <v>1132</v>
      </c>
      <c r="X789">
        <v>994</v>
      </c>
    </row>
    <row r="790" spans="1:24" x14ac:dyDescent="0.35">
      <c r="A790" s="6" t="str">
        <f t="shared" si="12"/>
        <v>18183</v>
      </c>
      <c r="B790">
        <v>18</v>
      </c>
      <c r="C790">
        <v>183</v>
      </c>
      <c r="D790" t="s">
        <v>1199</v>
      </c>
      <c r="E790" t="s">
        <v>1330</v>
      </c>
      <c r="F790">
        <v>33964</v>
      </c>
      <c r="G790">
        <v>16938</v>
      </c>
      <c r="H790">
        <v>17026</v>
      </c>
      <c r="I790">
        <v>16452</v>
      </c>
      <c r="J790">
        <v>16578</v>
      </c>
      <c r="K790">
        <v>100</v>
      </c>
      <c r="L790">
        <v>67</v>
      </c>
      <c r="M790">
        <v>66</v>
      </c>
      <c r="N790">
        <v>76</v>
      </c>
      <c r="O790">
        <v>88</v>
      </c>
      <c r="P790">
        <v>92</v>
      </c>
      <c r="Q790">
        <v>11</v>
      </c>
      <c r="R790">
        <v>3</v>
      </c>
      <c r="S790">
        <v>221</v>
      </c>
      <c r="T790">
        <v>210</v>
      </c>
      <c r="U790">
        <v>16573</v>
      </c>
      <c r="V790">
        <v>16642</v>
      </c>
      <c r="W790">
        <v>365</v>
      </c>
      <c r="X790">
        <v>384</v>
      </c>
    </row>
    <row r="791" spans="1:24" x14ac:dyDescent="0.35">
      <c r="A791" s="6" t="str">
        <f t="shared" si="12"/>
        <v>19001</v>
      </c>
      <c r="B791">
        <v>19</v>
      </c>
      <c r="C791">
        <v>1</v>
      </c>
      <c r="D791" t="s">
        <v>1332</v>
      </c>
      <c r="E791" t="s">
        <v>1333</v>
      </c>
      <c r="F791">
        <v>7152</v>
      </c>
      <c r="G791">
        <v>3562</v>
      </c>
      <c r="H791">
        <v>3590</v>
      </c>
      <c r="I791">
        <v>3458</v>
      </c>
      <c r="J791">
        <v>3508</v>
      </c>
      <c r="K791">
        <v>24</v>
      </c>
      <c r="L791">
        <v>18</v>
      </c>
      <c r="M791">
        <v>9</v>
      </c>
      <c r="N791">
        <v>9</v>
      </c>
      <c r="O791">
        <v>23</v>
      </c>
      <c r="P791">
        <v>15</v>
      </c>
      <c r="Q791">
        <v>3</v>
      </c>
      <c r="R791">
        <v>0</v>
      </c>
      <c r="S791">
        <v>45</v>
      </c>
      <c r="T791">
        <v>40</v>
      </c>
      <c r="U791">
        <v>3470</v>
      </c>
      <c r="V791">
        <v>3500</v>
      </c>
      <c r="W791">
        <v>92</v>
      </c>
      <c r="X791">
        <v>90</v>
      </c>
    </row>
    <row r="792" spans="1:24" x14ac:dyDescent="0.35">
      <c r="A792" s="6" t="str">
        <f t="shared" si="12"/>
        <v>19003</v>
      </c>
      <c r="B792">
        <v>19</v>
      </c>
      <c r="C792">
        <v>3</v>
      </c>
      <c r="D792" t="s">
        <v>1332</v>
      </c>
      <c r="E792" t="s">
        <v>435</v>
      </c>
      <c r="F792">
        <v>3602</v>
      </c>
      <c r="G792">
        <v>1799</v>
      </c>
      <c r="H792">
        <v>1803</v>
      </c>
      <c r="I792">
        <v>1751</v>
      </c>
      <c r="J792">
        <v>1758</v>
      </c>
      <c r="K792">
        <v>10</v>
      </c>
      <c r="L792">
        <v>8</v>
      </c>
      <c r="M792">
        <v>13</v>
      </c>
      <c r="N792">
        <v>6</v>
      </c>
      <c r="O792">
        <v>11</v>
      </c>
      <c r="P792">
        <v>14</v>
      </c>
      <c r="Q792">
        <v>1</v>
      </c>
      <c r="R792">
        <v>0</v>
      </c>
      <c r="S792">
        <v>13</v>
      </c>
      <c r="T792">
        <v>17</v>
      </c>
      <c r="U792">
        <v>1772</v>
      </c>
      <c r="V792">
        <v>1778</v>
      </c>
      <c r="W792">
        <v>27</v>
      </c>
      <c r="X792">
        <v>25</v>
      </c>
    </row>
    <row r="793" spans="1:24" x14ac:dyDescent="0.35">
      <c r="A793" s="6" t="str">
        <f t="shared" si="12"/>
        <v>19005</v>
      </c>
      <c r="B793">
        <v>19</v>
      </c>
      <c r="C793">
        <v>5</v>
      </c>
      <c r="D793" t="s">
        <v>1332</v>
      </c>
      <c r="E793" t="s">
        <v>1336</v>
      </c>
      <c r="F793">
        <v>13687</v>
      </c>
      <c r="G793">
        <v>6986</v>
      </c>
      <c r="H793">
        <v>6701</v>
      </c>
      <c r="I793">
        <v>6698</v>
      </c>
      <c r="J793">
        <v>6456</v>
      </c>
      <c r="K793">
        <v>126</v>
      </c>
      <c r="L793">
        <v>96</v>
      </c>
      <c r="M793">
        <v>70</v>
      </c>
      <c r="N793">
        <v>26</v>
      </c>
      <c r="O793">
        <v>16</v>
      </c>
      <c r="P793">
        <v>47</v>
      </c>
      <c r="Q793">
        <v>18</v>
      </c>
      <c r="R793">
        <v>23</v>
      </c>
      <c r="S793">
        <v>58</v>
      </c>
      <c r="T793">
        <v>53</v>
      </c>
      <c r="U793">
        <v>6445</v>
      </c>
      <c r="V793">
        <v>6269</v>
      </c>
      <c r="W793">
        <v>541</v>
      </c>
      <c r="X793">
        <v>432</v>
      </c>
    </row>
    <row r="794" spans="1:24" x14ac:dyDescent="0.35">
      <c r="A794" s="6" t="str">
        <f t="shared" si="12"/>
        <v>19007</v>
      </c>
      <c r="B794">
        <v>19</v>
      </c>
      <c r="C794">
        <v>7</v>
      </c>
      <c r="D794" t="s">
        <v>1332</v>
      </c>
      <c r="E794" t="s">
        <v>1338</v>
      </c>
      <c r="F794">
        <v>12426</v>
      </c>
      <c r="G794">
        <v>6152</v>
      </c>
      <c r="H794">
        <v>6274</v>
      </c>
      <c r="I794">
        <v>5921</v>
      </c>
      <c r="J794">
        <v>6062</v>
      </c>
      <c r="K794">
        <v>67</v>
      </c>
      <c r="L794">
        <v>50</v>
      </c>
      <c r="M794">
        <v>18</v>
      </c>
      <c r="N794">
        <v>22</v>
      </c>
      <c r="O794">
        <v>40</v>
      </c>
      <c r="P794">
        <v>45</v>
      </c>
      <c r="Q794">
        <v>5</v>
      </c>
      <c r="R794">
        <v>3</v>
      </c>
      <c r="S794">
        <v>101</v>
      </c>
      <c r="T794">
        <v>92</v>
      </c>
      <c r="U794">
        <v>6000</v>
      </c>
      <c r="V794">
        <v>6148</v>
      </c>
      <c r="W794">
        <v>152</v>
      </c>
      <c r="X794">
        <v>126</v>
      </c>
    </row>
    <row r="795" spans="1:24" x14ac:dyDescent="0.35">
      <c r="A795" s="6" t="str">
        <f t="shared" si="12"/>
        <v>19009</v>
      </c>
      <c r="B795">
        <v>19</v>
      </c>
      <c r="C795">
        <v>9</v>
      </c>
      <c r="D795" t="s">
        <v>1332</v>
      </c>
      <c r="E795" t="s">
        <v>1340</v>
      </c>
      <c r="F795">
        <v>5496</v>
      </c>
      <c r="G795">
        <v>2674</v>
      </c>
      <c r="H795">
        <v>2822</v>
      </c>
      <c r="I795">
        <v>2613</v>
      </c>
      <c r="J795">
        <v>2748</v>
      </c>
      <c r="K795">
        <v>18</v>
      </c>
      <c r="L795">
        <v>13</v>
      </c>
      <c r="M795">
        <v>6</v>
      </c>
      <c r="N795">
        <v>7</v>
      </c>
      <c r="O795">
        <v>15</v>
      </c>
      <c r="P795">
        <v>21</v>
      </c>
      <c r="Q795">
        <v>0</v>
      </c>
      <c r="R795">
        <v>1</v>
      </c>
      <c r="S795">
        <v>22</v>
      </c>
      <c r="T795">
        <v>32</v>
      </c>
      <c r="U795">
        <v>2624</v>
      </c>
      <c r="V795">
        <v>2767</v>
      </c>
      <c r="W795">
        <v>50</v>
      </c>
      <c r="X795">
        <v>55</v>
      </c>
    </row>
    <row r="796" spans="1:24" x14ac:dyDescent="0.35">
      <c r="A796" s="6" t="str">
        <f t="shared" si="12"/>
        <v>19011</v>
      </c>
      <c r="B796">
        <v>19</v>
      </c>
      <c r="C796">
        <v>11</v>
      </c>
      <c r="D796" t="s">
        <v>1332</v>
      </c>
      <c r="E796" t="s">
        <v>193</v>
      </c>
      <c r="F796">
        <v>25645</v>
      </c>
      <c r="G796">
        <v>12812</v>
      </c>
      <c r="H796">
        <v>12833</v>
      </c>
      <c r="I796">
        <v>12462</v>
      </c>
      <c r="J796">
        <v>12524</v>
      </c>
      <c r="K796">
        <v>106</v>
      </c>
      <c r="L796">
        <v>80</v>
      </c>
      <c r="M796">
        <v>37</v>
      </c>
      <c r="N796">
        <v>36</v>
      </c>
      <c r="O796">
        <v>62</v>
      </c>
      <c r="P796">
        <v>47</v>
      </c>
      <c r="Q796">
        <v>5</v>
      </c>
      <c r="R796">
        <v>10</v>
      </c>
      <c r="S796">
        <v>140</v>
      </c>
      <c r="T796">
        <v>136</v>
      </c>
      <c r="U796">
        <v>12634</v>
      </c>
      <c r="V796">
        <v>12606</v>
      </c>
      <c r="W796">
        <v>178</v>
      </c>
      <c r="X796">
        <v>227</v>
      </c>
    </row>
    <row r="797" spans="1:24" x14ac:dyDescent="0.35">
      <c r="A797" s="6" t="str">
        <f t="shared" si="12"/>
        <v>19013</v>
      </c>
      <c r="B797">
        <v>19</v>
      </c>
      <c r="C797">
        <v>13</v>
      </c>
      <c r="D797" t="s">
        <v>1332</v>
      </c>
      <c r="E797" t="s">
        <v>1343</v>
      </c>
      <c r="F797">
        <v>131228</v>
      </c>
      <c r="G797">
        <v>64624</v>
      </c>
      <c r="H797">
        <v>66604</v>
      </c>
      <c r="I797">
        <v>54530</v>
      </c>
      <c r="J797">
        <v>56321</v>
      </c>
      <c r="K797">
        <v>6201</v>
      </c>
      <c r="L797">
        <v>6528</v>
      </c>
      <c r="M797">
        <v>248</v>
      </c>
      <c r="N797">
        <v>274</v>
      </c>
      <c r="O797">
        <v>1751</v>
      </c>
      <c r="P797">
        <v>1562</v>
      </c>
      <c r="Q797">
        <v>251</v>
      </c>
      <c r="R797">
        <v>255</v>
      </c>
      <c r="S797">
        <v>1643</v>
      </c>
      <c r="T797">
        <v>1664</v>
      </c>
      <c r="U797">
        <v>61540</v>
      </c>
      <c r="V797">
        <v>63666</v>
      </c>
      <c r="W797">
        <v>3084</v>
      </c>
      <c r="X797">
        <v>2938</v>
      </c>
    </row>
    <row r="798" spans="1:24" x14ac:dyDescent="0.35">
      <c r="A798" s="6" t="str">
        <f t="shared" si="12"/>
        <v>19015</v>
      </c>
      <c r="B798">
        <v>19</v>
      </c>
      <c r="C798">
        <v>15</v>
      </c>
      <c r="D798" t="s">
        <v>1332</v>
      </c>
      <c r="E798" t="s">
        <v>195</v>
      </c>
      <c r="F798">
        <v>26234</v>
      </c>
      <c r="G798">
        <v>13289</v>
      </c>
      <c r="H798">
        <v>12945</v>
      </c>
      <c r="I798">
        <v>12800</v>
      </c>
      <c r="J798">
        <v>12543</v>
      </c>
      <c r="K798">
        <v>196</v>
      </c>
      <c r="L798">
        <v>115</v>
      </c>
      <c r="M798">
        <v>76</v>
      </c>
      <c r="N798">
        <v>53</v>
      </c>
      <c r="O798">
        <v>55</v>
      </c>
      <c r="P798">
        <v>74</v>
      </c>
      <c r="Q798">
        <v>4</v>
      </c>
      <c r="R798">
        <v>5</v>
      </c>
      <c r="S798">
        <v>158</v>
      </c>
      <c r="T798">
        <v>155</v>
      </c>
      <c r="U798">
        <v>12913</v>
      </c>
      <c r="V798">
        <v>12621</v>
      </c>
      <c r="W798">
        <v>376</v>
      </c>
      <c r="X798">
        <v>324</v>
      </c>
    </row>
    <row r="799" spans="1:24" x14ac:dyDescent="0.35">
      <c r="A799" s="6" t="str">
        <f t="shared" si="12"/>
        <v>19017</v>
      </c>
      <c r="B799">
        <v>19</v>
      </c>
      <c r="C799">
        <v>17</v>
      </c>
      <c r="D799" t="s">
        <v>1332</v>
      </c>
      <c r="E799" t="s">
        <v>1346</v>
      </c>
      <c r="F799">
        <v>25062</v>
      </c>
      <c r="G799">
        <v>12400</v>
      </c>
      <c r="H799">
        <v>12662</v>
      </c>
      <c r="I799">
        <v>11926</v>
      </c>
      <c r="J799">
        <v>12203</v>
      </c>
      <c r="K799">
        <v>172</v>
      </c>
      <c r="L799">
        <v>130</v>
      </c>
      <c r="M799">
        <v>28</v>
      </c>
      <c r="N799">
        <v>12</v>
      </c>
      <c r="O799">
        <v>130</v>
      </c>
      <c r="P799">
        <v>159</v>
      </c>
      <c r="Q799">
        <v>4</v>
      </c>
      <c r="R799">
        <v>2</v>
      </c>
      <c r="S799">
        <v>140</v>
      </c>
      <c r="T799">
        <v>156</v>
      </c>
      <c r="U799">
        <v>12204</v>
      </c>
      <c r="V799">
        <v>12453</v>
      </c>
      <c r="W799">
        <v>196</v>
      </c>
      <c r="X799">
        <v>209</v>
      </c>
    </row>
    <row r="800" spans="1:24" x14ac:dyDescent="0.35">
      <c r="A800" s="6" t="str">
        <f t="shared" si="12"/>
        <v>19019</v>
      </c>
      <c r="B800">
        <v>19</v>
      </c>
      <c r="C800">
        <v>19</v>
      </c>
      <c r="D800" t="s">
        <v>1332</v>
      </c>
      <c r="E800" t="s">
        <v>1348</v>
      </c>
      <c r="F800">
        <v>21175</v>
      </c>
      <c r="G800">
        <v>10507</v>
      </c>
      <c r="H800">
        <v>10668</v>
      </c>
      <c r="I800">
        <v>10214</v>
      </c>
      <c r="J800">
        <v>10401</v>
      </c>
      <c r="K800">
        <v>71</v>
      </c>
      <c r="L800">
        <v>51</v>
      </c>
      <c r="M800">
        <v>30</v>
      </c>
      <c r="N800">
        <v>22</v>
      </c>
      <c r="O800">
        <v>63</v>
      </c>
      <c r="P800">
        <v>68</v>
      </c>
      <c r="Q800">
        <v>2</v>
      </c>
      <c r="R800">
        <v>3</v>
      </c>
      <c r="S800">
        <v>127</v>
      </c>
      <c r="T800">
        <v>123</v>
      </c>
      <c r="U800">
        <v>10300</v>
      </c>
      <c r="V800">
        <v>10505</v>
      </c>
      <c r="W800">
        <v>207</v>
      </c>
      <c r="X800">
        <v>163</v>
      </c>
    </row>
    <row r="801" spans="1:24" x14ac:dyDescent="0.35">
      <c r="A801" s="6" t="str">
        <f t="shared" si="12"/>
        <v>19021</v>
      </c>
      <c r="B801">
        <v>19</v>
      </c>
      <c r="C801">
        <v>21</v>
      </c>
      <c r="D801" t="s">
        <v>1332</v>
      </c>
      <c r="E801" t="s">
        <v>1350</v>
      </c>
      <c r="F801">
        <v>19620</v>
      </c>
      <c r="G801">
        <v>9896</v>
      </c>
      <c r="H801">
        <v>9724</v>
      </c>
      <c r="I801">
        <v>8056</v>
      </c>
      <c r="J801">
        <v>8165</v>
      </c>
      <c r="K801">
        <v>407</v>
      </c>
      <c r="L801">
        <v>263</v>
      </c>
      <c r="M801">
        <v>65</v>
      </c>
      <c r="N801">
        <v>58</v>
      </c>
      <c r="O801">
        <v>1030</v>
      </c>
      <c r="P801">
        <v>937</v>
      </c>
      <c r="Q801">
        <v>194</v>
      </c>
      <c r="R801">
        <v>157</v>
      </c>
      <c r="S801">
        <v>144</v>
      </c>
      <c r="T801">
        <v>144</v>
      </c>
      <c r="U801">
        <v>7254</v>
      </c>
      <c r="V801">
        <v>7181</v>
      </c>
      <c r="W801">
        <v>2642</v>
      </c>
      <c r="X801">
        <v>2543</v>
      </c>
    </row>
    <row r="802" spans="1:24" x14ac:dyDescent="0.35">
      <c r="A802" s="6" t="str">
        <f t="shared" si="12"/>
        <v>19023</v>
      </c>
      <c r="B802">
        <v>19</v>
      </c>
      <c r="C802">
        <v>23</v>
      </c>
      <c r="D802" t="s">
        <v>1332</v>
      </c>
      <c r="E802" t="s">
        <v>34</v>
      </c>
      <c r="F802">
        <v>14439</v>
      </c>
      <c r="G802">
        <v>7180</v>
      </c>
      <c r="H802">
        <v>7259</v>
      </c>
      <c r="I802">
        <v>6984</v>
      </c>
      <c r="J802">
        <v>7115</v>
      </c>
      <c r="K802">
        <v>24</v>
      </c>
      <c r="L802">
        <v>25</v>
      </c>
      <c r="M802">
        <v>10</v>
      </c>
      <c r="N802">
        <v>16</v>
      </c>
      <c r="O802">
        <v>88</v>
      </c>
      <c r="P802">
        <v>42</v>
      </c>
      <c r="Q802">
        <v>2</v>
      </c>
      <c r="R802">
        <v>1</v>
      </c>
      <c r="S802">
        <v>72</v>
      </c>
      <c r="T802">
        <v>60</v>
      </c>
      <c r="U802">
        <v>7067</v>
      </c>
      <c r="V802">
        <v>7166</v>
      </c>
      <c r="W802">
        <v>113</v>
      </c>
      <c r="X802">
        <v>93</v>
      </c>
    </row>
    <row r="803" spans="1:24" x14ac:dyDescent="0.35">
      <c r="A803" s="6" t="str">
        <f t="shared" si="12"/>
        <v>19025</v>
      </c>
      <c r="B803">
        <v>19</v>
      </c>
      <c r="C803">
        <v>25</v>
      </c>
      <c r="D803" t="s">
        <v>1332</v>
      </c>
      <c r="E803" t="s">
        <v>36</v>
      </c>
      <c r="F803">
        <v>9668</v>
      </c>
      <c r="G803">
        <v>5014</v>
      </c>
      <c r="H803">
        <v>4654</v>
      </c>
      <c r="I803">
        <v>4720</v>
      </c>
      <c r="J803">
        <v>4530</v>
      </c>
      <c r="K803">
        <v>195</v>
      </c>
      <c r="L803">
        <v>35</v>
      </c>
      <c r="M803">
        <v>24</v>
      </c>
      <c r="N803">
        <v>22</v>
      </c>
      <c r="O803">
        <v>21</v>
      </c>
      <c r="P803">
        <v>11</v>
      </c>
      <c r="Q803">
        <v>0</v>
      </c>
      <c r="R803">
        <v>0</v>
      </c>
      <c r="S803">
        <v>54</v>
      </c>
      <c r="T803">
        <v>56</v>
      </c>
      <c r="U803">
        <v>4904</v>
      </c>
      <c r="V803">
        <v>4562</v>
      </c>
      <c r="W803">
        <v>110</v>
      </c>
      <c r="X803">
        <v>92</v>
      </c>
    </row>
    <row r="804" spans="1:24" x14ac:dyDescent="0.35">
      <c r="A804" s="6" t="str">
        <f t="shared" si="12"/>
        <v>19027</v>
      </c>
      <c r="B804">
        <v>19</v>
      </c>
      <c r="C804">
        <v>27</v>
      </c>
      <c r="D804" t="s">
        <v>1332</v>
      </c>
      <c r="E804" t="s">
        <v>200</v>
      </c>
      <c r="F804">
        <v>20165</v>
      </c>
      <c r="G804">
        <v>9979</v>
      </c>
      <c r="H804">
        <v>10186</v>
      </c>
      <c r="I804">
        <v>9620</v>
      </c>
      <c r="J804">
        <v>9891</v>
      </c>
      <c r="K804">
        <v>152</v>
      </c>
      <c r="L804">
        <v>122</v>
      </c>
      <c r="M804">
        <v>35</v>
      </c>
      <c r="N804">
        <v>25</v>
      </c>
      <c r="O804">
        <v>54</v>
      </c>
      <c r="P804">
        <v>56</v>
      </c>
      <c r="Q804">
        <v>2</v>
      </c>
      <c r="R804">
        <v>2</v>
      </c>
      <c r="S804">
        <v>116</v>
      </c>
      <c r="T804">
        <v>90</v>
      </c>
      <c r="U804">
        <v>9675</v>
      </c>
      <c r="V804">
        <v>9914</v>
      </c>
      <c r="W804">
        <v>304</v>
      </c>
      <c r="X804">
        <v>272</v>
      </c>
    </row>
    <row r="805" spans="1:24" x14ac:dyDescent="0.35">
      <c r="A805" s="6" t="str">
        <f t="shared" si="12"/>
        <v>19029</v>
      </c>
      <c r="B805">
        <v>19</v>
      </c>
      <c r="C805">
        <v>29</v>
      </c>
      <c r="D805" t="s">
        <v>1332</v>
      </c>
      <c r="E805" t="s">
        <v>1055</v>
      </c>
      <c r="F805">
        <v>12836</v>
      </c>
      <c r="G805">
        <v>6308</v>
      </c>
      <c r="H805">
        <v>6528</v>
      </c>
      <c r="I805">
        <v>6127</v>
      </c>
      <c r="J805">
        <v>6350</v>
      </c>
      <c r="K805">
        <v>37</v>
      </c>
      <c r="L805">
        <v>22</v>
      </c>
      <c r="M805">
        <v>28</v>
      </c>
      <c r="N805">
        <v>31</v>
      </c>
      <c r="O805">
        <v>24</v>
      </c>
      <c r="P805">
        <v>37</v>
      </c>
      <c r="Q805">
        <v>27</v>
      </c>
      <c r="R805">
        <v>35</v>
      </c>
      <c r="S805">
        <v>65</v>
      </c>
      <c r="T805">
        <v>53</v>
      </c>
      <c r="U805">
        <v>6100</v>
      </c>
      <c r="V805">
        <v>6372</v>
      </c>
      <c r="W805">
        <v>208</v>
      </c>
      <c r="X805">
        <v>156</v>
      </c>
    </row>
    <row r="806" spans="1:24" x14ac:dyDescent="0.35">
      <c r="A806" s="6" t="str">
        <f t="shared" si="12"/>
        <v>19031</v>
      </c>
      <c r="B806">
        <v>19</v>
      </c>
      <c r="C806">
        <v>31</v>
      </c>
      <c r="D806" t="s">
        <v>1332</v>
      </c>
      <c r="E806" t="s">
        <v>1356</v>
      </c>
      <c r="F806">
        <v>18627</v>
      </c>
      <c r="G806">
        <v>9272</v>
      </c>
      <c r="H806">
        <v>9355</v>
      </c>
      <c r="I806">
        <v>8990</v>
      </c>
      <c r="J806">
        <v>9110</v>
      </c>
      <c r="K806">
        <v>69</v>
      </c>
      <c r="L806">
        <v>50</v>
      </c>
      <c r="M806">
        <v>23</v>
      </c>
      <c r="N806">
        <v>20</v>
      </c>
      <c r="O806">
        <v>47</v>
      </c>
      <c r="P806">
        <v>62</v>
      </c>
      <c r="Q806">
        <v>7</v>
      </c>
      <c r="R806">
        <v>4</v>
      </c>
      <c r="S806">
        <v>136</v>
      </c>
      <c r="T806">
        <v>109</v>
      </c>
      <c r="U806">
        <v>9047</v>
      </c>
      <c r="V806">
        <v>9149</v>
      </c>
      <c r="W806">
        <v>225</v>
      </c>
      <c r="X806">
        <v>206</v>
      </c>
    </row>
    <row r="807" spans="1:24" x14ac:dyDescent="0.35">
      <c r="A807" s="6" t="str">
        <f t="shared" si="12"/>
        <v>19033</v>
      </c>
      <c r="B807">
        <v>19</v>
      </c>
      <c r="C807">
        <v>33</v>
      </c>
      <c r="D807" t="s">
        <v>1332</v>
      </c>
      <c r="E807" t="s">
        <v>1358</v>
      </c>
      <c r="F807">
        <v>42450</v>
      </c>
      <c r="G807">
        <v>20784</v>
      </c>
      <c r="H807">
        <v>21666</v>
      </c>
      <c r="I807">
        <v>19509</v>
      </c>
      <c r="J807">
        <v>20584</v>
      </c>
      <c r="K807">
        <v>522</v>
      </c>
      <c r="L807">
        <v>356</v>
      </c>
      <c r="M807">
        <v>75</v>
      </c>
      <c r="N807">
        <v>87</v>
      </c>
      <c r="O807">
        <v>243</v>
      </c>
      <c r="P807">
        <v>237</v>
      </c>
      <c r="Q807">
        <v>43</v>
      </c>
      <c r="R807">
        <v>30</v>
      </c>
      <c r="S807">
        <v>392</v>
      </c>
      <c r="T807">
        <v>372</v>
      </c>
      <c r="U807">
        <v>19683</v>
      </c>
      <c r="V807">
        <v>20609</v>
      </c>
      <c r="W807">
        <v>1101</v>
      </c>
      <c r="X807">
        <v>1057</v>
      </c>
    </row>
    <row r="808" spans="1:24" x14ac:dyDescent="0.35">
      <c r="A808" s="6" t="str">
        <f t="shared" si="12"/>
        <v>19035</v>
      </c>
      <c r="B808">
        <v>19</v>
      </c>
      <c r="C808">
        <v>35</v>
      </c>
      <c r="D808" t="s">
        <v>1332</v>
      </c>
      <c r="E808" t="s">
        <v>40</v>
      </c>
      <c r="F808">
        <v>11235</v>
      </c>
      <c r="G808">
        <v>5622</v>
      </c>
      <c r="H808">
        <v>5613</v>
      </c>
      <c r="I808">
        <v>5403</v>
      </c>
      <c r="J808">
        <v>5439</v>
      </c>
      <c r="K808">
        <v>89</v>
      </c>
      <c r="L808">
        <v>46</v>
      </c>
      <c r="M808">
        <v>29</v>
      </c>
      <c r="N808">
        <v>22</v>
      </c>
      <c r="O808">
        <v>33</v>
      </c>
      <c r="P808">
        <v>37</v>
      </c>
      <c r="Q808">
        <v>10</v>
      </c>
      <c r="R808">
        <v>11</v>
      </c>
      <c r="S808">
        <v>58</v>
      </c>
      <c r="T808">
        <v>58</v>
      </c>
      <c r="U808">
        <v>5361</v>
      </c>
      <c r="V808">
        <v>5411</v>
      </c>
      <c r="W808">
        <v>261</v>
      </c>
      <c r="X808">
        <v>202</v>
      </c>
    </row>
    <row r="809" spans="1:24" x14ac:dyDescent="0.35">
      <c r="A809" s="6" t="str">
        <f t="shared" si="12"/>
        <v>19037</v>
      </c>
      <c r="B809">
        <v>19</v>
      </c>
      <c r="C809">
        <v>37</v>
      </c>
      <c r="D809" t="s">
        <v>1332</v>
      </c>
      <c r="E809" t="s">
        <v>1361</v>
      </c>
      <c r="F809">
        <v>11933</v>
      </c>
      <c r="G809">
        <v>6000</v>
      </c>
      <c r="H809">
        <v>5933</v>
      </c>
      <c r="I809">
        <v>5867</v>
      </c>
      <c r="J809">
        <v>5804</v>
      </c>
      <c r="K809">
        <v>57</v>
      </c>
      <c r="L809">
        <v>35</v>
      </c>
      <c r="M809">
        <v>7</v>
      </c>
      <c r="N809">
        <v>10</v>
      </c>
      <c r="O809">
        <v>15</v>
      </c>
      <c r="P809">
        <v>32</v>
      </c>
      <c r="Q809">
        <v>2</v>
      </c>
      <c r="R809">
        <v>1</v>
      </c>
      <c r="S809">
        <v>52</v>
      </c>
      <c r="T809">
        <v>51</v>
      </c>
      <c r="U809">
        <v>5806</v>
      </c>
      <c r="V809">
        <v>5786</v>
      </c>
      <c r="W809">
        <v>194</v>
      </c>
      <c r="X809">
        <v>147</v>
      </c>
    </row>
    <row r="810" spans="1:24" x14ac:dyDescent="0.35">
      <c r="A810" s="6" t="str">
        <f t="shared" si="12"/>
        <v>19039</v>
      </c>
      <c r="B810">
        <v>19</v>
      </c>
      <c r="C810">
        <v>39</v>
      </c>
      <c r="D810" t="s">
        <v>1332</v>
      </c>
      <c r="E810" t="s">
        <v>46</v>
      </c>
      <c r="F810">
        <v>9395</v>
      </c>
      <c r="G810">
        <v>4791</v>
      </c>
      <c r="H810">
        <v>4604</v>
      </c>
      <c r="I810">
        <v>4560</v>
      </c>
      <c r="J810">
        <v>4388</v>
      </c>
      <c r="K810">
        <v>68</v>
      </c>
      <c r="L810">
        <v>50</v>
      </c>
      <c r="M810">
        <v>51</v>
      </c>
      <c r="N810">
        <v>43</v>
      </c>
      <c r="O810">
        <v>28</v>
      </c>
      <c r="P810">
        <v>51</v>
      </c>
      <c r="Q810">
        <v>10</v>
      </c>
      <c r="R810">
        <v>9</v>
      </c>
      <c r="S810">
        <v>74</v>
      </c>
      <c r="T810">
        <v>63</v>
      </c>
      <c r="U810">
        <v>3984</v>
      </c>
      <c r="V810">
        <v>3962</v>
      </c>
      <c r="W810">
        <v>807</v>
      </c>
      <c r="X810">
        <v>642</v>
      </c>
    </row>
    <row r="811" spans="1:24" x14ac:dyDescent="0.35">
      <c r="A811" s="6" t="str">
        <f t="shared" si="12"/>
        <v>19041</v>
      </c>
      <c r="B811">
        <v>19</v>
      </c>
      <c r="C811">
        <v>41</v>
      </c>
      <c r="D811" t="s">
        <v>1332</v>
      </c>
      <c r="E811" t="s">
        <v>48</v>
      </c>
      <c r="F811">
        <v>16016</v>
      </c>
      <c r="G811">
        <v>7874</v>
      </c>
      <c r="H811">
        <v>8142</v>
      </c>
      <c r="I811">
        <v>7596</v>
      </c>
      <c r="J811">
        <v>7893</v>
      </c>
      <c r="K811">
        <v>86</v>
      </c>
      <c r="L811">
        <v>62</v>
      </c>
      <c r="M811">
        <v>27</v>
      </c>
      <c r="N811">
        <v>27</v>
      </c>
      <c r="O811">
        <v>65</v>
      </c>
      <c r="P811">
        <v>62</v>
      </c>
      <c r="Q811">
        <v>2</v>
      </c>
      <c r="R811">
        <v>0</v>
      </c>
      <c r="S811">
        <v>98</v>
      </c>
      <c r="T811">
        <v>98</v>
      </c>
      <c r="U811">
        <v>7541</v>
      </c>
      <c r="V811">
        <v>7817</v>
      </c>
      <c r="W811">
        <v>333</v>
      </c>
      <c r="X811">
        <v>325</v>
      </c>
    </row>
    <row r="812" spans="1:24" x14ac:dyDescent="0.35">
      <c r="A812" s="6" t="str">
        <f t="shared" si="12"/>
        <v>19043</v>
      </c>
      <c r="B812">
        <v>19</v>
      </c>
      <c r="C812">
        <v>43</v>
      </c>
      <c r="D812" t="s">
        <v>1332</v>
      </c>
      <c r="E812" t="s">
        <v>750</v>
      </c>
      <c r="F812">
        <v>17549</v>
      </c>
      <c r="G812">
        <v>8897</v>
      </c>
      <c r="H812">
        <v>8652</v>
      </c>
      <c r="I812">
        <v>8652</v>
      </c>
      <c r="J812">
        <v>8465</v>
      </c>
      <c r="K812">
        <v>103</v>
      </c>
      <c r="L812">
        <v>47</v>
      </c>
      <c r="M812">
        <v>21</v>
      </c>
      <c r="N812">
        <v>17</v>
      </c>
      <c r="O812">
        <v>21</v>
      </c>
      <c r="P812">
        <v>26</v>
      </c>
      <c r="Q812">
        <v>6</v>
      </c>
      <c r="R812">
        <v>10</v>
      </c>
      <c r="S812">
        <v>94</v>
      </c>
      <c r="T812">
        <v>87</v>
      </c>
      <c r="U812">
        <v>8698</v>
      </c>
      <c r="V812">
        <v>8499</v>
      </c>
      <c r="W812">
        <v>199</v>
      </c>
      <c r="X812">
        <v>153</v>
      </c>
    </row>
    <row r="813" spans="1:24" x14ac:dyDescent="0.35">
      <c r="A813" s="6" t="str">
        <f t="shared" si="12"/>
        <v>19045</v>
      </c>
      <c r="B813">
        <v>19</v>
      </c>
      <c r="C813">
        <v>45</v>
      </c>
      <c r="D813" t="s">
        <v>1332</v>
      </c>
      <c r="E813" t="s">
        <v>1063</v>
      </c>
      <c r="F813">
        <v>46429</v>
      </c>
      <c r="G813">
        <v>22787</v>
      </c>
      <c r="H813">
        <v>23642</v>
      </c>
      <c r="I813">
        <v>21355</v>
      </c>
      <c r="J813">
        <v>22185</v>
      </c>
      <c r="K813">
        <v>714</v>
      </c>
      <c r="L813">
        <v>708</v>
      </c>
      <c r="M813">
        <v>88</v>
      </c>
      <c r="N813">
        <v>89</v>
      </c>
      <c r="O813">
        <v>144</v>
      </c>
      <c r="P813">
        <v>181</v>
      </c>
      <c r="Q813">
        <v>7</v>
      </c>
      <c r="R813">
        <v>11</v>
      </c>
      <c r="S813">
        <v>479</v>
      </c>
      <c r="T813">
        <v>468</v>
      </c>
      <c r="U813">
        <v>21961</v>
      </c>
      <c r="V813">
        <v>22936</v>
      </c>
      <c r="W813">
        <v>826</v>
      </c>
      <c r="X813">
        <v>706</v>
      </c>
    </row>
    <row r="814" spans="1:24" x14ac:dyDescent="0.35">
      <c r="A814" s="6" t="str">
        <f t="shared" si="12"/>
        <v>19047</v>
      </c>
      <c r="B814">
        <v>19</v>
      </c>
      <c r="C814">
        <v>47</v>
      </c>
      <c r="D814" t="s">
        <v>1332</v>
      </c>
      <c r="E814" t="s">
        <v>216</v>
      </c>
      <c r="F814">
        <v>16820</v>
      </c>
      <c r="G814">
        <v>8577</v>
      </c>
      <c r="H814">
        <v>8243</v>
      </c>
      <c r="I814">
        <v>7711</v>
      </c>
      <c r="J814">
        <v>7659</v>
      </c>
      <c r="K814">
        <v>390</v>
      </c>
      <c r="L814">
        <v>213</v>
      </c>
      <c r="M814">
        <v>119</v>
      </c>
      <c r="N814">
        <v>103</v>
      </c>
      <c r="O814">
        <v>233</v>
      </c>
      <c r="P814">
        <v>180</v>
      </c>
      <c r="Q814">
        <v>24</v>
      </c>
      <c r="R814">
        <v>19</v>
      </c>
      <c r="S814">
        <v>100</v>
      </c>
      <c r="T814">
        <v>69</v>
      </c>
      <c r="U814">
        <v>6047</v>
      </c>
      <c r="V814">
        <v>5920</v>
      </c>
      <c r="W814">
        <v>2530</v>
      </c>
      <c r="X814">
        <v>2323</v>
      </c>
    </row>
    <row r="815" spans="1:24" x14ac:dyDescent="0.35">
      <c r="A815" s="6" t="str">
        <f t="shared" si="12"/>
        <v>19049</v>
      </c>
      <c r="B815">
        <v>19</v>
      </c>
      <c r="C815">
        <v>49</v>
      </c>
      <c r="D815" t="s">
        <v>1332</v>
      </c>
      <c r="E815" t="s">
        <v>68</v>
      </c>
      <c r="F815">
        <v>93453</v>
      </c>
      <c r="G815">
        <v>46056</v>
      </c>
      <c r="H815">
        <v>47397</v>
      </c>
      <c r="I815">
        <v>41333</v>
      </c>
      <c r="J815">
        <v>42968</v>
      </c>
      <c r="K815">
        <v>1345</v>
      </c>
      <c r="L815">
        <v>1131</v>
      </c>
      <c r="M815">
        <v>160</v>
      </c>
      <c r="N815">
        <v>167</v>
      </c>
      <c r="O815">
        <v>2406</v>
      </c>
      <c r="P815">
        <v>2307</v>
      </c>
      <c r="Q815">
        <v>29</v>
      </c>
      <c r="R815">
        <v>36</v>
      </c>
      <c r="S815">
        <v>783</v>
      </c>
      <c r="T815">
        <v>788</v>
      </c>
      <c r="U815">
        <v>43083</v>
      </c>
      <c r="V815">
        <v>44523</v>
      </c>
      <c r="W815">
        <v>2973</v>
      </c>
      <c r="X815">
        <v>2874</v>
      </c>
    </row>
    <row r="816" spans="1:24" x14ac:dyDescent="0.35">
      <c r="A816" s="6" t="str">
        <f t="shared" si="12"/>
        <v>19051</v>
      </c>
      <c r="B816">
        <v>19</v>
      </c>
      <c r="C816">
        <v>51</v>
      </c>
      <c r="D816" t="s">
        <v>1332</v>
      </c>
      <c r="E816" t="s">
        <v>1369</v>
      </c>
      <c r="F816">
        <v>9000</v>
      </c>
      <c r="G816">
        <v>4467</v>
      </c>
      <c r="H816">
        <v>4533</v>
      </c>
      <c r="I816">
        <v>4380</v>
      </c>
      <c r="J816">
        <v>4450</v>
      </c>
      <c r="K816">
        <v>16</v>
      </c>
      <c r="L816">
        <v>6</v>
      </c>
      <c r="M816">
        <v>13</v>
      </c>
      <c r="N816">
        <v>12</v>
      </c>
      <c r="O816">
        <v>9</v>
      </c>
      <c r="P816">
        <v>20</v>
      </c>
      <c r="Q816">
        <v>0</v>
      </c>
      <c r="R816">
        <v>0</v>
      </c>
      <c r="S816">
        <v>49</v>
      </c>
      <c r="T816">
        <v>45</v>
      </c>
      <c r="U816">
        <v>4390</v>
      </c>
      <c r="V816">
        <v>4460</v>
      </c>
      <c r="W816">
        <v>77</v>
      </c>
      <c r="X816">
        <v>73</v>
      </c>
    </row>
    <row r="817" spans="1:24" x14ac:dyDescent="0.35">
      <c r="A817" s="6" t="str">
        <f t="shared" si="12"/>
        <v>19053</v>
      </c>
      <c r="B817">
        <v>19</v>
      </c>
      <c r="C817">
        <v>53</v>
      </c>
      <c r="D817" t="s">
        <v>1332</v>
      </c>
      <c r="E817" t="s">
        <v>771</v>
      </c>
      <c r="F817">
        <v>7870</v>
      </c>
      <c r="G817">
        <v>3961</v>
      </c>
      <c r="H817">
        <v>3909</v>
      </c>
      <c r="I817">
        <v>3733</v>
      </c>
      <c r="J817">
        <v>3735</v>
      </c>
      <c r="K817">
        <v>114</v>
      </c>
      <c r="L817">
        <v>54</v>
      </c>
      <c r="M817">
        <v>13</v>
      </c>
      <c r="N817">
        <v>25</v>
      </c>
      <c r="O817">
        <v>31</v>
      </c>
      <c r="P817">
        <v>34</v>
      </c>
      <c r="Q817">
        <v>14</v>
      </c>
      <c r="R817">
        <v>3</v>
      </c>
      <c r="S817">
        <v>56</v>
      </c>
      <c r="T817">
        <v>58</v>
      </c>
      <c r="U817">
        <v>3804</v>
      </c>
      <c r="V817">
        <v>3809</v>
      </c>
      <c r="W817">
        <v>157</v>
      </c>
      <c r="X817">
        <v>100</v>
      </c>
    </row>
    <row r="818" spans="1:24" x14ac:dyDescent="0.35">
      <c r="A818" s="6" t="str">
        <f t="shared" si="12"/>
        <v>19055</v>
      </c>
      <c r="B818">
        <v>19</v>
      </c>
      <c r="C818">
        <v>55</v>
      </c>
      <c r="D818" t="s">
        <v>1332</v>
      </c>
      <c r="E818" t="s">
        <v>571</v>
      </c>
      <c r="F818">
        <v>17011</v>
      </c>
      <c r="G818">
        <v>8618</v>
      </c>
      <c r="H818">
        <v>8393</v>
      </c>
      <c r="I818">
        <v>8412</v>
      </c>
      <c r="J818">
        <v>8210</v>
      </c>
      <c r="K818">
        <v>87</v>
      </c>
      <c r="L818">
        <v>61</v>
      </c>
      <c r="M818">
        <v>17</v>
      </c>
      <c r="N818">
        <v>16</v>
      </c>
      <c r="O818">
        <v>28</v>
      </c>
      <c r="P818">
        <v>30</v>
      </c>
      <c r="Q818">
        <v>3</v>
      </c>
      <c r="R818">
        <v>3</v>
      </c>
      <c r="S818">
        <v>71</v>
      </c>
      <c r="T818">
        <v>73</v>
      </c>
      <c r="U818">
        <v>8484</v>
      </c>
      <c r="V818">
        <v>8247</v>
      </c>
      <c r="W818">
        <v>134</v>
      </c>
      <c r="X818">
        <v>146</v>
      </c>
    </row>
    <row r="819" spans="1:24" x14ac:dyDescent="0.35">
      <c r="A819" s="6" t="str">
        <f t="shared" si="12"/>
        <v>19057</v>
      </c>
      <c r="B819">
        <v>19</v>
      </c>
      <c r="C819">
        <v>57</v>
      </c>
      <c r="D819" t="s">
        <v>1332</v>
      </c>
      <c r="E819" t="s">
        <v>1373</v>
      </c>
      <c r="F819">
        <v>38967</v>
      </c>
      <c r="G819">
        <v>18982</v>
      </c>
      <c r="H819">
        <v>19985</v>
      </c>
      <c r="I819">
        <v>16971</v>
      </c>
      <c r="J819">
        <v>17921</v>
      </c>
      <c r="K819">
        <v>1214</v>
      </c>
      <c r="L819">
        <v>1205</v>
      </c>
      <c r="M819">
        <v>82</v>
      </c>
      <c r="N819">
        <v>72</v>
      </c>
      <c r="O819">
        <v>161</v>
      </c>
      <c r="P819">
        <v>227</v>
      </c>
      <c r="Q819">
        <v>16</v>
      </c>
      <c r="R819">
        <v>7</v>
      </c>
      <c r="S819">
        <v>538</v>
      </c>
      <c r="T819">
        <v>553</v>
      </c>
      <c r="U819">
        <v>18312</v>
      </c>
      <c r="V819">
        <v>19333</v>
      </c>
      <c r="W819">
        <v>670</v>
      </c>
      <c r="X819">
        <v>652</v>
      </c>
    </row>
    <row r="820" spans="1:24" x14ac:dyDescent="0.35">
      <c r="A820" s="6" t="str">
        <f t="shared" si="12"/>
        <v>19059</v>
      </c>
      <c r="B820">
        <v>19</v>
      </c>
      <c r="C820">
        <v>59</v>
      </c>
      <c r="D820" t="s">
        <v>1332</v>
      </c>
      <c r="E820" t="s">
        <v>1375</v>
      </c>
      <c r="F820">
        <v>17258</v>
      </c>
      <c r="G820">
        <v>8581</v>
      </c>
      <c r="H820">
        <v>8677</v>
      </c>
      <c r="I820">
        <v>8335</v>
      </c>
      <c r="J820">
        <v>8436</v>
      </c>
      <c r="K820">
        <v>67</v>
      </c>
      <c r="L820">
        <v>38</v>
      </c>
      <c r="M820">
        <v>19</v>
      </c>
      <c r="N820">
        <v>24</v>
      </c>
      <c r="O820">
        <v>51</v>
      </c>
      <c r="P820">
        <v>88</v>
      </c>
      <c r="Q820">
        <v>3</v>
      </c>
      <c r="R820">
        <v>4</v>
      </c>
      <c r="S820">
        <v>106</v>
      </c>
      <c r="T820">
        <v>87</v>
      </c>
      <c r="U820">
        <v>8380</v>
      </c>
      <c r="V820">
        <v>8498</v>
      </c>
      <c r="W820">
        <v>201</v>
      </c>
      <c r="X820">
        <v>179</v>
      </c>
    </row>
    <row r="821" spans="1:24" x14ac:dyDescent="0.35">
      <c r="A821" s="6" t="str">
        <f t="shared" si="12"/>
        <v>19061</v>
      </c>
      <c r="B821">
        <v>19</v>
      </c>
      <c r="C821">
        <v>61</v>
      </c>
      <c r="D821" t="s">
        <v>1332</v>
      </c>
      <c r="E821" t="s">
        <v>1377</v>
      </c>
      <c r="F821">
        <v>97311</v>
      </c>
      <c r="G821">
        <v>48017</v>
      </c>
      <c r="H821">
        <v>49294</v>
      </c>
      <c r="I821">
        <v>44282</v>
      </c>
      <c r="J821">
        <v>45770</v>
      </c>
      <c r="K821">
        <v>1856</v>
      </c>
      <c r="L821">
        <v>1681</v>
      </c>
      <c r="M821">
        <v>151</v>
      </c>
      <c r="N821">
        <v>138</v>
      </c>
      <c r="O821">
        <v>611</v>
      </c>
      <c r="P821">
        <v>616</v>
      </c>
      <c r="Q821">
        <v>292</v>
      </c>
      <c r="R821">
        <v>280</v>
      </c>
      <c r="S821">
        <v>825</v>
      </c>
      <c r="T821">
        <v>809</v>
      </c>
      <c r="U821">
        <v>46770</v>
      </c>
      <c r="V821">
        <v>47981</v>
      </c>
      <c r="W821">
        <v>1247</v>
      </c>
      <c r="X821">
        <v>1313</v>
      </c>
    </row>
    <row r="822" spans="1:24" x14ac:dyDescent="0.35">
      <c r="A822" s="6" t="str">
        <f t="shared" si="12"/>
        <v>19063</v>
      </c>
      <c r="B822">
        <v>19</v>
      </c>
      <c r="C822">
        <v>63</v>
      </c>
      <c r="D822" t="s">
        <v>1332</v>
      </c>
      <c r="E822" t="s">
        <v>1379</v>
      </c>
      <c r="F822">
        <v>9208</v>
      </c>
      <c r="G822">
        <v>4641</v>
      </c>
      <c r="H822">
        <v>4567</v>
      </c>
      <c r="I822">
        <v>4341</v>
      </c>
      <c r="J822">
        <v>4322</v>
      </c>
      <c r="K822">
        <v>68</v>
      </c>
      <c r="L822">
        <v>56</v>
      </c>
      <c r="M822">
        <v>63</v>
      </c>
      <c r="N822">
        <v>83</v>
      </c>
      <c r="O822">
        <v>31</v>
      </c>
      <c r="P822">
        <v>30</v>
      </c>
      <c r="Q822">
        <v>4</v>
      </c>
      <c r="R822">
        <v>4</v>
      </c>
      <c r="S822">
        <v>134</v>
      </c>
      <c r="T822">
        <v>72</v>
      </c>
      <c r="U822">
        <v>4125</v>
      </c>
      <c r="V822">
        <v>4151</v>
      </c>
      <c r="W822">
        <v>516</v>
      </c>
      <c r="X822">
        <v>416</v>
      </c>
    </row>
    <row r="823" spans="1:24" x14ac:dyDescent="0.35">
      <c r="A823" s="6" t="str">
        <f t="shared" si="12"/>
        <v>19065</v>
      </c>
      <c r="B823">
        <v>19</v>
      </c>
      <c r="C823">
        <v>65</v>
      </c>
      <c r="D823" t="s">
        <v>1332</v>
      </c>
      <c r="E823" t="s">
        <v>78</v>
      </c>
      <c r="F823">
        <v>19650</v>
      </c>
      <c r="G823">
        <v>9896</v>
      </c>
      <c r="H823">
        <v>9754</v>
      </c>
      <c r="I823">
        <v>9345</v>
      </c>
      <c r="J823">
        <v>9411</v>
      </c>
      <c r="K823">
        <v>225</v>
      </c>
      <c r="L823">
        <v>78</v>
      </c>
      <c r="M823">
        <v>30</v>
      </c>
      <c r="N823">
        <v>36</v>
      </c>
      <c r="O823">
        <v>124</v>
      </c>
      <c r="P823">
        <v>107</v>
      </c>
      <c r="Q823">
        <v>2</v>
      </c>
      <c r="R823">
        <v>6</v>
      </c>
      <c r="S823">
        <v>170</v>
      </c>
      <c r="T823">
        <v>116</v>
      </c>
      <c r="U823">
        <v>9602</v>
      </c>
      <c r="V823">
        <v>9516</v>
      </c>
      <c r="W823">
        <v>294</v>
      </c>
      <c r="X823">
        <v>238</v>
      </c>
    </row>
    <row r="824" spans="1:24" x14ac:dyDescent="0.35">
      <c r="A824" s="6" t="str">
        <f t="shared" si="12"/>
        <v>19067</v>
      </c>
      <c r="B824">
        <v>19</v>
      </c>
      <c r="C824">
        <v>67</v>
      </c>
      <c r="D824" t="s">
        <v>1332</v>
      </c>
      <c r="E824" t="s">
        <v>795</v>
      </c>
      <c r="F824">
        <v>15642</v>
      </c>
      <c r="G824">
        <v>7723</v>
      </c>
      <c r="H824">
        <v>7919</v>
      </c>
      <c r="I824">
        <v>7266</v>
      </c>
      <c r="J824">
        <v>7427</v>
      </c>
      <c r="K824">
        <v>224</v>
      </c>
      <c r="L824">
        <v>217</v>
      </c>
      <c r="M824">
        <v>18</v>
      </c>
      <c r="N824">
        <v>32</v>
      </c>
      <c r="O824">
        <v>115</v>
      </c>
      <c r="P824">
        <v>132</v>
      </c>
      <c r="Q824">
        <v>7</v>
      </c>
      <c r="R824">
        <v>7</v>
      </c>
      <c r="S824">
        <v>93</v>
      </c>
      <c r="T824">
        <v>104</v>
      </c>
      <c r="U824">
        <v>7428</v>
      </c>
      <c r="V824">
        <v>7616</v>
      </c>
      <c r="W824">
        <v>295</v>
      </c>
      <c r="X824">
        <v>303</v>
      </c>
    </row>
    <row r="825" spans="1:24" x14ac:dyDescent="0.35">
      <c r="A825" s="6" t="str">
        <f t="shared" si="12"/>
        <v>19069</v>
      </c>
      <c r="B825">
        <v>19</v>
      </c>
      <c r="C825">
        <v>69</v>
      </c>
      <c r="D825" t="s">
        <v>1332</v>
      </c>
      <c r="E825" t="s">
        <v>80</v>
      </c>
      <c r="F825">
        <v>10070</v>
      </c>
      <c r="G825">
        <v>5099</v>
      </c>
      <c r="H825">
        <v>4971</v>
      </c>
      <c r="I825">
        <v>4907</v>
      </c>
      <c r="J825">
        <v>4752</v>
      </c>
      <c r="K825">
        <v>67</v>
      </c>
      <c r="L825">
        <v>55</v>
      </c>
      <c r="M825">
        <v>25</v>
      </c>
      <c r="N825">
        <v>47</v>
      </c>
      <c r="O825">
        <v>22</v>
      </c>
      <c r="P825">
        <v>40</v>
      </c>
      <c r="Q825">
        <v>7</v>
      </c>
      <c r="R825">
        <v>5</v>
      </c>
      <c r="S825">
        <v>71</v>
      </c>
      <c r="T825">
        <v>72</v>
      </c>
      <c r="U825">
        <v>4318</v>
      </c>
      <c r="V825">
        <v>4401</v>
      </c>
      <c r="W825">
        <v>781</v>
      </c>
      <c r="X825">
        <v>570</v>
      </c>
    </row>
    <row r="826" spans="1:24" x14ac:dyDescent="0.35">
      <c r="A826" s="6" t="str">
        <f t="shared" si="12"/>
        <v>19071</v>
      </c>
      <c r="B826">
        <v>19</v>
      </c>
      <c r="C826">
        <v>71</v>
      </c>
      <c r="D826" t="s">
        <v>1332</v>
      </c>
      <c r="E826" t="s">
        <v>479</v>
      </c>
      <c r="F826">
        <v>6960</v>
      </c>
      <c r="G826">
        <v>3501</v>
      </c>
      <c r="H826">
        <v>3459</v>
      </c>
      <c r="I826">
        <v>3373</v>
      </c>
      <c r="J826">
        <v>3385</v>
      </c>
      <c r="K826">
        <v>42</v>
      </c>
      <c r="L826">
        <v>23</v>
      </c>
      <c r="M826">
        <v>10</v>
      </c>
      <c r="N826">
        <v>9</v>
      </c>
      <c r="O826">
        <v>18</v>
      </c>
      <c r="P826">
        <v>7</v>
      </c>
      <c r="Q826">
        <v>1</v>
      </c>
      <c r="R826">
        <v>1</v>
      </c>
      <c r="S826">
        <v>57</v>
      </c>
      <c r="T826">
        <v>34</v>
      </c>
      <c r="U826">
        <v>3398</v>
      </c>
      <c r="V826">
        <v>3352</v>
      </c>
      <c r="W826">
        <v>103</v>
      </c>
      <c r="X826">
        <v>107</v>
      </c>
    </row>
    <row r="827" spans="1:24" x14ac:dyDescent="0.35">
      <c r="A827" s="6" t="str">
        <f t="shared" si="12"/>
        <v>19073</v>
      </c>
      <c r="B827">
        <v>19</v>
      </c>
      <c r="C827">
        <v>73</v>
      </c>
      <c r="D827" t="s">
        <v>1332</v>
      </c>
      <c r="E827" t="s">
        <v>84</v>
      </c>
      <c r="F827">
        <v>8888</v>
      </c>
      <c r="G827">
        <v>4397</v>
      </c>
      <c r="H827">
        <v>4491</v>
      </c>
      <c r="I827">
        <v>4265</v>
      </c>
      <c r="J827">
        <v>4355</v>
      </c>
      <c r="K827">
        <v>29</v>
      </c>
      <c r="L827">
        <v>18</v>
      </c>
      <c r="M827">
        <v>25</v>
      </c>
      <c r="N827">
        <v>26</v>
      </c>
      <c r="O827">
        <v>26</v>
      </c>
      <c r="P827">
        <v>29</v>
      </c>
      <c r="Q827">
        <v>3</v>
      </c>
      <c r="R827">
        <v>1</v>
      </c>
      <c r="S827">
        <v>49</v>
      </c>
      <c r="T827">
        <v>62</v>
      </c>
      <c r="U827">
        <v>4242</v>
      </c>
      <c r="V827">
        <v>4363</v>
      </c>
      <c r="W827">
        <v>155</v>
      </c>
      <c r="X827">
        <v>128</v>
      </c>
    </row>
    <row r="828" spans="1:24" x14ac:dyDescent="0.35">
      <c r="A828" s="6" t="str">
        <f t="shared" si="12"/>
        <v>19075</v>
      </c>
      <c r="B828">
        <v>19</v>
      </c>
      <c r="C828">
        <v>75</v>
      </c>
      <c r="D828" t="s">
        <v>1332</v>
      </c>
      <c r="E828" t="s">
        <v>1090</v>
      </c>
      <c r="F828">
        <v>12232</v>
      </c>
      <c r="G828">
        <v>6060</v>
      </c>
      <c r="H828">
        <v>6172</v>
      </c>
      <c r="I828">
        <v>5923</v>
      </c>
      <c r="J828">
        <v>6055</v>
      </c>
      <c r="K828">
        <v>44</v>
      </c>
      <c r="L828">
        <v>30</v>
      </c>
      <c r="M828">
        <v>11</v>
      </c>
      <c r="N828">
        <v>8</v>
      </c>
      <c r="O828">
        <v>19</v>
      </c>
      <c r="P828">
        <v>26</v>
      </c>
      <c r="Q828">
        <v>4</v>
      </c>
      <c r="R828">
        <v>4</v>
      </c>
      <c r="S828">
        <v>59</v>
      </c>
      <c r="T828">
        <v>49</v>
      </c>
      <c r="U828">
        <v>5963</v>
      </c>
      <c r="V828">
        <v>6098</v>
      </c>
      <c r="W828">
        <v>97</v>
      </c>
      <c r="X828">
        <v>74</v>
      </c>
    </row>
    <row r="829" spans="1:24" x14ac:dyDescent="0.35">
      <c r="A829" s="6" t="str">
        <f t="shared" si="12"/>
        <v>19077</v>
      </c>
      <c r="B829">
        <v>19</v>
      </c>
      <c r="C829">
        <v>77</v>
      </c>
      <c r="D829" t="s">
        <v>1332</v>
      </c>
      <c r="E829" t="s">
        <v>1387</v>
      </c>
      <c r="F829">
        <v>10689</v>
      </c>
      <c r="G829">
        <v>5340</v>
      </c>
      <c r="H829">
        <v>5349</v>
      </c>
      <c r="I829">
        <v>5186</v>
      </c>
      <c r="J829">
        <v>5214</v>
      </c>
      <c r="K829">
        <v>42</v>
      </c>
      <c r="L829">
        <v>29</v>
      </c>
      <c r="M829">
        <v>26</v>
      </c>
      <c r="N829">
        <v>20</v>
      </c>
      <c r="O829">
        <v>15</v>
      </c>
      <c r="P829">
        <v>22</v>
      </c>
      <c r="Q829">
        <v>4</v>
      </c>
      <c r="R829">
        <v>5</v>
      </c>
      <c r="S829">
        <v>67</v>
      </c>
      <c r="T829">
        <v>59</v>
      </c>
      <c r="U829">
        <v>5185</v>
      </c>
      <c r="V829">
        <v>5204</v>
      </c>
      <c r="W829">
        <v>155</v>
      </c>
      <c r="X829">
        <v>145</v>
      </c>
    </row>
    <row r="830" spans="1:24" x14ac:dyDescent="0.35">
      <c r="A830" s="6" t="str">
        <f t="shared" si="12"/>
        <v>19079</v>
      </c>
      <c r="B830">
        <v>19</v>
      </c>
      <c r="C830">
        <v>79</v>
      </c>
      <c r="D830" t="s">
        <v>1332</v>
      </c>
      <c r="E830" t="s">
        <v>620</v>
      </c>
      <c r="F830">
        <v>14773</v>
      </c>
      <c r="G830">
        <v>7322</v>
      </c>
      <c r="H830">
        <v>7451</v>
      </c>
      <c r="I830">
        <v>6870</v>
      </c>
      <c r="J830">
        <v>7034</v>
      </c>
      <c r="K830">
        <v>124</v>
      </c>
      <c r="L830">
        <v>77</v>
      </c>
      <c r="M830">
        <v>43</v>
      </c>
      <c r="N830">
        <v>34</v>
      </c>
      <c r="O830">
        <v>182</v>
      </c>
      <c r="P830">
        <v>166</v>
      </c>
      <c r="Q830">
        <v>0</v>
      </c>
      <c r="R830">
        <v>1</v>
      </c>
      <c r="S830">
        <v>103</v>
      </c>
      <c r="T830">
        <v>139</v>
      </c>
      <c r="U830">
        <v>6871</v>
      </c>
      <c r="V830">
        <v>6982</v>
      </c>
      <c r="W830">
        <v>451</v>
      </c>
      <c r="X830">
        <v>469</v>
      </c>
    </row>
    <row r="831" spans="1:24" x14ac:dyDescent="0.35">
      <c r="A831" s="6" t="str">
        <f t="shared" si="12"/>
        <v>19081</v>
      </c>
      <c r="B831">
        <v>19</v>
      </c>
      <c r="C831">
        <v>81</v>
      </c>
      <c r="D831" t="s">
        <v>1332</v>
      </c>
      <c r="E831" t="s">
        <v>818</v>
      </c>
      <c r="F831">
        <v>10630</v>
      </c>
      <c r="G831">
        <v>5342</v>
      </c>
      <c r="H831">
        <v>5288</v>
      </c>
      <c r="I831">
        <v>5198</v>
      </c>
      <c r="J831">
        <v>5118</v>
      </c>
      <c r="K831">
        <v>44</v>
      </c>
      <c r="L831">
        <v>63</v>
      </c>
      <c r="M831">
        <v>14</v>
      </c>
      <c r="N831">
        <v>17</v>
      </c>
      <c r="O831">
        <v>21</v>
      </c>
      <c r="P831">
        <v>33</v>
      </c>
      <c r="Q831">
        <v>6</v>
      </c>
      <c r="R831">
        <v>3</v>
      </c>
      <c r="S831">
        <v>59</v>
      </c>
      <c r="T831">
        <v>54</v>
      </c>
      <c r="U831">
        <v>5047</v>
      </c>
      <c r="V831">
        <v>5059</v>
      </c>
      <c r="W831">
        <v>295</v>
      </c>
      <c r="X831">
        <v>229</v>
      </c>
    </row>
    <row r="832" spans="1:24" x14ac:dyDescent="0.35">
      <c r="A832" s="6" t="str">
        <f t="shared" si="12"/>
        <v>19083</v>
      </c>
      <c r="B832">
        <v>19</v>
      </c>
      <c r="C832">
        <v>83</v>
      </c>
      <c r="D832" t="s">
        <v>1332</v>
      </c>
      <c r="E832" t="s">
        <v>1094</v>
      </c>
      <c r="F832">
        <v>16846</v>
      </c>
      <c r="G832">
        <v>8450</v>
      </c>
      <c r="H832">
        <v>8396</v>
      </c>
      <c r="I832">
        <v>7974</v>
      </c>
      <c r="J832">
        <v>8134</v>
      </c>
      <c r="K832">
        <v>218</v>
      </c>
      <c r="L832">
        <v>42</v>
      </c>
      <c r="M832">
        <v>40</v>
      </c>
      <c r="N832">
        <v>31</v>
      </c>
      <c r="O832">
        <v>85</v>
      </c>
      <c r="P832">
        <v>95</v>
      </c>
      <c r="Q832">
        <v>7</v>
      </c>
      <c r="R832">
        <v>4</v>
      </c>
      <c r="S832">
        <v>126</v>
      </c>
      <c r="T832">
        <v>90</v>
      </c>
      <c r="U832">
        <v>8027</v>
      </c>
      <c r="V832">
        <v>8062</v>
      </c>
      <c r="W832">
        <v>423</v>
      </c>
      <c r="X832">
        <v>334</v>
      </c>
    </row>
    <row r="833" spans="1:24" x14ac:dyDescent="0.35">
      <c r="A833" s="6" t="str">
        <f t="shared" si="12"/>
        <v>19085</v>
      </c>
      <c r="B833">
        <v>19</v>
      </c>
      <c r="C833">
        <v>85</v>
      </c>
      <c r="D833" t="s">
        <v>1332</v>
      </c>
      <c r="E833" t="s">
        <v>1239</v>
      </c>
      <c r="F833">
        <v>14049</v>
      </c>
      <c r="G833">
        <v>7071</v>
      </c>
      <c r="H833">
        <v>6978</v>
      </c>
      <c r="I833">
        <v>6881</v>
      </c>
      <c r="J833">
        <v>6815</v>
      </c>
      <c r="K833">
        <v>34</v>
      </c>
      <c r="L833">
        <v>25</v>
      </c>
      <c r="M833">
        <v>28</v>
      </c>
      <c r="N833">
        <v>23</v>
      </c>
      <c r="O833">
        <v>19</v>
      </c>
      <c r="P833">
        <v>37</v>
      </c>
      <c r="Q833">
        <v>1</v>
      </c>
      <c r="R833">
        <v>0</v>
      </c>
      <c r="S833">
        <v>108</v>
      </c>
      <c r="T833">
        <v>78</v>
      </c>
      <c r="U833">
        <v>6937</v>
      </c>
      <c r="V833">
        <v>6847</v>
      </c>
      <c r="W833">
        <v>134</v>
      </c>
      <c r="X833">
        <v>131</v>
      </c>
    </row>
    <row r="834" spans="1:24" x14ac:dyDescent="0.35">
      <c r="A834" s="6" t="str">
        <f t="shared" ref="A834:A897" si="13">TEXT(B834*1000+C834,"00000")</f>
        <v>19087</v>
      </c>
      <c r="B834">
        <v>19</v>
      </c>
      <c r="C834">
        <v>87</v>
      </c>
      <c r="D834" t="s">
        <v>1332</v>
      </c>
      <c r="E834" t="s">
        <v>88</v>
      </c>
      <c r="F834">
        <v>19954</v>
      </c>
      <c r="G834">
        <v>10289</v>
      </c>
      <c r="H834">
        <v>9665</v>
      </c>
      <c r="I834">
        <v>9367</v>
      </c>
      <c r="J834">
        <v>9067</v>
      </c>
      <c r="K834">
        <v>406</v>
      </c>
      <c r="L834">
        <v>144</v>
      </c>
      <c r="M834">
        <v>57</v>
      </c>
      <c r="N834">
        <v>27</v>
      </c>
      <c r="O834">
        <v>241</v>
      </c>
      <c r="P834">
        <v>272</v>
      </c>
      <c r="Q834">
        <v>30</v>
      </c>
      <c r="R834">
        <v>11</v>
      </c>
      <c r="S834">
        <v>188</v>
      </c>
      <c r="T834">
        <v>144</v>
      </c>
      <c r="U834">
        <v>9728</v>
      </c>
      <c r="V834">
        <v>9200</v>
      </c>
      <c r="W834">
        <v>561</v>
      </c>
      <c r="X834">
        <v>465</v>
      </c>
    </row>
    <row r="835" spans="1:24" x14ac:dyDescent="0.35">
      <c r="A835" s="6" t="str">
        <f t="shared" si="13"/>
        <v>19089</v>
      </c>
      <c r="B835">
        <v>19</v>
      </c>
      <c r="C835">
        <v>89</v>
      </c>
      <c r="D835" t="s">
        <v>1332</v>
      </c>
      <c r="E835" t="s">
        <v>241</v>
      </c>
      <c r="F835">
        <v>9158</v>
      </c>
      <c r="G835">
        <v>4572</v>
      </c>
      <c r="H835">
        <v>4586</v>
      </c>
      <c r="I835">
        <v>4465</v>
      </c>
      <c r="J835">
        <v>4467</v>
      </c>
      <c r="K835">
        <v>32</v>
      </c>
      <c r="L835">
        <v>28</v>
      </c>
      <c r="M835">
        <v>12</v>
      </c>
      <c r="N835">
        <v>13</v>
      </c>
      <c r="O835">
        <v>9</v>
      </c>
      <c r="P835">
        <v>25</v>
      </c>
      <c r="Q835">
        <v>4</v>
      </c>
      <c r="R835">
        <v>2</v>
      </c>
      <c r="S835">
        <v>50</v>
      </c>
      <c r="T835">
        <v>51</v>
      </c>
      <c r="U835">
        <v>4495</v>
      </c>
      <c r="V835">
        <v>4504</v>
      </c>
      <c r="W835">
        <v>77</v>
      </c>
      <c r="X835">
        <v>82</v>
      </c>
    </row>
    <row r="836" spans="1:24" x14ac:dyDescent="0.35">
      <c r="A836" s="6" t="str">
        <f t="shared" si="13"/>
        <v>19091</v>
      </c>
      <c r="B836">
        <v>19</v>
      </c>
      <c r="C836">
        <v>91</v>
      </c>
      <c r="D836" t="s">
        <v>1332</v>
      </c>
      <c r="E836" t="s">
        <v>342</v>
      </c>
      <c r="F836">
        <v>9558</v>
      </c>
      <c r="G836">
        <v>4709</v>
      </c>
      <c r="H836">
        <v>4849</v>
      </c>
      <c r="I836">
        <v>4543</v>
      </c>
      <c r="J836">
        <v>4720</v>
      </c>
      <c r="K836">
        <v>47</v>
      </c>
      <c r="L836">
        <v>35</v>
      </c>
      <c r="M836">
        <v>26</v>
      </c>
      <c r="N836">
        <v>8</v>
      </c>
      <c r="O836">
        <v>25</v>
      </c>
      <c r="P836">
        <v>23</v>
      </c>
      <c r="Q836">
        <v>1</v>
      </c>
      <c r="R836">
        <v>1</v>
      </c>
      <c r="S836">
        <v>67</v>
      </c>
      <c r="T836">
        <v>62</v>
      </c>
      <c r="U836">
        <v>4501</v>
      </c>
      <c r="V836">
        <v>4626</v>
      </c>
      <c r="W836">
        <v>208</v>
      </c>
      <c r="X836">
        <v>223</v>
      </c>
    </row>
    <row r="837" spans="1:24" x14ac:dyDescent="0.35">
      <c r="A837" s="6" t="str">
        <f t="shared" si="13"/>
        <v>19093</v>
      </c>
      <c r="B837">
        <v>19</v>
      </c>
      <c r="C837">
        <v>93</v>
      </c>
      <c r="D837" t="s">
        <v>1332</v>
      </c>
      <c r="E837" t="s">
        <v>1396</v>
      </c>
      <c r="F837">
        <v>6860</v>
      </c>
      <c r="G837">
        <v>3412</v>
      </c>
      <c r="H837">
        <v>3448</v>
      </c>
      <c r="I837">
        <v>3329</v>
      </c>
      <c r="J837">
        <v>3350</v>
      </c>
      <c r="K837">
        <v>20</v>
      </c>
      <c r="L837">
        <v>16</v>
      </c>
      <c r="M837">
        <v>11</v>
      </c>
      <c r="N837">
        <v>10</v>
      </c>
      <c r="O837">
        <v>17</v>
      </c>
      <c r="P837">
        <v>29</v>
      </c>
      <c r="Q837">
        <v>3</v>
      </c>
      <c r="R837">
        <v>1</v>
      </c>
      <c r="S837">
        <v>32</v>
      </c>
      <c r="T837">
        <v>42</v>
      </c>
      <c r="U837">
        <v>3294</v>
      </c>
      <c r="V837">
        <v>3349</v>
      </c>
      <c r="W837">
        <v>118</v>
      </c>
      <c r="X837">
        <v>99</v>
      </c>
    </row>
    <row r="838" spans="1:24" x14ac:dyDescent="0.35">
      <c r="A838" s="6" t="str">
        <f t="shared" si="13"/>
        <v>19095</v>
      </c>
      <c r="B838">
        <v>19</v>
      </c>
      <c r="C838">
        <v>95</v>
      </c>
      <c r="D838" t="s">
        <v>1332</v>
      </c>
      <c r="E838" t="s">
        <v>1332</v>
      </c>
      <c r="F838">
        <v>16184</v>
      </c>
      <c r="G838">
        <v>8108</v>
      </c>
      <c r="H838">
        <v>8076</v>
      </c>
      <c r="I838">
        <v>7848</v>
      </c>
      <c r="J838">
        <v>7858</v>
      </c>
      <c r="K838">
        <v>74</v>
      </c>
      <c r="L838">
        <v>52</v>
      </c>
      <c r="M838">
        <v>28</v>
      </c>
      <c r="N838">
        <v>22</v>
      </c>
      <c r="O838">
        <v>38</v>
      </c>
      <c r="P838">
        <v>52</v>
      </c>
      <c r="Q838">
        <v>3</v>
      </c>
      <c r="R838">
        <v>3</v>
      </c>
      <c r="S838">
        <v>117</v>
      </c>
      <c r="T838">
        <v>89</v>
      </c>
      <c r="U838">
        <v>7818</v>
      </c>
      <c r="V838">
        <v>7843</v>
      </c>
      <c r="W838">
        <v>290</v>
      </c>
      <c r="X838">
        <v>233</v>
      </c>
    </row>
    <row r="839" spans="1:24" x14ac:dyDescent="0.35">
      <c r="A839" s="6" t="str">
        <f t="shared" si="13"/>
        <v>19097</v>
      </c>
      <c r="B839">
        <v>19</v>
      </c>
      <c r="C839">
        <v>97</v>
      </c>
      <c r="D839" t="s">
        <v>1332</v>
      </c>
      <c r="E839" t="s">
        <v>92</v>
      </c>
      <c r="F839">
        <v>19439</v>
      </c>
      <c r="G839">
        <v>9725</v>
      </c>
      <c r="H839">
        <v>9714</v>
      </c>
      <c r="I839">
        <v>9399</v>
      </c>
      <c r="J839">
        <v>9370</v>
      </c>
      <c r="K839">
        <v>69</v>
      </c>
      <c r="L839">
        <v>67</v>
      </c>
      <c r="M839">
        <v>30</v>
      </c>
      <c r="N839">
        <v>35</v>
      </c>
      <c r="O839">
        <v>36</v>
      </c>
      <c r="P839">
        <v>55</v>
      </c>
      <c r="Q839">
        <v>59</v>
      </c>
      <c r="R839">
        <v>60</v>
      </c>
      <c r="S839">
        <v>132</v>
      </c>
      <c r="T839">
        <v>127</v>
      </c>
      <c r="U839">
        <v>9560</v>
      </c>
      <c r="V839">
        <v>9566</v>
      </c>
      <c r="W839">
        <v>165</v>
      </c>
      <c r="X839">
        <v>148</v>
      </c>
    </row>
    <row r="840" spans="1:24" x14ac:dyDescent="0.35">
      <c r="A840" s="6" t="str">
        <f t="shared" si="13"/>
        <v>19099</v>
      </c>
      <c r="B840">
        <v>19</v>
      </c>
      <c r="C840">
        <v>99</v>
      </c>
      <c r="D840" t="s">
        <v>1332</v>
      </c>
      <c r="E840" t="s">
        <v>833</v>
      </c>
      <c r="F840">
        <v>37185</v>
      </c>
      <c r="G840">
        <v>19010</v>
      </c>
      <c r="H840">
        <v>18175</v>
      </c>
      <c r="I840">
        <v>17933</v>
      </c>
      <c r="J840">
        <v>17512</v>
      </c>
      <c r="K840">
        <v>653</v>
      </c>
      <c r="L840">
        <v>210</v>
      </c>
      <c r="M840">
        <v>82</v>
      </c>
      <c r="N840">
        <v>70</v>
      </c>
      <c r="O840">
        <v>105</v>
      </c>
      <c r="P840">
        <v>136</v>
      </c>
      <c r="Q840">
        <v>14</v>
      </c>
      <c r="R840">
        <v>9</v>
      </c>
      <c r="S840">
        <v>223</v>
      </c>
      <c r="T840">
        <v>238</v>
      </c>
      <c r="U840">
        <v>18476</v>
      </c>
      <c r="V840">
        <v>17685</v>
      </c>
      <c r="W840">
        <v>534</v>
      </c>
      <c r="X840">
        <v>490</v>
      </c>
    </row>
    <row r="841" spans="1:24" x14ac:dyDescent="0.35">
      <c r="A841" s="6" t="str">
        <f t="shared" si="13"/>
        <v>19101</v>
      </c>
      <c r="B841">
        <v>19</v>
      </c>
      <c r="C841">
        <v>101</v>
      </c>
      <c r="D841" t="s">
        <v>1332</v>
      </c>
      <c r="E841" t="s">
        <v>94</v>
      </c>
      <c r="F841">
        <v>18295</v>
      </c>
      <c r="G841">
        <v>10025</v>
      </c>
      <c r="H841">
        <v>8270</v>
      </c>
      <c r="I841">
        <v>7725</v>
      </c>
      <c r="J841">
        <v>7570</v>
      </c>
      <c r="K841">
        <v>332</v>
      </c>
      <c r="L841">
        <v>140</v>
      </c>
      <c r="M841">
        <v>24</v>
      </c>
      <c r="N841">
        <v>34</v>
      </c>
      <c r="O841">
        <v>1744</v>
      </c>
      <c r="P841">
        <v>356</v>
      </c>
      <c r="Q841">
        <v>2</v>
      </c>
      <c r="R841">
        <v>3</v>
      </c>
      <c r="S841">
        <v>198</v>
      </c>
      <c r="T841">
        <v>167</v>
      </c>
      <c r="U841">
        <v>9705</v>
      </c>
      <c r="V841">
        <v>8001</v>
      </c>
      <c r="W841">
        <v>320</v>
      </c>
      <c r="X841">
        <v>269</v>
      </c>
    </row>
    <row r="842" spans="1:24" x14ac:dyDescent="0.35">
      <c r="A842" s="6" t="str">
        <f t="shared" si="13"/>
        <v>19103</v>
      </c>
      <c r="B842">
        <v>19</v>
      </c>
      <c r="C842">
        <v>103</v>
      </c>
      <c r="D842" t="s">
        <v>1332</v>
      </c>
      <c r="E842" t="s">
        <v>249</v>
      </c>
      <c r="F842">
        <v>151140</v>
      </c>
      <c r="G842">
        <v>74890</v>
      </c>
      <c r="H842">
        <v>76250</v>
      </c>
      <c r="I842">
        <v>62100</v>
      </c>
      <c r="J842">
        <v>63362</v>
      </c>
      <c r="K842">
        <v>5875</v>
      </c>
      <c r="L842">
        <v>5493</v>
      </c>
      <c r="M842">
        <v>282</v>
      </c>
      <c r="N842">
        <v>272</v>
      </c>
      <c r="O842">
        <v>4735</v>
      </c>
      <c r="P842">
        <v>5123</v>
      </c>
      <c r="Q842">
        <v>46</v>
      </c>
      <c r="R842">
        <v>40</v>
      </c>
      <c r="S842">
        <v>1852</v>
      </c>
      <c r="T842">
        <v>1960</v>
      </c>
      <c r="U842">
        <v>70548</v>
      </c>
      <c r="V842">
        <v>71881</v>
      </c>
      <c r="W842">
        <v>4342</v>
      </c>
      <c r="X842">
        <v>4369</v>
      </c>
    </row>
    <row r="843" spans="1:24" x14ac:dyDescent="0.35">
      <c r="A843" s="6" t="str">
        <f t="shared" si="13"/>
        <v>19105</v>
      </c>
      <c r="B843">
        <v>19</v>
      </c>
      <c r="C843">
        <v>105</v>
      </c>
      <c r="D843" t="s">
        <v>1332</v>
      </c>
      <c r="E843" t="s">
        <v>841</v>
      </c>
      <c r="F843">
        <v>20681</v>
      </c>
      <c r="G843">
        <v>10732</v>
      </c>
      <c r="H843">
        <v>9949</v>
      </c>
      <c r="I843">
        <v>10145</v>
      </c>
      <c r="J843">
        <v>9613</v>
      </c>
      <c r="K843">
        <v>401</v>
      </c>
      <c r="L843">
        <v>152</v>
      </c>
      <c r="M843">
        <v>56</v>
      </c>
      <c r="N843">
        <v>33</v>
      </c>
      <c r="O843">
        <v>59</v>
      </c>
      <c r="P843">
        <v>62</v>
      </c>
      <c r="Q843">
        <v>4</v>
      </c>
      <c r="R843">
        <v>4</v>
      </c>
      <c r="S843">
        <v>67</v>
      </c>
      <c r="T843">
        <v>85</v>
      </c>
      <c r="U843">
        <v>10469</v>
      </c>
      <c r="V843">
        <v>9752</v>
      </c>
      <c r="W843">
        <v>263</v>
      </c>
      <c r="X843">
        <v>197</v>
      </c>
    </row>
    <row r="844" spans="1:24" x14ac:dyDescent="0.35">
      <c r="A844" s="6" t="str">
        <f t="shared" si="13"/>
        <v>19107</v>
      </c>
      <c r="B844">
        <v>19</v>
      </c>
      <c r="C844">
        <v>107</v>
      </c>
      <c r="D844" t="s">
        <v>1332</v>
      </c>
      <c r="E844" t="s">
        <v>1404</v>
      </c>
      <c r="F844">
        <v>10246</v>
      </c>
      <c r="G844">
        <v>5170</v>
      </c>
      <c r="H844">
        <v>5076</v>
      </c>
      <c r="I844">
        <v>5043</v>
      </c>
      <c r="J844">
        <v>4960</v>
      </c>
      <c r="K844">
        <v>47</v>
      </c>
      <c r="L844">
        <v>26</v>
      </c>
      <c r="M844">
        <v>12</v>
      </c>
      <c r="N844">
        <v>15</v>
      </c>
      <c r="O844">
        <v>11</v>
      </c>
      <c r="P844">
        <v>27</v>
      </c>
      <c r="Q844">
        <v>0</v>
      </c>
      <c r="R844">
        <v>0</v>
      </c>
      <c r="S844">
        <v>57</v>
      </c>
      <c r="T844">
        <v>48</v>
      </c>
      <c r="U844">
        <v>5061</v>
      </c>
      <c r="V844">
        <v>4993</v>
      </c>
      <c r="W844">
        <v>109</v>
      </c>
      <c r="X844">
        <v>83</v>
      </c>
    </row>
    <row r="845" spans="1:24" x14ac:dyDescent="0.35">
      <c r="A845" s="6" t="str">
        <f t="shared" si="13"/>
        <v>19109</v>
      </c>
      <c r="B845">
        <v>19</v>
      </c>
      <c r="C845">
        <v>109</v>
      </c>
      <c r="D845" t="s">
        <v>1332</v>
      </c>
      <c r="E845" t="s">
        <v>1406</v>
      </c>
      <c r="F845">
        <v>14813</v>
      </c>
      <c r="G845">
        <v>7467</v>
      </c>
      <c r="H845">
        <v>7346</v>
      </c>
      <c r="I845">
        <v>7234</v>
      </c>
      <c r="J845">
        <v>7089</v>
      </c>
      <c r="K845">
        <v>87</v>
      </c>
      <c r="L845">
        <v>74</v>
      </c>
      <c r="M845">
        <v>26</v>
      </c>
      <c r="N845">
        <v>37</v>
      </c>
      <c r="O845">
        <v>33</v>
      </c>
      <c r="P845">
        <v>55</v>
      </c>
      <c r="Q845">
        <v>7</v>
      </c>
      <c r="R845">
        <v>5</v>
      </c>
      <c r="S845">
        <v>80</v>
      </c>
      <c r="T845">
        <v>86</v>
      </c>
      <c r="U845">
        <v>7220</v>
      </c>
      <c r="V845">
        <v>7098</v>
      </c>
      <c r="W845">
        <v>247</v>
      </c>
      <c r="X845">
        <v>248</v>
      </c>
    </row>
    <row r="846" spans="1:24" x14ac:dyDescent="0.35">
      <c r="A846" s="6" t="str">
        <f t="shared" si="13"/>
        <v>19111</v>
      </c>
      <c r="B846">
        <v>19</v>
      </c>
      <c r="C846">
        <v>111</v>
      </c>
      <c r="D846" t="s">
        <v>1332</v>
      </c>
      <c r="E846" t="s">
        <v>102</v>
      </c>
      <c r="F846">
        <v>33657</v>
      </c>
      <c r="G846">
        <v>16949</v>
      </c>
      <c r="H846">
        <v>16708</v>
      </c>
      <c r="I846">
        <v>15728</v>
      </c>
      <c r="J846">
        <v>15842</v>
      </c>
      <c r="K846">
        <v>698</v>
      </c>
      <c r="L846">
        <v>360</v>
      </c>
      <c r="M846">
        <v>57</v>
      </c>
      <c r="N846">
        <v>43</v>
      </c>
      <c r="O846">
        <v>105</v>
      </c>
      <c r="P846">
        <v>106</v>
      </c>
      <c r="Q846">
        <v>3</v>
      </c>
      <c r="R846">
        <v>7</v>
      </c>
      <c r="S846">
        <v>358</v>
      </c>
      <c r="T846">
        <v>350</v>
      </c>
      <c r="U846">
        <v>16282</v>
      </c>
      <c r="V846">
        <v>16135</v>
      </c>
      <c r="W846">
        <v>667</v>
      </c>
      <c r="X846">
        <v>573</v>
      </c>
    </row>
    <row r="847" spans="1:24" x14ac:dyDescent="0.35">
      <c r="A847" s="6" t="str">
        <f t="shared" si="13"/>
        <v>19113</v>
      </c>
      <c r="B847">
        <v>19</v>
      </c>
      <c r="C847">
        <v>113</v>
      </c>
      <c r="D847" t="s">
        <v>1332</v>
      </c>
      <c r="E847" t="s">
        <v>1409</v>
      </c>
      <c r="F847">
        <v>226706</v>
      </c>
      <c r="G847">
        <v>111755</v>
      </c>
      <c r="H847">
        <v>114951</v>
      </c>
      <c r="I847">
        <v>98076</v>
      </c>
      <c r="J847">
        <v>101699</v>
      </c>
      <c r="K847">
        <v>7368</v>
      </c>
      <c r="L847">
        <v>6525</v>
      </c>
      <c r="M847">
        <v>288</v>
      </c>
      <c r="N847">
        <v>347</v>
      </c>
      <c r="O847">
        <v>2807</v>
      </c>
      <c r="P847">
        <v>3030</v>
      </c>
      <c r="Q847">
        <v>174</v>
      </c>
      <c r="R847">
        <v>172</v>
      </c>
      <c r="S847">
        <v>3042</v>
      </c>
      <c r="T847">
        <v>3178</v>
      </c>
      <c r="U847">
        <v>107945</v>
      </c>
      <c r="V847">
        <v>111086</v>
      </c>
      <c r="W847">
        <v>3810</v>
      </c>
      <c r="X847">
        <v>3865</v>
      </c>
    </row>
    <row r="848" spans="1:24" x14ac:dyDescent="0.35">
      <c r="A848" s="6" t="str">
        <f t="shared" si="13"/>
        <v>19115</v>
      </c>
      <c r="B848">
        <v>19</v>
      </c>
      <c r="C848">
        <v>115</v>
      </c>
      <c r="D848" t="s">
        <v>1332</v>
      </c>
      <c r="E848" t="s">
        <v>1411</v>
      </c>
      <c r="F848">
        <v>11035</v>
      </c>
      <c r="G848">
        <v>5628</v>
      </c>
      <c r="H848">
        <v>5407</v>
      </c>
      <c r="I848">
        <v>5200</v>
      </c>
      <c r="J848">
        <v>5112</v>
      </c>
      <c r="K848">
        <v>78</v>
      </c>
      <c r="L848">
        <v>39</v>
      </c>
      <c r="M848">
        <v>27</v>
      </c>
      <c r="N848">
        <v>28</v>
      </c>
      <c r="O848">
        <v>237</v>
      </c>
      <c r="P848">
        <v>149</v>
      </c>
      <c r="Q848">
        <v>8</v>
      </c>
      <c r="R848">
        <v>7</v>
      </c>
      <c r="S848">
        <v>78</v>
      </c>
      <c r="T848">
        <v>72</v>
      </c>
      <c r="U848">
        <v>4672</v>
      </c>
      <c r="V848">
        <v>4586</v>
      </c>
      <c r="W848">
        <v>956</v>
      </c>
      <c r="X848">
        <v>821</v>
      </c>
    </row>
    <row r="849" spans="1:24" x14ac:dyDescent="0.35">
      <c r="A849" s="6" t="str">
        <f t="shared" si="13"/>
        <v>19117</v>
      </c>
      <c r="B849">
        <v>19</v>
      </c>
      <c r="C849">
        <v>117</v>
      </c>
      <c r="D849" t="s">
        <v>1332</v>
      </c>
      <c r="E849" t="s">
        <v>1413</v>
      </c>
      <c r="F849">
        <v>8600</v>
      </c>
      <c r="G849">
        <v>4402</v>
      </c>
      <c r="H849">
        <v>4198</v>
      </c>
      <c r="I849">
        <v>4289</v>
      </c>
      <c r="J849">
        <v>4102</v>
      </c>
      <c r="K849">
        <v>35</v>
      </c>
      <c r="L849">
        <v>15</v>
      </c>
      <c r="M849">
        <v>20</v>
      </c>
      <c r="N849">
        <v>14</v>
      </c>
      <c r="O849">
        <v>13</v>
      </c>
      <c r="P849">
        <v>18</v>
      </c>
      <c r="Q849">
        <v>2</v>
      </c>
      <c r="R849">
        <v>2</v>
      </c>
      <c r="S849">
        <v>43</v>
      </c>
      <c r="T849">
        <v>47</v>
      </c>
      <c r="U849">
        <v>4290</v>
      </c>
      <c r="V849">
        <v>4105</v>
      </c>
      <c r="W849">
        <v>112</v>
      </c>
      <c r="X849">
        <v>93</v>
      </c>
    </row>
    <row r="850" spans="1:24" x14ac:dyDescent="0.35">
      <c r="A850" s="6" t="str">
        <f t="shared" si="13"/>
        <v>19119</v>
      </c>
      <c r="B850">
        <v>19</v>
      </c>
      <c r="C850">
        <v>119</v>
      </c>
      <c r="D850" t="s">
        <v>1332</v>
      </c>
      <c r="E850" t="s">
        <v>1415</v>
      </c>
      <c r="F850">
        <v>11755</v>
      </c>
      <c r="G850">
        <v>5970</v>
      </c>
      <c r="H850">
        <v>5785</v>
      </c>
      <c r="I850">
        <v>5808</v>
      </c>
      <c r="J850">
        <v>5634</v>
      </c>
      <c r="K850">
        <v>29</v>
      </c>
      <c r="L850">
        <v>19</v>
      </c>
      <c r="M850">
        <v>40</v>
      </c>
      <c r="N850">
        <v>19</v>
      </c>
      <c r="O850">
        <v>14</v>
      </c>
      <c r="P850">
        <v>29</v>
      </c>
      <c r="Q850">
        <v>5</v>
      </c>
      <c r="R850">
        <v>13</v>
      </c>
      <c r="S850">
        <v>74</v>
      </c>
      <c r="T850">
        <v>71</v>
      </c>
      <c r="U850">
        <v>5771</v>
      </c>
      <c r="V850">
        <v>5658</v>
      </c>
      <c r="W850">
        <v>199</v>
      </c>
      <c r="X850">
        <v>127</v>
      </c>
    </row>
    <row r="851" spans="1:24" x14ac:dyDescent="0.35">
      <c r="A851" s="6" t="str">
        <f t="shared" si="13"/>
        <v>19121</v>
      </c>
      <c r="B851">
        <v>19</v>
      </c>
      <c r="C851">
        <v>121</v>
      </c>
      <c r="D851" t="s">
        <v>1332</v>
      </c>
      <c r="E851" t="s">
        <v>110</v>
      </c>
      <c r="F851">
        <v>16338</v>
      </c>
      <c r="G851">
        <v>8202</v>
      </c>
      <c r="H851">
        <v>8136</v>
      </c>
      <c r="I851">
        <v>7954</v>
      </c>
      <c r="J851">
        <v>7860</v>
      </c>
      <c r="K851">
        <v>71</v>
      </c>
      <c r="L851">
        <v>33</v>
      </c>
      <c r="M851">
        <v>34</v>
      </c>
      <c r="N851">
        <v>32</v>
      </c>
      <c r="O851">
        <v>38</v>
      </c>
      <c r="P851">
        <v>109</v>
      </c>
      <c r="Q851">
        <v>2</v>
      </c>
      <c r="R851">
        <v>2</v>
      </c>
      <c r="S851">
        <v>103</v>
      </c>
      <c r="T851">
        <v>100</v>
      </c>
      <c r="U851">
        <v>8026</v>
      </c>
      <c r="V851">
        <v>7949</v>
      </c>
      <c r="W851">
        <v>176</v>
      </c>
      <c r="X851">
        <v>187</v>
      </c>
    </row>
    <row r="852" spans="1:24" x14ac:dyDescent="0.35">
      <c r="A852" s="6" t="str">
        <f t="shared" si="13"/>
        <v>19123</v>
      </c>
      <c r="B852">
        <v>19</v>
      </c>
      <c r="C852">
        <v>123</v>
      </c>
      <c r="D852" t="s">
        <v>1332</v>
      </c>
      <c r="E852" t="s">
        <v>1418</v>
      </c>
      <c r="F852">
        <v>22095</v>
      </c>
      <c r="G852">
        <v>11221</v>
      </c>
      <c r="H852">
        <v>10874</v>
      </c>
      <c r="I852">
        <v>10571</v>
      </c>
      <c r="J852">
        <v>10363</v>
      </c>
      <c r="K852">
        <v>267</v>
      </c>
      <c r="L852">
        <v>140</v>
      </c>
      <c r="M852">
        <v>58</v>
      </c>
      <c r="N852">
        <v>42</v>
      </c>
      <c r="O852">
        <v>181</v>
      </c>
      <c r="P852">
        <v>191</v>
      </c>
      <c r="Q852">
        <v>3</v>
      </c>
      <c r="R852">
        <v>8</v>
      </c>
      <c r="S852">
        <v>141</v>
      </c>
      <c r="T852">
        <v>130</v>
      </c>
      <c r="U852">
        <v>10927</v>
      </c>
      <c r="V852">
        <v>10630</v>
      </c>
      <c r="W852">
        <v>294</v>
      </c>
      <c r="X852">
        <v>244</v>
      </c>
    </row>
    <row r="853" spans="1:24" x14ac:dyDescent="0.35">
      <c r="A853" s="6" t="str">
        <f t="shared" si="13"/>
        <v>19125</v>
      </c>
      <c r="B853">
        <v>19</v>
      </c>
      <c r="C853">
        <v>125</v>
      </c>
      <c r="D853" t="s">
        <v>1332</v>
      </c>
      <c r="E853" t="s">
        <v>114</v>
      </c>
      <c r="F853">
        <v>33253</v>
      </c>
      <c r="G853">
        <v>16605</v>
      </c>
      <c r="H853">
        <v>16648</v>
      </c>
      <c r="I853">
        <v>15925</v>
      </c>
      <c r="J853">
        <v>16035</v>
      </c>
      <c r="K853">
        <v>185</v>
      </c>
      <c r="L853">
        <v>101</v>
      </c>
      <c r="M853">
        <v>36</v>
      </c>
      <c r="N853">
        <v>40</v>
      </c>
      <c r="O853">
        <v>235</v>
      </c>
      <c r="P853">
        <v>246</v>
      </c>
      <c r="Q853">
        <v>6</v>
      </c>
      <c r="R853">
        <v>7</v>
      </c>
      <c r="S853">
        <v>218</v>
      </c>
      <c r="T853">
        <v>219</v>
      </c>
      <c r="U853">
        <v>16276</v>
      </c>
      <c r="V853">
        <v>16307</v>
      </c>
      <c r="W853">
        <v>329</v>
      </c>
      <c r="X853">
        <v>341</v>
      </c>
    </row>
    <row r="854" spans="1:24" x14ac:dyDescent="0.35">
      <c r="A854" s="6" t="str">
        <f t="shared" si="13"/>
        <v>19127</v>
      </c>
      <c r="B854">
        <v>19</v>
      </c>
      <c r="C854">
        <v>127</v>
      </c>
      <c r="D854" t="s">
        <v>1332</v>
      </c>
      <c r="E854" t="s">
        <v>116</v>
      </c>
      <c r="F854">
        <v>39369</v>
      </c>
      <c r="G854">
        <v>19896</v>
      </c>
      <c r="H854">
        <v>19473</v>
      </c>
      <c r="I854">
        <v>17987</v>
      </c>
      <c r="J854">
        <v>17878</v>
      </c>
      <c r="K854">
        <v>557</v>
      </c>
      <c r="L854">
        <v>341</v>
      </c>
      <c r="M854">
        <v>158</v>
      </c>
      <c r="N854">
        <v>172</v>
      </c>
      <c r="O854">
        <v>778</v>
      </c>
      <c r="P854">
        <v>705</v>
      </c>
      <c r="Q854">
        <v>38</v>
      </c>
      <c r="R854">
        <v>34</v>
      </c>
      <c r="S854">
        <v>378</v>
      </c>
      <c r="T854">
        <v>343</v>
      </c>
      <c r="U854">
        <v>15134</v>
      </c>
      <c r="V854">
        <v>15170</v>
      </c>
      <c r="W854">
        <v>4762</v>
      </c>
      <c r="X854">
        <v>4303</v>
      </c>
    </row>
    <row r="855" spans="1:24" x14ac:dyDescent="0.35">
      <c r="A855" s="6" t="str">
        <f t="shared" si="13"/>
        <v>19129</v>
      </c>
      <c r="B855">
        <v>19</v>
      </c>
      <c r="C855">
        <v>129</v>
      </c>
      <c r="D855" t="s">
        <v>1332</v>
      </c>
      <c r="E855" t="s">
        <v>1422</v>
      </c>
      <c r="F855">
        <v>15109</v>
      </c>
      <c r="G855">
        <v>7598</v>
      </c>
      <c r="H855">
        <v>7511</v>
      </c>
      <c r="I855">
        <v>7341</v>
      </c>
      <c r="J855">
        <v>7295</v>
      </c>
      <c r="K855">
        <v>74</v>
      </c>
      <c r="L855">
        <v>38</v>
      </c>
      <c r="M855">
        <v>54</v>
      </c>
      <c r="N855">
        <v>52</v>
      </c>
      <c r="O855">
        <v>25</v>
      </c>
      <c r="P855">
        <v>38</v>
      </c>
      <c r="Q855">
        <v>6</v>
      </c>
      <c r="R855">
        <v>7</v>
      </c>
      <c r="S855">
        <v>98</v>
      </c>
      <c r="T855">
        <v>81</v>
      </c>
      <c r="U855">
        <v>7340</v>
      </c>
      <c r="V855">
        <v>7244</v>
      </c>
      <c r="W855">
        <v>258</v>
      </c>
      <c r="X855">
        <v>267</v>
      </c>
    </row>
    <row r="856" spans="1:24" x14ac:dyDescent="0.35">
      <c r="A856" s="6" t="str">
        <f t="shared" si="13"/>
        <v>19131</v>
      </c>
      <c r="B856">
        <v>19</v>
      </c>
      <c r="C856">
        <v>131</v>
      </c>
      <c r="D856" t="s">
        <v>1332</v>
      </c>
      <c r="E856" t="s">
        <v>866</v>
      </c>
      <c r="F856">
        <v>10586</v>
      </c>
      <c r="G856">
        <v>5264</v>
      </c>
      <c r="H856">
        <v>5322</v>
      </c>
      <c r="I856">
        <v>5169</v>
      </c>
      <c r="J856">
        <v>5192</v>
      </c>
      <c r="K856">
        <v>30</v>
      </c>
      <c r="L856">
        <v>31</v>
      </c>
      <c r="M856">
        <v>11</v>
      </c>
      <c r="N856">
        <v>11</v>
      </c>
      <c r="O856">
        <v>11</v>
      </c>
      <c r="P856">
        <v>37</v>
      </c>
      <c r="Q856">
        <v>2</v>
      </c>
      <c r="R856">
        <v>3</v>
      </c>
      <c r="S856">
        <v>41</v>
      </c>
      <c r="T856">
        <v>48</v>
      </c>
      <c r="U856">
        <v>5167</v>
      </c>
      <c r="V856">
        <v>5236</v>
      </c>
      <c r="W856">
        <v>97</v>
      </c>
      <c r="X856">
        <v>86</v>
      </c>
    </row>
    <row r="857" spans="1:24" x14ac:dyDescent="0.35">
      <c r="A857" s="6" t="str">
        <f t="shared" si="13"/>
        <v>19133</v>
      </c>
      <c r="B857">
        <v>19</v>
      </c>
      <c r="C857">
        <v>133</v>
      </c>
      <c r="D857" t="s">
        <v>1332</v>
      </c>
      <c r="E857" t="s">
        <v>1425</v>
      </c>
      <c r="F857">
        <v>8615</v>
      </c>
      <c r="G857">
        <v>4174</v>
      </c>
      <c r="H857">
        <v>4441</v>
      </c>
      <c r="I857">
        <v>4008</v>
      </c>
      <c r="J857">
        <v>4273</v>
      </c>
      <c r="K857">
        <v>42</v>
      </c>
      <c r="L857">
        <v>21</v>
      </c>
      <c r="M857">
        <v>51</v>
      </c>
      <c r="N857">
        <v>81</v>
      </c>
      <c r="O857">
        <v>9</v>
      </c>
      <c r="P857">
        <v>15</v>
      </c>
      <c r="Q857">
        <v>11</v>
      </c>
      <c r="R857">
        <v>6</v>
      </c>
      <c r="S857">
        <v>53</v>
      </c>
      <c r="T857">
        <v>45</v>
      </c>
      <c r="U857">
        <v>4078</v>
      </c>
      <c r="V857">
        <v>4344</v>
      </c>
      <c r="W857">
        <v>96</v>
      </c>
      <c r="X857">
        <v>97</v>
      </c>
    </row>
    <row r="858" spans="1:24" x14ac:dyDescent="0.35">
      <c r="A858" s="6" t="str">
        <f t="shared" si="13"/>
        <v>19135</v>
      </c>
      <c r="B858">
        <v>19</v>
      </c>
      <c r="C858">
        <v>135</v>
      </c>
      <c r="D858" t="s">
        <v>1332</v>
      </c>
      <c r="E858" t="s">
        <v>120</v>
      </c>
      <c r="F858">
        <v>7707</v>
      </c>
      <c r="G858">
        <v>3828</v>
      </c>
      <c r="H858">
        <v>3879</v>
      </c>
      <c r="I858">
        <v>3733</v>
      </c>
      <c r="J858">
        <v>3759</v>
      </c>
      <c r="K858">
        <v>32</v>
      </c>
      <c r="L858">
        <v>31</v>
      </c>
      <c r="M858">
        <v>5</v>
      </c>
      <c r="N858">
        <v>13</v>
      </c>
      <c r="O858">
        <v>12</v>
      </c>
      <c r="P858">
        <v>19</v>
      </c>
      <c r="Q858">
        <v>0</v>
      </c>
      <c r="R858">
        <v>1</v>
      </c>
      <c r="S858">
        <v>46</v>
      </c>
      <c r="T858">
        <v>56</v>
      </c>
      <c r="U858">
        <v>3719</v>
      </c>
      <c r="V858">
        <v>3781</v>
      </c>
      <c r="W858">
        <v>109</v>
      </c>
      <c r="X858">
        <v>98</v>
      </c>
    </row>
    <row r="859" spans="1:24" x14ac:dyDescent="0.35">
      <c r="A859" s="6" t="str">
        <f t="shared" si="13"/>
        <v>19137</v>
      </c>
      <c r="B859">
        <v>19</v>
      </c>
      <c r="C859">
        <v>137</v>
      </c>
      <c r="D859" t="s">
        <v>1332</v>
      </c>
      <c r="E859" t="s">
        <v>122</v>
      </c>
      <c r="F859">
        <v>9917</v>
      </c>
      <c r="G859">
        <v>4812</v>
      </c>
      <c r="H859">
        <v>5105</v>
      </c>
      <c r="I859">
        <v>4653</v>
      </c>
      <c r="J859">
        <v>4964</v>
      </c>
      <c r="K859">
        <v>33</v>
      </c>
      <c r="L859">
        <v>29</v>
      </c>
      <c r="M859">
        <v>39</v>
      </c>
      <c r="N859">
        <v>20</v>
      </c>
      <c r="O859">
        <v>16</v>
      </c>
      <c r="P859">
        <v>22</v>
      </c>
      <c r="Q859">
        <v>3</v>
      </c>
      <c r="R859">
        <v>5</v>
      </c>
      <c r="S859">
        <v>68</v>
      </c>
      <c r="T859">
        <v>65</v>
      </c>
      <c r="U859">
        <v>4576</v>
      </c>
      <c r="V859">
        <v>4935</v>
      </c>
      <c r="W859">
        <v>236</v>
      </c>
      <c r="X859">
        <v>170</v>
      </c>
    </row>
    <row r="860" spans="1:24" x14ac:dyDescent="0.35">
      <c r="A860" s="6" t="str">
        <f t="shared" si="13"/>
        <v>19139</v>
      </c>
      <c r="B860">
        <v>19</v>
      </c>
      <c r="C860">
        <v>139</v>
      </c>
      <c r="D860" t="s">
        <v>1332</v>
      </c>
      <c r="E860" t="s">
        <v>1429</v>
      </c>
      <c r="F860">
        <v>42664</v>
      </c>
      <c r="G860">
        <v>21355</v>
      </c>
      <c r="H860">
        <v>21309</v>
      </c>
      <c r="I860">
        <v>19756</v>
      </c>
      <c r="J860">
        <v>20027</v>
      </c>
      <c r="K860">
        <v>759</v>
      </c>
      <c r="L860">
        <v>539</v>
      </c>
      <c r="M860">
        <v>147</v>
      </c>
      <c r="N860">
        <v>156</v>
      </c>
      <c r="O860">
        <v>242</v>
      </c>
      <c r="P860">
        <v>255</v>
      </c>
      <c r="Q860">
        <v>79</v>
      </c>
      <c r="R860">
        <v>15</v>
      </c>
      <c r="S860">
        <v>372</v>
      </c>
      <c r="T860">
        <v>317</v>
      </c>
      <c r="U860">
        <v>17378</v>
      </c>
      <c r="V860">
        <v>17477</v>
      </c>
      <c r="W860">
        <v>3977</v>
      </c>
      <c r="X860">
        <v>3832</v>
      </c>
    </row>
    <row r="861" spans="1:24" x14ac:dyDescent="0.35">
      <c r="A861" s="6" t="str">
        <f t="shared" si="13"/>
        <v>19141</v>
      </c>
      <c r="B861">
        <v>19</v>
      </c>
      <c r="C861">
        <v>141</v>
      </c>
      <c r="D861" t="s">
        <v>1332</v>
      </c>
      <c r="E861" t="s">
        <v>5183</v>
      </c>
      <c r="F861">
        <v>13753</v>
      </c>
      <c r="G861">
        <v>6898</v>
      </c>
      <c r="H861">
        <v>6855</v>
      </c>
      <c r="I861">
        <v>6625</v>
      </c>
      <c r="J861">
        <v>6612</v>
      </c>
      <c r="K861">
        <v>127</v>
      </c>
      <c r="L861">
        <v>81</v>
      </c>
      <c r="M861">
        <v>30</v>
      </c>
      <c r="N861">
        <v>24</v>
      </c>
      <c r="O861">
        <v>40</v>
      </c>
      <c r="P861">
        <v>68</v>
      </c>
      <c r="Q861">
        <v>2</v>
      </c>
      <c r="R861">
        <v>1</v>
      </c>
      <c r="S861">
        <v>74</v>
      </c>
      <c r="T861">
        <v>69</v>
      </c>
      <c r="U861">
        <v>6498</v>
      </c>
      <c r="V861">
        <v>6520</v>
      </c>
      <c r="W861">
        <v>400</v>
      </c>
      <c r="X861">
        <v>335</v>
      </c>
    </row>
    <row r="862" spans="1:24" x14ac:dyDescent="0.35">
      <c r="A862" s="6" t="str">
        <f t="shared" si="13"/>
        <v>19143</v>
      </c>
      <c r="B862">
        <v>19</v>
      </c>
      <c r="C862">
        <v>143</v>
      </c>
      <c r="D862" t="s">
        <v>1332</v>
      </c>
      <c r="E862" t="s">
        <v>663</v>
      </c>
      <c r="F862">
        <v>5958</v>
      </c>
      <c r="G862">
        <v>3025</v>
      </c>
      <c r="H862">
        <v>2933</v>
      </c>
      <c r="I862">
        <v>2884</v>
      </c>
      <c r="J862">
        <v>2830</v>
      </c>
      <c r="K862">
        <v>42</v>
      </c>
      <c r="L862">
        <v>19</v>
      </c>
      <c r="M862">
        <v>17</v>
      </c>
      <c r="N862">
        <v>20</v>
      </c>
      <c r="O862">
        <v>28</v>
      </c>
      <c r="P862">
        <v>26</v>
      </c>
      <c r="Q862">
        <v>6</v>
      </c>
      <c r="R862">
        <v>5</v>
      </c>
      <c r="S862">
        <v>48</v>
      </c>
      <c r="T862">
        <v>33</v>
      </c>
      <c r="U862">
        <v>2747</v>
      </c>
      <c r="V862">
        <v>2702</v>
      </c>
      <c r="W862">
        <v>278</v>
      </c>
      <c r="X862">
        <v>231</v>
      </c>
    </row>
    <row r="863" spans="1:24" x14ac:dyDescent="0.35">
      <c r="A863" s="6" t="str">
        <f t="shared" si="13"/>
        <v>19145</v>
      </c>
      <c r="B863">
        <v>19</v>
      </c>
      <c r="C863">
        <v>145</v>
      </c>
      <c r="D863" t="s">
        <v>1332</v>
      </c>
      <c r="E863" t="s">
        <v>1434</v>
      </c>
      <c r="F863">
        <v>15107</v>
      </c>
      <c r="G863">
        <v>8017</v>
      </c>
      <c r="H863">
        <v>7090</v>
      </c>
      <c r="I863">
        <v>7370</v>
      </c>
      <c r="J863">
        <v>6796</v>
      </c>
      <c r="K863">
        <v>364</v>
      </c>
      <c r="L863">
        <v>70</v>
      </c>
      <c r="M863">
        <v>77</v>
      </c>
      <c r="N863">
        <v>38</v>
      </c>
      <c r="O863">
        <v>65</v>
      </c>
      <c r="P863">
        <v>68</v>
      </c>
      <c r="Q863">
        <v>8</v>
      </c>
      <c r="R863">
        <v>3</v>
      </c>
      <c r="S863">
        <v>133</v>
      </c>
      <c r="T863">
        <v>115</v>
      </c>
      <c r="U863">
        <v>7661</v>
      </c>
      <c r="V863">
        <v>6887</v>
      </c>
      <c r="W863">
        <v>356</v>
      </c>
      <c r="X863">
        <v>203</v>
      </c>
    </row>
    <row r="864" spans="1:24" x14ac:dyDescent="0.35">
      <c r="A864" s="6" t="str">
        <f t="shared" si="13"/>
        <v>19147</v>
      </c>
      <c r="B864">
        <v>19</v>
      </c>
      <c r="C864">
        <v>147</v>
      </c>
      <c r="D864" t="s">
        <v>1332</v>
      </c>
      <c r="E864" t="s">
        <v>1436</v>
      </c>
      <c r="F864">
        <v>8886</v>
      </c>
      <c r="G864">
        <v>4423</v>
      </c>
      <c r="H864">
        <v>4463</v>
      </c>
      <c r="I864">
        <v>4205</v>
      </c>
      <c r="J864">
        <v>4244</v>
      </c>
      <c r="K864">
        <v>98</v>
      </c>
      <c r="L864">
        <v>91</v>
      </c>
      <c r="M864">
        <v>24</v>
      </c>
      <c r="N864">
        <v>22</v>
      </c>
      <c r="O864">
        <v>42</v>
      </c>
      <c r="P864">
        <v>41</v>
      </c>
      <c r="Q864">
        <v>3</v>
      </c>
      <c r="R864">
        <v>3</v>
      </c>
      <c r="S864">
        <v>51</v>
      </c>
      <c r="T864">
        <v>62</v>
      </c>
      <c r="U864">
        <v>4270</v>
      </c>
      <c r="V864">
        <v>4340</v>
      </c>
      <c r="W864">
        <v>153</v>
      </c>
      <c r="X864">
        <v>123</v>
      </c>
    </row>
    <row r="865" spans="1:24" x14ac:dyDescent="0.35">
      <c r="A865" s="6" t="str">
        <f t="shared" si="13"/>
        <v>19149</v>
      </c>
      <c r="B865">
        <v>19</v>
      </c>
      <c r="C865">
        <v>149</v>
      </c>
      <c r="D865" t="s">
        <v>1332</v>
      </c>
      <c r="E865" t="s">
        <v>1438</v>
      </c>
      <c r="F865">
        <v>25177</v>
      </c>
      <c r="G865">
        <v>12548</v>
      </c>
      <c r="H865">
        <v>12629</v>
      </c>
      <c r="I865">
        <v>11970</v>
      </c>
      <c r="J865">
        <v>11971</v>
      </c>
      <c r="K865">
        <v>232</v>
      </c>
      <c r="L865">
        <v>160</v>
      </c>
      <c r="M865">
        <v>94</v>
      </c>
      <c r="N865">
        <v>184</v>
      </c>
      <c r="O865">
        <v>69</v>
      </c>
      <c r="P865">
        <v>108</v>
      </c>
      <c r="Q865">
        <v>37</v>
      </c>
      <c r="R865">
        <v>30</v>
      </c>
      <c r="S865">
        <v>146</v>
      </c>
      <c r="T865">
        <v>176</v>
      </c>
      <c r="U865">
        <v>11823</v>
      </c>
      <c r="V865">
        <v>11877</v>
      </c>
      <c r="W865">
        <v>725</v>
      </c>
      <c r="X865">
        <v>752</v>
      </c>
    </row>
    <row r="866" spans="1:24" x14ac:dyDescent="0.35">
      <c r="A866" s="6" t="str">
        <f t="shared" si="13"/>
        <v>19151</v>
      </c>
      <c r="B866">
        <v>19</v>
      </c>
      <c r="C866">
        <v>151</v>
      </c>
      <c r="D866" t="s">
        <v>1332</v>
      </c>
      <c r="E866" t="s">
        <v>1440</v>
      </c>
      <c r="F866">
        <v>6619</v>
      </c>
      <c r="G866">
        <v>3290</v>
      </c>
      <c r="H866">
        <v>3329</v>
      </c>
      <c r="I866">
        <v>3141</v>
      </c>
      <c r="J866">
        <v>3202</v>
      </c>
      <c r="K866">
        <v>41</v>
      </c>
      <c r="L866">
        <v>30</v>
      </c>
      <c r="M866">
        <v>24</v>
      </c>
      <c r="N866">
        <v>17</v>
      </c>
      <c r="O866">
        <v>9</v>
      </c>
      <c r="P866">
        <v>30</v>
      </c>
      <c r="Q866">
        <v>15</v>
      </c>
      <c r="R866">
        <v>12</v>
      </c>
      <c r="S866">
        <v>60</v>
      </c>
      <c r="T866">
        <v>38</v>
      </c>
      <c r="U866">
        <v>3151</v>
      </c>
      <c r="V866">
        <v>3199</v>
      </c>
      <c r="W866">
        <v>139</v>
      </c>
      <c r="X866">
        <v>130</v>
      </c>
    </row>
    <row r="867" spans="1:24" x14ac:dyDescent="0.35">
      <c r="A867" s="6" t="str">
        <f t="shared" si="13"/>
        <v>19153</v>
      </c>
      <c r="B867">
        <v>19</v>
      </c>
      <c r="C867">
        <v>153</v>
      </c>
      <c r="D867" t="s">
        <v>1332</v>
      </c>
      <c r="E867" t="s">
        <v>283</v>
      </c>
      <c r="F867">
        <v>490161</v>
      </c>
      <c r="G867">
        <v>241736</v>
      </c>
      <c r="H867">
        <v>248425</v>
      </c>
      <c r="I867">
        <v>204446</v>
      </c>
      <c r="J867">
        <v>211827</v>
      </c>
      <c r="K867">
        <v>17824</v>
      </c>
      <c r="L867">
        <v>17285</v>
      </c>
      <c r="M867">
        <v>866</v>
      </c>
      <c r="N867">
        <v>993</v>
      </c>
      <c r="O867">
        <v>12329</v>
      </c>
      <c r="P867">
        <v>12141</v>
      </c>
      <c r="Q867">
        <v>157</v>
      </c>
      <c r="R867">
        <v>187</v>
      </c>
      <c r="S867">
        <v>6114</v>
      </c>
      <c r="T867">
        <v>5992</v>
      </c>
      <c r="U867">
        <v>219715</v>
      </c>
      <c r="V867">
        <v>227969</v>
      </c>
      <c r="W867">
        <v>22021</v>
      </c>
      <c r="X867">
        <v>20456</v>
      </c>
    </row>
    <row r="868" spans="1:24" x14ac:dyDescent="0.35">
      <c r="A868" s="6" t="str">
        <f t="shared" si="13"/>
        <v>19155</v>
      </c>
      <c r="B868">
        <v>19</v>
      </c>
      <c r="C868">
        <v>155</v>
      </c>
      <c r="D868" t="s">
        <v>1332</v>
      </c>
      <c r="E868" t="s">
        <v>1443</v>
      </c>
      <c r="F868">
        <v>93206</v>
      </c>
      <c r="G868">
        <v>45945</v>
      </c>
      <c r="H868">
        <v>47261</v>
      </c>
      <c r="I868">
        <v>43312</v>
      </c>
      <c r="J868">
        <v>44726</v>
      </c>
      <c r="K868">
        <v>945</v>
      </c>
      <c r="L868">
        <v>728</v>
      </c>
      <c r="M868">
        <v>369</v>
      </c>
      <c r="N868">
        <v>346</v>
      </c>
      <c r="O868">
        <v>364</v>
      </c>
      <c r="P868">
        <v>508</v>
      </c>
      <c r="Q868">
        <v>38</v>
      </c>
      <c r="R868">
        <v>45</v>
      </c>
      <c r="S868">
        <v>917</v>
      </c>
      <c r="T868">
        <v>908</v>
      </c>
      <c r="U868">
        <v>42065</v>
      </c>
      <c r="V868">
        <v>43750</v>
      </c>
      <c r="W868">
        <v>3880</v>
      </c>
      <c r="X868">
        <v>3511</v>
      </c>
    </row>
    <row r="869" spans="1:24" x14ac:dyDescent="0.35">
      <c r="A869" s="6" t="str">
        <f t="shared" si="13"/>
        <v>19157</v>
      </c>
      <c r="B869">
        <v>19</v>
      </c>
      <c r="C869">
        <v>157</v>
      </c>
      <c r="D869" t="s">
        <v>1332</v>
      </c>
      <c r="E869" t="s">
        <v>1445</v>
      </c>
      <c r="F869">
        <v>18504</v>
      </c>
      <c r="G869">
        <v>8992</v>
      </c>
      <c r="H869">
        <v>9512</v>
      </c>
      <c r="I869">
        <v>8489</v>
      </c>
      <c r="J869">
        <v>8961</v>
      </c>
      <c r="K869">
        <v>160</v>
      </c>
      <c r="L869">
        <v>148</v>
      </c>
      <c r="M869">
        <v>46</v>
      </c>
      <c r="N869">
        <v>38</v>
      </c>
      <c r="O869">
        <v>134</v>
      </c>
      <c r="P869">
        <v>214</v>
      </c>
      <c r="Q869">
        <v>18</v>
      </c>
      <c r="R869">
        <v>7</v>
      </c>
      <c r="S869">
        <v>145</v>
      </c>
      <c r="T869">
        <v>144</v>
      </c>
      <c r="U869">
        <v>8702</v>
      </c>
      <c r="V869">
        <v>9215</v>
      </c>
      <c r="W869">
        <v>290</v>
      </c>
      <c r="X869">
        <v>297</v>
      </c>
    </row>
    <row r="870" spans="1:24" x14ac:dyDescent="0.35">
      <c r="A870" s="6" t="str">
        <f t="shared" si="13"/>
        <v>19159</v>
      </c>
      <c r="B870">
        <v>19</v>
      </c>
      <c r="C870">
        <v>159</v>
      </c>
      <c r="D870" t="s">
        <v>1332</v>
      </c>
      <c r="E870" t="s">
        <v>1447</v>
      </c>
      <c r="F870">
        <v>4894</v>
      </c>
      <c r="G870">
        <v>2427</v>
      </c>
      <c r="H870">
        <v>2467</v>
      </c>
      <c r="I870">
        <v>2358</v>
      </c>
      <c r="J870">
        <v>2405</v>
      </c>
      <c r="K870">
        <v>20</v>
      </c>
      <c r="L870">
        <v>14</v>
      </c>
      <c r="M870">
        <v>8</v>
      </c>
      <c r="N870">
        <v>8</v>
      </c>
      <c r="O870">
        <v>11</v>
      </c>
      <c r="P870">
        <v>12</v>
      </c>
      <c r="Q870">
        <v>2</v>
      </c>
      <c r="R870">
        <v>2</v>
      </c>
      <c r="S870">
        <v>28</v>
      </c>
      <c r="T870">
        <v>26</v>
      </c>
      <c r="U870">
        <v>2354</v>
      </c>
      <c r="V870">
        <v>2408</v>
      </c>
      <c r="W870">
        <v>73</v>
      </c>
      <c r="X870">
        <v>59</v>
      </c>
    </row>
    <row r="871" spans="1:24" x14ac:dyDescent="0.35">
      <c r="A871" s="6" t="str">
        <f t="shared" si="13"/>
        <v>19161</v>
      </c>
      <c r="B871">
        <v>19</v>
      </c>
      <c r="C871">
        <v>161</v>
      </c>
      <c r="D871" t="s">
        <v>1332</v>
      </c>
      <c r="E871" t="s">
        <v>1449</v>
      </c>
      <c r="F871">
        <v>9721</v>
      </c>
      <c r="G871">
        <v>4802</v>
      </c>
      <c r="H871">
        <v>4919</v>
      </c>
      <c r="I871">
        <v>4676</v>
      </c>
      <c r="J871">
        <v>4778</v>
      </c>
      <c r="K871">
        <v>22</v>
      </c>
      <c r="L871">
        <v>21</v>
      </c>
      <c r="M871">
        <v>9</v>
      </c>
      <c r="N871">
        <v>13</v>
      </c>
      <c r="O871">
        <v>25</v>
      </c>
      <c r="P871">
        <v>26</v>
      </c>
      <c r="Q871">
        <v>10</v>
      </c>
      <c r="R871">
        <v>12</v>
      </c>
      <c r="S871">
        <v>60</v>
      </c>
      <c r="T871">
        <v>69</v>
      </c>
      <c r="U871">
        <v>4591</v>
      </c>
      <c r="V871">
        <v>4759</v>
      </c>
      <c r="W871">
        <v>211</v>
      </c>
      <c r="X871">
        <v>160</v>
      </c>
    </row>
    <row r="872" spans="1:24" x14ac:dyDescent="0.35">
      <c r="A872" s="6" t="str">
        <f t="shared" si="13"/>
        <v>19163</v>
      </c>
      <c r="B872">
        <v>19</v>
      </c>
      <c r="C872">
        <v>163</v>
      </c>
      <c r="D872" t="s">
        <v>1332</v>
      </c>
      <c r="E872" t="s">
        <v>296</v>
      </c>
      <c r="F872">
        <v>172943</v>
      </c>
      <c r="G872">
        <v>84922</v>
      </c>
      <c r="H872">
        <v>88021</v>
      </c>
      <c r="I872">
        <v>72775</v>
      </c>
      <c r="J872">
        <v>75141</v>
      </c>
      <c r="K872">
        <v>6693</v>
      </c>
      <c r="L872">
        <v>7136</v>
      </c>
      <c r="M872">
        <v>301</v>
      </c>
      <c r="N872">
        <v>339</v>
      </c>
      <c r="O872">
        <v>2458</v>
      </c>
      <c r="P872">
        <v>2540</v>
      </c>
      <c r="Q872">
        <v>62</v>
      </c>
      <c r="R872">
        <v>58</v>
      </c>
      <c r="S872">
        <v>2633</v>
      </c>
      <c r="T872">
        <v>2807</v>
      </c>
      <c r="U872">
        <v>78765</v>
      </c>
      <c r="V872">
        <v>82151</v>
      </c>
      <c r="W872">
        <v>6157</v>
      </c>
      <c r="X872">
        <v>5870</v>
      </c>
    </row>
    <row r="873" spans="1:24" x14ac:dyDescent="0.35">
      <c r="A873" s="6" t="str">
        <f t="shared" si="13"/>
        <v>19165</v>
      </c>
      <c r="B873">
        <v>19</v>
      </c>
      <c r="C873">
        <v>165</v>
      </c>
      <c r="D873" t="s">
        <v>1332</v>
      </c>
      <c r="E873" t="s">
        <v>138</v>
      </c>
      <c r="F873">
        <v>11454</v>
      </c>
      <c r="G873">
        <v>5678</v>
      </c>
      <c r="H873">
        <v>5776</v>
      </c>
      <c r="I873">
        <v>5483</v>
      </c>
      <c r="J873">
        <v>5593</v>
      </c>
      <c r="K873">
        <v>74</v>
      </c>
      <c r="L873">
        <v>58</v>
      </c>
      <c r="M873">
        <v>24</v>
      </c>
      <c r="N873">
        <v>37</v>
      </c>
      <c r="O873">
        <v>33</v>
      </c>
      <c r="P873">
        <v>32</v>
      </c>
      <c r="Q873">
        <v>5</v>
      </c>
      <c r="R873">
        <v>5</v>
      </c>
      <c r="S873">
        <v>59</v>
      </c>
      <c r="T873">
        <v>51</v>
      </c>
      <c r="U873">
        <v>5478</v>
      </c>
      <c r="V873">
        <v>5600</v>
      </c>
      <c r="W873">
        <v>200</v>
      </c>
      <c r="X873">
        <v>176</v>
      </c>
    </row>
    <row r="874" spans="1:24" x14ac:dyDescent="0.35">
      <c r="A874" s="6" t="str">
        <f t="shared" si="13"/>
        <v>19167</v>
      </c>
      <c r="B874">
        <v>19</v>
      </c>
      <c r="C874">
        <v>167</v>
      </c>
      <c r="D874" t="s">
        <v>1332</v>
      </c>
      <c r="E874" t="s">
        <v>1453</v>
      </c>
      <c r="F874">
        <v>34855</v>
      </c>
      <c r="G874">
        <v>17522</v>
      </c>
      <c r="H874">
        <v>17333</v>
      </c>
      <c r="I874">
        <v>16919</v>
      </c>
      <c r="J874">
        <v>16825</v>
      </c>
      <c r="K874">
        <v>179</v>
      </c>
      <c r="L874">
        <v>101</v>
      </c>
      <c r="M874">
        <v>101</v>
      </c>
      <c r="N874">
        <v>97</v>
      </c>
      <c r="O874">
        <v>153</v>
      </c>
      <c r="P874">
        <v>160</v>
      </c>
      <c r="Q874">
        <v>18</v>
      </c>
      <c r="R874">
        <v>8</v>
      </c>
      <c r="S874">
        <v>152</v>
      </c>
      <c r="T874">
        <v>142</v>
      </c>
      <c r="U874">
        <v>15467</v>
      </c>
      <c r="V874">
        <v>15478</v>
      </c>
      <c r="W874">
        <v>2055</v>
      </c>
      <c r="X874">
        <v>1855</v>
      </c>
    </row>
    <row r="875" spans="1:24" x14ac:dyDescent="0.35">
      <c r="A875" s="6" t="str">
        <f t="shared" si="13"/>
        <v>19169</v>
      </c>
      <c r="B875">
        <v>19</v>
      </c>
      <c r="C875">
        <v>169</v>
      </c>
      <c r="D875" t="s">
        <v>1332</v>
      </c>
      <c r="E875" t="s">
        <v>1455</v>
      </c>
      <c r="F875">
        <v>97117</v>
      </c>
      <c r="G875">
        <v>50732</v>
      </c>
      <c r="H875">
        <v>46385</v>
      </c>
      <c r="I875">
        <v>43416</v>
      </c>
      <c r="J875">
        <v>40702</v>
      </c>
      <c r="K875">
        <v>1688</v>
      </c>
      <c r="L875">
        <v>1321</v>
      </c>
      <c r="M875">
        <v>133</v>
      </c>
      <c r="N875">
        <v>133</v>
      </c>
      <c r="O875">
        <v>4553</v>
      </c>
      <c r="P875">
        <v>3344</v>
      </c>
      <c r="Q875">
        <v>15</v>
      </c>
      <c r="R875">
        <v>13</v>
      </c>
      <c r="S875">
        <v>927</v>
      </c>
      <c r="T875">
        <v>872</v>
      </c>
      <c r="U875">
        <v>48860</v>
      </c>
      <c r="V875">
        <v>44677</v>
      </c>
      <c r="W875">
        <v>1872</v>
      </c>
      <c r="X875">
        <v>1708</v>
      </c>
    </row>
    <row r="876" spans="1:24" x14ac:dyDescent="0.35">
      <c r="A876" s="6" t="str">
        <f t="shared" si="13"/>
        <v>19171</v>
      </c>
      <c r="B876">
        <v>19</v>
      </c>
      <c r="C876">
        <v>171</v>
      </c>
      <c r="D876" t="s">
        <v>1332</v>
      </c>
      <c r="E876" t="s">
        <v>1457</v>
      </c>
      <c r="F876">
        <v>16854</v>
      </c>
      <c r="G876">
        <v>8449</v>
      </c>
      <c r="H876">
        <v>8405</v>
      </c>
      <c r="I876">
        <v>7356</v>
      </c>
      <c r="J876">
        <v>7278</v>
      </c>
      <c r="K876">
        <v>108</v>
      </c>
      <c r="L876">
        <v>55</v>
      </c>
      <c r="M876">
        <v>699</v>
      </c>
      <c r="N876">
        <v>754</v>
      </c>
      <c r="O876">
        <v>32</v>
      </c>
      <c r="P876">
        <v>48</v>
      </c>
      <c r="Q876">
        <v>13</v>
      </c>
      <c r="R876">
        <v>13</v>
      </c>
      <c r="S876">
        <v>241</v>
      </c>
      <c r="T876">
        <v>257</v>
      </c>
      <c r="U876">
        <v>7452</v>
      </c>
      <c r="V876">
        <v>7586</v>
      </c>
      <c r="W876">
        <v>997</v>
      </c>
      <c r="X876">
        <v>819</v>
      </c>
    </row>
    <row r="877" spans="1:24" x14ac:dyDescent="0.35">
      <c r="A877" s="6" t="str">
        <f t="shared" si="13"/>
        <v>19173</v>
      </c>
      <c r="B877">
        <v>19</v>
      </c>
      <c r="C877">
        <v>173</v>
      </c>
      <c r="D877" t="s">
        <v>1332</v>
      </c>
      <c r="E877" t="s">
        <v>687</v>
      </c>
      <c r="F877">
        <v>6121</v>
      </c>
      <c r="G877">
        <v>3122</v>
      </c>
      <c r="H877">
        <v>2999</v>
      </c>
      <c r="I877">
        <v>3038</v>
      </c>
      <c r="J877">
        <v>2923</v>
      </c>
      <c r="K877">
        <v>19</v>
      </c>
      <c r="L877">
        <v>15</v>
      </c>
      <c r="M877">
        <v>15</v>
      </c>
      <c r="N877">
        <v>8</v>
      </c>
      <c r="O877">
        <v>9</v>
      </c>
      <c r="P877">
        <v>19</v>
      </c>
      <c r="Q877">
        <v>4</v>
      </c>
      <c r="R877">
        <v>5</v>
      </c>
      <c r="S877">
        <v>37</v>
      </c>
      <c r="T877">
        <v>29</v>
      </c>
      <c r="U877">
        <v>2853</v>
      </c>
      <c r="V877">
        <v>2793</v>
      </c>
      <c r="W877">
        <v>269</v>
      </c>
      <c r="X877">
        <v>206</v>
      </c>
    </row>
    <row r="878" spans="1:24" x14ac:dyDescent="0.35">
      <c r="A878" s="6" t="str">
        <f t="shared" si="13"/>
        <v>19175</v>
      </c>
      <c r="B878">
        <v>19</v>
      </c>
      <c r="C878">
        <v>175</v>
      </c>
      <c r="D878" t="s">
        <v>1332</v>
      </c>
      <c r="E878" t="s">
        <v>308</v>
      </c>
      <c r="F878">
        <v>12241</v>
      </c>
      <c r="G878">
        <v>5970</v>
      </c>
      <c r="H878">
        <v>6271</v>
      </c>
      <c r="I878">
        <v>5742</v>
      </c>
      <c r="J878">
        <v>6057</v>
      </c>
      <c r="K878">
        <v>87</v>
      </c>
      <c r="L878">
        <v>81</v>
      </c>
      <c r="M878">
        <v>35</v>
      </c>
      <c r="N878">
        <v>24</v>
      </c>
      <c r="O878">
        <v>41</v>
      </c>
      <c r="P878">
        <v>47</v>
      </c>
      <c r="Q878">
        <v>0</v>
      </c>
      <c r="R878">
        <v>2</v>
      </c>
      <c r="S878">
        <v>65</v>
      </c>
      <c r="T878">
        <v>60</v>
      </c>
      <c r="U878">
        <v>5746</v>
      </c>
      <c r="V878">
        <v>6109</v>
      </c>
      <c r="W878">
        <v>224</v>
      </c>
      <c r="X878">
        <v>162</v>
      </c>
    </row>
    <row r="879" spans="1:24" x14ac:dyDescent="0.35">
      <c r="A879" s="6" t="str">
        <f t="shared" si="13"/>
        <v>19177</v>
      </c>
      <c r="B879">
        <v>19</v>
      </c>
      <c r="C879">
        <v>177</v>
      </c>
      <c r="D879" t="s">
        <v>1332</v>
      </c>
      <c r="E879" t="s">
        <v>310</v>
      </c>
      <c r="F879">
        <v>7044</v>
      </c>
      <c r="G879">
        <v>3628</v>
      </c>
      <c r="H879">
        <v>3416</v>
      </c>
      <c r="I879">
        <v>3536</v>
      </c>
      <c r="J879">
        <v>3326</v>
      </c>
      <c r="K879">
        <v>8</v>
      </c>
      <c r="L879">
        <v>8</v>
      </c>
      <c r="M879">
        <v>13</v>
      </c>
      <c r="N879">
        <v>5</v>
      </c>
      <c r="O879">
        <v>18</v>
      </c>
      <c r="P879">
        <v>23</v>
      </c>
      <c r="Q879">
        <v>0</v>
      </c>
      <c r="R879">
        <v>1</v>
      </c>
      <c r="S879">
        <v>53</v>
      </c>
      <c r="T879">
        <v>53</v>
      </c>
      <c r="U879">
        <v>3561</v>
      </c>
      <c r="V879">
        <v>3353</v>
      </c>
      <c r="W879">
        <v>67</v>
      </c>
      <c r="X879">
        <v>63</v>
      </c>
    </row>
    <row r="880" spans="1:24" x14ac:dyDescent="0.35">
      <c r="A880" s="6" t="str">
        <f t="shared" si="13"/>
        <v>19179</v>
      </c>
      <c r="B880">
        <v>19</v>
      </c>
      <c r="C880">
        <v>179</v>
      </c>
      <c r="D880" t="s">
        <v>1332</v>
      </c>
      <c r="E880" t="s">
        <v>1462</v>
      </c>
      <c r="F880">
        <v>34969</v>
      </c>
      <c r="G880">
        <v>17442</v>
      </c>
      <c r="H880">
        <v>17527</v>
      </c>
      <c r="I880">
        <v>15725</v>
      </c>
      <c r="J880">
        <v>16055</v>
      </c>
      <c r="K880">
        <v>785</v>
      </c>
      <c r="L880">
        <v>558</v>
      </c>
      <c r="M880">
        <v>163</v>
      </c>
      <c r="N880">
        <v>141</v>
      </c>
      <c r="O880">
        <v>295</v>
      </c>
      <c r="P880">
        <v>266</v>
      </c>
      <c r="Q880">
        <v>196</v>
      </c>
      <c r="R880">
        <v>202</v>
      </c>
      <c r="S880">
        <v>278</v>
      </c>
      <c r="T880">
        <v>305</v>
      </c>
      <c r="U880">
        <v>15358</v>
      </c>
      <c r="V880">
        <v>15713</v>
      </c>
      <c r="W880">
        <v>2084</v>
      </c>
      <c r="X880">
        <v>1814</v>
      </c>
    </row>
    <row r="881" spans="1:24" x14ac:dyDescent="0.35">
      <c r="A881" s="6" t="str">
        <f t="shared" si="13"/>
        <v>19181</v>
      </c>
      <c r="B881">
        <v>19</v>
      </c>
      <c r="C881">
        <v>181</v>
      </c>
      <c r="D881" t="s">
        <v>1332</v>
      </c>
      <c r="E881" t="s">
        <v>946</v>
      </c>
      <c r="F881">
        <v>51466</v>
      </c>
      <c r="G881">
        <v>25384</v>
      </c>
      <c r="H881">
        <v>26082</v>
      </c>
      <c r="I881">
        <v>24439</v>
      </c>
      <c r="J881">
        <v>25180</v>
      </c>
      <c r="K881">
        <v>265</v>
      </c>
      <c r="L881">
        <v>217</v>
      </c>
      <c r="M881">
        <v>96</v>
      </c>
      <c r="N881">
        <v>87</v>
      </c>
      <c r="O881">
        <v>153</v>
      </c>
      <c r="P881">
        <v>219</v>
      </c>
      <c r="Q881">
        <v>45</v>
      </c>
      <c r="R881">
        <v>24</v>
      </c>
      <c r="S881">
        <v>386</v>
      </c>
      <c r="T881">
        <v>355</v>
      </c>
      <c r="U881">
        <v>24549</v>
      </c>
      <c r="V881">
        <v>25310</v>
      </c>
      <c r="W881">
        <v>835</v>
      </c>
      <c r="X881">
        <v>772</v>
      </c>
    </row>
    <row r="882" spans="1:24" x14ac:dyDescent="0.35">
      <c r="A882" s="6" t="str">
        <f t="shared" si="13"/>
        <v>19183</v>
      </c>
      <c r="B882">
        <v>19</v>
      </c>
      <c r="C882">
        <v>183</v>
      </c>
      <c r="D882" t="s">
        <v>1332</v>
      </c>
      <c r="E882" t="s">
        <v>150</v>
      </c>
      <c r="F882">
        <v>21965</v>
      </c>
      <c r="G882">
        <v>10820</v>
      </c>
      <c r="H882">
        <v>11145</v>
      </c>
      <c r="I882">
        <v>10430</v>
      </c>
      <c r="J882">
        <v>10728</v>
      </c>
      <c r="K882">
        <v>142</v>
      </c>
      <c r="L882">
        <v>125</v>
      </c>
      <c r="M882">
        <v>34</v>
      </c>
      <c r="N882">
        <v>34</v>
      </c>
      <c r="O882">
        <v>62</v>
      </c>
      <c r="P882">
        <v>86</v>
      </c>
      <c r="Q882">
        <v>13</v>
      </c>
      <c r="R882">
        <v>9</v>
      </c>
      <c r="S882">
        <v>139</v>
      </c>
      <c r="T882">
        <v>163</v>
      </c>
      <c r="U882">
        <v>10080</v>
      </c>
      <c r="V882">
        <v>10452</v>
      </c>
      <c r="W882">
        <v>740</v>
      </c>
      <c r="X882">
        <v>693</v>
      </c>
    </row>
    <row r="883" spans="1:24" x14ac:dyDescent="0.35">
      <c r="A883" s="6" t="str">
        <f t="shared" si="13"/>
        <v>19185</v>
      </c>
      <c r="B883">
        <v>19</v>
      </c>
      <c r="C883">
        <v>185</v>
      </c>
      <c r="D883" t="s">
        <v>1332</v>
      </c>
      <c r="E883" t="s">
        <v>949</v>
      </c>
      <c r="F883">
        <v>6441</v>
      </c>
      <c r="G883">
        <v>3201</v>
      </c>
      <c r="H883">
        <v>3240</v>
      </c>
      <c r="I883">
        <v>3110</v>
      </c>
      <c r="J883">
        <v>3155</v>
      </c>
      <c r="K883">
        <v>23</v>
      </c>
      <c r="L883">
        <v>9</v>
      </c>
      <c r="M883">
        <v>10</v>
      </c>
      <c r="N883">
        <v>5</v>
      </c>
      <c r="O883">
        <v>10</v>
      </c>
      <c r="P883">
        <v>27</v>
      </c>
      <c r="Q883">
        <v>0</v>
      </c>
      <c r="R883">
        <v>1</v>
      </c>
      <c r="S883">
        <v>48</v>
      </c>
      <c r="T883">
        <v>43</v>
      </c>
      <c r="U883">
        <v>3145</v>
      </c>
      <c r="V883">
        <v>3190</v>
      </c>
      <c r="W883">
        <v>56</v>
      </c>
      <c r="X883">
        <v>50</v>
      </c>
    </row>
    <row r="884" spans="1:24" x14ac:dyDescent="0.35">
      <c r="A884" s="6" t="str">
        <f t="shared" si="13"/>
        <v>19187</v>
      </c>
      <c r="B884">
        <v>19</v>
      </c>
      <c r="C884">
        <v>187</v>
      </c>
      <c r="D884" t="s">
        <v>1332</v>
      </c>
      <c r="E884" t="s">
        <v>951</v>
      </c>
      <c r="F884">
        <v>35904</v>
      </c>
      <c r="G884">
        <v>18566</v>
      </c>
      <c r="H884">
        <v>17338</v>
      </c>
      <c r="I884">
        <v>16709</v>
      </c>
      <c r="J884">
        <v>16086</v>
      </c>
      <c r="K884">
        <v>1138</v>
      </c>
      <c r="L884">
        <v>550</v>
      </c>
      <c r="M884">
        <v>114</v>
      </c>
      <c r="N884">
        <v>87</v>
      </c>
      <c r="O884">
        <v>208</v>
      </c>
      <c r="P884">
        <v>231</v>
      </c>
      <c r="Q884">
        <v>9</v>
      </c>
      <c r="R884">
        <v>13</v>
      </c>
      <c r="S884">
        <v>388</v>
      </c>
      <c r="T884">
        <v>371</v>
      </c>
      <c r="U884">
        <v>17498</v>
      </c>
      <c r="V884">
        <v>16438</v>
      </c>
      <c r="W884">
        <v>1068</v>
      </c>
      <c r="X884">
        <v>900</v>
      </c>
    </row>
    <row r="885" spans="1:24" x14ac:dyDescent="0.35">
      <c r="A885" s="6" t="str">
        <f t="shared" si="13"/>
        <v>19189</v>
      </c>
      <c r="B885">
        <v>19</v>
      </c>
      <c r="C885">
        <v>189</v>
      </c>
      <c r="D885" t="s">
        <v>1332</v>
      </c>
      <c r="E885" t="s">
        <v>1195</v>
      </c>
      <c r="F885">
        <v>10354</v>
      </c>
      <c r="G885">
        <v>5109</v>
      </c>
      <c r="H885">
        <v>5245</v>
      </c>
      <c r="I885">
        <v>4859</v>
      </c>
      <c r="J885">
        <v>5010</v>
      </c>
      <c r="K885">
        <v>98</v>
      </c>
      <c r="L885">
        <v>75</v>
      </c>
      <c r="M885">
        <v>21</v>
      </c>
      <c r="N885">
        <v>26</v>
      </c>
      <c r="O885">
        <v>44</v>
      </c>
      <c r="P885">
        <v>57</v>
      </c>
      <c r="Q885">
        <v>0</v>
      </c>
      <c r="R885">
        <v>2</v>
      </c>
      <c r="S885">
        <v>87</v>
      </c>
      <c r="T885">
        <v>75</v>
      </c>
      <c r="U885">
        <v>4826</v>
      </c>
      <c r="V885">
        <v>5000</v>
      </c>
      <c r="W885">
        <v>283</v>
      </c>
      <c r="X885">
        <v>245</v>
      </c>
    </row>
    <row r="886" spans="1:24" x14ac:dyDescent="0.35">
      <c r="A886" s="6" t="str">
        <f t="shared" si="13"/>
        <v>19191</v>
      </c>
      <c r="B886">
        <v>19</v>
      </c>
      <c r="C886">
        <v>191</v>
      </c>
      <c r="D886" t="s">
        <v>1332</v>
      </c>
      <c r="E886" t="s">
        <v>1469</v>
      </c>
      <c r="F886">
        <v>19991</v>
      </c>
      <c r="G886">
        <v>9956</v>
      </c>
      <c r="H886">
        <v>10035</v>
      </c>
      <c r="I886">
        <v>9633</v>
      </c>
      <c r="J886">
        <v>9740</v>
      </c>
      <c r="K886">
        <v>96</v>
      </c>
      <c r="L886">
        <v>74</v>
      </c>
      <c r="M886">
        <v>21</v>
      </c>
      <c r="N886">
        <v>9</v>
      </c>
      <c r="O886">
        <v>113</v>
      </c>
      <c r="P886">
        <v>127</v>
      </c>
      <c r="Q886">
        <v>4</v>
      </c>
      <c r="R886">
        <v>1</v>
      </c>
      <c r="S886">
        <v>89</v>
      </c>
      <c r="T886">
        <v>84</v>
      </c>
      <c r="U886">
        <v>9678</v>
      </c>
      <c r="V886">
        <v>9839</v>
      </c>
      <c r="W886">
        <v>278</v>
      </c>
      <c r="X886">
        <v>196</v>
      </c>
    </row>
    <row r="887" spans="1:24" x14ac:dyDescent="0.35">
      <c r="A887" s="6" t="str">
        <f t="shared" si="13"/>
        <v>19193</v>
      </c>
      <c r="B887">
        <v>19</v>
      </c>
      <c r="C887">
        <v>193</v>
      </c>
      <c r="D887" t="s">
        <v>1332</v>
      </c>
      <c r="E887" t="s">
        <v>1471</v>
      </c>
      <c r="F887">
        <v>103107</v>
      </c>
      <c r="G887">
        <v>51335</v>
      </c>
      <c r="H887">
        <v>51772</v>
      </c>
      <c r="I887">
        <v>43897</v>
      </c>
      <c r="J887">
        <v>44782</v>
      </c>
      <c r="K887">
        <v>2710</v>
      </c>
      <c r="L887">
        <v>2091</v>
      </c>
      <c r="M887">
        <v>1491</v>
      </c>
      <c r="N887">
        <v>1543</v>
      </c>
      <c r="O887">
        <v>1455</v>
      </c>
      <c r="P887">
        <v>1578</v>
      </c>
      <c r="Q887">
        <v>243</v>
      </c>
      <c r="R887">
        <v>248</v>
      </c>
      <c r="S887">
        <v>1539</v>
      </c>
      <c r="T887">
        <v>1530</v>
      </c>
      <c r="U887">
        <v>42094</v>
      </c>
      <c r="V887">
        <v>43095</v>
      </c>
      <c r="W887">
        <v>9241</v>
      </c>
      <c r="X887">
        <v>8677</v>
      </c>
    </row>
    <row r="888" spans="1:24" x14ac:dyDescent="0.35">
      <c r="A888" s="6" t="str">
        <f t="shared" si="13"/>
        <v>19195</v>
      </c>
      <c r="B888">
        <v>19</v>
      </c>
      <c r="C888">
        <v>195</v>
      </c>
      <c r="D888" t="s">
        <v>1332</v>
      </c>
      <c r="E888" t="s">
        <v>963</v>
      </c>
      <c r="F888">
        <v>7381</v>
      </c>
      <c r="G888">
        <v>3744</v>
      </c>
      <c r="H888">
        <v>3637</v>
      </c>
      <c r="I888">
        <v>3611</v>
      </c>
      <c r="J888">
        <v>3519</v>
      </c>
      <c r="K888">
        <v>45</v>
      </c>
      <c r="L888">
        <v>28</v>
      </c>
      <c r="M888">
        <v>16</v>
      </c>
      <c r="N888">
        <v>11</v>
      </c>
      <c r="O888">
        <v>15</v>
      </c>
      <c r="P888">
        <v>29</v>
      </c>
      <c r="Q888">
        <v>0</v>
      </c>
      <c r="R888">
        <v>2</v>
      </c>
      <c r="S888">
        <v>57</v>
      </c>
      <c r="T888">
        <v>48</v>
      </c>
      <c r="U888">
        <v>3615</v>
      </c>
      <c r="V888">
        <v>3517</v>
      </c>
      <c r="W888">
        <v>129</v>
      </c>
      <c r="X888">
        <v>120</v>
      </c>
    </row>
    <row r="889" spans="1:24" x14ac:dyDescent="0.35">
      <c r="A889" s="6" t="str">
        <f t="shared" si="13"/>
        <v>19197</v>
      </c>
      <c r="B889">
        <v>19</v>
      </c>
      <c r="C889">
        <v>197</v>
      </c>
      <c r="D889" t="s">
        <v>1332</v>
      </c>
      <c r="E889" t="s">
        <v>1474</v>
      </c>
      <c r="F889">
        <v>12562</v>
      </c>
      <c r="G889">
        <v>6314</v>
      </c>
      <c r="H889">
        <v>6248</v>
      </c>
      <c r="I889">
        <v>6040</v>
      </c>
      <c r="J889">
        <v>6020</v>
      </c>
      <c r="K889">
        <v>78</v>
      </c>
      <c r="L889">
        <v>69</v>
      </c>
      <c r="M889">
        <v>39</v>
      </c>
      <c r="N889">
        <v>28</v>
      </c>
      <c r="O889">
        <v>42</v>
      </c>
      <c r="P889">
        <v>39</v>
      </c>
      <c r="Q889">
        <v>13</v>
      </c>
      <c r="R889">
        <v>13</v>
      </c>
      <c r="S889">
        <v>102</v>
      </c>
      <c r="T889">
        <v>79</v>
      </c>
      <c r="U889">
        <v>5439</v>
      </c>
      <c r="V889">
        <v>5460</v>
      </c>
      <c r="W889">
        <v>875</v>
      </c>
      <c r="X889">
        <v>788</v>
      </c>
    </row>
    <row r="890" spans="1:24" x14ac:dyDescent="0.35">
      <c r="A890" s="6" t="str">
        <f t="shared" si="13"/>
        <v>20001</v>
      </c>
      <c r="B890">
        <v>20</v>
      </c>
      <c r="C890">
        <v>1</v>
      </c>
      <c r="D890" t="s">
        <v>1476</v>
      </c>
      <c r="E890" t="s">
        <v>1201</v>
      </c>
      <c r="F890">
        <v>12369</v>
      </c>
      <c r="G890">
        <v>6089</v>
      </c>
      <c r="H890">
        <v>6280</v>
      </c>
      <c r="I890">
        <v>5643</v>
      </c>
      <c r="J890">
        <v>5803</v>
      </c>
      <c r="K890">
        <v>144</v>
      </c>
      <c r="L890">
        <v>126</v>
      </c>
      <c r="M890">
        <v>59</v>
      </c>
      <c r="N890">
        <v>70</v>
      </c>
      <c r="O890">
        <v>59</v>
      </c>
      <c r="P890">
        <v>86</v>
      </c>
      <c r="Q890">
        <v>2</v>
      </c>
      <c r="R890">
        <v>2</v>
      </c>
      <c r="S890">
        <v>182</v>
      </c>
      <c r="T890">
        <v>193</v>
      </c>
      <c r="U890">
        <v>5841</v>
      </c>
      <c r="V890">
        <v>6059</v>
      </c>
      <c r="W890">
        <v>248</v>
      </c>
      <c r="X890">
        <v>221</v>
      </c>
    </row>
    <row r="891" spans="1:24" x14ac:dyDescent="0.35">
      <c r="A891" s="6" t="str">
        <f t="shared" si="13"/>
        <v>20003</v>
      </c>
      <c r="B891">
        <v>20</v>
      </c>
      <c r="C891">
        <v>3</v>
      </c>
      <c r="D891" t="s">
        <v>1476</v>
      </c>
      <c r="E891" t="s">
        <v>1478</v>
      </c>
      <c r="F891">
        <v>7858</v>
      </c>
      <c r="G891">
        <v>3905</v>
      </c>
      <c r="H891">
        <v>3953</v>
      </c>
      <c r="I891">
        <v>3762</v>
      </c>
      <c r="J891">
        <v>3785</v>
      </c>
      <c r="K891">
        <v>29</v>
      </c>
      <c r="L891">
        <v>20</v>
      </c>
      <c r="M891">
        <v>22</v>
      </c>
      <c r="N891">
        <v>33</v>
      </c>
      <c r="O891">
        <v>22</v>
      </c>
      <c r="P891">
        <v>33</v>
      </c>
      <c r="Q891">
        <v>1</v>
      </c>
      <c r="R891">
        <v>0</v>
      </c>
      <c r="S891">
        <v>69</v>
      </c>
      <c r="T891">
        <v>82</v>
      </c>
      <c r="U891">
        <v>3826</v>
      </c>
      <c r="V891">
        <v>3869</v>
      </c>
      <c r="W891">
        <v>79</v>
      </c>
      <c r="X891">
        <v>84</v>
      </c>
    </row>
    <row r="892" spans="1:24" x14ac:dyDescent="0.35">
      <c r="A892" s="6" t="str">
        <f t="shared" si="13"/>
        <v>20005</v>
      </c>
      <c r="B892">
        <v>20</v>
      </c>
      <c r="C892">
        <v>5</v>
      </c>
      <c r="D892" t="s">
        <v>1476</v>
      </c>
      <c r="E892" t="s">
        <v>1480</v>
      </c>
      <c r="F892">
        <v>16073</v>
      </c>
      <c r="G892">
        <v>7808</v>
      </c>
      <c r="H892">
        <v>8265</v>
      </c>
      <c r="I892">
        <v>7059</v>
      </c>
      <c r="J892">
        <v>7545</v>
      </c>
      <c r="K892">
        <v>402</v>
      </c>
      <c r="L892">
        <v>375</v>
      </c>
      <c r="M892">
        <v>66</v>
      </c>
      <c r="N892">
        <v>57</v>
      </c>
      <c r="O892">
        <v>51</v>
      </c>
      <c r="P892">
        <v>54</v>
      </c>
      <c r="Q892">
        <v>5</v>
      </c>
      <c r="R892">
        <v>4</v>
      </c>
      <c r="S892">
        <v>225</v>
      </c>
      <c r="T892">
        <v>230</v>
      </c>
      <c r="U892">
        <v>7531</v>
      </c>
      <c r="V892">
        <v>8030</v>
      </c>
      <c r="W892">
        <v>277</v>
      </c>
      <c r="X892">
        <v>235</v>
      </c>
    </row>
    <row r="893" spans="1:24" x14ac:dyDescent="0.35">
      <c r="A893" s="6" t="str">
        <f t="shared" si="13"/>
        <v>20007</v>
      </c>
      <c r="B893">
        <v>20</v>
      </c>
      <c r="C893">
        <v>7</v>
      </c>
      <c r="D893" t="s">
        <v>1476</v>
      </c>
      <c r="E893" t="s">
        <v>1482</v>
      </c>
      <c r="F893">
        <v>4427</v>
      </c>
      <c r="G893">
        <v>2271</v>
      </c>
      <c r="H893">
        <v>2156</v>
      </c>
      <c r="I893">
        <v>2156</v>
      </c>
      <c r="J893">
        <v>2059</v>
      </c>
      <c r="K893">
        <v>29</v>
      </c>
      <c r="L893">
        <v>15</v>
      </c>
      <c r="M893">
        <v>32</v>
      </c>
      <c r="N893">
        <v>28</v>
      </c>
      <c r="O893">
        <v>7</v>
      </c>
      <c r="P893">
        <v>15</v>
      </c>
      <c r="Q893">
        <v>0</v>
      </c>
      <c r="R893">
        <v>1</v>
      </c>
      <c r="S893">
        <v>47</v>
      </c>
      <c r="T893">
        <v>38</v>
      </c>
      <c r="U893">
        <v>2172</v>
      </c>
      <c r="V893">
        <v>2049</v>
      </c>
      <c r="W893">
        <v>99</v>
      </c>
      <c r="X893">
        <v>107</v>
      </c>
    </row>
    <row r="894" spans="1:24" x14ac:dyDescent="0.35">
      <c r="A894" s="6" t="str">
        <f t="shared" si="13"/>
        <v>20009</v>
      </c>
      <c r="B894">
        <v>20</v>
      </c>
      <c r="C894">
        <v>9</v>
      </c>
      <c r="D894" t="s">
        <v>1476</v>
      </c>
      <c r="E894" t="s">
        <v>1484</v>
      </c>
      <c r="F894">
        <v>25779</v>
      </c>
      <c r="G894">
        <v>12772</v>
      </c>
      <c r="H894">
        <v>13007</v>
      </c>
      <c r="I894">
        <v>12085</v>
      </c>
      <c r="J894">
        <v>12389</v>
      </c>
      <c r="K894">
        <v>251</v>
      </c>
      <c r="L894">
        <v>239</v>
      </c>
      <c r="M894">
        <v>143</v>
      </c>
      <c r="N894">
        <v>117</v>
      </c>
      <c r="O894">
        <v>29</v>
      </c>
      <c r="P894">
        <v>46</v>
      </c>
      <c r="Q894">
        <v>5</v>
      </c>
      <c r="R894">
        <v>12</v>
      </c>
      <c r="S894">
        <v>259</v>
      </c>
      <c r="T894">
        <v>204</v>
      </c>
      <c r="U894">
        <v>10700</v>
      </c>
      <c r="V894">
        <v>11139</v>
      </c>
      <c r="W894">
        <v>2072</v>
      </c>
      <c r="X894">
        <v>1868</v>
      </c>
    </row>
    <row r="895" spans="1:24" x14ac:dyDescent="0.35">
      <c r="A895" s="6" t="str">
        <f t="shared" si="13"/>
        <v>20011</v>
      </c>
      <c r="B895">
        <v>20</v>
      </c>
      <c r="C895">
        <v>11</v>
      </c>
      <c r="D895" t="s">
        <v>1476</v>
      </c>
      <c r="E895" t="s">
        <v>1486</v>
      </c>
      <c r="F895">
        <v>14534</v>
      </c>
      <c r="G895">
        <v>7162</v>
      </c>
      <c r="H895">
        <v>7372</v>
      </c>
      <c r="I895">
        <v>6513</v>
      </c>
      <c r="J895">
        <v>6837</v>
      </c>
      <c r="K895">
        <v>310</v>
      </c>
      <c r="L895">
        <v>161</v>
      </c>
      <c r="M895">
        <v>68</v>
      </c>
      <c r="N895">
        <v>68</v>
      </c>
      <c r="O895">
        <v>67</v>
      </c>
      <c r="P895">
        <v>96</v>
      </c>
      <c r="Q895">
        <v>4</v>
      </c>
      <c r="R895">
        <v>2</v>
      </c>
      <c r="S895">
        <v>200</v>
      </c>
      <c r="T895">
        <v>208</v>
      </c>
      <c r="U895">
        <v>6931</v>
      </c>
      <c r="V895">
        <v>7193</v>
      </c>
      <c r="W895">
        <v>231</v>
      </c>
      <c r="X895">
        <v>179</v>
      </c>
    </row>
    <row r="896" spans="1:24" x14ac:dyDescent="0.35">
      <c r="A896" s="6" t="str">
        <f t="shared" si="13"/>
        <v>20013</v>
      </c>
      <c r="B896">
        <v>20</v>
      </c>
      <c r="C896">
        <v>13</v>
      </c>
      <c r="D896" t="s">
        <v>1476</v>
      </c>
      <c r="E896" t="s">
        <v>1049</v>
      </c>
      <c r="F896">
        <v>9564</v>
      </c>
      <c r="G896">
        <v>4721</v>
      </c>
      <c r="H896">
        <v>4843</v>
      </c>
      <c r="I896">
        <v>3991</v>
      </c>
      <c r="J896">
        <v>4139</v>
      </c>
      <c r="K896">
        <v>86</v>
      </c>
      <c r="L896">
        <v>63</v>
      </c>
      <c r="M896">
        <v>457</v>
      </c>
      <c r="N896">
        <v>462</v>
      </c>
      <c r="O896">
        <v>28</v>
      </c>
      <c r="P896">
        <v>30</v>
      </c>
      <c r="Q896">
        <v>4</v>
      </c>
      <c r="R896">
        <v>2</v>
      </c>
      <c r="S896">
        <v>155</v>
      </c>
      <c r="T896">
        <v>147</v>
      </c>
      <c r="U896">
        <v>4457</v>
      </c>
      <c r="V896">
        <v>4602</v>
      </c>
      <c r="W896">
        <v>264</v>
      </c>
      <c r="X896">
        <v>241</v>
      </c>
    </row>
    <row r="897" spans="1:24" x14ac:dyDescent="0.35">
      <c r="A897" s="6" t="str">
        <f t="shared" si="13"/>
        <v>20015</v>
      </c>
      <c r="B897">
        <v>20</v>
      </c>
      <c r="C897">
        <v>15</v>
      </c>
      <c r="D897" t="s">
        <v>1476</v>
      </c>
      <c r="E897" t="s">
        <v>34</v>
      </c>
      <c r="F897">
        <v>66911</v>
      </c>
      <c r="G897">
        <v>33634</v>
      </c>
      <c r="H897">
        <v>33277</v>
      </c>
      <c r="I897">
        <v>30857</v>
      </c>
      <c r="J897">
        <v>31087</v>
      </c>
      <c r="K897">
        <v>1104</v>
      </c>
      <c r="L897">
        <v>382</v>
      </c>
      <c r="M897">
        <v>376</v>
      </c>
      <c r="N897">
        <v>344</v>
      </c>
      <c r="O897">
        <v>438</v>
      </c>
      <c r="P897">
        <v>508</v>
      </c>
      <c r="Q897">
        <v>37</v>
      </c>
      <c r="R897">
        <v>41</v>
      </c>
      <c r="S897">
        <v>822</v>
      </c>
      <c r="T897">
        <v>915</v>
      </c>
      <c r="U897">
        <v>31786</v>
      </c>
      <c r="V897">
        <v>31682</v>
      </c>
      <c r="W897">
        <v>1848</v>
      </c>
      <c r="X897">
        <v>1595</v>
      </c>
    </row>
    <row r="898" spans="1:24" x14ac:dyDescent="0.35">
      <c r="A898" s="6" t="str">
        <f t="shared" ref="A898:A961" si="14">TEXT(B898*1000+C898,"00000")</f>
        <v>20017</v>
      </c>
      <c r="B898">
        <v>20</v>
      </c>
      <c r="C898">
        <v>17</v>
      </c>
      <c r="D898" t="s">
        <v>1476</v>
      </c>
      <c r="E898" t="s">
        <v>1490</v>
      </c>
      <c r="F898">
        <v>2648</v>
      </c>
      <c r="G898">
        <v>1361</v>
      </c>
      <c r="H898">
        <v>1287</v>
      </c>
      <c r="I898">
        <v>1285</v>
      </c>
      <c r="J898">
        <v>1253</v>
      </c>
      <c r="K898">
        <v>32</v>
      </c>
      <c r="L898">
        <v>1</v>
      </c>
      <c r="M898">
        <v>10</v>
      </c>
      <c r="N898">
        <v>10</v>
      </c>
      <c r="O898">
        <v>2</v>
      </c>
      <c r="P898">
        <v>6</v>
      </c>
      <c r="Q898">
        <v>0</v>
      </c>
      <c r="R898">
        <v>0</v>
      </c>
      <c r="S898">
        <v>32</v>
      </c>
      <c r="T898">
        <v>17</v>
      </c>
      <c r="U898">
        <v>1285</v>
      </c>
      <c r="V898">
        <v>1236</v>
      </c>
      <c r="W898">
        <v>76</v>
      </c>
      <c r="X898">
        <v>51</v>
      </c>
    </row>
    <row r="899" spans="1:24" x14ac:dyDescent="0.35">
      <c r="A899" s="6" t="str">
        <f t="shared" si="14"/>
        <v>20019</v>
      </c>
      <c r="B899">
        <v>20</v>
      </c>
      <c r="C899">
        <v>19</v>
      </c>
      <c r="D899" t="s">
        <v>1476</v>
      </c>
      <c r="E899" t="s">
        <v>1492</v>
      </c>
      <c r="F899">
        <v>3250</v>
      </c>
      <c r="G899">
        <v>1655</v>
      </c>
      <c r="H899">
        <v>1595</v>
      </c>
      <c r="I899">
        <v>1465</v>
      </c>
      <c r="J899">
        <v>1408</v>
      </c>
      <c r="K899">
        <v>29</v>
      </c>
      <c r="L899">
        <v>17</v>
      </c>
      <c r="M899">
        <v>77</v>
      </c>
      <c r="N899">
        <v>90</v>
      </c>
      <c r="O899">
        <v>2</v>
      </c>
      <c r="P899">
        <v>4</v>
      </c>
      <c r="Q899">
        <v>1</v>
      </c>
      <c r="R899">
        <v>1</v>
      </c>
      <c r="S899">
        <v>81</v>
      </c>
      <c r="T899">
        <v>75</v>
      </c>
      <c r="U899">
        <v>1592</v>
      </c>
      <c r="V899">
        <v>1527</v>
      </c>
      <c r="W899">
        <v>63</v>
      </c>
      <c r="X899">
        <v>68</v>
      </c>
    </row>
    <row r="900" spans="1:24" x14ac:dyDescent="0.35">
      <c r="A900" s="6" t="str">
        <f t="shared" si="14"/>
        <v>20021</v>
      </c>
      <c r="B900">
        <v>20</v>
      </c>
      <c r="C900">
        <v>21</v>
      </c>
      <c r="D900" t="s">
        <v>1476</v>
      </c>
      <c r="E900" t="s">
        <v>40</v>
      </c>
      <c r="F900">
        <v>19939</v>
      </c>
      <c r="G900">
        <v>9840</v>
      </c>
      <c r="H900">
        <v>10099</v>
      </c>
      <c r="I900">
        <v>8780</v>
      </c>
      <c r="J900">
        <v>9072</v>
      </c>
      <c r="K900">
        <v>104</v>
      </c>
      <c r="L900">
        <v>70</v>
      </c>
      <c r="M900">
        <v>437</v>
      </c>
      <c r="N900">
        <v>446</v>
      </c>
      <c r="O900">
        <v>42</v>
      </c>
      <c r="P900">
        <v>49</v>
      </c>
      <c r="Q900">
        <v>67</v>
      </c>
      <c r="R900">
        <v>28</v>
      </c>
      <c r="S900">
        <v>410</v>
      </c>
      <c r="T900">
        <v>434</v>
      </c>
      <c r="U900">
        <v>9575</v>
      </c>
      <c r="V900">
        <v>9830</v>
      </c>
      <c r="W900">
        <v>265</v>
      </c>
      <c r="X900">
        <v>269</v>
      </c>
    </row>
    <row r="901" spans="1:24" x14ac:dyDescent="0.35">
      <c r="A901" s="6" t="str">
        <f t="shared" si="14"/>
        <v>20023</v>
      </c>
      <c r="B901">
        <v>20</v>
      </c>
      <c r="C901">
        <v>23</v>
      </c>
      <c r="D901" t="s">
        <v>1476</v>
      </c>
      <c r="E901" t="s">
        <v>453</v>
      </c>
      <c r="F901">
        <v>2657</v>
      </c>
      <c r="G901">
        <v>1338</v>
      </c>
      <c r="H901">
        <v>1319</v>
      </c>
      <c r="I901">
        <v>1303</v>
      </c>
      <c r="J901">
        <v>1274</v>
      </c>
      <c r="K901">
        <v>10</v>
      </c>
      <c r="L901">
        <v>1</v>
      </c>
      <c r="M901">
        <v>5</v>
      </c>
      <c r="N901">
        <v>6</v>
      </c>
      <c r="O901">
        <v>11</v>
      </c>
      <c r="P901">
        <v>25</v>
      </c>
      <c r="Q901">
        <v>0</v>
      </c>
      <c r="R901">
        <v>0</v>
      </c>
      <c r="S901">
        <v>9</v>
      </c>
      <c r="T901">
        <v>13</v>
      </c>
      <c r="U901">
        <v>1245</v>
      </c>
      <c r="V901">
        <v>1223</v>
      </c>
      <c r="W901">
        <v>93</v>
      </c>
      <c r="X901">
        <v>96</v>
      </c>
    </row>
    <row r="902" spans="1:24" x14ac:dyDescent="0.35">
      <c r="A902" s="6" t="str">
        <f t="shared" si="14"/>
        <v>20025</v>
      </c>
      <c r="B902">
        <v>20</v>
      </c>
      <c r="C902">
        <v>25</v>
      </c>
      <c r="D902" t="s">
        <v>1476</v>
      </c>
      <c r="E902" t="s">
        <v>204</v>
      </c>
      <c r="F902">
        <v>1994</v>
      </c>
      <c r="G902">
        <v>984</v>
      </c>
      <c r="H902">
        <v>1010</v>
      </c>
      <c r="I902">
        <v>923</v>
      </c>
      <c r="J902">
        <v>952</v>
      </c>
      <c r="K902">
        <v>7</v>
      </c>
      <c r="L902">
        <v>2</v>
      </c>
      <c r="M902">
        <v>17</v>
      </c>
      <c r="N902">
        <v>12</v>
      </c>
      <c r="O902">
        <v>18</v>
      </c>
      <c r="P902">
        <v>12</v>
      </c>
      <c r="Q902">
        <v>2</v>
      </c>
      <c r="R902">
        <v>0</v>
      </c>
      <c r="S902">
        <v>17</v>
      </c>
      <c r="T902">
        <v>32</v>
      </c>
      <c r="U902">
        <v>868</v>
      </c>
      <c r="V902">
        <v>906</v>
      </c>
      <c r="W902">
        <v>116</v>
      </c>
      <c r="X902">
        <v>104</v>
      </c>
    </row>
    <row r="903" spans="1:24" x14ac:dyDescent="0.35">
      <c r="A903" s="6" t="str">
        <f t="shared" si="14"/>
        <v>20027</v>
      </c>
      <c r="B903">
        <v>20</v>
      </c>
      <c r="C903">
        <v>27</v>
      </c>
      <c r="D903" t="s">
        <v>1476</v>
      </c>
      <c r="E903" t="s">
        <v>48</v>
      </c>
      <c r="F903">
        <v>8002</v>
      </c>
      <c r="G903">
        <v>3970</v>
      </c>
      <c r="H903">
        <v>4032</v>
      </c>
      <c r="I903">
        <v>3795</v>
      </c>
      <c r="J903">
        <v>3860</v>
      </c>
      <c r="K903">
        <v>54</v>
      </c>
      <c r="L903">
        <v>29</v>
      </c>
      <c r="M903">
        <v>21</v>
      </c>
      <c r="N903">
        <v>29</v>
      </c>
      <c r="O903">
        <v>17</v>
      </c>
      <c r="P903">
        <v>26</v>
      </c>
      <c r="Q903">
        <v>5</v>
      </c>
      <c r="R903">
        <v>3</v>
      </c>
      <c r="S903">
        <v>78</v>
      </c>
      <c r="T903">
        <v>85</v>
      </c>
      <c r="U903">
        <v>3860</v>
      </c>
      <c r="V903">
        <v>3922</v>
      </c>
      <c r="W903">
        <v>110</v>
      </c>
      <c r="X903">
        <v>110</v>
      </c>
    </row>
    <row r="904" spans="1:24" x14ac:dyDescent="0.35">
      <c r="A904" s="6" t="str">
        <f t="shared" si="14"/>
        <v>20029</v>
      </c>
      <c r="B904">
        <v>20</v>
      </c>
      <c r="C904">
        <v>29</v>
      </c>
      <c r="D904" t="s">
        <v>1476</v>
      </c>
      <c r="E904" t="s">
        <v>1498</v>
      </c>
      <c r="F904">
        <v>8786</v>
      </c>
      <c r="G904">
        <v>4359</v>
      </c>
      <c r="H904">
        <v>4427</v>
      </c>
      <c r="I904">
        <v>4121</v>
      </c>
      <c r="J904">
        <v>4230</v>
      </c>
      <c r="K904">
        <v>54</v>
      </c>
      <c r="L904">
        <v>40</v>
      </c>
      <c r="M904">
        <v>27</v>
      </c>
      <c r="N904">
        <v>33</v>
      </c>
      <c r="O904">
        <v>77</v>
      </c>
      <c r="P904">
        <v>25</v>
      </c>
      <c r="Q904">
        <v>3</v>
      </c>
      <c r="R904">
        <v>1</v>
      </c>
      <c r="S904">
        <v>77</v>
      </c>
      <c r="T904">
        <v>98</v>
      </c>
      <c r="U904">
        <v>4210</v>
      </c>
      <c r="V904">
        <v>4279</v>
      </c>
      <c r="W904">
        <v>149</v>
      </c>
      <c r="X904">
        <v>148</v>
      </c>
    </row>
    <row r="905" spans="1:24" x14ac:dyDescent="0.35">
      <c r="A905" s="6" t="str">
        <f t="shared" si="14"/>
        <v>20031</v>
      </c>
      <c r="B905">
        <v>20</v>
      </c>
      <c r="C905">
        <v>31</v>
      </c>
      <c r="D905" t="s">
        <v>1476</v>
      </c>
      <c r="E905" t="s">
        <v>1500</v>
      </c>
      <c r="F905">
        <v>8179</v>
      </c>
      <c r="G905">
        <v>4042</v>
      </c>
      <c r="H905">
        <v>4137</v>
      </c>
      <c r="I905">
        <v>3856</v>
      </c>
      <c r="J905">
        <v>3938</v>
      </c>
      <c r="K905">
        <v>39</v>
      </c>
      <c r="L905">
        <v>37</v>
      </c>
      <c r="M905">
        <v>36</v>
      </c>
      <c r="N905">
        <v>49</v>
      </c>
      <c r="O905">
        <v>36</v>
      </c>
      <c r="P905">
        <v>46</v>
      </c>
      <c r="Q905">
        <v>1</v>
      </c>
      <c r="R905">
        <v>0</v>
      </c>
      <c r="S905">
        <v>74</v>
      </c>
      <c r="T905">
        <v>67</v>
      </c>
      <c r="U905">
        <v>3933</v>
      </c>
      <c r="V905">
        <v>4018</v>
      </c>
      <c r="W905">
        <v>109</v>
      </c>
      <c r="X905">
        <v>119</v>
      </c>
    </row>
    <row r="906" spans="1:24" x14ac:dyDescent="0.35">
      <c r="A906" s="6" t="str">
        <f t="shared" si="14"/>
        <v>20033</v>
      </c>
      <c r="B906">
        <v>20</v>
      </c>
      <c r="C906">
        <v>33</v>
      </c>
      <c r="D906" t="s">
        <v>1476</v>
      </c>
      <c r="E906" t="s">
        <v>1502</v>
      </c>
      <c r="F906">
        <v>1700</v>
      </c>
      <c r="G906">
        <v>828</v>
      </c>
      <c r="H906">
        <v>872</v>
      </c>
      <c r="I906">
        <v>799</v>
      </c>
      <c r="J906">
        <v>830</v>
      </c>
      <c r="K906">
        <v>5</v>
      </c>
      <c r="L906">
        <v>3</v>
      </c>
      <c r="M906">
        <v>5</v>
      </c>
      <c r="N906">
        <v>14</v>
      </c>
      <c r="O906">
        <v>3</v>
      </c>
      <c r="P906">
        <v>5</v>
      </c>
      <c r="Q906">
        <v>0</v>
      </c>
      <c r="R906">
        <v>3</v>
      </c>
      <c r="S906">
        <v>16</v>
      </c>
      <c r="T906">
        <v>17</v>
      </c>
      <c r="U906">
        <v>758</v>
      </c>
      <c r="V906">
        <v>807</v>
      </c>
      <c r="W906">
        <v>70</v>
      </c>
      <c r="X906">
        <v>65</v>
      </c>
    </row>
    <row r="907" spans="1:24" x14ac:dyDescent="0.35">
      <c r="A907" s="6" t="str">
        <f t="shared" si="14"/>
        <v>20035</v>
      </c>
      <c r="B907">
        <v>20</v>
      </c>
      <c r="C907">
        <v>35</v>
      </c>
      <c r="D907" t="s">
        <v>1476</v>
      </c>
      <c r="E907" t="s">
        <v>1504</v>
      </c>
      <c r="F907">
        <v>34908</v>
      </c>
      <c r="G907">
        <v>17553</v>
      </c>
      <c r="H907">
        <v>17355</v>
      </c>
      <c r="I907">
        <v>15482</v>
      </c>
      <c r="J907">
        <v>15548</v>
      </c>
      <c r="K907">
        <v>590</v>
      </c>
      <c r="L907">
        <v>402</v>
      </c>
      <c r="M907">
        <v>420</v>
      </c>
      <c r="N907">
        <v>382</v>
      </c>
      <c r="O907">
        <v>321</v>
      </c>
      <c r="P907">
        <v>356</v>
      </c>
      <c r="Q907">
        <v>82</v>
      </c>
      <c r="R907">
        <v>82</v>
      </c>
      <c r="S907">
        <v>658</v>
      </c>
      <c r="T907">
        <v>585</v>
      </c>
      <c r="U907">
        <v>15468</v>
      </c>
      <c r="V907">
        <v>15520</v>
      </c>
      <c r="W907">
        <v>2085</v>
      </c>
      <c r="X907">
        <v>1835</v>
      </c>
    </row>
    <row r="908" spans="1:24" x14ac:dyDescent="0.35">
      <c r="A908" s="6" t="str">
        <f t="shared" si="14"/>
        <v>20037</v>
      </c>
      <c r="B908">
        <v>20</v>
      </c>
      <c r="C908">
        <v>37</v>
      </c>
      <c r="D908" t="s">
        <v>1476</v>
      </c>
      <c r="E908" t="s">
        <v>216</v>
      </c>
      <c r="F908">
        <v>38818</v>
      </c>
      <c r="G908">
        <v>19373</v>
      </c>
      <c r="H908">
        <v>19445</v>
      </c>
      <c r="I908">
        <v>17654</v>
      </c>
      <c r="J908">
        <v>17810</v>
      </c>
      <c r="K908">
        <v>526</v>
      </c>
      <c r="L908">
        <v>414</v>
      </c>
      <c r="M908">
        <v>220</v>
      </c>
      <c r="N908">
        <v>248</v>
      </c>
      <c r="O908">
        <v>342</v>
      </c>
      <c r="P908">
        <v>399</v>
      </c>
      <c r="Q908">
        <v>82</v>
      </c>
      <c r="R908">
        <v>67</v>
      </c>
      <c r="S908">
        <v>549</v>
      </c>
      <c r="T908">
        <v>507</v>
      </c>
      <c r="U908">
        <v>18164</v>
      </c>
      <c r="V908">
        <v>18280</v>
      </c>
      <c r="W908">
        <v>1209</v>
      </c>
      <c r="X908">
        <v>1165</v>
      </c>
    </row>
    <row r="909" spans="1:24" x14ac:dyDescent="0.35">
      <c r="A909" s="6" t="str">
        <f t="shared" si="14"/>
        <v>20039</v>
      </c>
      <c r="B909">
        <v>20</v>
      </c>
      <c r="C909">
        <v>39</v>
      </c>
      <c r="D909" t="s">
        <v>1476</v>
      </c>
      <c r="E909" t="s">
        <v>771</v>
      </c>
      <c r="F909">
        <v>2827</v>
      </c>
      <c r="G909">
        <v>1418</v>
      </c>
      <c r="H909">
        <v>1409</v>
      </c>
      <c r="I909">
        <v>1373</v>
      </c>
      <c r="J909">
        <v>1355</v>
      </c>
      <c r="K909">
        <v>17</v>
      </c>
      <c r="L909">
        <v>16</v>
      </c>
      <c r="M909">
        <v>5</v>
      </c>
      <c r="N909">
        <v>9</v>
      </c>
      <c r="O909">
        <v>1</v>
      </c>
      <c r="P909">
        <v>6</v>
      </c>
      <c r="Q909">
        <v>0</v>
      </c>
      <c r="R909">
        <v>0</v>
      </c>
      <c r="S909">
        <v>22</v>
      </c>
      <c r="T909">
        <v>23</v>
      </c>
      <c r="U909">
        <v>1374</v>
      </c>
      <c r="V909">
        <v>1361</v>
      </c>
      <c r="W909">
        <v>44</v>
      </c>
      <c r="X909">
        <v>48</v>
      </c>
    </row>
    <row r="910" spans="1:24" x14ac:dyDescent="0.35">
      <c r="A910" s="6" t="str">
        <f t="shared" si="14"/>
        <v>20041</v>
      </c>
      <c r="B910">
        <v>20</v>
      </c>
      <c r="C910">
        <v>41</v>
      </c>
      <c r="D910" t="s">
        <v>1476</v>
      </c>
      <c r="E910" t="s">
        <v>1375</v>
      </c>
      <c r="F910">
        <v>18466</v>
      </c>
      <c r="G910">
        <v>9252</v>
      </c>
      <c r="H910">
        <v>9214</v>
      </c>
      <c r="I910">
        <v>8703</v>
      </c>
      <c r="J910">
        <v>8747</v>
      </c>
      <c r="K910">
        <v>133</v>
      </c>
      <c r="L910">
        <v>73</v>
      </c>
      <c r="M910">
        <v>103</v>
      </c>
      <c r="N910">
        <v>76</v>
      </c>
      <c r="O910">
        <v>53</v>
      </c>
      <c r="P910">
        <v>85</v>
      </c>
      <c r="Q910">
        <v>14</v>
      </c>
      <c r="R910">
        <v>4</v>
      </c>
      <c r="S910">
        <v>246</v>
      </c>
      <c r="T910">
        <v>229</v>
      </c>
      <c r="U910">
        <v>8780</v>
      </c>
      <c r="V910">
        <v>8791</v>
      </c>
      <c r="W910">
        <v>472</v>
      </c>
      <c r="X910">
        <v>423</v>
      </c>
    </row>
    <row r="911" spans="1:24" x14ac:dyDescent="0.35">
      <c r="A911" s="6" t="str">
        <f t="shared" si="14"/>
        <v>20043</v>
      </c>
      <c r="B911">
        <v>20</v>
      </c>
      <c r="C911">
        <v>43</v>
      </c>
      <c r="D911" t="s">
        <v>1476</v>
      </c>
      <c r="E911" t="s">
        <v>1509</v>
      </c>
      <c r="F911">
        <v>7600</v>
      </c>
      <c r="G911">
        <v>3835</v>
      </c>
      <c r="H911">
        <v>3765</v>
      </c>
      <c r="I911">
        <v>3507</v>
      </c>
      <c r="J911">
        <v>3527</v>
      </c>
      <c r="K911">
        <v>175</v>
      </c>
      <c r="L911">
        <v>75</v>
      </c>
      <c r="M911">
        <v>54</v>
      </c>
      <c r="N911">
        <v>49</v>
      </c>
      <c r="O911">
        <v>11</v>
      </c>
      <c r="P911">
        <v>27</v>
      </c>
      <c r="Q911">
        <v>0</v>
      </c>
      <c r="R911">
        <v>0</v>
      </c>
      <c r="S911">
        <v>88</v>
      </c>
      <c r="T911">
        <v>87</v>
      </c>
      <c r="U911">
        <v>3736</v>
      </c>
      <c r="V911">
        <v>3655</v>
      </c>
      <c r="W911">
        <v>99</v>
      </c>
      <c r="X911">
        <v>110</v>
      </c>
    </row>
    <row r="912" spans="1:24" x14ac:dyDescent="0.35">
      <c r="A912" s="6" t="str">
        <f t="shared" si="14"/>
        <v>20045</v>
      </c>
      <c r="B912">
        <v>20</v>
      </c>
      <c r="C912">
        <v>45</v>
      </c>
      <c r="D912" t="s">
        <v>1476</v>
      </c>
      <c r="E912" t="s">
        <v>471</v>
      </c>
      <c r="F912">
        <v>122259</v>
      </c>
      <c r="G912">
        <v>60854</v>
      </c>
      <c r="H912">
        <v>61405</v>
      </c>
      <c r="I912">
        <v>50328</v>
      </c>
      <c r="J912">
        <v>51576</v>
      </c>
      <c r="K912">
        <v>3129</v>
      </c>
      <c r="L912">
        <v>2572</v>
      </c>
      <c r="M912">
        <v>1626</v>
      </c>
      <c r="N912">
        <v>1633</v>
      </c>
      <c r="O912">
        <v>3141</v>
      </c>
      <c r="P912">
        <v>2987</v>
      </c>
      <c r="Q912">
        <v>73</v>
      </c>
      <c r="R912">
        <v>44</v>
      </c>
      <c r="S912">
        <v>2557</v>
      </c>
      <c r="T912">
        <v>2593</v>
      </c>
      <c r="U912">
        <v>56864</v>
      </c>
      <c r="V912">
        <v>57448</v>
      </c>
      <c r="W912">
        <v>3990</v>
      </c>
      <c r="X912">
        <v>3957</v>
      </c>
    </row>
    <row r="913" spans="1:24" x14ac:dyDescent="0.35">
      <c r="A913" s="6" t="str">
        <f t="shared" si="14"/>
        <v>20047</v>
      </c>
      <c r="B913">
        <v>20</v>
      </c>
      <c r="C913">
        <v>47</v>
      </c>
      <c r="D913" t="s">
        <v>1476</v>
      </c>
      <c r="E913" t="s">
        <v>1079</v>
      </c>
      <c r="F913">
        <v>2798</v>
      </c>
      <c r="G913">
        <v>1436</v>
      </c>
      <c r="H913">
        <v>1362</v>
      </c>
      <c r="I913">
        <v>1337</v>
      </c>
      <c r="J913">
        <v>1267</v>
      </c>
      <c r="K913">
        <v>28</v>
      </c>
      <c r="L913">
        <v>22</v>
      </c>
      <c r="M913">
        <v>33</v>
      </c>
      <c r="N913">
        <v>39</v>
      </c>
      <c r="O913">
        <v>2</v>
      </c>
      <c r="P913">
        <v>4</v>
      </c>
      <c r="Q913">
        <v>0</v>
      </c>
      <c r="R913">
        <v>0</v>
      </c>
      <c r="S913">
        <v>36</v>
      </c>
      <c r="T913">
        <v>30</v>
      </c>
      <c r="U913">
        <v>1122</v>
      </c>
      <c r="V913">
        <v>1085</v>
      </c>
      <c r="W913">
        <v>314</v>
      </c>
      <c r="X913">
        <v>277</v>
      </c>
    </row>
    <row r="914" spans="1:24" x14ac:dyDescent="0.35">
      <c r="A914" s="6" t="str">
        <f t="shared" si="14"/>
        <v>20049</v>
      </c>
      <c r="B914">
        <v>20</v>
      </c>
      <c r="C914">
        <v>49</v>
      </c>
      <c r="D914" t="s">
        <v>1476</v>
      </c>
      <c r="E914" t="s">
        <v>1513</v>
      </c>
      <c r="F914">
        <v>2530</v>
      </c>
      <c r="G914">
        <v>1271</v>
      </c>
      <c r="H914">
        <v>1259</v>
      </c>
      <c r="I914">
        <v>1184</v>
      </c>
      <c r="J914">
        <v>1184</v>
      </c>
      <c r="K914">
        <v>2</v>
      </c>
      <c r="L914">
        <v>2</v>
      </c>
      <c r="M914">
        <v>26</v>
      </c>
      <c r="N914">
        <v>24</v>
      </c>
      <c r="O914">
        <v>5</v>
      </c>
      <c r="P914">
        <v>8</v>
      </c>
      <c r="Q914">
        <v>1</v>
      </c>
      <c r="R914">
        <v>0</v>
      </c>
      <c r="S914">
        <v>53</v>
      </c>
      <c r="T914">
        <v>41</v>
      </c>
      <c r="U914">
        <v>1203</v>
      </c>
      <c r="V914">
        <v>1208</v>
      </c>
      <c r="W914">
        <v>68</v>
      </c>
      <c r="X914">
        <v>51</v>
      </c>
    </row>
    <row r="915" spans="1:24" x14ac:dyDescent="0.35">
      <c r="A915" s="6" t="str">
        <f t="shared" si="14"/>
        <v>20051</v>
      </c>
      <c r="B915">
        <v>20</v>
      </c>
      <c r="C915">
        <v>51</v>
      </c>
      <c r="D915" t="s">
        <v>1476</v>
      </c>
      <c r="E915" t="s">
        <v>1515</v>
      </c>
      <c r="F915">
        <v>28553</v>
      </c>
      <c r="G915">
        <v>14378</v>
      </c>
      <c r="H915">
        <v>14175</v>
      </c>
      <c r="I915">
        <v>13559</v>
      </c>
      <c r="J915">
        <v>13415</v>
      </c>
      <c r="K915">
        <v>232</v>
      </c>
      <c r="L915">
        <v>164</v>
      </c>
      <c r="M915">
        <v>69</v>
      </c>
      <c r="N915">
        <v>64</v>
      </c>
      <c r="O915">
        <v>242</v>
      </c>
      <c r="P915">
        <v>275</v>
      </c>
      <c r="Q915">
        <v>13</v>
      </c>
      <c r="R915">
        <v>4</v>
      </c>
      <c r="S915">
        <v>263</v>
      </c>
      <c r="T915">
        <v>253</v>
      </c>
      <c r="U915">
        <v>13457</v>
      </c>
      <c r="V915">
        <v>13401</v>
      </c>
      <c r="W915">
        <v>921</v>
      </c>
      <c r="X915">
        <v>774</v>
      </c>
    </row>
    <row r="916" spans="1:24" x14ac:dyDescent="0.35">
      <c r="A916" s="6" t="str">
        <f t="shared" si="14"/>
        <v>20053</v>
      </c>
      <c r="B916">
        <v>20</v>
      </c>
      <c r="C916">
        <v>53</v>
      </c>
      <c r="D916" t="s">
        <v>1476</v>
      </c>
      <c r="E916" t="s">
        <v>1517</v>
      </c>
      <c r="F916">
        <v>6102</v>
      </c>
      <c r="G916">
        <v>3460</v>
      </c>
      <c r="H916">
        <v>2642</v>
      </c>
      <c r="I916">
        <v>3029</v>
      </c>
      <c r="J916">
        <v>2548</v>
      </c>
      <c r="K916">
        <v>318</v>
      </c>
      <c r="L916">
        <v>11</v>
      </c>
      <c r="M916">
        <v>38</v>
      </c>
      <c r="N916">
        <v>14</v>
      </c>
      <c r="O916">
        <v>21</v>
      </c>
      <c r="P916">
        <v>16</v>
      </c>
      <c r="Q916">
        <v>0</v>
      </c>
      <c r="R916">
        <v>0</v>
      </c>
      <c r="S916">
        <v>54</v>
      </c>
      <c r="T916">
        <v>53</v>
      </c>
      <c r="U916">
        <v>3215</v>
      </c>
      <c r="V916">
        <v>2502</v>
      </c>
      <c r="W916">
        <v>245</v>
      </c>
      <c r="X916">
        <v>140</v>
      </c>
    </row>
    <row r="917" spans="1:24" x14ac:dyDescent="0.35">
      <c r="A917" s="6" t="str">
        <f t="shared" si="14"/>
        <v>20055</v>
      </c>
      <c r="B917">
        <v>20</v>
      </c>
      <c r="C917">
        <v>55</v>
      </c>
      <c r="D917" t="s">
        <v>1476</v>
      </c>
      <c r="E917" t="s">
        <v>1519</v>
      </c>
      <c r="F917">
        <v>36467</v>
      </c>
      <c r="G917">
        <v>18810</v>
      </c>
      <c r="H917">
        <v>17657</v>
      </c>
      <c r="I917">
        <v>16292</v>
      </c>
      <c r="J917">
        <v>15937</v>
      </c>
      <c r="K917">
        <v>1107</v>
      </c>
      <c r="L917">
        <v>503</v>
      </c>
      <c r="M917">
        <v>263</v>
      </c>
      <c r="N917">
        <v>215</v>
      </c>
      <c r="O917">
        <v>808</v>
      </c>
      <c r="P917">
        <v>719</v>
      </c>
      <c r="Q917">
        <v>26</v>
      </c>
      <c r="R917">
        <v>22</v>
      </c>
      <c r="S917">
        <v>314</v>
      </c>
      <c r="T917">
        <v>261</v>
      </c>
      <c r="U917">
        <v>9157</v>
      </c>
      <c r="V917">
        <v>8797</v>
      </c>
      <c r="W917">
        <v>9653</v>
      </c>
      <c r="X917">
        <v>8860</v>
      </c>
    </row>
    <row r="918" spans="1:24" x14ac:dyDescent="0.35">
      <c r="A918" s="6" t="str">
        <f t="shared" si="14"/>
        <v>20057</v>
      </c>
      <c r="B918">
        <v>20</v>
      </c>
      <c r="C918">
        <v>57</v>
      </c>
      <c r="D918" t="s">
        <v>1476</v>
      </c>
      <c r="E918" t="s">
        <v>1083</v>
      </c>
      <c r="F918">
        <v>33619</v>
      </c>
      <c r="G918">
        <v>17458</v>
      </c>
      <c r="H918">
        <v>16161</v>
      </c>
      <c r="I918">
        <v>16000</v>
      </c>
      <c r="J918">
        <v>15004</v>
      </c>
      <c r="K918">
        <v>617</v>
      </c>
      <c r="L918">
        <v>337</v>
      </c>
      <c r="M918">
        <v>302</v>
      </c>
      <c r="N918">
        <v>266</v>
      </c>
      <c r="O918">
        <v>229</v>
      </c>
      <c r="P918">
        <v>261</v>
      </c>
      <c r="Q918">
        <v>41</v>
      </c>
      <c r="R918">
        <v>34</v>
      </c>
      <c r="S918">
        <v>269</v>
      </c>
      <c r="T918">
        <v>259</v>
      </c>
      <c r="U918">
        <v>7510</v>
      </c>
      <c r="V918">
        <v>7271</v>
      </c>
      <c r="W918">
        <v>9948</v>
      </c>
      <c r="X918">
        <v>8890</v>
      </c>
    </row>
    <row r="919" spans="1:24" x14ac:dyDescent="0.35">
      <c r="A919" s="6" t="str">
        <f t="shared" si="14"/>
        <v>20059</v>
      </c>
      <c r="B919">
        <v>20</v>
      </c>
      <c r="C919">
        <v>59</v>
      </c>
      <c r="D919" t="s">
        <v>1476</v>
      </c>
      <c r="E919" t="s">
        <v>80</v>
      </c>
      <c r="F919">
        <v>25544</v>
      </c>
      <c r="G919">
        <v>12742</v>
      </c>
      <c r="H919">
        <v>12802</v>
      </c>
      <c r="I919">
        <v>11980</v>
      </c>
      <c r="J919">
        <v>12137</v>
      </c>
      <c r="K919">
        <v>223</v>
      </c>
      <c r="L919">
        <v>162</v>
      </c>
      <c r="M919">
        <v>113</v>
      </c>
      <c r="N919">
        <v>122</v>
      </c>
      <c r="O919">
        <v>66</v>
      </c>
      <c r="P919">
        <v>75</v>
      </c>
      <c r="Q919">
        <v>2</v>
      </c>
      <c r="R919">
        <v>0</v>
      </c>
      <c r="S919">
        <v>358</v>
      </c>
      <c r="T919">
        <v>306</v>
      </c>
      <c r="U919">
        <v>12176</v>
      </c>
      <c r="V919">
        <v>12285</v>
      </c>
      <c r="W919">
        <v>566</v>
      </c>
      <c r="X919">
        <v>517</v>
      </c>
    </row>
    <row r="920" spans="1:24" x14ac:dyDescent="0.35">
      <c r="A920" s="6" t="str">
        <f t="shared" si="14"/>
        <v>20061</v>
      </c>
      <c r="B920">
        <v>20</v>
      </c>
      <c r="C920">
        <v>61</v>
      </c>
      <c r="D920" t="s">
        <v>1476</v>
      </c>
      <c r="E920" t="s">
        <v>1523</v>
      </c>
      <c r="F920">
        <v>31670</v>
      </c>
      <c r="G920">
        <v>16580</v>
      </c>
      <c r="H920">
        <v>15090</v>
      </c>
      <c r="I920">
        <v>11573</v>
      </c>
      <c r="J920">
        <v>10434</v>
      </c>
      <c r="K920">
        <v>3105</v>
      </c>
      <c r="L920">
        <v>2631</v>
      </c>
      <c r="M920">
        <v>238</v>
      </c>
      <c r="N920">
        <v>222</v>
      </c>
      <c r="O920">
        <v>441</v>
      </c>
      <c r="P920">
        <v>617</v>
      </c>
      <c r="Q920">
        <v>202</v>
      </c>
      <c r="R920">
        <v>239</v>
      </c>
      <c r="S920">
        <v>1021</v>
      </c>
      <c r="T920">
        <v>947</v>
      </c>
      <c r="U920">
        <v>13881</v>
      </c>
      <c r="V920">
        <v>12641</v>
      </c>
      <c r="W920">
        <v>2699</v>
      </c>
      <c r="X920">
        <v>2449</v>
      </c>
    </row>
    <row r="921" spans="1:24" x14ac:dyDescent="0.35">
      <c r="A921" s="6" t="str">
        <f t="shared" si="14"/>
        <v>20063</v>
      </c>
      <c r="B921">
        <v>20</v>
      </c>
      <c r="C921">
        <v>63</v>
      </c>
      <c r="D921" t="s">
        <v>1476</v>
      </c>
      <c r="E921" t="s">
        <v>1525</v>
      </c>
      <c r="F921">
        <v>2636</v>
      </c>
      <c r="G921">
        <v>1318</v>
      </c>
      <c r="H921">
        <v>1318</v>
      </c>
      <c r="I921">
        <v>1276</v>
      </c>
      <c r="J921">
        <v>1284</v>
      </c>
      <c r="K921">
        <v>13</v>
      </c>
      <c r="L921">
        <v>3</v>
      </c>
      <c r="M921">
        <v>1</v>
      </c>
      <c r="N921">
        <v>2</v>
      </c>
      <c r="O921">
        <v>13</v>
      </c>
      <c r="P921">
        <v>10</v>
      </c>
      <c r="Q921">
        <v>1</v>
      </c>
      <c r="R921">
        <v>0</v>
      </c>
      <c r="S921">
        <v>14</v>
      </c>
      <c r="T921">
        <v>19</v>
      </c>
      <c r="U921">
        <v>1275</v>
      </c>
      <c r="V921">
        <v>1279</v>
      </c>
      <c r="W921">
        <v>43</v>
      </c>
      <c r="X921">
        <v>39</v>
      </c>
    </row>
    <row r="922" spans="1:24" x14ac:dyDescent="0.35">
      <c r="A922" s="6" t="str">
        <f t="shared" si="14"/>
        <v>20065</v>
      </c>
      <c r="B922">
        <v>20</v>
      </c>
      <c r="C922">
        <v>65</v>
      </c>
      <c r="D922" t="s">
        <v>1476</v>
      </c>
      <c r="E922" t="s">
        <v>165</v>
      </c>
      <c r="F922">
        <v>2482</v>
      </c>
      <c r="G922">
        <v>1217</v>
      </c>
      <c r="H922">
        <v>1265</v>
      </c>
      <c r="I922">
        <v>1101</v>
      </c>
      <c r="J922">
        <v>1150</v>
      </c>
      <c r="K922">
        <v>51</v>
      </c>
      <c r="L922">
        <v>46</v>
      </c>
      <c r="M922">
        <v>11</v>
      </c>
      <c r="N922">
        <v>10</v>
      </c>
      <c r="O922">
        <v>20</v>
      </c>
      <c r="P922">
        <v>21</v>
      </c>
      <c r="Q922">
        <v>0</v>
      </c>
      <c r="R922">
        <v>0</v>
      </c>
      <c r="S922">
        <v>34</v>
      </c>
      <c r="T922">
        <v>38</v>
      </c>
      <c r="U922">
        <v>1173</v>
      </c>
      <c r="V922">
        <v>1212</v>
      </c>
      <c r="W922">
        <v>44</v>
      </c>
      <c r="X922">
        <v>53</v>
      </c>
    </row>
    <row r="923" spans="1:24" x14ac:dyDescent="0.35">
      <c r="A923" s="6" t="str">
        <f t="shared" si="14"/>
        <v>20067</v>
      </c>
      <c r="B923">
        <v>20</v>
      </c>
      <c r="C923">
        <v>67</v>
      </c>
      <c r="D923" t="s">
        <v>1476</v>
      </c>
      <c r="E923" t="s">
        <v>234</v>
      </c>
      <c r="F923">
        <v>7150</v>
      </c>
      <c r="G923">
        <v>3595</v>
      </c>
      <c r="H923">
        <v>3555</v>
      </c>
      <c r="I923">
        <v>3338</v>
      </c>
      <c r="J923">
        <v>3356</v>
      </c>
      <c r="K923">
        <v>43</v>
      </c>
      <c r="L923">
        <v>31</v>
      </c>
      <c r="M923">
        <v>125</v>
      </c>
      <c r="N923">
        <v>90</v>
      </c>
      <c r="O923">
        <v>20</v>
      </c>
      <c r="P923">
        <v>23</v>
      </c>
      <c r="Q923">
        <v>0</v>
      </c>
      <c r="R923">
        <v>0</v>
      </c>
      <c r="S923">
        <v>69</v>
      </c>
      <c r="T923">
        <v>55</v>
      </c>
      <c r="U923">
        <v>1783</v>
      </c>
      <c r="V923">
        <v>1900</v>
      </c>
      <c r="W923">
        <v>1812</v>
      </c>
      <c r="X923">
        <v>1655</v>
      </c>
    </row>
    <row r="924" spans="1:24" x14ac:dyDescent="0.35">
      <c r="A924" s="6" t="str">
        <f t="shared" si="14"/>
        <v>20069</v>
      </c>
      <c r="B924">
        <v>20</v>
      </c>
      <c r="C924">
        <v>69</v>
      </c>
      <c r="D924" t="s">
        <v>1476</v>
      </c>
      <c r="E924" t="s">
        <v>1529</v>
      </c>
      <c r="F924">
        <v>5988</v>
      </c>
      <c r="G924">
        <v>3030</v>
      </c>
      <c r="H924">
        <v>2958</v>
      </c>
      <c r="I924">
        <v>2903</v>
      </c>
      <c r="J924">
        <v>2836</v>
      </c>
      <c r="K924">
        <v>59</v>
      </c>
      <c r="L924">
        <v>54</v>
      </c>
      <c r="M924">
        <v>17</v>
      </c>
      <c r="N924">
        <v>20</v>
      </c>
      <c r="O924">
        <v>12</v>
      </c>
      <c r="P924">
        <v>21</v>
      </c>
      <c r="Q924">
        <v>0</v>
      </c>
      <c r="R924">
        <v>2</v>
      </c>
      <c r="S924">
        <v>39</v>
      </c>
      <c r="T924">
        <v>25</v>
      </c>
      <c r="U924">
        <v>2522</v>
      </c>
      <c r="V924">
        <v>2504</v>
      </c>
      <c r="W924">
        <v>508</v>
      </c>
      <c r="X924">
        <v>454</v>
      </c>
    </row>
    <row r="925" spans="1:24" x14ac:dyDescent="0.35">
      <c r="A925" s="6" t="str">
        <f t="shared" si="14"/>
        <v>20071</v>
      </c>
      <c r="B925">
        <v>20</v>
      </c>
      <c r="C925">
        <v>71</v>
      </c>
      <c r="D925" t="s">
        <v>1476</v>
      </c>
      <c r="E925" t="s">
        <v>1531</v>
      </c>
      <c r="F925">
        <v>1232</v>
      </c>
      <c r="G925">
        <v>602</v>
      </c>
      <c r="H925">
        <v>630</v>
      </c>
      <c r="I925">
        <v>586</v>
      </c>
      <c r="J925">
        <v>613</v>
      </c>
      <c r="K925">
        <v>4</v>
      </c>
      <c r="L925">
        <v>4</v>
      </c>
      <c r="M925">
        <v>6</v>
      </c>
      <c r="N925">
        <v>4</v>
      </c>
      <c r="O925">
        <v>2</v>
      </c>
      <c r="P925">
        <v>3</v>
      </c>
      <c r="Q925">
        <v>0</v>
      </c>
      <c r="R925">
        <v>0</v>
      </c>
      <c r="S925">
        <v>4</v>
      </c>
      <c r="T925">
        <v>6</v>
      </c>
      <c r="U925">
        <v>482</v>
      </c>
      <c r="V925">
        <v>509</v>
      </c>
      <c r="W925">
        <v>120</v>
      </c>
      <c r="X925">
        <v>121</v>
      </c>
    </row>
    <row r="926" spans="1:24" x14ac:dyDescent="0.35">
      <c r="A926" s="6" t="str">
        <f t="shared" si="14"/>
        <v>20073</v>
      </c>
      <c r="B926">
        <v>20</v>
      </c>
      <c r="C926">
        <v>73</v>
      </c>
      <c r="D926" t="s">
        <v>1476</v>
      </c>
      <c r="E926" t="s">
        <v>1533</v>
      </c>
      <c r="F926">
        <v>5982</v>
      </c>
      <c r="G926">
        <v>2981</v>
      </c>
      <c r="H926">
        <v>3001</v>
      </c>
      <c r="I926">
        <v>2823</v>
      </c>
      <c r="J926">
        <v>2835</v>
      </c>
      <c r="K926">
        <v>22</v>
      </c>
      <c r="L926">
        <v>16</v>
      </c>
      <c r="M926">
        <v>47</v>
      </c>
      <c r="N926">
        <v>55</v>
      </c>
      <c r="O926">
        <v>8</v>
      </c>
      <c r="P926">
        <v>16</v>
      </c>
      <c r="Q926">
        <v>0</v>
      </c>
      <c r="R926">
        <v>0</v>
      </c>
      <c r="S926">
        <v>81</v>
      </c>
      <c r="T926">
        <v>79</v>
      </c>
      <c r="U926">
        <v>2848</v>
      </c>
      <c r="V926">
        <v>2886</v>
      </c>
      <c r="W926">
        <v>133</v>
      </c>
      <c r="X926">
        <v>115</v>
      </c>
    </row>
    <row r="927" spans="1:24" x14ac:dyDescent="0.35">
      <c r="A927" s="6" t="str">
        <f t="shared" si="14"/>
        <v>20075</v>
      </c>
      <c r="B927">
        <v>20</v>
      </c>
      <c r="C927">
        <v>75</v>
      </c>
      <c r="D927" t="s">
        <v>1476</v>
      </c>
      <c r="E927" t="s">
        <v>620</v>
      </c>
      <c r="F927">
        <v>2539</v>
      </c>
      <c r="G927">
        <v>1325</v>
      </c>
      <c r="H927">
        <v>1214</v>
      </c>
      <c r="I927">
        <v>1215</v>
      </c>
      <c r="J927">
        <v>1126</v>
      </c>
      <c r="K927">
        <v>48</v>
      </c>
      <c r="L927">
        <v>31</v>
      </c>
      <c r="M927">
        <v>30</v>
      </c>
      <c r="N927">
        <v>23</v>
      </c>
      <c r="O927">
        <v>3</v>
      </c>
      <c r="P927">
        <v>3</v>
      </c>
      <c r="Q927">
        <v>6</v>
      </c>
      <c r="R927">
        <v>0</v>
      </c>
      <c r="S927">
        <v>23</v>
      </c>
      <c r="T927">
        <v>31</v>
      </c>
      <c r="U927">
        <v>802</v>
      </c>
      <c r="V927">
        <v>798</v>
      </c>
      <c r="W927">
        <v>523</v>
      </c>
      <c r="X927">
        <v>416</v>
      </c>
    </row>
    <row r="928" spans="1:24" x14ac:dyDescent="0.35">
      <c r="A928" s="6" t="str">
        <f t="shared" si="14"/>
        <v>20077</v>
      </c>
      <c r="B928">
        <v>20</v>
      </c>
      <c r="C928">
        <v>77</v>
      </c>
      <c r="D928" t="s">
        <v>1476</v>
      </c>
      <c r="E928" t="s">
        <v>1536</v>
      </c>
      <c r="F928">
        <v>5436</v>
      </c>
      <c r="G928">
        <v>2718</v>
      </c>
      <c r="H928">
        <v>2718</v>
      </c>
      <c r="I928">
        <v>2575</v>
      </c>
      <c r="J928">
        <v>2582</v>
      </c>
      <c r="K928">
        <v>18</v>
      </c>
      <c r="L928">
        <v>19</v>
      </c>
      <c r="M928">
        <v>41</v>
      </c>
      <c r="N928">
        <v>38</v>
      </c>
      <c r="O928">
        <v>12</v>
      </c>
      <c r="P928">
        <v>16</v>
      </c>
      <c r="Q928">
        <v>11</v>
      </c>
      <c r="R928">
        <v>2</v>
      </c>
      <c r="S928">
        <v>61</v>
      </c>
      <c r="T928">
        <v>61</v>
      </c>
      <c r="U928">
        <v>2523</v>
      </c>
      <c r="V928">
        <v>2577</v>
      </c>
      <c r="W928">
        <v>195</v>
      </c>
      <c r="X928">
        <v>141</v>
      </c>
    </row>
    <row r="929" spans="1:24" x14ac:dyDescent="0.35">
      <c r="A929" s="6" t="str">
        <f t="shared" si="14"/>
        <v>20079</v>
      </c>
      <c r="B929">
        <v>20</v>
      </c>
      <c r="C929">
        <v>79</v>
      </c>
      <c r="D929" t="s">
        <v>1476</v>
      </c>
      <c r="E929" t="s">
        <v>1538</v>
      </c>
      <c r="F929">
        <v>34429</v>
      </c>
      <c r="G929">
        <v>16961</v>
      </c>
      <c r="H929">
        <v>17468</v>
      </c>
      <c r="I929">
        <v>15822</v>
      </c>
      <c r="J929">
        <v>16385</v>
      </c>
      <c r="K929">
        <v>350</v>
      </c>
      <c r="L929">
        <v>277</v>
      </c>
      <c r="M929">
        <v>186</v>
      </c>
      <c r="N929">
        <v>145</v>
      </c>
      <c r="O929">
        <v>157</v>
      </c>
      <c r="P929">
        <v>212</v>
      </c>
      <c r="Q929">
        <v>16</v>
      </c>
      <c r="R929">
        <v>3</v>
      </c>
      <c r="S929">
        <v>430</v>
      </c>
      <c r="T929">
        <v>446</v>
      </c>
      <c r="U929">
        <v>14686</v>
      </c>
      <c r="V929">
        <v>15565</v>
      </c>
      <c r="W929">
        <v>2275</v>
      </c>
      <c r="X929">
        <v>1903</v>
      </c>
    </row>
    <row r="930" spans="1:24" x14ac:dyDescent="0.35">
      <c r="A930" s="6" t="str">
        <f t="shared" si="14"/>
        <v>20081</v>
      </c>
      <c r="B930">
        <v>20</v>
      </c>
      <c r="C930">
        <v>81</v>
      </c>
      <c r="D930" t="s">
        <v>1476</v>
      </c>
      <c r="E930" t="s">
        <v>1540</v>
      </c>
      <c r="F930">
        <v>3968</v>
      </c>
      <c r="G930">
        <v>1997</v>
      </c>
      <c r="H930">
        <v>1971</v>
      </c>
      <c r="I930">
        <v>1901</v>
      </c>
      <c r="J930">
        <v>1877</v>
      </c>
      <c r="K930">
        <v>19</v>
      </c>
      <c r="L930">
        <v>6</v>
      </c>
      <c r="M930">
        <v>29</v>
      </c>
      <c r="N930">
        <v>29</v>
      </c>
      <c r="O930">
        <v>11</v>
      </c>
      <c r="P930">
        <v>20</v>
      </c>
      <c r="Q930">
        <v>4</v>
      </c>
      <c r="R930">
        <v>8</v>
      </c>
      <c r="S930">
        <v>33</v>
      </c>
      <c r="T930">
        <v>31</v>
      </c>
      <c r="U930">
        <v>1329</v>
      </c>
      <c r="V930">
        <v>1395</v>
      </c>
      <c r="W930">
        <v>668</v>
      </c>
      <c r="X930">
        <v>576</v>
      </c>
    </row>
    <row r="931" spans="1:24" x14ac:dyDescent="0.35">
      <c r="A931" s="6" t="str">
        <f t="shared" si="14"/>
        <v>20083</v>
      </c>
      <c r="B931">
        <v>20</v>
      </c>
      <c r="C931">
        <v>83</v>
      </c>
      <c r="D931" t="s">
        <v>1476</v>
      </c>
      <c r="E931" t="s">
        <v>1542</v>
      </c>
      <c r="F931">
        <v>1794</v>
      </c>
      <c r="G931">
        <v>918</v>
      </c>
      <c r="H931">
        <v>876</v>
      </c>
      <c r="I931">
        <v>835</v>
      </c>
      <c r="J931">
        <v>820</v>
      </c>
      <c r="K931">
        <v>12</v>
      </c>
      <c r="L931">
        <v>12</v>
      </c>
      <c r="M931">
        <v>4</v>
      </c>
      <c r="N931">
        <v>7</v>
      </c>
      <c r="O931">
        <v>54</v>
      </c>
      <c r="P931">
        <v>23</v>
      </c>
      <c r="Q931">
        <v>0</v>
      </c>
      <c r="R931">
        <v>0</v>
      </c>
      <c r="S931">
        <v>13</v>
      </c>
      <c r="T931">
        <v>14</v>
      </c>
      <c r="U931">
        <v>850</v>
      </c>
      <c r="V931">
        <v>821</v>
      </c>
      <c r="W931">
        <v>68</v>
      </c>
      <c r="X931">
        <v>55</v>
      </c>
    </row>
    <row r="932" spans="1:24" x14ac:dyDescent="0.35">
      <c r="A932" s="6" t="str">
        <f t="shared" si="14"/>
        <v>20085</v>
      </c>
      <c r="B932">
        <v>20</v>
      </c>
      <c r="C932">
        <v>85</v>
      </c>
      <c r="D932" t="s">
        <v>1476</v>
      </c>
      <c r="E932" t="s">
        <v>92</v>
      </c>
      <c r="F932">
        <v>13171</v>
      </c>
      <c r="G932">
        <v>6610</v>
      </c>
      <c r="H932">
        <v>6561</v>
      </c>
      <c r="I932">
        <v>5688</v>
      </c>
      <c r="J932">
        <v>5644</v>
      </c>
      <c r="K932">
        <v>78</v>
      </c>
      <c r="L932">
        <v>34</v>
      </c>
      <c r="M932">
        <v>573</v>
      </c>
      <c r="N932">
        <v>595</v>
      </c>
      <c r="O932">
        <v>25</v>
      </c>
      <c r="P932">
        <v>40</v>
      </c>
      <c r="Q932">
        <v>2</v>
      </c>
      <c r="R932">
        <v>3</v>
      </c>
      <c r="S932">
        <v>244</v>
      </c>
      <c r="T932">
        <v>245</v>
      </c>
      <c r="U932">
        <v>6248</v>
      </c>
      <c r="V932">
        <v>6285</v>
      </c>
      <c r="W932">
        <v>362</v>
      </c>
      <c r="X932">
        <v>276</v>
      </c>
    </row>
    <row r="933" spans="1:24" x14ac:dyDescent="0.35">
      <c r="A933" s="6" t="str">
        <f t="shared" si="14"/>
        <v>20087</v>
      </c>
      <c r="B933">
        <v>20</v>
      </c>
      <c r="C933">
        <v>87</v>
      </c>
      <c r="D933" t="s">
        <v>1476</v>
      </c>
      <c r="E933" t="s">
        <v>94</v>
      </c>
      <c r="F933">
        <v>19043</v>
      </c>
      <c r="G933">
        <v>9678</v>
      </c>
      <c r="H933">
        <v>9365</v>
      </c>
      <c r="I933">
        <v>9259</v>
      </c>
      <c r="J933">
        <v>8987</v>
      </c>
      <c r="K933">
        <v>88</v>
      </c>
      <c r="L933">
        <v>60</v>
      </c>
      <c r="M933">
        <v>109</v>
      </c>
      <c r="N933">
        <v>85</v>
      </c>
      <c r="O933">
        <v>21</v>
      </c>
      <c r="P933">
        <v>33</v>
      </c>
      <c r="Q933">
        <v>13</v>
      </c>
      <c r="R933">
        <v>10</v>
      </c>
      <c r="S933">
        <v>188</v>
      </c>
      <c r="T933">
        <v>190</v>
      </c>
      <c r="U933">
        <v>9375</v>
      </c>
      <c r="V933">
        <v>9102</v>
      </c>
      <c r="W933">
        <v>303</v>
      </c>
      <c r="X933">
        <v>263</v>
      </c>
    </row>
    <row r="934" spans="1:24" x14ac:dyDescent="0.35">
      <c r="A934" s="6" t="str">
        <f t="shared" si="14"/>
        <v>20089</v>
      </c>
      <c r="B934">
        <v>20</v>
      </c>
      <c r="C934">
        <v>89</v>
      </c>
      <c r="D934" t="s">
        <v>1476</v>
      </c>
      <c r="E934" t="s">
        <v>1546</v>
      </c>
      <c r="F934">
        <v>2879</v>
      </c>
      <c r="G934">
        <v>1475</v>
      </c>
      <c r="H934">
        <v>1404</v>
      </c>
      <c r="I934">
        <v>1438</v>
      </c>
      <c r="J934">
        <v>1365</v>
      </c>
      <c r="K934">
        <v>7</v>
      </c>
      <c r="L934">
        <v>3</v>
      </c>
      <c r="M934">
        <v>9</v>
      </c>
      <c r="N934">
        <v>10</v>
      </c>
      <c r="O934">
        <v>8</v>
      </c>
      <c r="P934">
        <v>6</v>
      </c>
      <c r="Q934">
        <v>0</v>
      </c>
      <c r="R934">
        <v>0</v>
      </c>
      <c r="S934">
        <v>13</v>
      </c>
      <c r="T934">
        <v>20</v>
      </c>
      <c r="U934">
        <v>1442</v>
      </c>
      <c r="V934">
        <v>1363</v>
      </c>
      <c r="W934">
        <v>33</v>
      </c>
      <c r="X934">
        <v>41</v>
      </c>
    </row>
    <row r="935" spans="1:24" x14ac:dyDescent="0.35">
      <c r="A935" s="6" t="str">
        <f t="shared" si="14"/>
        <v>20091</v>
      </c>
      <c r="B935">
        <v>20</v>
      </c>
      <c r="C935">
        <v>91</v>
      </c>
      <c r="D935" t="s">
        <v>1476</v>
      </c>
      <c r="E935" t="s">
        <v>249</v>
      </c>
      <c r="F935">
        <v>602401</v>
      </c>
      <c r="G935">
        <v>295652</v>
      </c>
      <c r="H935">
        <v>306749</v>
      </c>
      <c r="I935">
        <v>255435</v>
      </c>
      <c r="J935">
        <v>266462</v>
      </c>
      <c r="K935">
        <v>15023</v>
      </c>
      <c r="L935">
        <v>14772</v>
      </c>
      <c r="M935">
        <v>1223</v>
      </c>
      <c r="N935">
        <v>1235</v>
      </c>
      <c r="O935">
        <v>16004</v>
      </c>
      <c r="P935">
        <v>16232</v>
      </c>
      <c r="Q935">
        <v>142</v>
      </c>
      <c r="R935">
        <v>104</v>
      </c>
      <c r="S935">
        <v>7825</v>
      </c>
      <c r="T935">
        <v>7944</v>
      </c>
      <c r="U935">
        <v>271700</v>
      </c>
      <c r="V935">
        <v>282978</v>
      </c>
      <c r="W935">
        <v>23952</v>
      </c>
      <c r="X935">
        <v>23771</v>
      </c>
    </row>
    <row r="936" spans="1:24" x14ac:dyDescent="0.35">
      <c r="A936" s="6" t="str">
        <f t="shared" si="14"/>
        <v>20093</v>
      </c>
      <c r="B936">
        <v>20</v>
      </c>
      <c r="C936">
        <v>93</v>
      </c>
      <c r="D936" t="s">
        <v>1476</v>
      </c>
      <c r="E936" t="s">
        <v>1549</v>
      </c>
      <c r="F936">
        <v>3838</v>
      </c>
      <c r="G936">
        <v>1904</v>
      </c>
      <c r="H936">
        <v>1934</v>
      </c>
      <c r="I936">
        <v>1788</v>
      </c>
      <c r="J936">
        <v>1809</v>
      </c>
      <c r="K936">
        <v>25</v>
      </c>
      <c r="L936">
        <v>19</v>
      </c>
      <c r="M936">
        <v>38</v>
      </c>
      <c r="N936">
        <v>37</v>
      </c>
      <c r="O936">
        <v>9</v>
      </c>
      <c r="P936">
        <v>16</v>
      </c>
      <c r="Q936">
        <v>1</v>
      </c>
      <c r="R936">
        <v>3</v>
      </c>
      <c r="S936">
        <v>43</v>
      </c>
      <c r="T936">
        <v>50</v>
      </c>
      <c r="U936">
        <v>1255</v>
      </c>
      <c r="V936">
        <v>1331</v>
      </c>
      <c r="W936">
        <v>649</v>
      </c>
      <c r="X936">
        <v>603</v>
      </c>
    </row>
    <row r="937" spans="1:24" x14ac:dyDescent="0.35">
      <c r="A937" s="6" t="str">
        <f t="shared" si="14"/>
        <v>20095</v>
      </c>
      <c r="B937">
        <v>20</v>
      </c>
      <c r="C937">
        <v>95</v>
      </c>
      <c r="D937" t="s">
        <v>1476</v>
      </c>
      <c r="E937" t="s">
        <v>1551</v>
      </c>
      <c r="F937">
        <v>7152</v>
      </c>
      <c r="G937">
        <v>3566</v>
      </c>
      <c r="H937">
        <v>3586</v>
      </c>
      <c r="I937">
        <v>3426</v>
      </c>
      <c r="J937">
        <v>3448</v>
      </c>
      <c r="K937">
        <v>14</v>
      </c>
      <c r="L937">
        <v>15</v>
      </c>
      <c r="M937">
        <v>42</v>
      </c>
      <c r="N937">
        <v>30</v>
      </c>
      <c r="O937">
        <v>16</v>
      </c>
      <c r="P937">
        <v>30</v>
      </c>
      <c r="Q937">
        <v>1</v>
      </c>
      <c r="R937">
        <v>1</v>
      </c>
      <c r="S937">
        <v>67</v>
      </c>
      <c r="T937">
        <v>62</v>
      </c>
      <c r="U937">
        <v>3428</v>
      </c>
      <c r="V937">
        <v>3452</v>
      </c>
      <c r="W937">
        <v>138</v>
      </c>
      <c r="X937">
        <v>134</v>
      </c>
    </row>
    <row r="938" spans="1:24" x14ac:dyDescent="0.35">
      <c r="A938" s="6" t="str">
        <f t="shared" si="14"/>
        <v>20097</v>
      </c>
      <c r="B938">
        <v>20</v>
      </c>
      <c r="C938">
        <v>97</v>
      </c>
      <c r="D938" t="s">
        <v>1476</v>
      </c>
      <c r="E938" t="s">
        <v>495</v>
      </c>
      <c r="F938">
        <v>2475</v>
      </c>
      <c r="G938">
        <v>1222</v>
      </c>
      <c r="H938">
        <v>1253</v>
      </c>
      <c r="I938">
        <v>1151</v>
      </c>
      <c r="J938">
        <v>1188</v>
      </c>
      <c r="K938">
        <v>21</v>
      </c>
      <c r="L938">
        <v>13</v>
      </c>
      <c r="M938">
        <v>9</v>
      </c>
      <c r="N938">
        <v>10</v>
      </c>
      <c r="O938">
        <v>16</v>
      </c>
      <c r="P938">
        <v>21</v>
      </c>
      <c r="Q938">
        <v>1</v>
      </c>
      <c r="R938">
        <v>1</v>
      </c>
      <c r="S938">
        <v>24</v>
      </c>
      <c r="T938">
        <v>20</v>
      </c>
      <c r="U938">
        <v>1146</v>
      </c>
      <c r="V938">
        <v>1177</v>
      </c>
      <c r="W938">
        <v>76</v>
      </c>
      <c r="X938">
        <v>76</v>
      </c>
    </row>
    <row r="939" spans="1:24" x14ac:dyDescent="0.35">
      <c r="A939" s="6" t="str">
        <f t="shared" si="14"/>
        <v>20099</v>
      </c>
      <c r="B939">
        <v>20</v>
      </c>
      <c r="C939">
        <v>99</v>
      </c>
      <c r="D939" t="s">
        <v>1476</v>
      </c>
      <c r="E939" t="s">
        <v>1554</v>
      </c>
      <c r="F939">
        <v>19618</v>
      </c>
      <c r="G939">
        <v>9801</v>
      </c>
      <c r="H939">
        <v>9817</v>
      </c>
      <c r="I939">
        <v>8611</v>
      </c>
      <c r="J939">
        <v>8781</v>
      </c>
      <c r="K939">
        <v>481</v>
      </c>
      <c r="L939">
        <v>357</v>
      </c>
      <c r="M939">
        <v>242</v>
      </c>
      <c r="N939">
        <v>227</v>
      </c>
      <c r="O939">
        <v>52</v>
      </c>
      <c r="P939">
        <v>45</v>
      </c>
      <c r="Q939">
        <v>4</v>
      </c>
      <c r="R939">
        <v>7</v>
      </c>
      <c r="S939">
        <v>411</v>
      </c>
      <c r="T939">
        <v>400</v>
      </c>
      <c r="U939">
        <v>9344</v>
      </c>
      <c r="V939">
        <v>9360</v>
      </c>
      <c r="W939">
        <v>457</v>
      </c>
      <c r="X939">
        <v>457</v>
      </c>
    </row>
    <row r="940" spans="1:24" x14ac:dyDescent="0.35">
      <c r="A940" s="6" t="str">
        <f t="shared" si="14"/>
        <v>20101</v>
      </c>
      <c r="B940">
        <v>20</v>
      </c>
      <c r="C940">
        <v>101</v>
      </c>
      <c r="D940" t="s">
        <v>1476</v>
      </c>
      <c r="E940" t="s">
        <v>1556</v>
      </c>
      <c r="F940">
        <v>1535</v>
      </c>
      <c r="G940">
        <v>773</v>
      </c>
      <c r="H940">
        <v>762</v>
      </c>
      <c r="I940">
        <v>722</v>
      </c>
      <c r="J940">
        <v>721</v>
      </c>
      <c r="K940">
        <v>11</v>
      </c>
      <c r="L940">
        <v>7</v>
      </c>
      <c r="M940">
        <v>9</v>
      </c>
      <c r="N940">
        <v>11</v>
      </c>
      <c r="O940">
        <v>1</v>
      </c>
      <c r="P940">
        <v>4</v>
      </c>
      <c r="Q940">
        <v>1</v>
      </c>
      <c r="R940">
        <v>0</v>
      </c>
      <c r="S940">
        <v>29</v>
      </c>
      <c r="T940">
        <v>19</v>
      </c>
      <c r="U940">
        <v>704</v>
      </c>
      <c r="V940">
        <v>694</v>
      </c>
      <c r="W940">
        <v>69</v>
      </c>
      <c r="X940">
        <v>68</v>
      </c>
    </row>
    <row r="941" spans="1:24" x14ac:dyDescent="0.35">
      <c r="A941" s="6" t="str">
        <f t="shared" si="14"/>
        <v>20103</v>
      </c>
      <c r="B941">
        <v>20</v>
      </c>
      <c r="C941">
        <v>103</v>
      </c>
      <c r="D941" t="s">
        <v>1476</v>
      </c>
      <c r="E941" t="s">
        <v>1558</v>
      </c>
      <c r="F941">
        <v>81758</v>
      </c>
      <c r="G941">
        <v>43582</v>
      </c>
      <c r="H941">
        <v>38176</v>
      </c>
      <c r="I941">
        <v>36099</v>
      </c>
      <c r="J941">
        <v>33193</v>
      </c>
      <c r="K941">
        <v>4934</v>
      </c>
      <c r="L941">
        <v>2668</v>
      </c>
      <c r="M941">
        <v>439</v>
      </c>
      <c r="N941">
        <v>280</v>
      </c>
      <c r="O941">
        <v>570</v>
      </c>
      <c r="P941">
        <v>686</v>
      </c>
      <c r="Q941">
        <v>90</v>
      </c>
      <c r="R941">
        <v>80</v>
      </c>
      <c r="S941">
        <v>1450</v>
      </c>
      <c r="T941">
        <v>1269</v>
      </c>
      <c r="U941">
        <v>40063</v>
      </c>
      <c r="V941">
        <v>35755</v>
      </c>
      <c r="W941">
        <v>3519</v>
      </c>
      <c r="X941">
        <v>2421</v>
      </c>
    </row>
    <row r="942" spans="1:24" x14ac:dyDescent="0.35">
      <c r="A942" s="6" t="str">
        <f t="shared" si="14"/>
        <v>20105</v>
      </c>
      <c r="B942">
        <v>20</v>
      </c>
      <c r="C942">
        <v>105</v>
      </c>
      <c r="D942" t="s">
        <v>1476</v>
      </c>
      <c r="E942" t="s">
        <v>255</v>
      </c>
      <c r="F942">
        <v>2962</v>
      </c>
      <c r="G942">
        <v>1484</v>
      </c>
      <c r="H942">
        <v>1478</v>
      </c>
      <c r="I942">
        <v>1420</v>
      </c>
      <c r="J942">
        <v>1443</v>
      </c>
      <c r="K942">
        <v>16</v>
      </c>
      <c r="L942">
        <v>5</v>
      </c>
      <c r="M942">
        <v>23</v>
      </c>
      <c r="N942">
        <v>4</v>
      </c>
      <c r="O942">
        <v>4</v>
      </c>
      <c r="P942">
        <v>8</v>
      </c>
      <c r="Q942">
        <v>0</v>
      </c>
      <c r="R942">
        <v>0</v>
      </c>
      <c r="S942">
        <v>21</v>
      </c>
      <c r="T942">
        <v>18</v>
      </c>
      <c r="U942">
        <v>1429</v>
      </c>
      <c r="V942">
        <v>1423</v>
      </c>
      <c r="W942">
        <v>55</v>
      </c>
      <c r="X942">
        <v>55</v>
      </c>
    </row>
    <row r="943" spans="1:24" x14ac:dyDescent="0.35">
      <c r="A943" s="6" t="str">
        <f t="shared" si="14"/>
        <v>20107</v>
      </c>
      <c r="B943">
        <v>20</v>
      </c>
      <c r="C943">
        <v>107</v>
      </c>
      <c r="D943" t="s">
        <v>1476</v>
      </c>
      <c r="E943" t="s">
        <v>1409</v>
      </c>
      <c r="F943">
        <v>9703</v>
      </c>
      <c r="G943">
        <v>4924</v>
      </c>
      <c r="H943">
        <v>4779</v>
      </c>
      <c r="I943">
        <v>4700</v>
      </c>
      <c r="J943">
        <v>4580</v>
      </c>
      <c r="K943">
        <v>58</v>
      </c>
      <c r="L943">
        <v>29</v>
      </c>
      <c r="M943">
        <v>37</v>
      </c>
      <c r="N943">
        <v>38</v>
      </c>
      <c r="O943">
        <v>13</v>
      </c>
      <c r="P943">
        <v>21</v>
      </c>
      <c r="Q943">
        <v>4</v>
      </c>
      <c r="R943">
        <v>3</v>
      </c>
      <c r="S943">
        <v>112</v>
      </c>
      <c r="T943">
        <v>108</v>
      </c>
      <c r="U943">
        <v>4762</v>
      </c>
      <c r="V943">
        <v>4661</v>
      </c>
      <c r="W943">
        <v>162</v>
      </c>
      <c r="X943">
        <v>118</v>
      </c>
    </row>
    <row r="944" spans="1:24" x14ac:dyDescent="0.35">
      <c r="A944" s="6" t="str">
        <f t="shared" si="14"/>
        <v>20109</v>
      </c>
      <c r="B944">
        <v>20</v>
      </c>
      <c r="C944">
        <v>109</v>
      </c>
      <c r="D944" t="s">
        <v>1476</v>
      </c>
      <c r="E944" t="s">
        <v>259</v>
      </c>
      <c r="F944">
        <v>2794</v>
      </c>
      <c r="G944">
        <v>1394</v>
      </c>
      <c r="H944">
        <v>1400</v>
      </c>
      <c r="I944">
        <v>1335</v>
      </c>
      <c r="J944">
        <v>1345</v>
      </c>
      <c r="K944">
        <v>13</v>
      </c>
      <c r="L944">
        <v>10</v>
      </c>
      <c r="M944">
        <v>9</v>
      </c>
      <c r="N944">
        <v>8</v>
      </c>
      <c r="O944">
        <v>16</v>
      </c>
      <c r="P944">
        <v>9</v>
      </c>
      <c r="Q944">
        <v>0</v>
      </c>
      <c r="R944">
        <v>0</v>
      </c>
      <c r="S944">
        <v>21</v>
      </c>
      <c r="T944">
        <v>28</v>
      </c>
      <c r="U944">
        <v>1298</v>
      </c>
      <c r="V944">
        <v>1303</v>
      </c>
      <c r="W944">
        <v>96</v>
      </c>
      <c r="X944">
        <v>97</v>
      </c>
    </row>
    <row r="945" spans="1:24" x14ac:dyDescent="0.35">
      <c r="A945" s="6" t="str">
        <f t="shared" si="14"/>
        <v>20111</v>
      </c>
      <c r="B945">
        <v>20</v>
      </c>
      <c r="C945">
        <v>111</v>
      </c>
      <c r="D945" t="s">
        <v>1476</v>
      </c>
      <c r="E945" t="s">
        <v>1415</v>
      </c>
      <c r="F945">
        <v>33195</v>
      </c>
      <c r="G945">
        <v>16120</v>
      </c>
      <c r="H945">
        <v>17075</v>
      </c>
      <c r="I945">
        <v>14478</v>
      </c>
      <c r="J945">
        <v>15458</v>
      </c>
      <c r="K945">
        <v>438</v>
      </c>
      <c r="L945">
        <v>407</v>
      </c>
      <c r="M945">
        <v>242</v>
      </c>
      <c r="N945">
        <v>234</v>
      </c>
      <c r="O945">
        <v>426</v>
      </c>
      <c r="P945">
        <v>461</v>
      </c>
      <c r="Q945">
        <v>18</v>
      </c>
      <c r="R945">
        <v>22</v>
      </c>
      <c r="S945">
        <v>518</v>
      </c>
      <c r="T945">
        <v>493</v>
      </c>
      <c r="U945">
        <v>12389</v>
      </c>
      <c r="V945">
        <v>13575</v>
      </c>
      <c r="W945">
        <v>3731</v>
      </c>
      <c r="X945">
        <v>3500</v>
      </c>
    </row>
    <row r="946" spans="1:24" x14ac:dyDescent="0.35">
      <c r="A946" s="6" t="str">
        <f t="shared" si="14"/>
        <v>20113</v>
      </c>
      <c r="B946">
        <v>20</v>
      </c>
      <c r="C946">
        <v>113</v>
      </c>
      <c r="D946" t="s">
        <v>1476</v>
      </c>
      <c r="E946" t="s">
        <v>1564</v>
      </c>
      <c r="F946">
        <v>28542</v>
      </c>
      <c r="G946">
        <v>14031</v>
      </c>
      <c r="H946">
        <v>14511</v>
      </c>
      <c r="I946">
        <v>13290</v>
      </c>
      <c r="J946">
        <v>13856</v>
      </c>
      <c r="K946">
        <v>235</v>
      </c>
      <c r="L946">
        <v>142</v>
      </c>
      <c r="M946">
        <v>96</v>
      </c>
      <c r="N946">
        <v>84</v>
      </c>
      <c r="O946">
        <v>99</v>
      </c>
      <c r="P946">
        <v>163</v>
      </c>
      <c r="Q946">
        <v>13</v>
      </c>
      <c r="R946">
        <v>10</v>
      </c>
      <c r="S946">
        <v>298</v>
      </c>
      <c r="T946">
        <v>256</v>
      </c>
      <c r="U946">
        <v>13366</v>
      </c>
      <c r="V946">
        <v>13904</v>
      </c>
      <c r="W946">
        <v>665</v>
      </c>
      <c r="X946">
        <v>607</v>
      </c>
    </row>
    <row r="947" spans="1:24" x14ac:dyDescent="0.35">
      <c r="A947" s="6" t="str">
        <f t="shared" si="14"/>
        <v>20115</v>
      </c>
      <c r="B947">
        <v>20</v>
      </c>
      <c r="C947">
        <v>115</v>
      </c>
      <c r="D947" t="s">
        <v>1476</v>
      </c>
      <c r="E947" t="s">
        <v>114</v>
      </c>
      <c r="F947">
        <v>11884</v>
      </c>
      <c r="G947">
        <v>5903</v>
      </c>
      <c r="H947">
        <v>5981</v>
      </c>
      <c r="I947">
        <v>5603</v>
      </c>
      <c r="J947">
        <v>5739</v>
      </c>
      <c r="K947">
        <v>85</v>
      </c>
      <c r="L947">
        <v>42</v>
      </c>
      <c r="M947">
        <v>47</v>
      </c>
      <c r="N947">
        <v>51</v>
      </c>
      <c r="O947">
        <v>22</v>
      </c>
      <c r="P947">
        <v>32</v>
      </c>
      <c r="Q947">
        <v>8</v>
      </c>
      <c r="R947">
        <v>2</v>
      </c>
      <c r="S947">
        <v>138</v>
      </c>
      <c r="T947">
        <v>115</v>
      </c>
      <c r="U947">
        <v>5669</v>
      </c>
      <c r="V947">
        <v>5725</v>
      </c>
      <c r="W947">
        <v>234</v>
      </c>
      <c r="X947">
        <v>256</v>
      </c>
    </row>
    <row r="948" spans="1:24" x14ac:dyDescent="0.35">
      <c r="A948" s="6" t="str">
        <f t="shared" si="14"/>
        <v>20117</v>
      </c>
      <c r="B948">
        <v>20</v>
      </c>
      <c r="C948">
        <v>117</v>
      </c>
      <c r="D948" t="s">
        <v>1476</v>
      </c>
      <c r="E948" t="s">
        <v>116</v>
      </c>
      <c r="F948">
        <v>9707</v>
      </c>
      <c r="G948">
        <v>4828</v>
      </c>
      <c r="H948">
        <v>4879</v>
      </c>
      <c r="I948">
        <v>4653</v>
      </c>
      <c r="J948">
        <v>4714</v>
      </c>
      <c r="K948">
        <v>37</v>
      </c>
      <c r="L948">
        <v>21</v>
      </c>
      <c r="M948">
        <v>31</v>
      </c>
      <c r="N948">
        <v>36</v>
      </c>
      <c r="O948">
        <v>14</v>
      </c>
      <c r="P948">
        <v>30</v>
      </c>
      <c r="Q948">
        <v>2</v>
      </c>
      <c r="R948">
        <v>3</v>
      </c>
      <c r="S948">
        <v>91</v>
      </c>
      <c r="T948">
        <v>75</v>
      </c>
      <c r="U948">
        <v>4686</v>
      </c>
      <c r="V948">
        <v>4760</v>
      </c>
      <c r="W948">
        <v>142</v>
      </c>
      <c r="X948">
        <v>119</v>
      </c>
    </row>
    <row r="949" spans="1:24" x14ac:dyDescent="0.35">
      <c r="A949" s="6" t="str">
        <f t="shared" si="14"/>
        <v>20119</v>
      </c>
      <c r="B949">
        <v>20</v>
      </c>
      <c r="C949">
        <v>119</v>
      </c>
      <c r="D949" t="s">
        <v>1476</v>
      </c>
      <c r="E949" t="s">
        <v>1568</v>
      </c>
      <c r="F949">
        <v>4033</v>
      </c>
      <c r="G949">
        <v>2054</v>
      </c>
      <c r="H949">
        <v>1979</v>
      </c>
      <c r="I949">
        <v>1950</v>
      </c>
      <c r="J949">
        <v>1892</v>
      </c>
      <c r="K949">
        <v>26</v>
      </c>
      <c r="L949">
        <v>18</v>
      </c>
      <c r="M949">
        <v>32</v>
      </c>
      <c r="N949">
        <v>20</v>
      </c>
      <c r="O949">
        <v>14</v>
      </c>
      <c r="P949">
        <v>22</v>
      </c>
      <c r="Q949">
        <v>0</v>
      </c>
      <c r="R949">
        <v>0</v>
      </c>
      <c r="S949">
        <v>32</v>
      </c>
      <c r="T949">
        <v>27</v>
      </c>
      <c r="U949">
        <v>1637</v>
      </c>
      <c r="V949">
        <v>1633</v>
      </c>
      <c r="W949">
        <v>417</v>
      </c>
      <c r="X949">
        <v>346</v>
      </c>
    </row>
    <row r="950" spans="1:24" x14ac:dyDescent="0.35">
      <c r="A950" s="6" t="str">
        <f t="shared" si="14"/>
        <v>20121</v>
      </c>
      <c r="B950">
        <v>20</v>
      </c>
      <c r="C950">
        <v>121</v>
      </c>
      <c r="D950" t="s">
        <v>1476</v>
      </c>
      <c r="E950" t="s">
        <v>1268</v>
      </c>
      <c r="F950">
        <v>34237</v>
      </c>
      <c r="G950">
        <v>17064</v>
      </c>
      <c r="H950">
        <v>17173</v>
      </c>
      <c r="I950">
        <v>16178</v>
      </c>
      <c r="J950">
        <v>16376</v>
      </c>
      <c r="K950">
        <v>327</v>
      </c>
      <c r="L950">
        <v>197</v>
      </c>
      <c r="M950">
        <v>131</v>
      </c>
      <c r="N950">
        <v>148</v>
      </c>
      <c r="O950">
        <v>76</v>
      </c>
      <c r="P950">
        <v>122</v>
      </c>
      <c r="Q950">
        <v>11</v>
      </c>
      <c r="R950">
        <v>4</v>
      </c>
      <c r="S950">
        <v>341</v>
      </c>
      <c r="T950">
        <v>326</v>
      </c>
      <c r="U950">
        <v>16457</v>
      </c>
      <c r="V950">
        <v>16607</v>
      </c>
      <c r="W950">
        <v>607</v>
      </c>
      <c r="X950">
        <v>566</v>
      </c>
    </row>
    <row r="951" spans="1:24" x14ac:dyDescent="0.35">
      <c r="A951" s="6" t="str">
        <f t="shared" si="14"/>
        <v>20123</v>
      </c>
      <c r="B951">
        <v>20</v>
      </c>
      <c r="C951">
        <v>123</v>
      </c>
      <c r="D951" t="s">
        <v>1476</v>
      </c>
      <c r="E951" t="s">
        <v>866</v>
      </c>
      <c r="F951">
        <v>5979</v>
      </c>
      <c r="G951">
        <v>3015</v>
      </c>
      <c r="H951">
        <v>2964</v>
      </c>
      <c r="I951">
        <v>2911</v>
      </c>
      <c r="J951">
        <v>2870</v>
      </c>
      <c r="K951">
        <v>13</v>
      </c>
      <c r="L951">
        <v>6</v>
      </c>
      <c r="M951">
        <v>18</v>
      </c>
      <c r="N951">
        <v>14</v>
      </c>
      <c r="O951">
        <v>22</v>
      </c>
      <c r="P951">
        <v>31</v>
      </c>
      <c r="Q951">
        <v>4</v>
      </c>
      <c r="R951">
        <v>6</v>
      </c>
      <c r="S951">
        <v>47</v>
      </c>
      <c r="T951">
        <v>37</v>
      </c>
      <c r="U951">
        <v>2931</v>
      </c>
      <c r="V951">
        <v>2889</v>
      </c>
      <c r="W951">
        <v>84</v>
      </c>
      <c r="X951">
        <v>75</v>
      </c>
    </row>
    <row r="952" spans="1:24" x14ac:dyDescent="0.35">
      <c r="A952" s="6" t="str">
        <f t="shared" si="14"/>
        <v>20125</v>
      </c>
      <c r="B952">
        <v>20</v>
      </c>
      <c r="C952">
        <v>125</v>
      </c>
      <c r="D952" t="s">
        <v>1476</v>
      </c>
      <c r="E952" t="s">
        <v>122</v>
      </c>
      <c r="F952">
        <v>31829</v>
      </c>
      <c r="G952">
        <v>15813</v>
      </c>
      <c r="H952">
        <v>16016</v>
      </c>
      <c r="I952">
        <v>13273</v>
      </c>
      <c r="J952">
        <v>13636</v>
      </c>
      <c r="K952">
        <v>917</v>
      </c>
      <c r="L952">
        <v>760</v>
      </c>
      <c r="M952">
        <v>587</v>
      </c>
      <c r="N952">
        <v>562</v>
      </c>
      <c r="O952">
        <v>184</v>
      </c>
      <c r="P952">
        <v>137</v>
      </c>
      <c r="Q952">
        <v>24</v>
      </c>
      <c r="R952">
        <v>17</v>
      </c>
      <c r="S952">
        <v>828</v>
      </c>
      <c r="T952">
        <v>904</v>
      </c>
      <c r="U952">
        <v>14574</v>
      </c>
      <c r="V952">
        <v>14968</v>
      </c>
      <c r="W952">
        <v>1239</v>
      </c>
      <c r="X952">
        <v>1048</v>
      </c>
    </row>
    <row r="953" spans="1:24" x14ac:dyDescent="0.35">
      <c r="A953" s="6" t="str">
        <f t="shared" si="14"/>
        <v>20127</v>
      </c>
      <c r="B953">
        <v>20</v>
      </c>
      <c r="C953">
        <v>127</v>
      </c>
      <c r="D953" t="s">
        <v>1476</v>
      </c>
      <c r="E953" t="s">
        <v>1573</v>
      </c>
      <c r="F953">
        <v>5620</v>
      </c>
      <c r="G953">
        <v>2816</v>
      </c>
      <c r="H953">
        <v>2804</v>
      </c>
      <c r="I953">
        <v>2705</v>
      </c>
      <c r="J953">
        <v>2690</v>
      </c>
      <c r="K953">
        <v>18</v>
      </c>
      <c r="L953">
        <v>15</v>
      </c>
      <c r="M953">
        <v>18</v>
      </c>
      <c r="N953">
        <v>15</v>
      </c>
      <c r="O953">
        <v>9</v>
      </c>
      <c r="P953">
        <v>32</v>
      </c>
      <c r="Q953">
        <v>2</v>
      </c>
      <c r="R953">
        <v>0</v>
      </c>
      <c r="S953">
        <v>64</v>
      </c>
      <c r="T953">
        <v>52</v>
      </c>
      <c r="U953">
        <v>2653</v>
      </c>
      <c r="V953">
        <v>2671</v>
      </c>
      <c r="W953">
        <v>163</v>
      </c>
      <c r="X953">
        <v>133</v>
      </c>
    </row>
    <row r="954" spans="1:24" x14ac:dyDescent="0.35">
      <c r="A954" s="6" t="str">
        <f t="shared" si="14"/>
        <v>20129</v>
      </c>
      <c r="B954">
        <v>20</v>
      </c>
      <c r="C954">
        <v>129</v>
      </c>
      <c r="D954" t="s">
        <v>1476</v>
      </c>
      <c r="E954" t="s">
        <v>1575</v>
      </c>
      <c r="F954">
        <v>2587</v>
      </c>
      <c r="G954">
        <v>1297</v>
      </c>
      <c r="H954">
        <v>1290</v>
      </c>
      <c r="I954">
        <v>1193</v>
      </c>
      <c r="J954">
        <v>1178</v>
      </c>
      <c r="K954">
        <v>24</v>
      </c>
      <c r="L954">
        <v>19</v>
      </c>
      <c r="M954">
        <v>31</v>
      </c>
      <c r="N954">
        <v>25</v>
      </c>
      <c r="O954">
        <v>22</v>
      </c>
      <c r="P954">
        <v>22</v>
      </c>
      <c r="Q954">
        <v>2</v>
      </c>
      <c r="R954">
        <v>3</v>
      </c>
      <c r="S954">
        <v>25</v>
      </c>
      <c r="T954">
        <v>43</v>
      </c>
      <c r="U954">
        <v>980</v>
      </c>
      <c r="V954">
        <v>1023</v>
      </c>
      <c r="W954">
        <v>317</v>
      </c>
      <c r="X954">
        <v>267</v>
      </c>
    </row>
    <row r="955" spans="1:24" x14ac:dyDescent="0.35">
      <c r="A955" s="6" t="str">
        <f t="shared" si="14"/>
        <v>20131</v>
      </c>
      <c r="B955">
        <v>20</v>
      </c>
      <c r="C955">
        <v>131</v>
      </c>
      <c r="D955" t="s">
        <v>1476</v>
      </c>
      <c r="E955" t="s">
        <v>1577</v>
      </c>
      <c r="F955">
        <v>10231</v>
      </c>
      <c r="G955">
        <v>5174</v>
      </c>
      <c r="H955">
        <v>5057</v>
      </c>
      <c r="I955">
        <v>4989</v>
      </c>
      <c r="J955">
        <v>4893</v>
      </c>
      <c r="K955">
        <v>45</v>
      </c>
      <c r="L955">
        <v>34</v>
      </c>
      <c r="M955">
        <v>40</v>
      </c>
      <c r="N955">
        <v>33</v>
      </c>
      <c r="O955">
        <v>17</v>
      </c>
      <c r="P955">
        <v>18</v>
      </c>
      <c r="Q955">
        <v>3</v>
      </c>
      <c r="R955">
        <v>8</v>
      </c>
      <c r="S955">
        <v>80</v>
      </c>
      <c r="T955">
        <v>71</v>
      </c>
      <c r="U955">
        <v>5071</v>
      </c>
      <c r="V955">
        <v>4924</v>
      </c>
      <c r="W955">
        <v>103</v>
      </c>
      <c r="X955">
        <v>133</v>
      </c>
    </row>
    <row r="956" spans="1:24" x14ac:dyDescent="0.35">
      <c r="A956" s="6" t="str">
        <f t="shared" si="14"/>
        <v>20133</v>
      </c>
      <c r="B956">
        <v>20</v>
      </c>
      <c r="C956">
        <v>133</v>
      </c>
      <c r="D956" t="s">
        <v>1476</v>
      </c>
      <c r="E956" t="s">
        <v>1579</v>
      </c>
      <c r="F956">
        <v>16007</v>
      </c>
      <c r="G956">
        <v>7957</v>
      </c>
      <c r="H956">
        <v>8050</v>
      </c>
      <c r="I956">
        <v>7467</v>
      </c>
      <c r="J956">
        <v>7571</v>
      </c>
      <c r="K956">
        <v>124</v>
      </c>
      <c r="L956">
        <v>81</v>
      </c>
      <c r="M956">
        <v>123</v>
      </c>
      <c r="N956">
        <v>114</v>
      </c>
      <c r="O956">
        <v>53</v>
      </c>
      <c r="P956">
        <v>60</v>
      </c>
      <c r="Q956">
        <v>5</v>
      </c>
      <c r="R956">
        <v>6</v>
      </c>
      <c r="S956">
        <v>185</v>
      </c>
      <c r="T956">
        <v>218</v>
      </c>
      <c r="U956">
        <v>7433</v>
      </c>
      <c r="V956">
        <v>7637</v>
      </c>
      <c r="W956">
        <v>524</v>
      </c>
      <c r="X956">
        <v>413</v>
      </c>
    </row>
    <row r="957" spans="1:24" x14ac:dyDescent="0.35">
      <c r="A957" s="6" t="str">
        <f t="shared" si="14"/>
        <v>20135</v>
      </c>
      <c r="B957">
        <v>20</v>
      </c>
      <c r="C957">
        <v>135</v>
      </c>
      <c r="D957" t="s">
        <v>1476</v>
      </c>
      <c r="E957" t="s">
        <v>1581</v>
      </c>
      <c r="F957">
        <v>2750</v>
      </c>
      <c r="G957">
        <v>1340</v>
      </c>
      <c r="H957">
        <v>1410</v>
      </c>
      <c r="I957">
        <v>1293</v>
      </c>
      <c r="J957">
        <v>1346</v>
      </c>
      <c r="K957">
        <v>15</v>
      </c>
      <c r="L957">
        <v>13</v>
      </c>
      <c r="M957">
        <v>14</v>
      </c>
      <c r="N957">
        <v>26</v>
      </c>
      <c r="O957">
        <v>1</v>
      </c>
      <c r="P957">
        <v>5</v>
      </c>
      <c r="Q957">
        <v>0</v>
      </c>
      <c r="R957">
        <v>0</v>
      </c>
      <c r="S957">
        <v>17</v>
      </c>
      <c r="T957">
        <v>20</v>
      </c>
      <c r="U957">
        <v>1206</v>
      </c>
      <c r="V957">
        <v>1257</v>
      </c>
      <c r="W957">
        <v>134</v>
      </c>
      <c r="X957">
        <v>153</v>
      </c>
    </row>
    <row r="958" spans="1:24" x14ac:dyDescent="0.35">
      <c r="A958" s="6" t="str">
        <f t="shared" si="14"/>
        <v>20137</v>
      </c>
      <c r="B958">
        <v>20</v>
      </c>
      <c r="C958">
        <v>137</v>
      </c>
      <c r="D958" t="s">
        <v>1476</v>
      </c>
      <c r="E958" t="s">
        <v>1583</v>
      </c>
      <c r="F958">
        <v>5361</v>
      </c>
      <c r="G958">
        <v>2988</v>
      </c>
      <c r="H958">
        <v>2373</v>
      </c>
      <c r="I958">
        <v>2728</v>
      </c>
      <c r="J958">
        <v>2282</v>
      </c>
      <c r="K958">
        <v>177</v>
      </c>
      <c r="L958">
        <v>15</v>
      </c>
      <c r="M958">
        <v>14</v>
      </c>
      <c r="N958">
        <v>9</v>
      </c>
      <c r="O958">
        <v>26</v>
      </c>
      <c r="P958">
        <v>12</v>
      </c>
      <c r="Q958">
        <v>0</v>
      </c>
      <c r="R958">
        <v>2</v>
      </c>
      <c r="S958">
        <v>43</v>
      </c>
      <c r="T958">
        <v>53</v>
      </c>
      <c r="U958">
        <v>2793</v>
      </c>
      <c r="V958">
        <v>2273</v>
      </c>
      <c r="W958">
        <v>195</v>
      </c>
      <c r="X958">
        <v>100</v>
      </c>
    </row>
    <row r="959" spans="1:24" x14ac:dyDescent="0.35">
      <c r="A959" s="6" t="str">
        <f t="shared" si="14"/>
        <v>20139</v>
      </c>
      <c r="B959">
        <v>20</v>
      </c>
      <c r="C959">
        <v>139</v>
      </c>
      <c r="D959" t="s">
        <v>1476</v>
      </c>
      <c r="E959" t="s">
        <v>1585</v>
      </c>
      <c r="F959">
        <v>15949</v>
      </c>
      <c r="G959">
        <v>7991</v>
      </c>
      <c r="H959">
        <v>7958</v>
      </c>
      <c r="I959">
        <v>7683</v>
      </c>
      <c r="J959">
        <v>7632</v>
      </c>
      <c r="K959">
        <v>76</v>
      </c>
      <c r="L959">
        <v>35</v>
      </c>
      <c r="M959">
        <v>49</v>
      </c>
      <c r="N959">
        <v>64</v>
      </c>
      <c r="O959">
        <v>19</v>
      </c>
      <c r="P959">
        <v>54</v>
      </c>
      <c r="Q959">
        <v>5</v>
      </c>
      <c r="R959">
        <v>4</v>
      </c>
      <c r="S959">
        <v>159</v>
      </c>
      <c r="T959">
        <v>169</v>
      </c>
      <c r="U959">
        <v>7707</v>
      </c>
      <c r="V959">
        <v>7691</v>
      </c>
      <c r="W959">
        <v>284</v>
      </c>
      <c r="X959">
        <v>267</v>
      </c>
    </row>
    <row r="960" spans="1:24" x14ac:dyDescent="0.35">
      <c r="A960" s="6" t="str">
        <f t="shared" si="14"/>
        <v>20141</v>
      </c>
      <c r="B960">
        <v>20</v>
      </c>
      <c r="C960">
        <v>141</v>
      </c>
      <c r="D960" t="s">
        <v>1476</v>
      </c>
      <c r="E960" t="s">
        <v>1587</v>
      </c>
      <c r="F960">
        <v>3421</v>
      </c>
      <c r="G960">
        <v>1738</v>
      </c>
      <c r="H960">
        <v>1683</v>
      </c>
      <c r="I960">
        <v>1668</v>
      </c>
      <c r="J960">
        <v>1612</v>
      </c>
      <c r="K960">
        <v>11</v>
      </c>
      <c r="L960">
        <v>6</v>
      </c>
      <c r="M960">
        <v>22</v>
      </c>
      <c r="N960">
        <v>10</v>
      </c>
      <c r="O960">
        <v>8</v>
      </c>
      <c r="P960">
        <v>33</v>
      </c>
      <c r="Q960">
        <v>0</v>
      </c>
      <c r="R960">
        <v>0</v>
      </c>
      <c r="S960">
        <v>29</v>
      </c>
      <c r="T960">
        <v>22</v>
      </c>
      <c r="U960">
        <v>1688</v>
      </c>
      <c r="V960">
        <v>1653</v>
      </c>
      <c r="W960">
        <v>50</v>
      </c>
      <c r="X960">
        <v>30</v>
      </c>
    </row>
    <row r="961" spans="1:24" x14ac:dyDescent="0.35">
      <c r="A961" s="6" t="str">
        <f t="shared" si="14"/>
        <v>20143</v>
      </c>
      <c r="B961">
        <v>20</v>
      </c>
      <c r="C961">
        <v>143</v>
      </c>
      <c r="D961" t="s">
        <v>1476</v>
      </c>
      <c r="E961" t="s">
        <v>1589</v>
      </c>
      <c r="F961">
        <v>5704</v>
      </c>
      <c r="G961">
        <v>2962</v>
      </c>
      <c r="H961">
        <v>2742</v>
      </c>
      <c r="I961">
        <v>2837</v>
      </c>
      <c r="J961">
        <v>2652</v>
      </c>
      <c r="K961">
        <v>40</v>
      </c>
      <c r="L961">
        <v>27</v>
      </c>
      <c r="M961">
        <v>21</v>
      </c>
      <c r="N961">
        <v>19</v>
      </c>
      <c r="O961">
        <v>9</v>
      </c>
      <c r="P961">
        <v>13</v>
      </c>
      <c r="Q961">
        <v>0</v>
      </c>
      <c r="R961">
        <v>0</v>
      </c>
      <c r="S961">
        <v>55</v>
      </c>
      <c r="T961">
        <v>31</v>
      </c>
      <c r="U961">
        <v>2869</v>
      </c>
      <c r="V961">
        <v>2680</v>
      </c>
      <c r="W961">
        <v>93</v>
      </c>
      <c r="X961">
        <v>62</v>
      </c>
    </row>
    <row r="962" spans="1:24" x14ac:dyDescent="0.35">
      <c r="A962" s="6" t="str">
        <f t="shared" ref="A962:A1025" si="15">TEXT(B962*1000+C962,"00000")</f>
        <v>20145</v>
      </c>
      <c r="B962">
        <v>20</v>
      </c>
      <c r="C962">
        <v>145</v>
      </c>
      <c r="D962" t="s">
        <v>1476</v>
      </c>
      <c r="E962" t="s">
        <v>1591</v>
      </c>
      <c r="F962">
        <v>6414</v>
      </c>
      <c r="G962">
        <v>3603</v>
      </c>
      <c r="H962">
        <v>2811</v>
      </c>
      <c r="I962">
        <v>3173</v>
      </c>
      <c r="J962">
        <v>2622</v>
      </c>
      <c r="K962">
        <v>291</v>
      </c>
      <c r="L962">
        <v>76</v>
      </c>
      <c r="M962">
        <v>44</v>
      </c>
      <c r="N962">
        <v>21</v>
      </c>
      <c r="O962">
        <v>21</v>
      </c>
      <c r="P962">
        <v>12</v>
      </c>
      <c r="Q962">
        <v>3</v>
      </c>
      <c r="R962">
        <v>3</v>
      </c>
      <c r="S962">
        <v>71</v>
      </c>
      <c r="T962">
        <v>77</v>
      </c>
      <c r="U962">
        <v>3312</v>
      </c>
      <c r="V962">
        <v>2633</v>
      </c>
      <c r="W962">
        <v>291</v>
      </c>
      <c r="X962">
        <v>178</v>
      </c>
    </row>
    <row r="963" spans="1:24" x14ac:dyDescent="0.35">
      <c r="A963" s="6" t="str">
        <f t="shared" si="15"/>
        <v>20147</v>
      </c>
      <c r="B963">
        <v>20</v>
      </c>
      <c r="C963">
        <v>147</v>
      </c>
      <c r="D963" t="s">
        <v>1476</v>
      </c>
      <c r="E963" t="s">
        <v>278</v>
      </c>
      <c r="F963">
        <v>5234</v>
      </c>
      <c r="G963">
        <v>2603</v>
      </c>
      <c r="H963">
        <v>2631</v>
      </c>
      <c r="I963">
        <v>2516</v>
      </c>
      <c r="J963">
        <v>2533</v>
      </c>
      <c r="K963">
        <v>14</v>
      </c>
      <c r="L963">
        <v>9</v>
      </c>
      <c r="M963">
        <v>17</v>
      </c>
      <c r="N963">
        <v>21</v>
      </c>
      <c r="O963">
        <v>23</v>
      </c>
      <c r="P963">
        <v>28</v>
      </c>
      <c r="Q963">
        <v>0</v>
      </c>
      <c r="R963">
        <v>0</v>
      </c>
      <c r="S963">
        <v>33</v>
      </c>
      <c r="T963">
        <v>40</v>
      </c>
      <c r="U963">
        <v>2522</v>
      </c>
      <c r="V963">
        <v>2540</v>
      </c>
      <c r="W963">
        <v>81</v>
      </c>
      <c r="X963">
        <v>91</v>
      </c>
    </row>
    <row r="964" spans="1:24" x14ac:dyDescent="0.35">
      <c r="A964" s="6" t="str">
        <f t="shared" si="15"/>
        <v>20149</v>
      </c>
      <c r="B964">
        <v>20</v>
      </c>
      <c r="C964">
        <v>149</v>
      </c>
      <c r="D964" t="s">
        <v>1476</v>
      </c>
      <c r="E964" t="s">
        <v>1594</v>
      </c>
      <c r="F964">
        <v>24383</v>
      </c>
      <c r="G964">
        <v>12119</v>
      </c>
      <c r="H964">
        <v>12264</v>
      </c>
      <c r="I964">
        <v>11407</v>
      </c>
      <c r="J964">
        <v>11587</v>
      </c>
      <c r="K964">
        <v>177</v>
      </c>
      <c r="L964">
        <v>118</v>
      </c>
      <c r="M964">
        <v>115</v>
      </c>
      <c r="N964">
        <v>106</v>
      </c>
      <c r="O964">
        <v>108</v>
      </c>
      <c r="P964">
        <v>132</v>
      </c>
      <c r="Q964">
        <v>13</v>
      </c>
      <c r="R964">
        <v>17</v>
      </c>
      <c r="S964">
        <v>299</v>
      </c>
      <c r="T964">
        <v>304</v>
      </c>
      <c r="U964">
        <v>11516</v>
      </c>
      <c r="V964">
        <v>11618</v>
      </c>
      <c r="W964">
        <v>603</v>
      </c>
      <c r="X964">
        <v>646</v>
      </c>
    </row>
    <row r="965" spans="1:24" x14ac:dyDescent="0.35">
      <c r="A965" s="6" t="str">
        <f t="shared" si="15"/>
        <v>20151</v>
      </c>
      <c r="B965">
        <v>20</v>
      </c>
      <c r="C965">
        <v>151</v>
      </c>
      <c r="D965" t="s">
        <v>1476</v>
      </c>
      <c r="E965" t="s">
        <v>1596</v>
      </c>
      <c r="F965">
        <v>9164</v>
      </c>
      <c r="G965">
        <v>4552</v>
      </c>
      <c r="H965">
        <v>4612</v>
      </c>
      <c r="I965">
        <v>4274</v>
      </c>
      <c r="J965">
        <v>4321</v>
      </c>
      <c r="K965">
        <v>95</v>
      </c>
      <c r="L965">
        <v>64</v>
      </c>
      <c r="M965">
        <v>43</v>
      </c>
      <c r="N965">
        <v>53</v>
      </c>
      <c r="O965">
        <v>37</v>
      </c>
      <c r="P965">
        <v>53</v>
      </c>
      <c r="Q965">
        <v>1</v>
      </c>
      <c r="R965">
        <v>3</v>
      </c>
      <c r="S965">
        <v>102</v>
      </c>
      <c r="T965">
        <v>118</v>
      </c>
      <c r="U965">
        <v>4222</v>
      </c>
      <c r="V965">
        <v>4273</v>
      </c>
      <c r="W965">
        <v>330</v>
      </c>
      <c r="X965">
        <v>339</v>
      </c>
    </row>
    <row r="966" spans="1:24" x14ac:dyDescent="0.35">
      <c r="A966" s="6" t="str">
        <f t="shared" si="15"/>
        <v>20153</v>
      </c>
      <c r="B966">
        <v>20</v>
      </c>
      <c r="C966">
        <v>153</v>
      </c>
      <c r="D966" t="s">
        <v>1476</v>
      </c>
      <c r="E966" t="s">
        <v>1598</v>
      </c>
      <c r="F966">
        <v>2530</v>
      </c>
      <c r="G966">
        <v>1280</v>
      </c>
      <c r="H966">
        <v>1250</v>
      </c>
      <c r="I966">
        <v>1224</v>
      </c>
      <c r="J966">
        <v>1188</v>
      </c>
      <c r="K966">
        <v>14</v>
      </c>
      <c r="L966">
        <v>10</v>
      </c>
      <c r="M966">
        <v>4</v>
      </c>
      <c r="N966">
        <v>14</v>
      </c>
      <c r="O966">
        <v>4</v>
      </c>
      <c r="P966">
        <v>18</v>
      </c>
      <c r="Q966">
        <v>0</v>
      </c>
      <c r="R966">
        <v>2</v>
      </c>
      <c r="S966">
        <v>34</v>
      </c>
      <c r="T966">
        <v>18</v>
      </c>
      <c r="U966">
        <v>1169</v>
      </c>
      <c r="V966">
        <v>1167</v>
      </c>
      <c r="W966">
        <v>111</v>
      </c>
      <c r="X966">
        <v>83</v>
      </c>
    </row>
    <row r="967" spans="1:24" x14ac:dyDescent="0.35">
      <c r="A967" s="6" t="str">
        <f t="shared" si="15"/>
        <v>20155</v>
      </c>
      <c r="B967">
        <v>20</v>
      </c>
      <c r="C967">
        <v>155</v>
      </c>
      <c r="D967" t="s">
        <v>1476</v>
      </c>
      <c r="E967" t="s">
        <v>1600</v>
      </c>
      <c r="F967">
        <v>61998</v>
      </c>
      <c r="G967">
        <v>31154</v>
      </c>
      <c r="H967">
        <v>30844</v>
      </c>
      <c r="I967">
        <v>28432</v>
      </c>
      <c r="J967">
        <v>28981</v>
      </c>
      <c r="K967">
        <v>1467</v>
      </c>
      <c r="L967">
        <v>639</v>
      </c>
      <c r="M967">
        <v>292</v>
      </c>
      <c r="N967">
        <v>238</v>
      </c>
      <c r="O967">
        <v>180</v>
      </c>
      <c r="P967">
        <v>183</v>
      </c>
      <c r="Q967">
        <v>29</v>
      </c>
      <c r="R967">
        <v>10</v>
      </c>
      <c r="S967">
        <v>754</v>
      </c>
      <c r="T967">
        <v>793</v>
      </c>
      <c r="U967">
        <v>28044</v>
      </c>
      <c r="V967">
        <v>27916</v>
      </c>
      <c r="W967">
        <v>3110</v>
      </c>
      <c r="X967">
        <v>2928</v>
      </c>
    </row>
    <row r="968" spans="1:24" x14ac:dyDescent="0.35">
      <c r="A968" s="6" t="str">
        <f t="shared" si="15"/>
        <v>20157</v>
      </c>
      <c r="B968">
        <v>20</v>
      </c>
      <c r="C968">
        <v>157</v>
      </c>
      <c r="D968" t="s">
        <v>1476</v>
      </c>
      <c r="E968" t="s">
        <v>1602</v>
      </c>
      <c r="F968">
        <v>4636</v>
      </c>
      <c r="G968">
        <v>2308</v>
      </c>
      <c r="H968">
        <v>2328</v>
      </c>
      <c r="I968">
        <v>2227</v>
      </c>
      <c r="J968">
        <v>2251</v>
      </c>
      <c r="K968">
        <v>20</v>
      </c>
      <c r="L968">
        <v>17</v>
      </c>
      <c r="M968">
        <v>8</v>
      </c>
      <c r="N968">
        <v>6</v>
      </c>
      <c r="O968">
        <v>16</v>
      </c>
      <c r="P968">
        <v>13</v>
      </c>
      <c r="Q968">
        <v>0</v>
      </c>
      <c r="R968">
        <v>1</v>
      </c>
      <c r="S968">
        <v>37</v>
      </c>
      <c r="T968">
        <v>40</v>
      </c>
      <c r="U968">
        <v>2242</v>
      </c>
      <c r="V968">
        <v>2281</v>
      </c>
      <c r="W968">
        <v>66</v>
      </c>
      <c r="X968">
        <v>47</v>
      </c>
    </row>
    <row r="969" spans="1:24" x14ac:dyDescent="0.35">
      <c r="A969" s="6" t="str">
        <f t="shared" si="15"/>
        <v>20159</v>
      </c>
      <c r="B969">
        <v>20</v>
      </c>
      <c r="C969">
        <v>159</v>
      </c>
      <c r="D969" t="s">
        <v>1476</v>
      </c>
      <c r="E969" t="s">
        <v>1604</v>
      </c>
      <c r="F969">
        <v>9537</v>
      </c>
      <c r="G969">
        <v>4783</v>
      </c>
      <c r="H969">
        <v>4754</v>
      </c>
      <c r="I969">
        <v>4409</v>
      </c>
      <c r="J969">
        <v>4451</v>
      </c>
      <c r="K969">
        <v>111</v>
      </c>
      <c r="L969">
        <v>55</v>
      </c>
      <c r="M969">
        <v>79</v>
      </c>
      <c r="N969">
        <v>47</v>
      </c>
      <c r="O969">
        <v>40</v>
      </c>
      <c r="P969">
        <v>81</v>
      </c>
      <c r="Q969">
        <v>5</v>
      </c>
      <c r="R969">
        <v>3</v>
      </c>
      <c r="S969">
        <v>139</v>
      </c>
      <c r="T969">
        <v>117</v>
      </c>
      <c r="U969">
        <v>4168</v>
      </c>
      <c r="V969">
        <v>4263</v>
      </c>
      <c r="W969">
        <v>615</v>
      </c>
      <c r="X969">
        <v>491</v>
      </c>
    </row>
    <row r="970" spans="1:24" x14ac:dyDescent="0.35">
      <c r="A970" s="6" t="str">
        <f t="shared" si="15"/>
        <v>20161</v>
      </c>
      <c r="B970">
        <v>20</v>
      </c>
      <c r="C970">
        <v>161</v>
      </c>
      <c r="D970" t="s">
        <v>1476</v>
      </c>
      <c r="E970" t="s">
        <v>1606</v>
      </c>
      <c r="F970">
        <v>74232</v>
      </c>
      <c r="G970">
        <v>39316</v>
      </c>
      <c r="H970">
        <v>34916</v>
      </c>
      <c r="I970">
        <v>32715</v>
      </c>
      <c r="J970">
        <v>29272</v>
      </c>
      <c r="K970">
        <v>2991</v>
      </c>
      <c r="L970">
        <v>2183</v>
      </c>
      <c r="M970">
        <v>274</v>
      </c>
      <c r="N970">
        <v>246</v>
      </c>
      <c r="O970">
        <v>1827</v>
      </c>
      <c r="P970">
        <v>1826</v>
      </c>
      <c r="Q970">
        <v>146</v>
      </c>
      <c r="R970">
        <v>76</v>
      </c>
      <c r="S970">
        <v>1363</v>
      </c>
      <c r="T970">
        <v>1313</v>
      </c>
      <c r="U970">
        <v>36007</v>
      </c>
      <c r="V970">
        <v>31953</v>
      </c>
      <c r="W970">
        <v>3309</v>
      </c>
      <c r="X970">
        <v>2963</v>
      </c>
    </row>
    <row r="971" spans="1:24" x14ac:dyDescent="0.35">
      <c r="A971" s="6" t="str">
        <f t="shared" si="15"/>
        <v>20163</v>
      </c>
      <c r="B971">
        <v>20</v>
      </c>
      <c r="C971">
        <v>163</v>
      </c>
      <c r="D971" t="s">
        <v>1476</v>
      </c>
      <c r="E971" t="s">
        <v>1608</v>
      </c>
      <c r="F971">
        <v>4920</v>
      </c>
      <c r="G971">
        <v>2397</v>
      </c>
      <c r="H971">
        <v>2523</v>
      </c>
      <c r="I971">
        <v>2314</v>
      </c>
      <c r="J971">
        <v>2415</v>
      </c>
      <c r="K971">
        <v>17</v>
      </c>
      <c r="L971">
        <v>23</v>
      </c>
      <c r="M971">
        <v>10</v>
      </c>
      <c r="N971">
        <v>17</v>
      </c>
      <c r="O971">
        <v>11</v>
      </c>
      <c r="P971">
        <v>30</v>
      </c>
      <c r="Q971">
        <v>4</v>
      </c>
      <c r="R971">
        <v>2</v>
      </c>
      <c r="S971">
        <v>41</v>
      </c>
      <c r="T971">
        <v>36</v>
      </c>
      <c r="U971">
        <v>2330</v>
      </c>
      <c r="V971">
        <v>2470</v>
      </c>
      <c r="W971">
        <v>67</v>
      </c>
      <c r="X971">
        <v>53</v>
      </c>
    </row>
    <row r="972" spans="1:24" x14ac:dyDescent="0.35">
      <c r="A972" s="6" t="str">
        <f t="shared" si="15"/>
        <v>20165</v>
      </c>
      <c r="B972">
        <v>20</v>
      </c>
      <c r="C972">
        <v>165</v>
      </c>
      <c r="D972" t="s">
        <v>1476</v>
      </c>
      <c r="E972" t="s">
        <v>1294</v>
      </c>
      <c r="F972">
        <v>3036</v>
      </c>
      <c r="G972">
        <v>1552</v>
      </c>
      <c r="H972">
        <v>1484</v>
      </c>
      <c r="I972">
        <v>1501</v>
      </c>
      <c r="J972">
        <v>1423</v>
      </c>
      <c r="K972">
        <v>10</v>
      </c>
      <c r="L972">
        <v>6</v>
      </c>
      <c r="M972">
        <v>17</v>
      </c>
      <c r="N972">
        <v>14</v>
      </c>
      <c r="O972">
        <v>2</v>
      </c>
      <c r="P972">
        <v>10</v>
      </c>
      <c r="Q972">
        <v>0</v>
      </c>
      <c r="R972">
        <v>2</v>
      </c>
      <c r="S972">
        <v>22</v>
      </c>
      <c r="T972">
        <v>29</v>
      </c>
      <c r="U972">
        <v>1486</v>
      </c>
      <c r="V972">
        <v>1423</v>
      </c>
      <c r="W972">
        <v>66</v>
      </c>
      <c r="X972">
        <v>61</v>
      </c>
    </row>
    <row r="973" spans="1:24" x14ac:dyDescent="0.35">
      <c r="A973" s="6" t="str">
        <f t="shared" si="15"/>
        <v>20167</v>
      </c>
      <c r="B973">
        <v>20</v>
      </c>
      <c r="C973">
        <v>167</v>
      </c>
      <c r="D973" t="s">
        <v>1476</v>
      </c>
      <c r="E973" t="s">
        <v>134</v>
      </c>
      <c r="F973">
        <v>6856</v>
      </c>
      <c r="G973">
        <v>3375</v>
      </c>
      <c r="H973">
        <v>3481</v>
      </c>
      <c r="I973">
        <v>3197</v>
      </c>
      <c r="J973">
        <v>3309</v>
      </c>
      <c r="K973">
        <v>60</v>
      </c>
      <c r="L973">
        <v>31</v>
      </c>
      <c r="M973">
        <v>33</v>
      </c>
      <c r="N973">
        <v>44</v>
      </c>
      <c r="O973">
        <v>21</v>
      </c>
      <c r="P973">
        <v>27</v>
      </c>
      <c r="Q973">
        <v>1</v>
      </c>
      <c r="R973">
        <v>1</v>
      </c>
      <c r="S973">
        <v>63</v>
      </c>
      <c r="T973">
        <v>69</v>
      </c>
      <c r="U973">
        <v>3233</v>
      </c>
      <c r="V973">
        <v>3353</v>
      </c>
      <c r="W973">
        <v>142</v>
      </c>
      <c r="X973">
        <v>128</v>
      </c>
    </row>
    <row r="974" spans="1:24" x14ac:dyDescent="0.35">
      <c r="A974" s="6" t="str">
        <f t="shared" si="15"/>
        <v>20169</v>
      </c>
      <c r="B974">
        <v>20</v>
      </c>
      <c r="C974">
        <v>169</v>
      </c>
      <c r="D974" t="s">
        <v>1476</v>
      </c>
      <c r="E974" t="s">
        <v>294</v>
      </c>
      <c r="F974">
        <v>54224</v>
      </c>
      <c r="G974">
        <v>26909</v>
      </c>
      <c r="H974">
        <v>27315</v>
      </c>
      <c r="I974">
        <v>24098</v>
      </c>
      <c r="J974">
        <v>24766</v>
      </c>
      <c r="K974">
        <v>1134</v>
      </c>
      <c r="L974">
        <v>832</v>
      </c>
      <c r="M974">
        <v>220</v>
      </c>
      <c r="N974">
        <v>207</v>
      </c>
      <c r="O974">
        <v>590</v>
      </c>
      <c r="P974">
        <v>663</v>
      </c>
      <c r="Q974">
        <v>28</v>
      </c>
      <c r="R974">
        <v>17</v>
      </c>
      <c r="S974">
        <v>839</v>
      </c>
      <c r="T974">
        <v>830</v>
      </c>
      <c r="U974">
        <v>23623</v>
      </c>
      <c r="V974">
        <v>24189</v>
      </c>
      <c r="W974">
        <v>3286</v>
      </c>
      <c r="X974">
        <v>3126</v>
      </c>
    </row>
    <row r="975" spans="1:24" x14ac:dyDescent="0.35">
      <c r="A975" s="6" t="str">
        <f t="shared" si="15"/>
        <v>20171</v>
      </c>
      <c r="B975">
        <v>20</v>
      </c>
      <c r="C975">
        <v>171</v>
      </c>
      <c r="D975" t="s">
        <v>1476</v>
      </c>
      <c r="E975" t="s">
        <v>296</v>
      </c>
      <c r="F975">
        <v>4823</v>
      </c>
      <c r="G975">
        <v>2431</v>
      </c>
      <c r="H975">
        <v>2392</v>
      </c>
      <c r="I975">
        <v>2298</v>
      </c>
      <c r="J975">
        <v>2289</v>
      </c>
      <c r="K975">
        <v>22</v>
      </c>
      <c r="L975">
        <v>17</v>
      </c>
      <c r="M975">
        <v>39</v>
      </c>
      <c r="N975">
        <v>28</v>
      </c>
      <c r="O975">
        <v>37</v>
      </c>
      <c r="P975">
        <v>25</v>
      </c>
      <c r="Q975">
        <v>4</v>
      </c>
      <c r="R975">
        <v>4</v>
      </c>
      <c r="S975">
        <v>31</v>
      </c>
      <c r="T975">
        <v>29</v>
      </c>
      <c r="U975">
        <v>1953</v>
      </c>
      <c r="V975">
        <v>1986</v>
      </c>
      <c r="W975">
        <v>478</v>
      </c>
      <c r="X975">
        <v>406</v>
      </c>
    </row>
    <row r="976" spans="1:24" x14ac:dyDescent="0.35">
      <c r="A976" s="6" t="str">
        <f t="shared" si="15"/>
        <v>20173</v>
      </c>
      <c r="B976">
        <v>20</v>
      </c>
      <c r="C976">
        <v>173</v>
      </c>
      <c r="D976" t="s">
        <v>1476</v>
      </c>
      <c r="E976" t="s">
        <v>544</v>
      </c>
      <c r="F976">
        <v>516042</v>
      </c>
      <c r="G976">
        <v>254968</v>
      </c>
      <c r="H976">
        <v>261074</v>
      </c>
      <c r="I976">
        <v>206935</v>
      </c>
      <c r="J976">
        <v>210381</v>
      </c>
      <c r="K976">
        <v>23524</v>
      </c>
      <c r="L976">
        <v>24303</v>
      </c>
      <c r="M976">
        <v>3366</v>
      </c>
      <c r="N976">
        <v>3510</v>
      </c>
      <c r="O976">
        <v>11191</v>
      </c>
      <c r="P976">
        <v>12463</v>
      </c>
      <c r="Q976">
        <v>254</v>
      </c>
      <c r="R976">
        <v>234</v>
      </c>
      <c r="S976">
        <v>9698</v>
      </c>
      <c r="T976">
        <v>10183</v>
      </c>
      <c r="U976">
        <v>215482</v>
      </c>
      <c r="V976">
        <v>222920</v>
      </c>
      <c r="W976">
        <v>39486</v>
      </c>
      <c r="X976">
        <v>38154</v>
      </c>
    </row>
    <row r="977" spans="1:24" x14ac:dyDescent="0.35">
      <c r="A977" s="6" t="str">
        <f t="shared" si="15"/>
        <v>20175</v>
      </c>
      <c r="B977">
        <v>20</v>
      </c>
      <c r="C977">
        <v>175</v>
      </c>
      <c r="D977" t="s">
        <v>1476</v>
      </c>
      <c r="E977" t="s">
        <v>1615</v>
      </c>
      <c r="F977">
        <v>21428</v>
      </c>
      <c r="G977">
        <v>10964</v>
      </c>
      <c r="H977">
        <v>10464</v>
      </c>
      <c r="I977">
        <v>9711</v>
      </c>
      <c r="J977">
        <v>9285</v>
      </c>
      <c r="K977">
        <v>488</v>
      </c>
      <c r="L977">
        <v>493</v>
      </c>
      <c r="M977">
        <v>186</v>
      </c>
      <c r="N977">
        <v>177</v>
      </c>
      <c r="O977">
        <v>341</v>
      </c>
      <c r="P977">
        <v>295</v>
      </c>
      <c r="Q977">
        <v>35</v>
      </c>
      <c r="R977">
        <v>17</v>
      </c>
      <c r="S977">
        <v>203</v>
      </c>
      <c r="T977">
        <v>197</v>
      </c>
      <c r="U977">
        <v>3888</v>
      </c>
      <c r="V977">
        <v>4009</v>
      </c>
      <c r="W977">
        <v>7076</v>
      </c>
      <c r="X977">
        <v>6455</v>
      </c>
    </row>
    <row r="978" spans="1:24" x14ac:dyDescent="0.35">
      <c r="A978" s="6" t="str">
        <f t="shared" si="15"/>
        <v>20177</v>
      </c>
      <c r="B978">
        <v>20</v>
      </c>
      <c r="C978">
        <v>177</v>
      </c>
      <c r="D978" t="s">
        <v>1476</v>
      </c>
      <c r="E978" t="s">
        <v>1617</v>
      </c>
      <c r="F978">
        <v>176875</v>
      </c>
      <c r="G978">
        <v>85589</v>
      </c>
      <c r="H978">
        <v>91286</v>
      </c>
      <c r="I978">
        <v>72005</v>
      </c>
      <c r="J978">
        <v>76919</v>
      </c>
      <c r="K978">
        <v>7355</v>
      </c>
      <c r="L978">
        <v>7641</v>
      </c>
      <c r="M978">
        <v>1179</v>
      </c>
      <c r="N978">
        <v>1298</v>
      </c>
      <c r="O978">
        <v>1269</v>
      </c>
      <c r="P978">
        <v>1494</v>
      </c>
      <c r="Q978">
        <v>119</v>
      </c>
      <c r="R978">
        <v>107</v>
      </c>
      <c r="S978">
        <v>3662</v>
      </c>
      <c r="T978">
        <v>3827</v>
      </c>
      <c r="U978">
        <v>74241</v>
      </c>
      <c r="V978">
        <v>79963</v>
      </c>
      <c r="W978">
        <v>11348</v>
      </c>
      <c r="X978">
        <v>11323</v>
      </c>
    </row>
    <row r="979" spans="1:24" x14ac:dyDescent="0.35">
      <c r="A979" s="6" t="str">
        <f t="shared" si="15"/>
        <v>20179</v>
      </c>
      <c r="B979">
        <v>20</v>
      </c>
      <c r="C979">
        <v>179</v>
      </c>
      <c r="D979" t="s">
        <v>1476</v>
      </c>
      <c r="E979" t="s">
        <v>1619</v>
      </c>
      <c r="F979">
        <v>2521</v>
      </c>
      <c r="G979">
        <v>1274</v>
      </c>
      <c r="H979">
        <v>1247</v>
      </c>
      <c r="I979">
        <v>1239</v>
      </c>
      <c r="J979">
        <v>1208</v>
      </c>
      <c r="K979">
        <v>12</v>
      </c>
      <c r="L979">
        <v>9</v>
      </c>
      <c r="M979">
        <v>9</v>
      </c>
      <c r="N979">
        <v>6</v>
      </c>
      <c r="O979">
        <v>4</v>
      </c>
      <c r="P979">
        <v>5</v>
      </c>
      <c r="Q979">
        <v>0</v>
      </c>
      <c r="R979">
        <v>1</v>
      </c>
      <c r="S979">
        <v>10</v>
      </c>
      <c r="T979">
        <v>18</v>
      </c>
      <c r="U979">
        <v>1201</v>
      </c>
      <c r="V979">
        <v>1176</v>
      </c>
      <c r="W979">
        <v>73</v>
      </c>
      <c r="X979">
        <v>71</v>
      </c>
    </row>
    <row r="980" spans="1:24" x14ac:dyDescent="0.35">
      <c r="A980" s="6" t="str">
        <f t="shared" si="15"/>
        <v>20181</v>
      </c>
      <c r="B980">
        <v>20</v>
      </c>
      <c r="C980">
        <v>181</v>
      </c>
      <c r="D980" t="s">
        <v>1476</v>
      </c>
      <c r="E980" t="s">
        <v>1621</v>
      </c>
      <c r="F980">
        <v>5917</v>
      </c>
      <c r="G980">
        <v>2957</v>
      </c>
      <c r="H980">
        <v>2960</v>
      </c>
      <c r="I980">
        <v>2827</v>
      </c>
      <c r="J980">
        <v>2821</v>
      </c>
      <c r="K980">
        <v>30</v>
      </c>
      <c r="L980">
        <v>37</v>
      </c>
      <c r="M980">
        <v>24</v>
      </c>
      <c r="N980">
        <v>14</v>
      </c>
      <c r="O980">
        <v>16</v>
      </c>
      <c r="P980">
        <v>13</v>
      </c>
      <c r="Q980">
        <v>5</v>
      </c>
      <c r="R980">
        <v>7</v>
      </c>
      <c r="S980">
        <v>55</v>
      </c>
      <c r="T980">
        <v>68</v>
      </c>
      <c r="U980">
        <v>2595</v>
      </c>
      <c r="V980">
        <v>2586</v>
      </c>
      <c r="W980">
        <v>362</v>
      </c>
      <c r="X980">
        <v>374</v>
      </c>
    </row>
    <row r="981" spans="1:24" x14ac:dyDescent="0.35">
      <c r="A981" s="6" t="str">
        <f t="shared" si="15"/>
        <v>20183</v>
      </c>
      <c r="B981">
        <v>20</v>
      </c>
      <c r="C981">
        <v>183</v>
      </c>
      <c r="D981" t="s">
        <v>1476</v>
      </c>
      <c r="E981" t="s">
        <v>1623</v>
      </c>
      <c r="F981">
        <v>3583</v>
      </c>
      <c r="G981">
        <v>1804</v>
      </c>
      <c r="H981">
        <v>1779</v>
      </c>
      <c r="I981">
        <v>1738</v>
      </c>
      <c r="J981">
        <v>1706</v>
      </c>
      <c r="K981">
        <v>7</v>
      </c>
      <c r="L981">
        <v>3</v>
      </c>
      <c r="M981">
        <v>7</v>
      </c>
      <c r="N981">
        <v>10</v>
      </c>
      <c r="O981">
        <v>10</v>
      </c>
      <c r="P981">
        <v>7</v>
      </c>
      <c r="Q981">
        <v>2</v>
      </c>
      <c r="R981">
        <v>3</v>
      </c>
      <c r="S981">
        <v>40</v>
      </c>
      <c r="T981">
        <v>50</v>
      </c>
      <c r="U981">
        <v>1763</v>
      </c>
      <c r="V981">
        <v>1736</v>
      </c>
      <c r="W981">
        <v>41</v>
      </c>
      <c r="X981">
        <v>43</v>
      </c>
    </row>
    <row r="982" spans="1:24" x14ac:dyDescent="0.35">
      <c r="A982" s="6" t="str">
        <f t="shared" si="15"/>
        <v>20185</v>
      </c>
      <c r="B982">
        <v>20</v>
      </c>
      <c r="C982">
        <v>185</v>
      </c>
      <c r="D982" t="s">
        <v>1476</v>
      </c>
      <c r="E982" t="s">
        <v>1625</v>
      </c>
      <c r="F982">
        <v>4156</v>
      </c>
      <c r="G982">
        <v>2106</v>
      </c>
      <c r="H982">
        <v>2050</v>
      </c>
      <c r="I982">
        <v>1991</v>
      </c>
      <c r="J982">
        <v>1934</v>
      </c>
      <c r="K982">
        <v>17</v>
      </c>
      <c r="L982">
        <v>12</v>
      </c>
      <c r="M982">
        <v>49</v>
      </c>
      <c r="N982">
        <v>39</v>
      </c>
      <c r="O982">
        <v>8</v>
      </c>
      <c r="P982">
        <v>12</v>
      </c>
      <c r="Q982">
        <v>1</v>
      </c>
      <c r="R982">
        <v>0</v>
      </c>
      <c r="S982">
        <v>40</v>
      </c>
      <c r="T982">
        <v>53</v>
      </c>
      <c r="U982">
        <v>1802</v>
      </c>
      <c r="V982">
        <v>1799</v>
      </c>
      <c r="W982">
        <v>304</v>
      </c>
      <c r="X982">
        <v>251</v>
      </c>
    </row>
    <row r="983" spans="1:24" x14ac:dyDescent="0.35">
      <c r="A983" s="6" t="str">
        <f t="shared" si="15"/>
        <v>20187</v>
      </c>
      <c r="B983">
        <v>20</v>
      </c>
      <c r="C983">
        <v>187</v>
      </c>
      <c r="D983" t="s">
        <v>1476</v>
      </c>
      <c r="E983" t="s">
        <v>1627</v>
      </c>
      <c r="F983">
        <v>2006</v>
      </c>
      <c r="G983">
        <v>1001</v>
      </c>
      <c r="H983">
        <v>1005</v>
      </c>
      <c r="I983">
        <v>930</v>
      </c>
      <c r="J983">
        <v>923</v>
      </c>
      <c r="K983">
        <v>15</v>
      </c>
      <c r="L983">
        <v>5</v>
      </c>
      <c r="M983">
        <v>21</v>
      </c>
      <c r="N983">
        <v>29</v>
      </c>
      <c r="O983">
        <v>3</v>
      </c>
      <c r="P983">
        <v>4</v>
      </c>
      <c r="Q983">
        <v>2</v>
      </c>
      <c r="R983">
        <v>2</v>
      </c>
      <c r="S983">
        <v>30</v>
      </c>
      <c r="T983">
        <v>42</v>
      </c>
      <c r="U983">
        <v>598</v>
      </c>
      <c r="V983">
        <v>646</v>
      </c>
      <c r="W983">
        <v>403</v>
      </c>
      <c r="X983">
        <v>359</v>
      </c>
    </row>
    <row r="984" spans="1:24" x14ac:dyDescent="0.35">
      <c r="A984" s="6" t="str">
        <f t="shared" si="15"/>
        <v>20189</v>
      </c>
      <c r="B984">
        <v>20</v>
      </c>
      <c r="C984">
        <v>189</v>
      </c>
      <c r="D984" t="s">
        <v>1476</v>
      </c>
      <c r="E984" t="s">
        <v>1629</v>
      </c>
      <c r="F984">
        <v>5485</v>
      </c>
      <c r="G984">
        <v>2700</v>
      </c>
      <c r="H984">
        <v>2785</v>
      </c>
      <c r="I984">
        <v>2540</v>
      </c>
      <c r="J984">
        <v>2646</v>
      </c>
      <c r="K984">
        <v>30</v>
      </c>
      <c r="L984">
        <v>17</v>
      </c>
      <c r="M984">
        <v>50</v>
      </c>
      <c r="N984">
        <v>56</v>
      </c>
      <c r="O984">
        <v>20</v>
      </c>
      <c r="P984">
        <v>17</v>
      </c>
      <c r="Q984">
        <v>4</v>
      </c>
      <c r="R984">
        <v>3</v>
      </c>
      <c r="S984">
        <v>56</v>
      </c>
      <c r="T984">
        <v>46</v>
      </c>
      <c r="U984">
        <v>1661</v>
      </c>
      <c r="V984">
        <v>1772</v>
      </c>
      <c r="W984">
        <v>1039</v>
      </c>
      <c r="X984">
        <v>1013</v>
      </c>
    </row>
    <row r="985" spans="1:24" x14ac:dyDescent="0.35">
      <c r="A985" s="6" t="str">
        <f t="shared" si="15"/>
        <v>20191</v>
      </c>
      <c r="B985">
        <v>20</v>
      </c>
      <c r="C985">
        <v>191</v>
      </c>
      <c r="D985" t="s">
        <v>1476</v>
      </c>
      <c r="E985" t="s">
        <v>1631</v>
      </c>
      <c r="F985">
        <v>22836</v>
      </c>
      <c r="G985">
        <v>11450</v>
      </c>
      <c r="H985">
        <v>11386</v>
      </c>
      <c r="I985">
        <v>10774</v>
      </c>
      <c r="J985">
        <v>10700</v>
      </c>
      <c r="K985">
        <v>163</v>
      </c>
      <c r="L985">
        <v>140</v>
      </c>
      <c r="M985">
        <v>140</v>
      </c>
      <c r="N985">
        <v>153</v>
      </c>
      <c r="O985">
        <v>43</v>
      </c>
      <c r="P985">
        <v>100</v>
      </c>
      <c r="Q985">
        <v>4</v>
      </c>
      <c r="R985">
        <v>3</v>
      </c>
      <c r="S985">
        <v>326</v>
      </c>
      <c r="T985">
        <v>290</v>
      </c>
      <c r="U985">
        <v>10806</v>
      </c>
      <c r="V985">
        <v>10749</v>
      </c>
      <c r="W985">
        <v>644</v>
      </c>
      <c r="X985">
        <v>637</v>
      </c>
    </row>
    <row r="986" spans="1:24" x14ac:dyDescent="0.35">
      <c r="A986" s="6" t="str">
        <f t="shared" si="15"/>
        <v>20193</v>
      </c>
      <c r="B986">
        <v>20</v>
      </c>
      <c r="C986">
        <v>193</v>
      </c>
      <c r="D986" t="s">
        <v>1476</v>
      </c>
      <c r="E986" t="s">
        <v>923</v>
      </c>
      <c r="F986">
        <v>7777</v>
      </c>
      <c r="G986">
        <v>3795</v>
      </c>
      <c r="H986">
        <v>3982</v>
      </c>
      <c r="I986">
        <v>3607</v>
      </c>
      <c r="J986">
        <v>3801</v>
      </c>
      <c r="K986">
        <v>51</v>
      </c>
      <c r="L986">
        <v>39</v>
      </c>
      <c r="M986">
        <v>45</v>
      </c>
      <c r="N986">
        <v>38</v>
      </c>
      <c r="O986">
        <v>22</v>
      </c>
      <c r="P986">
        <v>41</v>
      </c>
      <c r="Q986">
        <v>3</v>
      </c>
      <c r="R986">
        <v>5</v>
      </c>
      <c r="S986">
        <v>67</v>
      </c>
      <c r="T986">
        <v>58</v>
      </c>
      <c r="U986">
        <v>3505</v>
      </c>
      <c r="V986">
        <v>3690</v>
      </c>
      <c r="W986">
        <v>290</v>
      </c>
      <c r="X986">
        <v>292</v>
      </c>
    </row>
    <row r="987" spans="1:24" x14ac:dyDescent="0.35">
      <c r="A987" s="6" t="str">
        <f t="shared" si="15"/>
        <v>20195</v>
      </c>
      <c r="B987">
        <v>20</v>
      </c>
      <c r="C987">
        <v>195</v>
      </c>
      <c r="D987" t="s">
        <v>1476</v>
      </c>
      <c r="E987" t="s">
        <v>1634</v>
      </c>
      <c r="F987">
        <v>2803</v>
      </c>
      <c r="G987">
        <v>1426</v>
      </c>
      <c r="H987">
        <v>1377</v>
      </c>
      <c r="I987">
        <v>1374</v>
      </c>
      <c r="J987">
        <v>1333</v>
      </c>
      <c r="K987">
        <v>12</v>
      </c>
      <c r="L987">
        <v>9</v>
      </c>
      <c r="M987">
        <v>7</v>
      </c>
      <c r="N987">
        <v>3</v>
      </c>
      <c r="O987">
        <v>8</v>
      </c>
      <c r="P987">
        <v>6</v>
      </c>
      <c r="Q987">
        <v>1</v>
      </c>
      <c r="R987">
        <v>1</v>
      </c>
      <c r="S987">
        <v>24</v>
      </c>
      <c r="T987">
        <v>25</v>
      </c>
      <c r="U987">
        <v>1387</v>
      </c>
      <c r="V987">
        <v>1342</v>
      </c>
      <c r="W987">
        <v>39</v>
      </c>
      <c r="X987">
        <v>35</v>
      </c>
    </row>
    <row r="988" spans="1:24" x14ac:dyDescent="0.35">
      <c r="A988" s="6" t="str">
        <f t="shared" si="15"/>
        <v>20197</v>
      </c>
      <c r="B988">
        <v>20</v>
      </c>
      <c r="C988">
        <v>197</v>
      </c>
      <c r="D988" t="s">
        <v>1476</v>
      </c>
      <c r="E988" t="s">
        <v>1636</v>
      </c>
      <c r="F988">
        <v>6931</v>
      </c>
      <c r="G988">
        <v>3550</v>
      </c>
      <c r="H988">
        <v>3381</v>
      </c>
      <c r="I988">
        <v>3397</v>
      </c>
      <c r="J988">
        <v>3216</v>
      </c>
      <c r="K988">
        <v>31</v>
      </c>
      <c r="L988">
        <v>19</v>
      </c>
      <c r="M988">
        <v>35</v>
      </c>
      <c r="N988">
        <v>29</v>
      </c>
      <c r="O988">
        <v>7</v>
      </c>
      <c r="P988">
        <v>15</v>
      </c>
      <c r="Q988">
        <v>0</v>
      </c>
      <c r="R988">
        <v>0</v>
      </c>
      <c r="S988">
        <v>80</v>
      </c>
      <c r="T988">
        <v>102</v>
      </c>
      <c r="U988">
        <v>3370</v>
      </c>
      <c r="V988">
        <v>3244</v>
      </c>
      <c r="W988">
        <v>180</v>
      </c>
      <c r="X988">
        <v>137</v>
      </c>
    </row>
    <row r="989" spans="1:24" x14ac:dyDescent="0.35">
      <c r="A989" s="6" t="str">
        <f t="shared" si="15"/>
        <v>20199</v>
      </c>
      <c r="B989">
        <v>20</v>
      </c>
      <c r="C989">
        <v>199</v>
      </c>
      <c r="D989" t="s">
        <v>1476</v>
      </c>
      <c r="E989" t="s">
        <v>1638</v>
      </c>
      <c r="F989">
        <v>1518</v>
      </c>
      <c r="G989">
        <v>760</v>
      </c>
      <c r="H989">
        <v>758</v>
      </c>
      <c r="I989">
        <v>731</v>
      </c>
      <c r="J989">
        <v>725</v>
      </c>
      <c r="K989">
        <v>10</v>
      </c>
      <c r="L989">
        <v>4</v>
      </c>
      <c r="M989">
        <v>4</v>
      </c>
      <c r="N989">
        <v>5</v>
      </c>
      <c r="O989">
        <v>0</v>
      </c>
      <c r="P989">
        <v>1</v>
      </c>
      <c r="Q989">
        <v>0</v>
      </c>
      <c r="R989">
        <v>0</v>
      </c>
      <c r="S989">
        <v>15</v>
      </c>
      <c r="T989">
        <v>23</v>
      </c>
      <c r="U989">
        <v>689</v>
      </c>
      <c r="V989">
        <v>691</v>
      </c>
      <c r="W989">
        <v>71</v>
      </c>
      <c r="X989">
        <v>67</v>
      </c>
    </row>
    <row r="990" spans="1:24" x14ac:dyDescent="0.35">
      <c r="A990" s="6" t="str">
        <f t="shared" si="15"/>
        <v>20201</v>
      </c>
      <c r="B990">
        <v>20</v>
      </c>
      <c r="C990">
        <v>201</v>
      </c>
      <c r="D990" t="s">
        <v>1476</v>
      </c>
      <c r="E990" t="s">
        <v>150</v>
      </c>
      <c r="F990">
        <v>5406</v>
      </c>
      <c r="G990">
        <v>2749</v>
      </c>
      <c r="H990">
        <v>2657</v>
      </c>
      <c r="I990">
        <v>2675</v>
      </c>
      <c r="J990">
        <v>2559</v>
      </c>
      <c r="K990">
        <v>13</v>
      </c>
      <c r="L990">
        <v>17</v>
      </c>
      <c r="M990">
        <v>17</v>
      </c>
      <c r="N990">
        <v>13</v>
      </c>
      <c r="O990">
        <v>15</v>
      </c>
      <c r="P990">
        <v>28</v>
      </c>
      <c r="Q990">
        <v>3</v>
      </c>
      <c r="R990">
        <v>0</v>
      </c>
      <c r="S990">
        <v>26</v>
      </c>
      <c r="T990">
        <v>40</v>
      </c>
      <c r="U990">
        <v>2625</v>
      </c>
      <c r="V990">
        <v>2565</v>
      </c>
      <c r="W990">
        <v>124</v>
      </c>
      <c r="X990">
        <v>92</v>
      </c>
    </row>
    <row r="991" spans="1:24" x14ac:dyDescent="0.35">
      <c r="A991" s="6" t="str">
        <f t="shared" si="15"/>
        <v>20203</v>
      </c>
      <c r="B991">
        <v>20</v>
      </c>
      <c r="C991">
        <v>203</v>
      </c>
      <c r="D991" t="s">
        <v>1476</v>
      </c>
      <c r="E991" t="s">
        <v>1641</v>
      </c>
      <c r="F991">
        <v>2119</v>
      </c>
      <c r="G991">
        <v>1097</v>
      </c>
      <c r="H991">
        <v>1022</v>
      </c>
      <c r="I991">
        <v>1041</v>
      </c>
      <c r="J991">
        <v>971</v>
      </c>
      <c r="K991">
        <v>24</v>
      </c>
      <c r="L991">
        <v>13</v>
      </c>
      <c r="M991">
        <v>10</v>
      </c>
      <c r="N991">
        <v>15</v>
      </c>
      <c r="O991">
        <v>5</v>
      </c>
      <c r="P991">
        <v>3</v>
      </c>
      <c r="Q991">
        <v>0</v>
      </c>
      <c r="R991">
        <v>1</v>
      </c>
      <c r="S991">
        <v>17</v>
      </c>
      <c r="T991">
        <v>19</v>
      </c>
      <c r="U991">
        <v>743</v>
      </c>
      <c r="V991">
        <v>726</v>
      </c>
      <c r="W991">
        <v>354</v>
      </c>
      <c r="X991">
        <v>296</v>
      </c>
    </row>
    <row r="992" spans="1:24" x14ac:dyDescent="0.35">
      <c r="A992" s="6" t="str">
        <f t="shared" si="15"/>
        <v>20205</v>
      </c>
      <c r="B992">
        <v>20</v>
      </c>
      <c r="C992">
        <v>205</v>
      </c>
      <c r="D992" t="s">
        <v>1476</v>
      </c>
      <c r="E992" t="s">
        <v>1643</v>
      </c>
      <c r="F992">
        <v>8525</v>
      </c>
      <c r="G992">
        <v>4222</v>
      </c>
      <c r="H992">
        <v>4303</v>
      </c>
      <c r="I992">
        <v>3997</v>
      </c>
      <c r="J992">
        <v>4055</v>
      </c>
      <c r="K992">
        <v>27</v>
      </c>
      <c r="L992">
        <v>18</v>
      </c>
      <c r="M992">
        <v>65</v>
      </c>
      <c r="N992">
        <v>76</v>
      </c>
      <c r="O992">
        <v>11</v>
      </c>
      <c r="P992">
        <v>33</v>
      </c>
      <c r="Q992">
        <v>2</v>
      </c>
      <c r="R992">
        <v>5</v>
      </c>
      <c r="S992">
        <v>120</v>
      </c>
      <c r="T992">
        <v>116</v>
      </c>
      <c r="U992">
        <v>4058</v>
      </c>
      <c r="V992">
        <v>4155</v>
      </c>
      <c r="W992">
        <v>164</v>
      </c>
      <c r="X992">
        <v>148</v>
      </c>
    </row>
    <row r="993" spans="1:24" x14ac:dyDescent="0.35">
      <c r="A993" s="6" t="str">
        <f t="shared" si="15"/>
        <v>20207</v>
      </c>
      <c r="B993">
        <v>20</v>
      </c>
      <c r="C993">
        <v>207</v>
      </c>
      <c r="D993" t="s">
        <v>1476</v>
      </c>
      <c r="E993" t="s">
        <v>1645</v>
      </c>
      <c r="F993">
        <v>3138</v>
      </c>
      <c r="G993">
        <v>1576</v>
      </c>
      <c r="H993">
        <v>1562</v>
      </c>
      <c r="I993">
        <v>1482</v>
      </c>
      <c r="J993">
        <v>1494</v>
      </c>
      <c r="K993">
        <v>12</v>
      </c>
      <c r="L993">
        <v>8</v>
      </c>
      <c r="M993">
        <v>31</v>
      </c>
      <c r="N993">
        <v>24</v>
      </c>
      <c r="O993">
        <v>1</v>
      </c>
      <c r="P993">
        <v>3</v>
      </c>
      <c r="Q993">
        <v>0</v>
      </c>
      <c r="R993">
        <v>0</v>
      </c>
      <c r="S993">
        <v>50</v>
      </c>
      <c r="T993">
        <v>33</v>
      </c>
      <c r="U993">
        <v>1520</v>
      </c>
      <c r="V993">
        <v>1514</v>
      </c>
      <c r="W993">
        <v>56</v>
      </c>
      <c r="X993">
        <v>48</v>
      </c>
    </row>
    <row r="994" spans="1:24" x14ac:dyDescent="0.35">
      <c r="A994" s="6" t="str">
        <f t="shared" si="15"/>
        <v>20209</v>
      </c>
      <c r="B994">
        <v>20</v>
      </c>
      <c r="C994">
        <v>209</v>
      </c>
      <c r="D994" t="s">
        <v>1476</v>
      </c>
      <c r="E994" t="s">
        <v>1647</v>
      </c>
      <c r="F994">
        <v>165429</v>
      </c>
      <c r="G994">
        <v>82350</v>
      </c>
      <c r="H994">
        <v>83079</v>
      </c>
      <c r="I994">
        <v>56036</v>
      </c>
      <c r="J994">
        <v>55029</v>
      </c>
      <c r="K994">
        <v>17498</v>
      </c>
      <c r="L994">
        <v>19915</v>
      </c>
      <c r="M994">
        <v>1154</v>
      </c>
      <c r="N994">
        <v>1081</v>
      </c>
      <c r="O994">
        <v>4832</v>
      </c>
      <c r="P994">
        <v>4151</v>
      </c>
      <c r="Q994">
        <v>252</v>
      </c>
      <c r="R994">
        <v>259</v>
      </c>
      <c r="S994">
        <v>2578</v>
      </c>
      <c r="T994">
        <v>2644</v>
      </c>
      <c r="U994">
        <v>56527</v>
      </c>
      <c r="V994">
        <v>59536</v>
      </c>
      <c r="W994">
        <v>25823</v>
      </c>
      <c r="X994">
        <v>23543</v>
      </c>
    </row>
    <row r="995" spans="1:24" x14ac:dyDescent="0.35">
      <c r="A995" s="6" t="str">
        <f t="shared" si="15"/>
        <v>21001</v>
      </c>
      <c r="B995">
        <v>21</v>
      </c>
      <c r="C995">
        <v>1</v>
      </c>
      <c r="D995" t="s">
        <v>1649</v>
      </c>
      <c r="E995" t="s">
        <v>1333</v>
      </c>
      <c r="F995">
        <v>19202</v>
      </c>
      <c r="G995">
        <v>9570</v>
      </c>
      <c r="H995">
        <v>9632</v>
      </c>
      <c r="I995">
        <v>9003</v>
      </c>
      <c r="J995">
        <v>9207</v>
      </c>
      <c r="K995">
        <v>345</v>
      </c>
      <c r="L995">
        <v>209</v>
      </c>
      <c r="M995">
        <v>28</v>
      </c>
      <c r="N995">
        <v>30</v>
      </c>
      <c r="O995">
        <v>41</v>
      </c>
      <c r="P995">
        <v>37</v>
      </c>
      <c r="Q995">
        <v>3</v>
      </c>
      <c r="R995">
        <v>7</v>
      </c>
      <c r="S995">
        <v>150</v>
      </c>
      <c r="T995">
        <v>142</v>
      </c>
      <c r="U995">
        <v>9335</v>
      </c>
      <c r="V995">
        <v>9452</v>
      </c>
      <c r="W995">
        <v>235</v>
      </c>
      <c r="X995">
        <v>180</v>
      </c>
    </row>
    <row r="996" spans="1:24" x14ac:dyDescent="0.35">
      <c r="A996" s="6" t="str">
        <f t="shared" si="15"/>
        <v>21003</v>
      </c>
      <c r="B996">
        <v>21</v>
      </c>
      <c r="C996">
        <v>3</v>
      </c>
      <c r="D996" t="s">
        <v>1649</v>
      </c>
      <c r="E996" t="s">
        <v>1201</v>
      </c>
      <c r="F996">
        <v>21315</v>
      </c>
      <c r="G996">
        <v>10575</v>
      </c>
      <c r="H996">
        <v>10740</v>
      </c>
      <c r="I996">
        <v>10186</v>
      </c>
      <c r="J996">
        <v>10428</v>
      </c>
      <c r="K996">
        <v>165</v>
      </c>
      <c r="L996">
        <v>102</v>
      </c>
      <c r="M996">
        <v>37</v>
      </c>
      <c r="N996">
        <v>31</v>
      </c>
      <c r="O996">
        <v>24</v>
      </c>
      <c r="P996">
        <v>35</v>
      </c>
      <c r="Q996">
        <v>2</v>
      </c>
      <c r="R996">
        <v>1</v>
      </c>
      <c r="S996">
        <v>161</v>
      </c>
      <c r="T996">
        <v>143</v>
      </c>
      <c r="U996">
        <v>10288</v>
      </c>
      <c r="V996">
        <v>10512</v>
      </c>
      <c r="W996">
        <v>287</v>
      </c>
      <c r="X996">
        <v>228</v>
      </c>
    </row>
    <row r="997" spans="1:24" x14ac:dyDescent="0.35">
      <c r="A997" s="6" t="str">
        <f t="shared" si="15"/>
        <v>21005</v>
      </c>
      <c r="B997">
        <v>21</v>
      </c>
      <c r="C997">
        <v>5</v>
      </c>
      <c r="D997" t="s">
        <v>1649</v>
      </c>
      <c r="E997" t="s">
        <v>1478</v>
      </c>
      <c r="F997">
        <v>22747</v>
      </c>
      <c r="G997">
        <v>11138</v>
      </c>
      <c r="H997">
        <v>11609</v>
      </c>
      <c r="I997">
        <v>10585</v>
      </c>
      <c r="J997">
        <v>11041</v>
      </c>
      <c r="K997">
        <v>260</v>
      </c>
      <c r="L997">
        <v>226</v>
      </c>
      <c r="M997">
        <v>41</v>
      </c>
      <c r="N997">
        <v>18</v>
      </c>
      <c r="O997">
        <v>66</v>
      </c>
      <c r="P997">
        <v>95</v>
      </c>
      <c r="Q997">
        <v>8</v>
      </c>
      <c r="R997">
        <v>3</v>
      </c>
      <c r="S997">
        <v>178</v>
      </c>
      <c r="T997">
        <v>226</v>
      </c>
      <c r="U997">
        <v>10889</v>
      </c>
      <c r="V997">
        <v>11420</v>
      </c>
      <c r="W997">
        <v>249</v>
      </c>
      <c r="X997">
        <v>189</v>
      </c>
    </row>
    <row r="998" spans="1:24" x14ac:dyDescent="0.35">
      <c r="A998" s="6" t="str">
        <f t="shared" si="15"/>
        <v>21007</v>
      </c>
      <c r="B998">
        <v>21</v>
      </c>
      <c r="C998">
        <v>7</v>
      </c>
      <c r="D998" t="s">
        <v>1649</v>
      </c>
      <c r="E998" t="s">
        <v>1653</v>
      </c>
      <c r="F998">
        <v>7888</v>
      </c>
      <c r="G998">
        <v>3922</v>
      </c>
      <c r="H998">
        <v>3966</v>
      </c>
      <c r="I998">
        <v>3638</v>
      </c>
      <c r="J998">
        <v>3716</v>
      </c>
      <c r="K998">
        <v>151</v>
      </c>
      <c r="L998">
        <v>121</v>
      </c>
      <c r="M998">
        <v>9</v>
      </c>
      <c r="N998">
        <v>20</v>
      </c>
      <c r="O998">
        <v>25</v>
      </c>
      <c r="P998">
        <v>18</v>
      </c>
      <c r="Q998">
        <v>2</v>
      </c>
      <c r="R998">
        <v>2</v>
      </c>
      <c r="S998">
        <v>97</v>
      </c>
      <c r="T998">
        <v>89</v>
      </c>
      <c r="U998">
        <v>3862</v>
      </c>
      <c r="V998">
        <v>3909</v>
      </c>
      <c r="W998">
        <v>60</v>
      </c>
      <c r="X998">
        <v>57</v>
      </c>
    </row>
    <row r="999" spans="1:24" x14ac:dyDescent="0.35">
      <c r="A999" s="6" t="str">
        <f t="shared" si="15"/>
        <v>21009</v>
      </c>
      <c r="B999">
        <v>21</v>
      </c>
      <c r="C999">
        <v>9</v>
      </c>
      <c r="D999" t="s">
        <v>1649</v>
      </c>
      <c r="E999" t="s">
        <v>1655</v>
      </c>
      <c r="F999">
        <v>44249</v>
      </c>
      <c r="G999">
        <v>21418</v>
      </c>
      <c r="H999">
        <v>22831</v>
      </c>
      <c r="I999">
        <v>19750</v>
      </c>
      <c r="J999">
        <v>21235</v>
      </c>
      <c r="K999">
        <v>945</v>
      </c>
      <c r="L999">
        <v>919</v>
      </c>
      <c r="M999">
        <v>95</v>
      </c>
      <c r="N999">
        <v>65</v>
      </c>
      <c r="O999">
        <v>175</v>
      </c>
      <c r="P999">
        <v>197</v>
      </c>
      <c r="Q999">
        <v>50</v>
      </c>
      <c r="R999">
        <v>36</v>
      </c>
      <c r="S999">
        <v>403</v>
      </c>
      <c r="T999">
        <v>379</v>
      </c>
      <c r="U999">
        <v>20595</v>
      </c>
      <c r="V999">
        <v>22129</v>
      </c>
      <c r="W999">
        <v>823</v>
      </c>
      <c r="X999">
        <v>702</v>
      </c>
    </row>
    <row r="1000" spans="1:24" x14ac:dyDescent="0.35">
      <c r="A1000" s="6" t="str">
        <f t="shared" si="15"/>
        <v>21011</v>
      </c>
      <c r="B1000">
        <v>21</v>
      </c>
      <c r="C1000">
        <v>11</v>
      </c>
      <c r="D1000" t="s">
        <v>1649</v>
      </c>
      <c r="E1000" t="s">
        <v>1657</v>
      </c>
      <c r="F1000">
        <v>12500</v>
      </c>
      <c r="G1000">
        <v>6177</v>
      </c>
      <c r="H1000">
        <v>6323</v>
      </c>
      <c r="I1000">
        <v>5972</v>
      </c>
      <c r="J1000">
        <v>6061</v>
      </c>
      <c r="K1000">
        <v>88</v>
      </c>
      <c r="L1000">
        <v>83</v>
      </c>
      <c r="M1000">
        <v>17</v>
      </c>
      <c r="N1000">
        <v>15</v>
      </c>
      <c r="O1000">
        <v>10</v>
      </c>
      <c r="P1000">
        <v>41</v>
      </c>
      <c r="Q1000">
        <v>8</v>
      </c>
      <c r="R1000">
        <v>6</v>
      </c>
      <c r="S1000">
        <v>82</v>
      </c>
      <c r="T1000">
        <v>117</v>
      </c>
      <c r="U1000">
        <v>6069</v>
      </c>
      <c r="V1000">
        <v>6216</v>
      </c>
      <c r="W1000">
        <v>108</v>
      </c>
      <c r="X1000">
        <v>107</v>
      </c>
    </row>
    <row r="1001" spans="1:24" x14ac:dyDescent="0.35">
      <c r="A1001" s="6" t="str">
        <f t="shared" si="15"/>
        <v>21013</v>
      </c>
      <c r="B1001">
        <v>21</v>
      </c>
      <c r="C1001">
        <v>13</v>
      </c>
      <c r="D1001" t="s">
        <v>1649</v>
      </c>
      <c r="E1001" t="s">
        <v>1659</v>
      </c>
      <c r="F1001">
        <v>26032</v>
      </c>
      <c r="G1001">
        <v>12745</v>
      </c>
      <c r="H1001">
        <v>13287</v>
      </c>
      <c r="I1001">
        <v>12021</v>
      </c>
      <c r="J1001">
        <v>12702</v>
      </c>
      <c r="K1001">
        <v>389</v>
      </c>
      <c r="L1001">
        <v>252</v>
      </c>
      <c r="M1001">
        <v>36</v>
      </c>
      <c r="N1001">
        <v>33</v>
      </c>
      <c r="O1001">
        <v>47</v>
      </c>
      <c r="P1001">
        <v>48</v>
      </c>
      <c r="Q1001">
        <v>8</v>
      </c>
      <c r="R1001">
        <v>6</v>
      </c>
      <c r="S1001">
        <v>244</v>
      </c>
      <c r="T1001">
        <v>246</v>
      </c>
      <c r="U1001">
        <v>12589</v>
      </c>
      <c r="V1001">
        <v>13138</v>
      </c>
      <c r="W1001">
        <v>156</v>
      </c>
      <c r="X1001">
        <v>149</v>
      </c>
    </row>
    <row r="1002" spans="1:24" x14ac:dyDescent="0.35">
      <c r="A1002" s="6" t="str">
        <f t="shared" si="15"/>
        <v>21015</v>
      </c>
      <c r="B1002">
        <v>21</v>
      </c>
      <c r="C1002">
        <v>15</v>
      </c>
      <c r="D1002" t="s">
        <v>1649</v>
      </c>
      <c r="E1002" t="s">
        <v>195</v>
      </c>
      <c r="F1002">
        <v>133581</v>
      </c>
      <c r="G1002">
        <v>66161</v>
      </c>
      <c r="H1002">
        <v>67420</v>
      </c>
      <c r="I1002">
        <v>60047</v>
      </c>
      <c r="J1002">
        <v>61742</v>
      </c>
      <c r="K1002">
        <v>2779</v>
      </c>
      <c r="L1002">
        <v>2363</v>
      </c>
      <c r="M1002">
        <v>143</v>
      </c>
      <c r="N1002">
        <v>152</v>
      </c>
      <c r="O1002">
        <v>1605</v>
      </c>
      <c r="P1002">
        <v>1627</v>
      </c>
      <c r="Q1002">
        <v>117</v>
      </c>
      <c r="R1002">
        <v>130</v>
      </c>
      <c r="S1002">
        <v>1470</v>
      </c>
      <c r="T1002">
        <v>1406</v>
      </c>
      <c r="U1002">
        <v>63186</v>
      </c>
      <c r="V1002">
        <v>64534</v>
      </c>
      <c r="W1002">
        <v>2975</v>
      </c>
      <c r="X1002">
        <v>2886</v>
      </c>
    </row>
    <row r="1003" spans="1:24" x14ac:dyDescent="0.35">
      <c r="A1003" s="6" t="str">
        <f t="shared" si="15"/>
        <v>21017</v>
      </c>
      <c r="B1003">
        <v>21</v>
      </c>
      <c r="C1003">
        <v>17</v>
      </c>
      <c r="D1003" t="s">
        <v>1649</v>
      </c>
      <c r="E1003" t="s">
        <v>1486</v>
      </c>
      <c r="F1003">
        <v>19788</v>
      </c>
      <c r="G1003">
        <v>9672</v>
      </c>
      <c r="H1003">
        <v>10116</v>
      </c>
      <c r="I1003">
        <v>8792</v>
      </c>
      <c r="J1003">
        <v>9244</v>
      </c>
      <c r="K1003">
        <v>586</v>
      </c>
      <c r="L1003">
        <v>589</v>
      </c>
      <c r="M1003">
        <v>45</v>
      </c>
      <c r="N1003">
        <v>35</v>
      </c>
      <c r="O1003">
        <v>49</v>
      </c>
      <c r="P1003">
        <v>57</v>
      </c>
      <c r="Q1003">
        <v>3</v>
      </c>
      <c r="R1003">
        <v>1</v>
      </c>
      <c r="S1003">
        <v>197</v>
      </c>
      <c r="T1003">
        <v>190</v>
      </c>
      <c r="U1003">
        <v>8866</v>
      </c>
      <c r="V1003">
        <v>9572</v>
      </c>
      <c r="W1003">
        <v>806</v>
      </c>
      <c r="X1003">
        <v>544</v>
      </c>
    </row>
    <row r="1004" spans="1:24" x14ac:dyDescent="0.35">
      <c r="A1004" s="6" t="str">
        <f t="shared" si="15"/>
        <v>21019</v>
      </c>
      <c r="B1004">
        <v>21</v>
      </c>
      <c r="C1004">
        <v>19</v>
      </c>
      <c r="D1004" t="s">
        <v>1649</v>
      </c>
      <c r="E1004" t="s">
        <v>1663</v>
      </c>
      <c r="F1004">
        <v>46718</v>
      </c>
      <c r="G1004">
        <v>23198</v>
      </c>
      <c r="H1004">
        <v>23520</v>
      </c>
      <c r="I1004">
        <v>21593</v>
      </c>
      <c r="J1004">
        <v>22607</v>
      </c>
      <c r="K1004">
        <v>1004</v>
      </c>
      <c r="L1004">
        <v>343</v>
      </c>
      <c r="M1004">
        <v>87</v>
      </c>
      <c r="N1004">
        <v>67</v>
      </c>
      <c r="O1004">
        <v>129</v>
      </c>
      <c r="P1004">
        <v>148</v>
      </c>
      <c r="Q1004">
        <v>10</v>
      </c>
      <c r="R1004">
        <v>10</v>
      </c>
      <c r="S1004">
        <v>375</v>
      </c>
      <c r="T1004">
        <v>345</v>
      </c>
      <c r="U1004">
        <v>22665</v>
      </c>
      <c r="V1004">
        <v>23176</v>
      </c>
      <c r="W1004">
        <v>533</v>
      </c>
      <c r="X1004">
        <v>344</v>
      </c>
    </row>
    <row r="1005" spans="1:24" x14ac:dyDescent="0.35">
      <c r="A1005" s="6" t="str">
        <f t="shared" si="15"/>
        <v>21021</v>
      </c>
      <c r="B1005">
        <v>21</v>
      </c>
      <c r="C1005">
        <v>21</v>
      </c>
      <c r="D1005" t="s">
        <v>1649</v>
      </c>
      <c r="E1005" t="s">
        <v>1665</v>
      </c>
      <c r="F1005">
        <v>30060</v>
      </c>
      <c r="G1005">
        <v>14985</v>
      </c>
      <c r="H1005">
        <v>15075</v>
      </c>
      <c r="I1005">
        <v>13004</v>
      </c>
      <c r="J1005">
        <v>13471</v>
      </c>
      <c r="K1005">
        <v>1417</v>
      </c>
      <c r="L1005">
        <v>1042</v>
      </c>
      <c r="M1005">
        <v>54</v>
      </c>
      <c r="N1005">
        <v>37</v>
      </c>
      <c r="O1005">
        <v>124</v>
      </c>
      <c r="P1005">
        <v>183</v>
      </c>
      <c r="Q1005">
        <v>4</v>
      </c>
      <c r="R1005">
        <v>5</v>
      </c>
      <c r="S1005">
        <v>382</v>
      </c>
      <c r="T1005">
        <v>337</v>
      </c>
      <c r="U1005">
        <v>14443</v>
      </c>
      <c r="V1005">
        <v>14580</v>
      </c>
      <c r="W1005">
        <v>542</v>
      </c>
      <c r="X1005">
        <v>495</v>
      </c>
    </row>
    <row r="1006" spans="1:24" x14ac:dyDescent="0.35">
      <c r="A1006" s="6" t="str">
        <f t="shared" si="15"/>
        <v>21023</v>
      </c>
      <c r="B1006">
        <v>21</v>
      </c>
      <c r="C1006">
        <v>23</v>
      </c>
      <c r="D1006" t="s">
        <v>1649</v>
      </c>
      <c r="E1006" t="s">
        <v>1667</v>
      </c>
      <c r="F1006">
        <v>8303</v>
      </c>
      <c r="G1006">
        <v>4158</v>
      </c>
      <c r="H1006">
        <v>4145</v>
      </c>
      <c r="I1006">
        <v>4042</v>
      </c>
      <c r="J1006">
        <v>4031</v>
      </c>
      <c r="K1006">
        <v>37</v>
      </c>
      <c r="L1006">
        <v>26</v>
      </c>
      <c r="M1006">
        <v>15</v>
      </c>
      <c r="N1006">
        <v>15</v>
      </c>
      <c r="O1006">
        <v>2</v>
      </c>
      <c r="P1006">
        <v>4</v>
      </c>
      <c r="Q1006">
        <v>3</v>
      </c>
      <c r="R1006">
        <v>0</v>
      </c>
      <c r="S1006">
        <v>59</v>
      </c>
      <c r="T1006">
        <v>69</v>
      </c>
      <c r="U1006">
        <v>4076</v>
      </c>
      <c r="V1006">
        <v>4086</v>
      </c>
      <c r="W1006">
        <v>82</v>
      </c>
      <c r="X1006">
        <v>59</v>
      </c>
    </row>
    <row r="1007" spans="1:24" x14ac:dyDescent="0.35">
      <c r="A1007" s="6" t="str">
        <f t="shared" si="15"/>
        <v>21025</v>
      </c>
      <c r="B1007">
        <v>21</v>
      </c>
      <c r="C1007">
        <v>25</v>
      </c>
      <c r="D1007" t="s">
        <v>1649</v>
      </c>
      <c r="E1007" t="s">
        <v>1669</v>
      </c>
      <c r="F1007">
        <v>12630</v>
      </c>
      <c r="G1007">
        <v>6312</v>
      </c>
      <c r="H1007">
        <v>6318</v>
      </c>
      <c r="I1007">
        <v>6132</v>
      </c>
      <c r="J1007">
        <v>6162</v>
      </c>
      <c r="K1007">
        <v>53</v>
      </c>
      <c r="L1007">
        <v>27</v>
      </c>
      <c r="M1007">
        <v>12</v>
      </c>
      <c r="N1007">
        <v>12</v>
      </c>
      <c r="O1007">
        <v>44</v>
      </c>
      <c r="P1007">
        <v>30</v>
      </c>
      <c r="Q1007">
        <v>8</v>
      </c>
      <c r="R1007">
        <v>9</v>
      </c>
      <c r="S1007">
        <v>63</v>
      </c>
      <c r="T1007">
        <v>78</v>
      </c>
      <c r="U1007">
        <v>6243</v>
      </c>
      <c r="V1007">
        <v>6241</v>
      </c>
      <c r="W1007">
        <v>69</v>
      </c>
      <c r="X1007">
        <v>77</v>
      </c>
    </row>
    <row r="1008" spans="1:24" x14ac:dyDescent="0.35">
      <c r="A1008" s="6" t="str">
        <f t="shared" si="15"/>
        <v>21027</v>
      </c>
      <c r="B1008">
        <v>21</v>
      </c>
      <c r="C1008">
        <v>27</v>
      </c>
      <c r="D1008" t="s">
        <v>1649</v>
      </c>
      <c r="E1008" t="s">
        <v>1671</v>
      </c>
      <c r="F1008">
        <v>20477</v>
      </c>
      <c r="G1008">
        <v>10268</v>
      </c>
      <c r="H1008">
        <v>10209</v>
      </c>
      <c r="I1008">
        <v>9792</v>
      </c>
      <c r="J1008">
        <v>9723</v>
      </c>
      <c r="K1008">
        <v>233</v>
      </c>
      <c r="L1008">
        <v>210</v>
      </c>
      <c r="M1008">
        <v>50</v>
      </c>
      <c r="N1008">
        <v>54</v>
      </c>
      <c r="O1008">
        <v>34</v>
      </c>
      <c r="P1008">
        <v>42</v>
      </c>
      <c r="Q1008">
        <v>3</v>
      </c>
      <c r="R1008">
        <v>1</v>
      </c>
      <c r="S1008">
        <v>156</v>
      </c>
      <c r="T1008">
        <v>179</v>
      </c>
      <c r="U1008">
        <v>10034</v>
      </c>
      <c r="V1008">
        <v>10045</v>
      </c>
      <c r="W1008">
        <v>234</v>
      </c>
      <c r="X1008">
        <v>164</v>
      </c>
    </row>
    <row r="1009" spans="1:24" x14ac:dyDescent="0.35">
      <c r="A1009" s="6" t="str">
        <f t="shared" si="15"/>
        <v>21029</v>
      </c>
      <c r="B1009">
        <v>21</v>
      </c>
      <c r="C1009">
        <v>29</v>
      </c>
      <c r="D1009" t="s">
        <v>1649</v>
      </c>
      <c r="E1009" t="s">
        <v>1673</v>
      </c>
      <c r="F1009">
        <v>81676</v>
      </c>
      <c r="G1009">
        <v>40599</v>
      </c>
      <c r="H1009">
        <v>41077</v>
      </c>
      <c r="I1009">
        <v>38891</v>
      </c>
      <c r="J1009">
        <v>39457</v>
      </c>
      <c r="K1009">
        <v>666</v>
      </c>
      <c r="L1009">
        <v>511</v>
      </c>
      <c r="M1009">
        <v>172</v>
      </c>
      <c r="N1009">
        <v>127</v>
      </c>
      <c r="O1009">
        <v>217</v>
      </c>
      <c r="P1009">
        <v>282</v>
      </c>
      <c r="Q1009">
        <v>30</v>
      </c>
      <c r="R1009">
        <v>25</v>
      </c>
      <c r="S1009">
        <v>623</v>
      </c>
      <c r="T1009">
        <v>675</v>
      </c>
      <c r="U1009">
        <v>39635</v>
      </c>
      <c r="V1009">
        <v>40169</v>
      </c>
      <c r="W1009">
        <v>964</v>
      </c>
      <c r="X1009">
        <v>908</v>
      </c>
    </row>
    <row r="1010" spans="1:24" x14ac:dyDescent="0.35">
      <c r="A1010" s="6" t="str">
        <f t="shared" si="15"/>
        <v>21031</v>
      </c>
      <c r="B1010">
        <v>21</v>
      </c>
      <c r="C1010">
        <v>31</v>
      </c>
      <c r="D1010" t="s">
        <v>1649</v>
      </c>
      <c r="E1010" t="s">
        <v>34</v>
      </c>
      <c r="F1010">
        <v>12879</v>
      </c>
      <c r="G1010">
        <v>6459</v>
      </c>
      <c r="H1010">
        <v>6420</v>
      </c>
      <c r="I1010">
        <v>6273</v>
      </c>
      <c r="J1010">
        <v>6244</v>
      </c>
      <c r="K1010">
        <v>54</v>
      </c>
      <c r="L1010">
        <v>38</v>
      </c>
      <c r="M1010">
        <v>30</v>
      </c>
      <c r="N1010">
        <v>26</v>
      </c>
      <c r="O1010">
        <v>23</v>
      </c>
      <c r="P1010">
        <v>21</v>
      </c>
      <c r="Q1010">
        <v>0</v>
      </c>
      <c r="R1010">
        <v>0</v>
      </c>
      <c r="S1010">
        <v>79</v>
      </c>
      <c r="T1010">
        <v>91</v>
      </c>
      <c r="U1010">
        <v>6235</v>
      </c>
      <c r="V1010">
        <v>6209</v>
      </c>
      <c r="W1010">
        <v>224</v>
      </c>
      <c r="X1010">
        <v>211</v>
      </c>
    </row>
    <row r="1011" spans="1:24" x14ac:dyDescent="0.35">
      <c r="A1011" s="6" t="str">
        <f t="shared" si="15"/>
        <v>21033</v>
      </c>
      <c r="B1011">
        <v>21</v>
      </c>
      <c r="C1011">
        <v>33</v>
      </c>
      <c r="D1011" t="s">
        <v>1649</v>
      </c>
      <c r="E1011" t="s">
        <v>1676</v>
      </c>
      <c r="F1011">
        <v>12747</v>
      </c>
      <c r="G1011">
        <v>6188</v>
      </c>
      <c r="H1011">
        <v>6559</v>
      </c>
      <c r="I1011">
        <v>5698</v>
      </c>
      <c r="J1011">
        <v>6064</v>
      </c>
      <c r="K1011">
        <v>343</v>
      </c>
      <c r="L1011">
        <v>348</v>
      </c>
      <c r="M1011">
        <v>25</v>
      </c>
      <c r="N1011">
        <v>18</v>
      </c>
      <c r="O1011">
        <v>33</v>
      </c>
      <c r="P1011">
        <v>28</v>
      </c>
      <c r="Q1011">
        <v>4</v>
      </c>
      <c r="R1011">
        <v>2</v>
      </c>
      <c r="S1011">
        <v>85</v>
      </c>
      <c r="T1011">
        <v>99</v>
      </c>
      <c r="U1011">
        <v>6058</v>
      </c>
      <c r="V1011">
        <v>6473</v>
      </c>
      <c r="W1011">
        <v>130</v>
      </c>
      <c r="X1011">
        <v>86</v>
      </c>
    </row>
    <row r="1012" spans="1:24" x14ac:dyDescent="0.35">
      <c r="A1012" s="6" t="str">
        <f t="shared" si="15"/>
        <v>21035</v>
      </c>
      <c r="B1012">
        <v>21</v>
      </c>
      <c r="C1012">
        <v>35</v>
      </c>
      <c r="D1012" t="s">
        <v>1649</v>
      </c>
      <c r="E1012" t="s">
        <v>1678</v>
      </c>
      <c r="F1012">
        <v>39001</v>
      </c>
      <c r="G1012">
        <v>18944</v>
      </c>
      <c r="H1012">
        <v>20057</v>
      </c>
      <c r="I1012">
        <v>17320</v>
      </c>
      <c r="J1012">
        <v>18611</v>
      </c>
      <c r="K1012">
        <v>885</v>
      </c>
      <c r="L1012">
        <v>684</v>
      </c>
      <c r="M1012">
        <v>67</v>
      </c>
      <c r="N1012">
        <v>50</v>
      </c>
      <c r="O1012">
        <v>320</v>
      </c>
      <c r="P1012">
        <v>388</v>
      </c>
      <c r="Q1012">
        <v>13</v>
      </c>
      <c r="R1012">
        <v>8</v>
      </c>
      <c r="S1012">
        <v>339</v>
      </c>
      <c r="T1012">
        <v>316</v>
      </c>
      <c r="U1012">
        <v>18420</v>
      </c>
      <c r="V1012">
        <v>19515</v>
      </c>
      <c r="W1012">
        <v>524</v>
      </c>
      <c r="X1012">
        <v>542</v>
      </c>
    </row>
    <row r="1013" spans="1:24" x14ac:dyDescent="0.35">
      <c r="A1013" s="6" t="str">
        <f t="shared" si="15"/>
        <v>21037</v>
      </c>
      <c r="B1013">
        <v>21</v>
      </c>
      <c r="C1013">
        <v>37</v>
      </c>
      <c r="D1013" t="s">
        <v>1649</v>
      </c>
      <c r="E1013" t="s">
        <v>1680</v>
      </c>
      <c r="F1013">
        <v>93584</v>
      </c>
      <c r="G1013">
        <v>45917</v>
      </c>
      <c r="H1013">
        <v>47667</v>
      </c>
      <c r="I1013">
        <v>43177</v>
      </c>
      <c r="J1013">
        <v>44778</v>
      </c>
      <c r="K1013">
        <v>1433</v>
      </c>
      <c r="L1013">
        <v>1407</v>
      </c>
      <c r="M1013">
        <v>96</v>
      </c>
      <c r="N1013">
        <v>94</v>
      </c>
      <c r="O1013">
        <v>444</v>
      </c>
      <c r="P1013">
        <v>558</v>
      </c>
      <c r="Q1013">
        <v>19</v>
      </c>
      <c r="R1013">
        <v>27</v>
      </c>
      <c r="S1013">
        <v>748</v>
      </c>
      <c r="T1013">
        <v>803</v>
      </c>
      <c r="U1013">
        <v>44832</v>
      </c>
      <c r="V1013">
        <v>46730</v>
      </c>
      <c r="W1013">
        <v>1085</v>
      </c>
      <c r="X1013">
        <v>937</v>
      </c>
    </row>
    <row r="1014" spans="1:24" x14ac:dyDescent="0.35">
      <c r="A1014" s="6" t="str">
        <f t="shared" si="15"/>
        <v>21039</v>
      </c>
      <c r="B1014">
        <v>21</v>
      </c>
      <c r="C1014">
        <v>39</v>
      </c>
      <c r="D1014" t="s">
        <v>1649</v>
      </c>
      <c r="E1014" t="s">
        <v>1682</v>
      </c>
      <c r="F1014">
        <v>4760</v>
      </c>
      <c r="G1014">
        <v>2358</v>
      </c>
      <c r="H1014">
        <v>2402</v>
      </c>
      <c r="I1014">
        <v>2235</v>
      </c>
      <c r="J1014">
        <v>2297</v>
      </c>
      <c r="K1014">
        <v>39</v>
      </c>
      <c r="L1014">
        <v>31</v>
      </c>
      <c r="M1014">
        <v>16</v>
      </c>
      <c r="N1014">
        <v>16</v>
      </c>
      <c r="O1014">
        <v>8</v>
      </c>
      <c r="P1014">
        <v>6</v>
      </c>
      <c r="Q1014">
        <v>0</v>
      </c>
      <c r="R1014">
        <v>0</v>
      </c>
      <c r="S1014">
        <v>60</v>
      </c>
      <c r="T1014">
        <v>52</v>
      </c>
      <c r="U1014">
        <v>2304</v>
      </c>
      <c r="V1014">
        <v>2339</v>
      </c>
      <c r="W1014">
        <v>54</v>
      </c>
      <c r="X1014">
        <v>63</v>
      </c>
    </row>
    <row r="1015" spans="1:24" x14ac:dyDescent="0.35">
      <c r="A1015" s="6" t="str">
        <f t="shared" si="15"/>
        <v>21041</v>
      </c>
      <c r="B1015">
        <v>21</v>
      </c>
      <c r="C1015">
        <v>41</v>
      </c>
      <c r="D1015" t="s">
        <v>1649</v>
      </c>
      <c r="E1015" t="s">
        <v>200</v>
      </c>
      <c r="F1015">
        <v>10631</v>
      </c>
      <c r="G1015">
        <v>5345</v>
      </c>
      <c r="H1015">
        <v>5286</v>
      </c>
      <c r="I1015">
        <v>5030</v>
      </c>
      <c r="J1015">
        <v>4997</v>
      </c>
      <c r="K1015">
        <v>127</v>
      </c>
      <c r="L1015">
        <v>96</v>
      </c>
      <c r="M1015">
        <v>17</v>
      </c>
      <c r="N1015">
        <v>28</v>
      </c>
      <c r="O1015">
        <v>32</v>
      </c>
      <c r="P1015">
        <v>32</v>
      </c>
      <c r="Q1015">
        <v>1</v>
      </c>
      <c r="R1015">
        <v>5</v>
      </c>
      <c r="S1015">
        <v>138</v>
      </c>
      <c r="T1015">
        <v>128</v>
      </c>
      <c r="U1015">
        <v>4947</v>
      </c>
      <c r="V1015">
        <v>4942</v>
      </c>
      <c r="W1015">
        <v>398</v>
      </c>
      <c r="X1015">
        <v>344</v>
      </c>
    </row>
    <row r="1016" spans="1:24" x14ac:dyDescent="0.35">
      <c r="A1016" s="6" t="str">
        <f t="shared" si="15"/>
        <v>21043</v>
      </c>
      <c r="B1016">
        <v>21</v>
      </c>
      <c r="C1016">
        <v>43</v>
      </c>
      <c r="D1016" t="s">
        <v>1649</v>
      </c>
      <c r="E1016" t="s">
        <v>1685</v>
      </c>
      <c r="F1016">
        <v>26797</v>
      </c>
      <c r="G1016">
        <v>13199</v>
      </c>
      <c r="H1016">
        <v>13598</v>
      </c>
      <c r="I1016">
        <v>12868</v>
      </c>
      <c r="J1016">
        <v>13312</v>
      </c>
      <c r="K1016">
        <v>116</v>
      </c>
      <c r="L1016">
        <v>70</v>
      </c>
      <c r="M1016">
        <v>37</v>
      </c>
      <c r="N1016">
        <v>35</v>
      </c>
      <c r="O1016">
        <v>28</v>
      </c>
      <c r="P1016">
        <v>44</v>
      </c>
      <c r="Q1016">
        <v>4</v>
      </c>
      <c r="R1016">
        <v>3</v>
      </c>
      <c r="S1016">
        <v>146</v>
      </c>
      <c r="T1016">
        <v>134</v>
      </c>
      <c r="U1016">
        <v>12987</v>
      </c>
      <c r="V1016">
        <v>13425</v>
      </c>
      <c r="W1016">
        <v>212</v>
      </c>
      <c r="X1016">
        <v>173</v>
      </c>
    </row>
    <row r="1017" spans="1:24" x14ac:dyDescent="0.35">
      <c r="A1017" s="6" t="str">
        <f t="shared" si="15"/>
        <v>21045</v>
      </c>
      <c r="B1017">
        <v>21</v>
      </c>
      <c r="C1017">
        <v>45</v>
      </c>
      <c r="D1017" t="s">
        <v>1649</v>
      </c>
      <c r="E1017" t="s">
        <v>1687</v>
      </c>
      <c r="F1017">
        <v>16159</v>
      </c>
      <c r="G1017">
        <v>7869</v>
      </c>
      <c r="H1017">
        <v>8290</v>
      </c>
      <c r="I1017">
        <v>7639</v>
      </c>
      <c r="J1017">
        <v>8033</v>
      </c>
      <c r="K1017">
        <v>82</v>
      </c>
      <c r="L1017">
        <v>97</v>
      </c>
      <c r="M1017">
        <v>38</v>
      </c>
      <c r="N1017">
        <v>32</v>
      </c>
      <c r="O1017">
        <v>24</v>
      </c>
      <c r="P1017">
        <v>33</v>
      </c>
      <c r="Q1017">
        <v>3</v>
      </c>
      <c r="R1017">
        <v>5</v>
      </c>
      <c r="S1017">
        <v>83</v>
      </c>
      <c r="T1017">
        <v>90</v>
      </c>
      <c r="U1017">
        <v>7628</v>
      </c>
      <c r="V1017">
        <v>8055</v>
      </c>
      <c r="W1017">
        <v>241</v>
      </c>
      <c r="X1017">
        <v>235</v>
      </c>
    </row>
    <row r="1018" spans="1:24" x14ac:dyDescent="0.35">
      <c r="A1018" s="6" t="str">
        <f t="shared" si="15"/>
        <v>21047</v>
      </c>
      <c r="B1018">
        <v>21</v>
      </c>
      <c r="C1018">
        <v>47</v>
      </c>
      <c r="D1018" t="s">
        <v>1649</v>
      </c>
      <c r="E1018" t="s">
        <v>1059</v>
      </c>
      <c r="F1018">
        <v>70461</v>
      </c>
      <c r="G1018">
        <v>37354</v>
      </c>
      <c r="H1018">
        <v>33107</v>
      </c>
      <c r="I1018">
        <v>27144</v>
      </c>
      <c r="J1018">
        <v>23418</v>
      </c>
      <c r="K1018">
        <v>7867</v>
      </c>
      <c r="L1018">
        <v>7726</v>
      </c>
      <c r="M1018">
        <v>310</v>
      </c>
      <c r="N1018">
        <v>216</v>
      </c>
      <c r="O1018">
        <v>565</v>
      </c>
      <c r="P1018">
        <v>491</v>
      </c>
      <c r="Q1018">
        <v>132</v>
      </c>
      <c r="R1018">
        <v>88</v>
      </c>
      <c r="S1018">
        <v>1336</v>
      </c>
      <c r="T1018">
        <v>1168</v>
      </c>
      <c r="U1018">
        <v>33971</v>
      </c>
      <c r="V1018">
        <v>30759</v>
      </c>
      <c r="W1018">
        <v>3383</v>
      </c>
      <c r="X1018">
        <v>2348</v>
      </c>
    </row>
    <row r="1019" spans="1:24" x14ac:dyDescent="0.35">
      <c r="A1019" s="6" t="str">
        <f t="shared" si="15"/>
        <v>21049</v>
      </c>
      <c r="B1019">
        <v>21</v>
      </c>
      <c r="C1019">
        <v>49</v>
      </c>
      <c r="D1019" t="s">
        <v>1649</v>
      </c>
      <c r="E1019" t="s">
        <v>204</v>
      </c>
      <c r="F1019">
        <v>36263</v>
      </c>
      <c r="G1019">
        <v>17702</v>
      </c>
      <c r="H1019">
        <v>18561</v>
      </c>
      <c r="I1019">
        <v>16407</v>
      </c>
      <c r="J1019">
        <v>17181</v>
      </c>
      <c r="K1019">
        <v>855</v>
      </c>
      <c r="L1019">
        <v>898</v>
      </c>
      <c r="M1019">
        <v>47</v>
      </c>
      <c r="N1019">
        <v>56</v>
      </c>
      <c r="O1019">
        <v>92</v>
      </c>
      <c r="P1019">
        <v>147</v>
      </c>
      <c r="Q1019">
        <v>5</v>
      </c>
      <c r="R1019">
        <v>6</v>
      </c>
      <c r="S1019">
        <v>296</v>
      </c>
      <c r="T1019">
        <v>273</v>
      </c>
      <c r="U1019">
        <v>17051</v>
      </c>
      <c r="V1019">
        <v>18100</v>
      </c>
      <c r="W1019">
        <v>651</v>
      </c>
      <c r="X1019">
        <v>461</v>
      </c>
    </row>
    <row r="1020" spans="1:24" x14ac:dyDescent="0.35">
      <c r="A1020" s="6" t="str">
        <f t="shared" si="15"/>
        <v>21051</v>
      </c>
      <c r="B1020">
        <v>21</v>
      </c>
      <c r="C1020">
        <v>51</v>
      </c>
      <c r="D1020" t="s">
        <v>1649</v>
      </c>
      <c r="E1020" t="s">
        <v>48</v>
      </c>
      <c r="F1020">
        <v>19901</v>
      </c>
      <c r="G1020">
        <v>10384</v>
      </c>
      <c r="H1020">
        <v>9517</v>
      </c>
      <c r="I1020">
        <v>9523</v>
      </c>
      <c r="J1020">
        <v>9230</v>
      </c>
      <c r="K1020">
        <v>678</v>
      </c>
      <c r="L1020">
        <v>137</v>
      </c>
      <c r="M1020">
        <v>30</v>
      </c>
      <c r="N1020">
        <v>15</v>
      </c>
      <c r="O1020">
        <v>19</v>
      </c>
      <c r="P1020">
        <v>16</v>
      </c>
      <c r="Q1020">
        <v>4</v>
      </c>
      <c r="R1020">
        <v>4</v>
      </c>
      <c r="S1020">
        <v>130</v>
      </c>
      <c r="T1020">
        <v>115</v>
      </c>
      <c r="U1020">
        <v>10047</v>
      </c>
      <c r="V1020">
        <v>9431</v>
      </c>
      <c r="W1020">
        <v>337</v>
      </c>
      <c r="X1020">
        <v>86</v>
      </c>
    </row>
    <row r="1021" spans="1:24" x14ac:dyDescent="0.35">
      <c r="A1021" s="6" t="str">
        <f t="shared" si="15"/>
        <v>21053</v>
      </c>
      <c r="B1021">
        <v>21</v>
      </c>
      <c r="C1021">
        <v>53</v>
      </c>
      <c r="D1021" t="s">
        <v>1649</v>
      </c>
      <c r="E1021" t="s">
        <v>1063</v>
      </c>
      <c r="F1021">
        <v>10218</v>
      </c>
      <c r="G1021">
        <v>5017</v>
      </c>
      <c r="H1021">
        <v>5201</v>
      </c>
      <c r="I1021">
        <v>4856</v>
      </c>
      <c r="J1021">
        <v>5061</v>
      </c>
      <c r="K1021">
        <v>45</v>
      </c>
      <c r="L1021">
        <v>16</v>
      </c>
      <c r="M1021">
        <v>17</v>
      </c>
      <c r="N1021">
        <v>16</v>
      </c>
      <c r="O1021">
        <v>12</v>
      </c>
      <c r="P1021">
        <v>22</v>
      </c>
      <c r="Q1021">
        <v>21</v>
      </c>
      <c r="R1021">
        <v>16</v>
      </c>
      <c r="S1021">
        <v>66</v>
      </c>
      <c r="T1021">
        <v>70</v>
      </c>
      <c r="U1021">
        <v>4861</v>
      </c>
      <c r="V1021">
        <v>5063</v>
      </c>
      <c r="W1021">
        <v>156</v>
      </c>
      <c r="X1021">
        <v>138</v>
      </c>
    </row>
    <row r="1022" spans="1:24" x14ac:dyDescent="0.35">
      <c r="A1022" s="6" t="str">
        <f t="shared" si="15"/>
        <v>21055</v>
      </c>
      <c r="B1022">
        <v>21</v>
      </c>
      <c r="C1022">
        <v>55</v>
      </c>
      <c r="D1022" t="s">
        <v>1649</v>
      </c>
      <c r="E1022" t="s">
        <v>218</v>
      </c>
      <c r="F1022">
        <v>8806</v>
      </c>
      <c r="G1022">
        <v>4434</v>
      </c>
      <c r="H1022">
        <v>4372</v>
      </c>
      <c r="I1022">
        <v>4276</v>
      </c>
      <c r="J1022">
        <v>4266</v>
      </c>
      <c r="K1022">
        <v>72</v>
      </c>
      <c r="L1022">
        <v>24</v>
      </c>
      <c r="M1022">
        <v>14</v>
      </c>
      <c r="N1022">
        <v>23</v>
      </c>
      <c r="O1022">
        <v>14</v>
      </c>
      <c r="P1022">
        <v>7</v>
      </c>
      <c r="Q1022">
        <v>4</v>
      </c>
      <c r="R1022">
        <v>2</v>
      </c>
      <c r="S1022">
        <v>54</v>
      </c>
      <c r="T1022">
        <v>50</v>
      </c>
      <c r="U1022">
        <v>4381</v>
      </c>
      <c r="V1022">
        <v>4318</v>
      </c>
      <c r="W1022">
        <v>53</v>
      </c>
      <c r="X1022">
        <v>54</v>
      </c>
    </row>
    <row r="1023" spans="1:24" x14ac:dyDescent="0.35">
      <c r="A1023" s="6" t="str">
        <f t="shared" si="15"/>
        <v>21057</v>
      </c>
      <c r="B1023">
        <v>21</v>
      </c>
      <c r="C1023">
        <v>57</v>
      </c>
      <c r="D1023" t="s">
        <v>1649</v>
      </c>
      <c r="E1023" t="s">
        <v>1069</v>
      </c>
      <c r="F1023">
        <v>6614</v>
      </c>
      <c r="G1023">
        <v>3226</v>
      </c>
      <c r="H1023">
        <v>3388</v>
      </c>
      <c r="I1023">
        <v>3044</v>
      </c>
      <c r="J1023">
        <v>3222</v>
      </c>
      <c r="K1023">
        <v>103</v>
      </c>
      <c r="L1023">
        <v>91</v>
      </c>
      <c r="M1023">
        <v>4</v>
      </c>
      <c r="N1023">
        <v>7</v>
      </c>
      <c r="O1023">
        <v>4</v>
      </c>
      <c r="P1023">
        <v>8</v>
      </c>
      <c r="Q1023">
        <v>0</v>
      </c>
      <c r="R1023">
        <v>0</v>
      </c>
      <c r="S1023">
        <v>71</v>
      </c>
      <c r="T1023">
        <v>60</v>
      </c>
      <c r="U1023">
        <v>3181</v>
      </c>
      <c r="V1023">
        <v>3333</v>
      </c>
      <c r="W1023">
        <v>45</v>
      </c>
      <c r="X1023">
        <v>55</v>
      </c>
    </row>
    <row r="1024" spans="1:24" x14ac:dyDescent="0.35">
      <c r="A1024" s="6" t="str">
        <f t="shared" si="15"/>
        <v>21059</v>
      </c>
      <c r="B1024">
        <v>21</v>
      </c>
      <c r="C1024">
        <v>59</v>
      </c>
      <c r="D1024" t="s">
        <v>1649</v>
      </c>
      <c r="E1024" t="s">
        <v>1216</v>
      </c>
      <c r="F1024">
        <v>101511</v>
      </c>
      <c r="G1024">
        <v>49577</v>
      </c>
      <c r="H1024">
        <v>51934</v>
      </c>
      <c r="I1024">
        <v>44545</v>
      </c>
      <c r="J1024">
        <v>47250</v>
      </c>
      <c r="K1024">
        <v>2737</v>
      </c>
      <c r="L1024">
        <v>2444</v>
      </c>
      <c r="M1024">
        <v>79</v>
      </c>
      <c r="N1024">
        <v>83</v>
      </c>
      <c r="O1024">
        <v>1003</v>
      </c>
      <c r="P1024">
        <v>926</v>
      </c>
      <c r="Q1024">
        <v>67</v>
      </c>
      <c r="R1024">
        <v>62</v>
      </c>
      <c r="S1024">
        <v>1146</v>
      </c>
      <c r="T1024">
        <v>1169</v>
      </c>
      <c r="U1024">
        <v>47765</v>
      </c>
      <c r="V1024">
        <v>50395</v>
      </c>
      <c r="W1024">
        <v>1812</v>
      </c>
      <c r="X1024">
        <v>1539</v>
      </c>
    </row>
    <row r="1025" spans="1:24" x14ac:dyDescent="0.35">
      <c r="A1025" s="6" t="str">
        <f t="shared" si="15"/>
        <v>21061</v>
      </c>
      <c r="B1025">
        <v>21</v>
      </c>
      <c r="C1025">
        <v>61</v>
      </c>
      <c r="D1025" t="s">
        <v>1649</v>
      </c>
      <c r="E1025" t="s">
        <v>1696</v>
      </c>
      <c r="F1025">
        <v>12150</v>
      </c>
      <c r="G1025">
        <v>6151</v>
      </c>
      <c r="H1025">
        <v>5999</v>
      </c>
      <c r="I1025">
        <v>5853</v>
      </c>
      <c r="J1025">
        <v>5811</v>
      </c>
      <c r="K1025">
        <v>177</v>
      </c>
      <c r="L1025">
        <v>63</v>
      </c>
      <c r="M1025">
        <v>27</v>
      </c>
      <c r="N1025">
        <v>29</v>
      </c>
      <c r="O1025">
        <v>12</v>
      </c>
      <c r="P1025">
        <v>35</v>
      </c>
      <c r="Q1025">
        <v>1</v>
      </c>
      <c r="R1025">
        <v>1</v>
      </c>
      <c r="S1025">
        <v>81</v>
      </c>
      <c r="T1025">
        <v>60</v>
      </c>
      <c r="U1025">
        <v>6039</v>
      </c>
      <c r="V1025">
        <v>5932</v>
      </c>
      <c r="W1025">
        <v>112</v>
      </c>
      <c r="X1025">
        <v>67</v>
      </c>
    </row>
    <row r="1026" spans="1:24" x14ac:dyDescent="0.35">
      <c r="A1026" s="6" t="str">
        <f t="shared" ref="A1026:A1089" si="16">TEXT(B1026*1000+C1026,"00000")</f>
        <v>21063</v>
      </c>
      <c r="B1026">
        <v>21</v>
      </c>
      <c r="C1026">
        <v>63</v>
      </c>
      <c r="D1026" t="s">
        <v>1649</v>
      </c>
      <c r="E1026" t="s">
        <v>1698</v>
      </c>
      <c r="F1026">
        <v>7517</v>
      </c>
      <c r="G1026">
        <v>4283</v>
      </c>
      <c r="H1026">
        <v>3234</v>
      </c>
      <c r="I1026">
        <v>3927</v>
      </c>
      <c r="J1026">
        <v>3176</v>
      </c>
      <c r="K1026">
        <v>281</v>
      </c>
      <c r="L1026">
        <v>6</v>
      </c>
      <c r="M1026">
        <v>20</v>
      </c>
      <c r="N1026">
        <v>4</v>
      </c>
      <c r="O1026">
        <v>10</v>
      </c>
      <c r="P1026">
        <v>6</v>
      </c>
      <c r="Q1026">
        <v>9</v>
      </c>
      <c r="R1026">
        <v>3</v>
      </c>
      <c r="S1026">
        <v>36</v>
      </c>
      <c r="T1026">
        <v>39</v>
      </c>
      <c r="U1026">
        <v>4229</v>
      </c>
      <c r="V1026">
        <v>3200</v>
      </c>
      <c r="W1026">
        <v>54</v>
      </c>
      <c r="X1026">
        <v>34</v>
      </c>
    </row>
    <row r="1027" spans="1:24" x14ac:dyDescent="0.35">
      <c r="A1027" s="6" t="str">
        <f t="shared" si="16"/>
        <v>21065</v>
      </c>
      <c r="B1027">
        <v>21</v>
      </c>
      <c r="C1027">
        <v>65</v>
      </c>
      <c r="D1027" t="s">
        <v>1649</v>
      </c>
      <c r="E1027" t="s">
        <v>1700</v>
      </c>
      <c r="F1027">
        <v>14106</v>
      </c>
      <c r="G1027">
        <v>6966</v>
      </c>
      <c r="H1027">
        <v>7140</v>
      </c>
      <c r="I1027">
        <v>6829</v>
      </c>
      <c r="J1027">
        <v>7004</v>
      </c>
      <c r="K1027">
        <v>35</v>
      </c>
      <c r="L1027">
        <v>33</v>
      </c>
      <c r="M1027">
        <v>21</v>
      </c>
      <c r="N1027">
        <v>29</v>
      </c>
      <c r="O1027">
        <v>6</v>
      </c>
      <c r="P1027">
        <v>8</v>
      </c>
      <c r="Q1027">
        <v>1</v>
      </c>
      <c r="R1027">
        <v>1</v>
      </c>
      <c r="S1027">
        <v>74</v>
      </c>
      <c r="T1027">
        <v>65</v>
      </c>
      <c r="U1027">
        <v>6878</v>
      </c>
      <c r="V1027">
        <v>7051</v>
      </c>
      <c r="W1027">
        <v>88</v>
      </c>
      <c r="X1027">
        <v>89</v>
      </c>
    </row>
    <row r="1028" spans="1:24" x14ac:dyDescent="0.35">
      <c r="A1028" s="6" t="str">
        <f t="shared" si="16"/>
        <v>21067</v>
      </c>
      <c r="B1028">
        <v>21</v>
      </c>
      <c r="C1028">
        <v>67</v>
      </c>
      <c r="D1028" t="s">
        <v>1649</v>
      </c>
      <c r="E1028" t="s">
        <v>78</v>
      </c>
      <c r="F1028">
        <v>323152</v>
      </c>
      <c r="G1028">
        <v>158164</v>
      </c>
      <c r="H1028">
        <v>164988</v>
      </c>
      <c r="I1028">
        <v>122422</v>
      </c>
      <c r="J1028">
        <v>127038</v>
      </c>
      <c r="K1028">
        <v>24408</v>
      </c>
      <c r="L1028">
        <v>25902</v>
      </c>
      <c r="M1028">
        <v>434</v>
      </c>
      <c r="N1028">
        <v>453</v>
      </c>
      <c r="O1028">
        <v>6537</v>
      </c>
      <c r="P1028">
        <v>6851</v>
      </c>
      <c r="Q1028">
        <v>115</v>
      </c>
      <c r="R1028">
        <v>135</v>
      </c>
      <c r="S1028">
        <v>4248</v>
      </c>
      <c r="T1028">
        <v>4609</v>
      </c>
      <c r="U1028">
        <v>145240</v>
      </c>
      <c r="V1028">
        <v>153952</v>
      </c>
      <c r="W1028">
        <v>12924</v>
      </c>
      <c r="X1028">
        <v>11036</v>
      </c>
    </row>
    <row r="1029" spans="1:24" x14ac:dyDescent="0.35">
      <c r="A1029" s="6" t="str">
        <f t="shared" si="16"/>
        <v>21069</v>
      </c>
      <c r="B1029">
        <v>21</v>
      </c>
      <c r="C1029">
        <v>69</v>
      </c>
      <c r="D1029" t="s">
        <v>1649</v>
      </c>
      <c r="E1029" t="s">
        <v>1703</v>
      </c>
      <c r="F1029">
        <v>14581</v>
      </c>
      <c r="G1029">
        <v>7137</v>
      </c>
      <c r="H1029">
        <v>7444</v>
      </c>
      <c r="I1029">
        <v>6910</v>
      </c>
      <c r="J1029">
        <v>7214</v>
      </c>
      <c r="K1029">
        <v>111</v>
      </c>
      <c r="L1029">
        <v>111</v>
      </c>
      <c r="M1029">
        <v>10</v>
      </c>
      <c r="N1029">
        <v>9</v>
      </c>
      <c r="O1029">
        <v>20</v>
      </c>
      <c r="P1029">
        <v>23</v>
      </c>
      <c r="Q1029">
        <v>0</v>
      </c>
      <c r="R1029">
        <v>1</v>
      </c>
      <c r="S1029">
        <v>86</v>
      </c>
      <c r="T1029">
        <v>86</v>
      </c>
      <c r="U1029">
        <v>7009</v>
      </c>
      <c r="V1029">
        <v>7358</v>
      </c>
      <c r="W1029">
        <v>128</v>
      </c>
      <c r="X1029">
        <v>86</v>
      </c>
    </row>
    <row r="1030" spans="1:24" x14ac:dyDescent="0.35">
      <c r="A1030" s="6" t="str">
        <f t="shared" si="16"/>
        <v>21071</v>
      </c>
      <c r="B1030">
        <v>21</v>
      </c>
      <c r="C1030">
        <v>71</v>
      </c>
      <c r="D1030" t="s">
        <v>1649</v>
      </c>
      <c r="E1030" t="s">
        <v>795</v>
      </c>
      <c r="F1030">
        <v>35589</v>
      </c>
      <c r="G1030">
        <v>17362</v>
      </c>
      <c r="H1030">
        <v>18227</v>
      </c>
      <c r="I1030">
        <v>16895</v>
      </c>
      <c r="J1030">
        <v>17847</v>
      </c>
      <c r="K1030">
        <v>247</v>
      </c>
      <c r="L1030">
        <v>147</v>
      </c>
      <c r="M1030">
        <v>28</v>
      </c>
      <c r="N1030">
        <v>33</v>
      </c>
      <c r="O1030">
        <v>46</v>
      </c>
      <c r="P1030">
        <v>63</v>
      </c>
      <c r="Q1030">
        <v>1</v>
      </c>
      <c r="R1030">
        <v>0</v>
      </c>
      <c r="S1030">
        <v>145</v>
      </c>
      <c r="T1030">
        <v>137</v>
      </c>
      <c r="U1030">
        <v>17195</v>
      </c>
      <c r="V1030">
        <v>18067</v>
      </c>
      <c r="W1030">
        <v>167</v>
      </c>
      <c r="X1030">
        <v>160</v>
      </c>
    </row>
    <row r="1031" spans="1:24" x14ac:dyDescent="0.35">
      <c r="A1031" s="6" t="str">
        <f t="shared" si="16"/>
        <v>21073</v>
      </c>
      <c r="B1031">
        <v>21</v>
      </c>
      <c r="C1031">
        <v>73</v>
      </c>
      <c r="D1031" t="s">
        <v>1649</v>
      </c>
      <c r="E1031" t="s">
        <v>80</v>
      </c>
      <c r="F1031">
        <v>50991</v>
      </c>
      <c r="G1031">
        <v>24651</v>
      </c>
      <c r="H1031">
        <v>26340</v>
      </c>
      <c r="I1031">
        <v>20684</v>
      </c>
      <c r="J1031">
        <v>22340</v>
      </c>
      <c r="K1031">
        <v>2688</v>
      </c>
      <c r="L1031">
        <v>2723</v>
      </c>
      <c r="M1031">
        <v>93</v>
      </c>
      <c r="N1031">
        <v>109</v>
      </c>
      <c r="O1031">
        <v>529</v>
      </c>
      <c r="P1031">
        <v>533</v>
      </c>
      <c r="Q1031">
        <v>9</v>
      </c>
      <c r="R1031">
        <v>6</v>
      </c>
      <c r="S1031">
        <v>648</v>
      </c>
      <c r="T1031">
        <v>629</v>
      </c>
      <c r="U1031">
        <v>23651</v>
      </c>
      <c r="V1031">
        <v>25504</v>
      </c>
      <c r="W1031">
        <v>1000</v>
      </c>
      <c r="X1031">
        <v>836</v>
      </c>
    </row>
    <row r="1032" spans="1:24" x14ac:dyDescent="0.35">
      <c r="A1032" s="6" t="str">
        <f t="shared" si="16"/>
        <v>21075</v>
      </c>
      <c r="B1032">
        <v>21</v>
      </c>
      <c r="C1032">
        <v>75</v>
      </c>
      <c r="D1032" t="s">
        <v>1649</v>
      </c>
      <c r="E1032" t="s">
        <v>230</v>
      </c>
      <c r="F1032">
        <v>5969</v>
      </c>
      <c r="G1032">
        <v>2992</v>
      </c>
      <c r="H1032">
        <v>2977</v>
      </c>
      <c r="I1032">
        <v>2153</v>
      </c>
      <c r="J1032">
        <v>2115</v>
      </c>
      <c r="K1032">
        <v>723</v>
      </c>
      <c r="L1032">
        <v>737</v>
      </c>
      <c r="M1032">
        <v>11</v>
      </c>
      <c r="N1032">
        <v>21</v>
      </c>
      <c r="O1032">
        <v>26</v>
      </c>
      <c r="P1032">
        <v>25</v>
      </c>
      <c r="Q1032">
        <v>2</v>
      </c>
      <c r="R1032">
        <v>4</v>
      </c>
      <c r="S1032">
        <v>77</v>
      </c>
      <c r="T1032">
        <v>75</v>
      </c>
      <c r="U1032">
        <v>2924</v>
      </c>
      <c r="V1032">
        <v>2908</v>
      </c>
      <c r="W1032">
        <v>68</v>
      </c>
      <c r="X1032">
        <v>69</v>
      </c>
    </row>
    <row r="1033" spans="1:24" x14ac:dyDescent="0.35">
      <c r="A1033" s="6" t="str">
        <f t="shared" si="16"/>
        <v>21077</v>
      </c>
      <c r="B1033">
        <v>21</v>
      </c>
      <c r="C1033">
        <v>77</v>
      </c>
      <c r="D1033" t="s">
        <v>1649</v>
      </c>
      <c r="E1033" t="s">
        <v>1087</v>
      </c>
      <c r="F1033">
        <v>8869</v>
      </c>
      <c r="G1033">
        <v>4501</v>
      </c>
      <c r="H1033">
        <v>4368</v>
      </c>
      <c r="I1033">
        <v>4290</v>
      </c>
      <c r="J1033">
        <v>4175</v>
      </c>
      <c r="K1033">
        <v>95</v>
      </c>
      <c r="L1033">
        <v>52</v>
      </c>
      <c r="M1033">
        <v>10</v>
      </c>
      <c r="N1033">
        <v>16</v>
      </c>
      <c r="O1033">
        <v>19</v>
      </c>
      <c r="P1033">
        <v>22</v>
      </c>
      <c r="Q1033">
        <v>8</v>
      </c>
      <c r="R1033">
        <v>3</v>
      </c>
      <c r="S1033">
        <v>79</v>
      </c>
      <c r="T1033">
        <v>100</v>
      </c>
      <c r="U1033">
        <v>4224</v>
      </c>
      <c r="V1033">
        <v>4185</v>
      </c>
      <c r="W1033">
        <v>277</v>
      </c>
      <c r="X1033">
        <v>183</v>
      </c>
    </row>
    <row r="1034" spans="1:24" x14ac:dyDescent="0.35">
      <c r="A1034" s="6" t="str">
        <f t="shared" si="16"/>
        <v>21079</v>
      </c>
      <c r="B1034">
        <v>21</v>
      </c>
      <c r="C1034">
        <v>79</v>
      </c>
      <c r="D1034" t="s">
        <v>1649</v>
      </c>
      <c r="E1034" t="s">
        <v>1709</v>
      </c>
      <c r="F1034">
        <v>17666</v>
      </c>
      <c r="G1034">
        <v>8708</v>
      </c>
      <c r="H1034">
        <v>8958</v>
      </c>
      <c r="I1034">
        <v>8328</v>
      </c>
      <c r="J1034">
        <v>8603</v>
      </c>
      <c r="K1034">
        <v>201</v>
      </c>
      <c r="L1034">
        <v>174</v>
      </c>
      <c r="M1034">
        <v>25</v>
      </c>
      <c r="N1034">
        <v>22</v>
      </c>
      <c r="O1034">
        <v>17</v>
      </c>
      <c r="P1034">
        <v>33</v>
      </c>
      <c r="Q1034">
        <v>3</v>
      </c>
      <c r="R1034">
        <v>5</v>
      </c>
      <c r="S1034">
        <v>134</v>
      </c>
      <c r="T1034">
        <v>121</v>
      </c>
      <c r="U1034">
        <v>8493</v>
      </c>
      <c r="V1034">
        <v>8790</v>
      </c>
      <c r="W1034">
        <v>215</v>
      </c>
      <c r="X1034">
        <v>168</v>
      </c>
    </row>
    <row r="1035" spans="1:24" x14ac:dyDescent="0.35">
      <c r="A1035" s="6" t="str">
        <f t="shared" si="16"/>
        <v>21081</v>
      </c>
      <c r="B1035">
        <v>21</v>
      </c>
      <c r="C1035">
        <v>81</v>
      </c>
      <c r="D1035" t="s">
        <v>1649</v>
      </c>
      <c r="E1035" t="s">
        <v>234</v>
      </c>
      <c r="F1035">
        <v>25069</v>
      </c>
      <c r="G1035">
        <v>12547</v>
      </c>
      <c r="H1035">
        <v>12522</v>
      </c>
      <c r="I1035">
        <v>12104</v>
      </c>
      <c r="J1035">
        <v>12169</v>
      </c>
      <c r="K1035">
        <v>167</v>
      </c>
      <c r="L1035">
        <v>87</v>
      </c>
      <c r="M1035">
        <v>43</v>
      </c>
      <c r="N1035">
        <v>32</v>
      </c>
      <c r="O1035">
        <v>58</v>
      </c>
      <c r="P1035">
        <v>67</v>
      </c>
      <c r="Q1035">
        <v>27</v>
      </c>
      <c r="R1035">
        <v>19</v>
      </c>
      <c r="S1035">
        <v>148</v>
      </c>
      <c r="T1035">
        <v>148</v>
      </c>
      <c r="U1035">
        <v>12159</v>
      </c>
      <c r="V1035">
        <v>12189</v>
      </c>
      <c r="W1035">
        <v>388</v>
      </c>
      <c r="X1035">
        <v>333</v>
      </c>
    </row>
    <row r="1036" spans="1:24" x14ac:dyDescent="0.35">
      <c r="A1036" s="6" t="str">
        <f t="shared" si="16"/>
        <v>21083</v>
      </c>
      <c r="B1036">
        <v>21</v>
      </c>
      <c r="C1036">
        <v>83</v>
      </c>
      <c r="D1036" t="s">
        <v>1649</v>
      </c>
      <c r="E1036" t="s">
        <v>1712</v>
      </c>
      <c r="F1036">
        <v>37266</v>
      </c>
      <c r="G1036">
        <v>18226</v>
      </c>
      <c r="H1036">
        <v>19040</v>
      </c>
      <c r="I1036">
        <v>16815</v>
      </c>
      <c r="J1036">
        <v>17629</v>
      </c>
      <c r="K1036">
        <v>793</v>
      </c>
      <c r="L1036">
        <v>784</v>
      </c>
      <c r="M1036">
        <v>100</v>
      </c>
      <c r="N1036">
        <v>94</v>
      </c>
      <c r="O1036">
        <v>104</v>
      </c>
      <c r="P1036">
        <v>96</v>
      </c>
      <c r="Q1036">
        <v>13</v>
      </c>
      <c r="R1036">
        <v>23</v>
      </c>
      <c r="S1036">
        <v>401</v>
      </c>
      <c r="T1036">
        <v>414</v>
      </c>
      <c r="U1036">
        <v>16796</v>
      </c>
      <c r="V1036">
        <v>17790</v>
      </c>
      <c r="W1036">
        <v>1430</v>
      </c>
      <c r="X1036">
        <v>1250</v>
      </c>
    </row>
    <row r="1037" spans="1:24" x14ac:dyDescent="0.35">
      <c r="A1037" s="6" t="str">
        <f t="shared" si="16"/>
        <v>21085</v>
      </c>
      <c r="B1037">
        <v>21</v>
      </c>
      <c r="C1037">
        <v>85</v>
      </c>
      <c r="D1037" t="s">
        <v>1649</v>
      </c>
      <c r="E1037" t="s">
        <v>1714</v>
      </c>
      <c r="F1037">
        <v>26427</v>
      </c>
      <c r="G1037">
        <v>13274</v>
      </c>
      <c r="H1037">
        <v>13153</v>
      </c>
      <c r="I1037">
        <v>12804</v>
      </c>
      <c r="J1037">
        <v>12825</v>
      </c>
      <c r="K1037">
        <v>250</v>
      </c>
      <c r="L1037">
        <v>70</v>
      </c>
      <c r="M1037">
        <v>35</v>
      </c>
      <c r="N1037">
        <v>32</v>
      </c>
      <c r="O1037">
        <v>33</v>
      </c>
      <c r="P1037">
        <v>37</v>
      </c>
      <c r="Q1037">
        <v>6</v>
      </c>
      <c r="R1037">
        <v>3</v>
      </c>
      <c r="S1037">
        <v>146</v>
      </c>
      <c r="T1037">
        <v>186</v>
      </c>
      <c r="U1037">
        <v>13076</v>
      </c>
      <c r="V1037">
        <v>12980</v>
      </c>
      <c r="W1037">
        <v>198</v>
      </c>
      <c r="X1037">
        <v>173</v>
      </c>
    </row>
    <row r="1038" spans="1:24" x14ac:dyDescent="0.35">
      <c r="A1038" s="6" t="str">
        <f t="shared" si="16"/>
        <v>21087</v>
      </c>
      <c r="B1038">
        <v>21</v>
      </c>
      <c r="C1038">
        <v>87</v>
      </c>
      <c r="D1038" t="s">
        <v>1649</v>
      </c>
      <c r="E1038" t="s">
        <v>1716</v>
      </c>
      <c r="F1038">
        <v>10941</v>
      </c>
      <c r="G1038">
        <v>5372</v>
      </c>
      <c r="H1038">
        <v>5569</v>
      </c>
      <c r="I1038">
        <v>5140</v>
      </c>
      <c r="J1038">
        <v>5331</v>
      </c>
      <c r="K1038">
        <v>116</v>
      </c>
      <c r="L1038">
        <v>107</v>
      </c>
      <c r="M1038">
        <v>27</v>
      </c>
      <c r="N1038">
        <v>25</v>
      </c>
      <c r="O1038">
        <v>8</v>
      </c>
      <c r="P1038">
        <v>14</v>
      </c>
      <c r="Q1038">
        <v>0</v>
      </c>
      <c r="R1038">
        <v>2</v>
      </c>
      <c r="S1038">
        <v>81</v>
      </c>
      <c r="T1038">
        <v>90</v>
      </c>
      <c r="U1038">
        <v>5261</v>
      </c>
      <c r="V1038">
        <v>5470</v>
      </c>
      <c r="W1038">
        <v>111</v>
      </c>
      <c r="X1038">
        <v>99</v>
      </c>
    </row>
    <row r="1039" spans="1:24" x14ac:dyDescent="0.35">
      <c r="A1039" s="6" t="str">
        <f t="shared" si="16"/>
        <v>21089</v>
      </c>
      <c r="B1039">
        <v>21</v>
      </c>
      <c r="C1039">
        <v>89</v>
      </c>
      <c r="D1039" t="s">
        <v>1649</v>
      </c>
      <c r="E1039" t="s">
        <v>1718</v>
      </c>
      <c r="F1039">
        <v>35098</v>
      </c>
      <c r="G1039">
        <v>17094</v>
      </c>
      <c r="H1039">
        <v>18004</v>
      </c>
      <c r="I1039">
        <v>16542</v>
      </c>
      <c r="J1039">
        <v>17506</v>
      </c>
      <c r="K1039">
        <v>183</v>
      </c>
      <c r="L1039">
        <v>125</v>
      </c>
      <c r="M1039">
        <v>67</v>
      </c>
      <c r="N1039">
        <v>63</v>
      </c>
      <c r="O1039">
        <v>91</v>
      </c>
      <c r="P1039">
        <v>106</v>
      </c>
      <c r="Q1039">
        <v>4</v>
      </c>
      <c r="R1039">
        <v>2</v>
      </c>
      <c r="S1039">
        <v>207</v>
      </c>
      <c r="T1039">
        <v>202</v>
      </c>
      <c r="U1039">
        <v>16858</v>
      </c>
      <c r="V1039">
        <v>17840</v>
      </c>
      <c r="W1039">
        <v>236</v>
      </c>
      <c r="X1039">
        <v>164</v>
      </c>
    </row>
    <row r="1040" spans="1:24" x14ac:dyDescent="0.35">
      <c r="A1040" s="6" t="str">
        <f t="shared" si="16"/>
        <v>21091</v>
      </c>
      <c r="B1040">
        <v>21</v>
      </c>
      <c r="C1040">
        <v>91</v>
      </c>
      <c r="D1040" t="s">
        <v>1649</v>
      </c>
      <c r="E1040" t="s">
        <v>818</v>
      </c>
      <c r="F1040">
        <v>8722</v>
      </c>
      <c r="G1040">
        <v>4485</v>
      </c>
      <c r="H1040">
        <v>4237</v>
      </c>
      <c r="I1040">
        <v>4311</v>
      </c>
      <c r="J1040">
        <v>4120</v>
      </c>
      <c r="K1040">
        <v>83</v>
      </c>
      <c r="L1040">
        <v>52</v>
      </c>
      <c r="M1040">
        <v>18</v>
      </c>
      <c r="N1040">
        <v>13</v>
      </c>
      <c r="O1040">
        <v>11</v>
      </c>
      <c r="P1040">
        <v>18</v>
      </c>
      <c r="Q1040">
        <v>0</v>
      </c>
      <c r="R1040">
        <v>1</v>
      </c>
      <c r="S1040">
        <v>62</v>
      </c>
      <c r="T1040">
        <v>33</v>
      </c>
      <c r="U1040">
        <v>4408</v>
      </c>
      <c r="V1040">
        <v>4170</v>
      </c>
      <c r="W1040">
        <v>77</v>
      </c>
      <c r="X1040">
        <v>67</v>
      </c>
    </row>
    <row r="1041" spans="1:24" x14ac:dyDescent="0.35">
      <c r="A1041" s="6" t="str">
        <f t="shared" si="16"/>
        <v>21093</v>
      </c>
      <c r="B1041">
        <v>21</v>
      </c>
      <c r="C1041">
        <v>93</v>
      </c>
      <c r="D1041" t="s">
        <v>1649</v>
      </c>
      <c r="E1041" t="s">
        <v>1094</v>
      </c>
      <c r="F1041">
        <v>110958</v>
      </c>
      <c r="G1041">
        <v>55356</v>
      </c>
      <c r="H1041">
        <v>55602</v>
      </c>
      <c r="I1041">
        <v>44528</v>
      </c>
      <c r="J1041">
        <v>44783</v>
      </c>
      <c r="K1041">
        <v>7167</v>
      </c>
      <c r="L1041">
        <v>6878</v>
      </c>
      <c r="M1041">
        <v>264</v>
      </c>
      <c r="N1041">
        <v>255</v>
      </c>
      <c r="O1041">
        <v>1019</v>
      </c>
      <c r="P1041">
        <v>1479</v>
      </c>
      <c r="Q1041">
        <v>188</v>
      </c>
      <c r="R1041">
        <v>150</v>
      </c>
      <c r="S1041">
        <v>2190</v>
      </c>
      <c r="T1041">
        <v>2057</v>
      </c>
      <c r="U1041">
        <v>51944</v>
      </c>
      <c r="V1041">
        <v>52524</v>
      </c>
      <c r="W1041">
        <v>3412</v>
      </c>
      <c r="X1041">
        <v>3078</v>
      </c>
    </row>
    <row r="1042" spans="1:24" x14ac:dyDescent="0.35">
      <c r="A1042" s="6" t="str">
        <f t="shared" si="16"/>
        <v>21095</v>
      </c>
      <c r="B1042">
        <v>21</v>
      </c>
      <c r="C1042">
        <v>95</v>
      </c>
      <c r="D1042" t="s">
        <v>1649</v>
      </c>
      <c r="E1042" t="s">
        <v>1722</v>
      </c>
      <c r="F1042">
        <v>26010</v>
      </c>
      <c r="G1042">
        <v>12439</v>
      </c>
      <c r="H1042">
        <v>13571</v>
      </c>
      <c r="I1042">
        <v>11911</v>
      </c>
      <c r="J1042">
        <v>13040</v>
      </c>
      <c r="K1042">
        <v>288</v>
      </c>
      <c r="L1042">
        <v>257</v>
      </c>
      <c r="M1042">
        <v>35</v>
      </c>
      <c r="N1042">
        <v>30</v>
      </c>
      <c r="O1042">
        <v>52</v>
      </c>
      <c r="P1042">
        <v>51</v>
      </c>
      <c r="Q1042">
        <v>6</v>
      </c>
      <c r="R1042">
        <v>18</v>
      </c>
      <c r="S1042">
        <v>147</v>
      </c>
      <c r="T1042">
        <v>175</v>
      </c>
      <c r="U1042">
        <v>12289</v>
      </c>
      <c r="V1042">
        <v>13439</v>
      </c>
      <c r="W1042">
        <v>150</v>
      </c>
      <c r="X1042">
        <v>132</v>
      </c>
    </row>
    <row r="1043" spans="1:24" x14ac:dyDescent="0.35">
      <c r="A1043" s="6" t="str">
        <f t="shared" si="16"/>
        <v>21097</v>
      </c>
      <c r="B1043">
        <v>21</v>
      </c>
      <c r="C1043">
        <v>97</v>
      </c>
      <c r="D1043" t="s">
        <v>1649</v>
      </c>
      <c r="E1043" t="s">
        <v>1239</v>
      </c>
      <c r="F1043">
        <v>18886</v>
      </c>
      <c r="G1043">
        <v>9266</v>
      </c>
      <c r="H1043">
        <v>9620</v>
      </c>
      <c r="I1043">
        <v>8770</v>
      </c>
      <c r="J1043">
        <v>9243</v>
      </c>
      <c r="K1043">
        <v>271</v>
      </c>
      <c r="L1043">
        <v>168</v>
      </c>
      <c r="M1043">
        <v>36</v>
      </c>
      <c r="N1043">
        <v>25</v>
      </c>
      <c r="O1043">
        <v>25</v>
      </c>
      <c r="P1043">
        <v>38</v>
      </c>
      <c r="Q1043">
        <v>8</v>
      </c>
      <c r="R1043">
        <v>5</v>
      </c>
      <c r="S1043">
        <v>156</v>
      </c>
      <c r="T1043">
        <v>141</v>
      </c>
      <c r="U1043">
        <v>8970</v>
      </c>
      <c r="V1043">
        <v>9448</v>
      </c>
      <c r="W1043">
        <v>296</v>
      </c>
      <c r="X1043">
        <v>172</v>
      </c>
    </row>
    <row r="1044" spans="1:24" x14ac:dyDescent="0.35">
      <c r="A1044" s="6" t="str">
        <f t="shared" si="16"/>
        <v>21099</v>
      </c>
      <c r="B1044">
        <v>21</v>
      </c>
      <c r="C1044">
        <v>99</v>
      </c>
      <c r="D1044" t="s">
        <v>1649</v>
      </c>
      <c r="E1044" t="s">
        <v>824</v>
      </c>
      <c r="F1044">
        <v>19035</v>
      </c>
      <c r="G1044">
        <v>9364</v>
      </c>
      <c r="H1044">
        <v>9671</v>
      </c>
      <c r="I1044">
        <v>8657</v>
      </c>
      <c r="J1044">
        <v>9027</v>
      </c>
      <c r="K1044">
        <v>482</v>
      </c>
      <c r="L1044">
        <v>383</v>
      </c>
      <c r="M1044">
        <v>23</v>
      </c>
      <c r="N1044">
        <v>27</v>
      </c>
      <c r="O1044">
        <v>37</v>
      </c>
      <c r="P1044">
        <v>54</v>
      </c>
      <c r="Q1044">
        <v>6</v>
      </c>
      <c r="R1044">
        <v>3</v>
      </c>
      <c r="S1044">
        <v>159</v>
      </c>
      <c r="T1044">
        <v>177</v>
      </c>
      <c r="U1044">
        <v>9178</v>
      </c>
      <c r="V1044">
        <v>9502</v>
      </c>
      <c r="W1044">
        <v>186</v>
      </c>
      <c r="X1044">
        <v>169</v>
      </c>
    </row>
    <row r="1045" spans="1:24" x14ac:dyDescent="0.35">
      <c r="A1045" s="6" t="str">
        <f t="shared" si="16"/>
        <v>21101</v>
      </c>
      <c r="B1045">
        <v>21</v>
      </c>
      <c r="C1045">
        <v>101</v>
      </c>
      <c r="D1045" t="s">
        <v>1649</v>
      </c>
      <c r="E1045" t="s">
        <v>1096</v>
      </c>
      <c r="F1045">
        <v>45210</v>
      </c>
      <c r="G1045">
        <v>21841</v>
      </c>
      <c r="H1045">
        <v>23369</v>
      </c>
      <c r="I1045">
        <v>19240</v>
      </c>
      <c r="J1045">
        <v>20720</v>
      </c>
      <c r="K1045">
        <v>1845</v>
      </c>
      <c r="L1045">
        <v>1960</v>
      </c>
      <c r="M1045">
        <v>89</v>
      </c>
      <c r="N1045">
        <v>76</v>
      </c>
      <c r="O1045">
        <v>122</v>
      </c>
      <c r="P1045">
        <v>131</v>
      </c>
      <c r="Q1045">
        <v>31</v>
      </c>
      <c r="R1045">
        <v>26</v>
      </c>
      <c r="S1045">
        <v>514</v>
      </c>
      <c r="T1045">
        <v>456</v>
      </c>
      <c r="U1045">
        <v>21166</v>
      </c>
      <c r="V1045">
        <v>22769</v>
      </c>
      <c r="W1045">
        <v>675</v>
      </c>
      <c r="X1045">
        <v>600</v>
      </c>
    </row>
    <row r="1046" spans="1:24" x14ac:dyDescent="0.35">
      <c r="A1046" s="6" t="str">
        <f t="shared" si="16"/>
        <v>21103</v>
      </c>
      <c r="B1046">
        <v>21</v>
      </c>
      <c r="C1046">
        <v>103</v>
      </c>
      <c r="D1046" t="s">
        <v>1649</v>
      </c>
      <c r="E1046" t="s">
        <v>88</v>
      </c>
      <c r="F1046">
        <v>16126</v>
      </c>
      <c r="G1046">
        <v>7978</v>
      </c>
      <c r="H1046">
        <v>8148</v>
      </c>
      <c r="I1046">
        <v>7499</v>
      </c>
      <c r="J1046">
        <v>7679</v>
      </c>
      <c r="K1046">
        <v>255</v>
      </c>
      <c r="L1046">
        <v>222</v>
      </c>
      <c r="M1046">
        <v>27</v>
      </c>
      <c r="N1046">
        <v>35</v>
      </c>
      <c r="O1046">
        <v>28</v>
      </c>
      <c r="P1046">
        <v>35</v>
      </c>
      <c r="Q1046">
        <v>10</v>
      </c>
      <c r="R1046">
        <v>9</v>
      </c>
      <c r="S1046">
        <v>159</v>
      </c>
      <c r="T1046">
        <v>168</v>
      </c>
      <c r="U1046">
        <v>7670</v>
      </c>
      <c r="V1046">
        <v>7911</v>
      </c>
      <c r="W1046">
        <v>308</v>
      </c>
      <c r="X1046">
        <v>237</v>
      </c>
    </row>
    <row r="1047" spans="1:24" x14ac:dyDescent="0.35">
      <c r="A1047" s="6" t="str">
        <f t="shared" si="16"/>
        <v>21105</v>
      </c>
      <c r="B1047">
        <v>21</v>
      </c>
      <c r="C1047">
        <v>105</v>
      </c>
      <c r="D1047" t="s">
        <v>1649</v>
      </c>
      <c r="E1047" t="s">
        <v>1728</v>
      </c>
      <c r="F1047">
        <v>4380</v>
      </c>
      <c r="G1047">
        <v>2066</v>
      </c>
      <c r="H1047">
        <v>2314</v>
      </c>
      <c r="I1047">
        <v>1821</v>
      </c>
      <c r="J1047">
        <v>2018</v>
      </c>
      <c r="K1047">
        <v>186</v>
      </c>
      <c r="L1047">
        <v>225</v>
      </c>
      <c r="M1047">
        <v>5</v>
      </c>
      <c r="N1047">
        <v>7</v>
      </c>
      <c r="O1047">
        <v>9</v>
      </c>
      <c r="P1047">
        <v>10</v>
      </c>
      <c r="Q1047">
        <v>1</v>
      </c>
      <c r="R1047">
        <v>0</v>
      </c>
      <c r="S1047">
        <v>44</v>
      </c>
      <c r="T1047">
        <v>54</v>
      </c>
      <c r="U1047">
        <v>2015</v>
      </c>
      <c r="V1047">
        <v>2276</v>
      </c>
      <c r="W1047">
        <v>51</v>
      </c>
      <c r="X1047">
        <v>38</v>
      </c>
    </row>
    <row r="1048" spans="1:24" x14ac:dyDescent="0.35">
      <c r="A1048" s="6" t="str">
        <f t="shared" si="16"/>
        <v>21107</v>
      </c>
      <c r="B1048">
        <v>21</v>
      </c>
      <c r="C1048">
        <v>107</v>
      </c>
      <c r="D1048" t="s">
        <v>1649</v>
      </c>
      <c r="E1048" t="s">
        <v>1730</v>
      </c>
      <c r="F1048">
        <v>44686</v>
      </c>
      <c r="G1048">
        <v>21787</v>
      </c>
      <c r="H1048">
        <v>22899</v>
      </c>
      <c r="I1048">
        <v>19602</v>
      </c>
      <c r="J1048">
        <v>20608</v>
      </c>
      <c r="K1048">
        <v>1507</v>
      </c>
      <c r="L1048">
        <v>1551</v>
      </c>
      <c r="M1048">
        <v>70</v>
      </c>
      <c r="N1048">
        <v>62</v>
      </c>
      <c r="O1048">
        <v>111</v>
      </c>
      <c r="P1048">
        <v>169</v>
      </c>
      <c r="Q1048">
        <v>21</v>
      </c>
      <c r="R1048">
        <v>12</v>
      </c>
      <c r="S1048">
        <v>476</v>
      </c>
      <c r="T1048">
        <v>497</v>
      </c>
      <c r="U1048">
        <v>21243</v>
      </c>
      <c r="V1048">
        <v>22466</v>
      </c>
      <c r="W1048">
        <v>544</v>
      </c>
      <c r="X1048">
        <v>433</v>
      </c>
    </row>
    <row r="1049" spans="1:24" x14ac:dyDescent="0.35">
      <c r="A1049" s="6" t="str">
        <f t="shared" si="16"/>
        <v>21109</v>
      </c>
      <c r="B1049">
        <v>21</v>
      </c>
      <c r="C1049">
        <v>109</v>
      </c>
      <c r="D1049" t="s">
        <v>1649</v>
      </c>
      <c r="E1049" t="s">
        <v>92</v>
      </c>
      <c r="F1049">
        <v>13329</v>
      </c>
      <c r="G1049">
        <v>6638</v>
      </c>
      <c r="H1049">
        <v>6691</v>
      </c>
      <c r="I1049">
        <v>6552</v>
      </c>
      <c r="J1049">
        <v>6594</v>
      </c>
      <c r="K1049">
        <v>25</v>
      </c>
      <c r="L1049">
        <v>18</v>
      </c>
      <c r="M1049">
        <v>18</v>
      </c>
      <c r="N1049">
        <v>13</v>
      </c>
      <c r="O1049">
        <v>1</v>
      </c>
      <c r="P1049">
        <v>17</v>
      </c>
      <c r="Q1049">
        <v>0</v>
      </c>
      <c r="R1049">
        <v>2</v>
      </c>
      <c r="S1049">
        <v>42</v>
      </c>
      <c r="T1049">
        <v>47</v>
      </c>
      <c r="U1049">
        <v>6576</v>
      </c>
      <c r="V1049">
        <v>6632</v>
      </c>
      <c r="W1049">
        <v>62</v>
      </c>
      <c r="X1049">
        <v>59</v>
      </c>
    </row>
    <row r="1050" spans="1:24" x14ac:dyDescent="0.35">
      <c r="A1050" s="6" t="str">
        <f t="shared" si="16"/>
        <v>21111</v>
      </c>
      <c r="B1050">
        <v>21</v>
      </c>
      <c r="C1050">
        <v>111</v>
      </c>
      <c r="D1050" t="s">
        <v>1649</v>
      </c>
      <c r="E1050" t="s">
        <v>94</v>
      </c>
      <c r="F1050">
        <v>766757</v>
      </c>
      <c r="G1050">
        <v>370607</v>
      </c>
      <c r="H1050">
        <v>396150</v>
      </c>
      <c r="I1050">
        <v>268692</v>
      </c>
      <c r="J1050">
        <v>281966</v>
      </c>
      <c r="K1050">
        <v>79887</v>
      </c>
      <c r="L1050">
        <v>91585</v>
      </c>
      <c r="M1050">
        <v>730</v>
      </c>
      <c r="N1050">
        <v>694</v>
      </c>
      <c r="O1050">
        <v>11542</v>
      </c>
      <c r="P1050">
        <v>11780</v>
      </c>
      <c r="Q1050">
        <v>237</v>
      </c>
      <c r="R1050">
        <v>196</v>
      </c>
      <c r="S1050">
        <v>9519</v>
      </c>
      <c r="T1050">
        <v>9929</v>
      </c>
      <c r="U1050">
        <v>347063</v>
      </c>
      <c r="V1050">
        <v>374339</v>
      </c>
      <c r="W1050">
        <v>23544</v>
      </c>
      <c r="X1050">
        <v>21811</v>
      </c>
    </row>
    <row r="1051" spans="1:24" x14ac:dyDescent="0.35">
      <c r="A1051" s="6" t="str">
        <f t="shared" si="16"/>
        <v>21113</v>
      </c>
      <c r="B1051">
        <v>21</v>
      </c>
      <c r="C1051">
        <v>113</v>
      </c>
      <c r="D1051" t="s">
        <v>1649</v>
      </c>
      <c r="E1051" t="s">
        <v>1734</v>
      </c>
      <c r="F1051">
        <v>54115</v>
      </c>
      <c r="G1051">
        <v>26306</v>
      </c>
      <c r="H1051">
        <v>27809</v>
      </c>
      <c r="I1051">
        <v>24149</v>
      </c>
      <c r="J1051">
        <v>25444</v>
      </c>
      <c r="K1051">
        <v>1205</v>
      </c>
      <c r="L1051">
        <v>1292</v>
      </c>
      <c r="M1051">
        <v>91</v>
      </c>
      <c r="N1051">
        <v>77</v>
      </c>
      <c r="O1051">
        <v>294</v>
      </c>
      <c r="P1051">
        <v>394</v>
      </c>
      <c r="Q1051">
        <v>11</v>
      </c>
      <c r="R1051">
        <v>19</v>
      </c>
      <c r="S1051">
        <v>556</v>
      </c>
      <c r="T1051">
        <v>583</v>
      </c>
      <c r="U1051">
        <v>25166</v>
      </c>
      <c r="V1051">
        <v>26951</v>
      </c>
      <c r="W1051">
        <v>1140</v>
      </c>
      <c r="X1051">
        <v>858</v>
      </c>
    </row>
    <row r="1052" spans="1:24" x14ac:dyDescent="0.35">
      <c r="A1052" s="6" t="str">
        <f t="shared" si="16"/>
        <v>21115</v>
      </c>
      <c r="B1052">
        <v>21</v>
      </c>
      <c r="C1052">
        <v>115</v>
      </c>
      <c r="D1052" t="s">
        <v>1649</v>
      </c>
      <c r="E1052" t="s">
        <v>249</v>
      </c>
      <c r="F1052">
        <v>22188</v>
      </c>
      <c r="G1052">
        <v>10901</v>
      </c>
      <c r="H1052">
        <v>11287</v>
      </c>
      <c r="I1052">
        <v>10646</v>
      </c>
      <c r="J1052">
        <v>11034</v>
      </c>
      <c r="K1052">
        <v>57</v>
      </c>
      <c r="L1052">
        <v>37</v>
      </c>
      <c r="M1052">
        <v>26</v>
      </c>
      <c r="N1052">
        <v>21</v>
      </c>
      <c r="O1052">
        <v>58</v>
      </c>
      <c r="P1052">
        <v>56</v>
      </c>
      <c r="Q1052">
        <v>0</v>
      </c>
      <c r="R1052">
        <v>5</v>
      </c>
      <c r="S1052">
        <v>114</v>
      </c>
      <c r="T1052">
        <v>134</v>
      </c>
      <c r="U1052">
        <v>10793</v>
      </c>
      <c r="V1052">
        <v>11202</v>
      </c>
      <c r="W1052">
        <v>108</v>
      </c>
      <c r="X1052">
        <v>85</v>
      </c>
    </row>
    <row r="1053" spans="1:24" x14ac:dyDescent="0.35">
      <c r="A1053" s="6" t="str">
        <f t="shared" si="16"/>
        <v>21117</v>
      </c>
      <c r="B1053">
        <v>21</v>
      </c>
      <c r="C1053">
        <v>117</v>
      </c>
      <c r="D1053" t="s">
        <v>1649</v>
      </c>
      <c r="E1053" t="s">
        <v>1737</v>
      </c>
      <c r="F1053">
        <v>166998</v>
      </c>
      <c r="G1053">
        <v>82647</v>
      </c>
      <c r="H1053">
        <v>84351</v>
      </c>
      <c r="I1053">
        <v>75144</v>
      </c>
      <c r="J1053">
        <v>77154</v>
      </c>
      <c r="K1053">
        <v>4341</v>
      </c>
      <c r="L1053">
        <v>3897</v>
      </c>
      <c r="M1053">
        <v>197</v>
      </c>
      <c r="N1053">
        <v>158</v>
      </c>
      <c r="O1053">
        <v>1038</v>
      </c>
      <c r="P1053">
        <v>1137</v>
      </c>
      <c r="Q1053">
        <v>132</v>
      </c>
      <c r="R1053">
        <v>109</v>
      </c>
      <c r="S1053">
        <v>1795</v>
      </c>
      <c r="T1053">
        <v>1896</v>
      </c>
      <c r="U1053">
        <v>79658</v>
      </c>
      <c r="V1053">
        <v>81603</v>
      </c>
      <c r="W1053">
        <v>2989</v>
      </c>
      <c r="X1053">
        <v>2748</v>
      </c>
    </row>
    <row r="1054" spans="1:24" x14ac:dyDescent="0.35">
      <c r="A1054" s="6" t="str">
        <f t="shared" si="16"/>
        <v>21119</v>
      </c>
      <c r="B1054">
        <v>21</v>
      </c>
      <c r="C1054">
        <v>119</v>
      </c>
      <c r="D1054" t="s">
        <v>1649</v>
      </c>
      <c r="E1054" t="s">
        <v>1739</v>
      </c>
      <c r="F1054">
        <v>14806</v>
      </c>
      <c r="G1054">
        <v>7307</v>
      </c>
      <c r="H1054">
        <v>7499</v>
      </c>
      <c r="I1054">
        <v>7121</v>
      </c>
      <c r="J1054">
        <v>7342</v>
      </c>
      <c r="K1054">
        <v>87</v>
      </c>
      <c r="L1054">
        <v>63</v>
      </c>
      <c r="M1054">
        <v>13</v>
      </c>
      <c r="N1054">
        <v>12</v>
      </c>
      <c r="O1054">
        <v>12</v>
      </c>
      <c r="P1054">
        <v>11</v>
      </c>
      <c r="Q1054">
        <v>3</v>
      </c>
      <c r="R1054">
        <v>1</v>
      </c>
      <c r="S1054">
        <v>71</v>
      </c>
      <c r="T1054">
        <v>70</v>
      </c>
      <c r="U1054">
        <v>7228</v>
      </c>
      <c r="V1054">
        <v>7422</v>
      </c>
      <c r="W1054">
        <v>79</v>
      </c>
      <c r="X1054">
        <v>77</v>
      </c>
    </row>
    <row r="1055" spans="1:24" x14ac:dyDescent="0.35">
      <c r="A1055" s="6" t="str">
        <f t="shared" si="16"/>
        <v>21121</v>
      </c>
      <c r="B1055">
        <v>21</v>
      </c>
      <c r="C1055">
        <v>121</v>
      </c>
      <c r="D1055" t="s">
        <v>1649</v>
      </c>
      <c r="E1055" t="s">
        <v>1115</v>
      </c>
      <c r="F1055">
        <v>31145</v>
      </c>
      <c r="G1055">
        <v>15190</v>
      </c>
      <c r="H1055">
        <v>15955</v>
      </c>
      <c r="I1055">
        <v>14631</v>
      </c>
      <c r="J1055">
        <v>15470</v>
      </c>
      <c r="K1055">
        <v>236</v>
      </c>
      <c r="L1055">
        <v>172</v>
      </c>
      <c r="M1055">
        <v>44</v>
      </c>
      <c r="N1055">
        <v>49</v>
      </c>
      <c r="O1055">
        <v>60</v>
      </c>
      <c r="P1055">
        <v>50</v>
      </c>
      <c r="Q1055">
        <v>3</v>
      </c>
      <c r="R1055">
        <v>7</v>
      </c>
      <c r="S1055">
        <v>216</v>
      </c>
      <c r="T1055">
        <v>207</v>
      </c>
      <c r="U1055">
        <v>14958</v>
      </c>
      <c r="V1055">
        <v>15775</v>
      </c>
      <c r="W1055">
        <v>232</v>
      </c>
      <c r="X1055">
        <v>180</v>
      </c>
    </row>
    <row r="1056" spans="1:24" x14ac:dyDescent="0.35">
      <c r="A1056" s="6" t="str">
        <f t="shared" si="16"/>
        <v>21123</v>
      </c>
      <c r="B1056">
        <v>21</v>
      </c>
      <c r="C1056">
        <v>123</v>
      </c>
      <c r="D1056" t="s">
        <v>1649</v>
      </c>
      <c r="E1056" t="s">
        <v>1742</v>
      </c>
      <c r="F1056">
        <v>14398</v>
      </c>
      <c r="G1056">
        <v>7111</v>
      </c>
      <c r="H1056">
        <v>7287</v>
      </c>
      <c r="I1056">
        <v>6665</v>
      </c>
      <c r="J1056">
        <v>6912</v>
      </c>
      <c r="K1056">
        <v>250</v>
      </c>
      <c r="L1056">
        <v>195</v>
      </c>
      <c r="M1056">
        <v>23</v>
      </c>
      <c r="N1056">
        <v>24</v>
      </c>
      <c r="O1056">
        <v>23</v>
      </c>
      <c r="P1056">
        <v>27</v>
      </c>
      <c r="Q1056">
        <v>12</v>
      </c>
      <c r="R1056">
        <v>10</v>
      </c>
      <c r="S1056">
        <v>138</v>
      </c>
      <c r="T1056">
        <v>119</v>
      </c>
      <c r="U1056">
        <v>6837</v>
      </c>
      <c r="V1056">
        <v>7098</v>
      </c>
      <c r="W1056">
        <v>274</v>
      </c>
      <c r="X1056">
        <v>189</v>
      </c>
    </row>
    <row r="1057" spans="1:24" x14ac:dyDescent="0.35">
      <c r="A1057" s="6" t="str">
        <f t="shared" si="16"/>
        <v>21125</v>
      </c>
      <c r="B1057">
        <v>21</v>
      </c>
      <c r="C1057">
        <v>125</v>
      </c>
      <c r="D1057" t="s">
        <v>1649</v>
      </c>
      <c r="E1057" t="s">
        <v>1744</v>
      </c>
      <c r="F1057">
        <v>60813</v>
      </c>
      <c r="G1057">
        <v>29826</v>
      </c>
      <c r="H1057">
        <v>30987</v>
      </c>
      <c r="I1057">
        <v>28881</v>
      </c>
      <c r="J1057">
        <v>30107</v>
      </c>
      <c r="K1057">
        <v>301</v>
      </c>
      <c r="L1057">
        <v>194</v>
      </c>
      <c r="M1057">
        <v>109</v>
      </c>
      <c r="N1057">
        <v>115</v>
      </c>
      <c r="O1057">
        <v>173</v>
      </c>
      <c r="P1057">
        <v>176</v>
      </c>
      <c r="Q1057">
        <v>9</v>
      </c>
      <c r="R1057">
        <v>7</v>
      </c>
      <c r="S1057">
        <v>353</v>
      </c>
      <c r="T1057">
        <v>388</v>
      </c>
      <c r="U1057">
        <v>29289</v>
      </c>
      <c r="V1057">
        <v>30542</v>
      </c>
      <c r="W1057">
        <v>537</v>
      </c>
      <c r="X1057">
        <v>445</v>
      </c>
    </row>
    <row r="1058" spans="1:24" x14ac:dyDescent="0.35">
      <c r="A1058" s="6" t="str">
        <f t="shared" si="16"/>
        <v>21127</v>
      </c>
      <c r="B1058">
        <v>21</v>
      </c>
      <c r="C1058">
        <v>127</v>
      </c>
      <c r="D1058" t="s">
        <v>1649</v>
      </c>
      <c r="E1058" t="s">
        <v>100</v>
      </c>
      <c r="F1058">
        <v>15317</v>
      </c>
      <c r="G1058">
        <v>7581</v>
      </c>
      <c r="H1058">
        <v>7736</v>
      </c>
      <c r="I1058">
        <v>7376</v>
      </c>
      <c r="J1058">
        <v>7537</v>
      </c>
      <c r="K1058">
        <v>37</v>
      </c>
      <c r="L1058">
        <v>29</v>
      </c>
      <c r="M1058">
        <v>11</v>
      </c>
      <c r="N1058">
        <v>15</v>
      </c>
      <c r="O1058">
        <v>26</v>
      </c>
      <c r="P1058">
        <v>17</v>
      </c>
      <c r="Q1058">
        <v>2</v>
      </c>
      <c r="R1058">
        <v>6</v>
      </c>
      <c r="S1058">
        <v>129</v>
      </c>
      <c r="T1058">
        <v>132</v>
      </c>
      <c r="U1058">
        <v>7475</v>
      </c>
      <c r="V1058">
        <v>7629</v>
      </c>
      <c r="W1058">
        <v>106</v>
      </c>
      <c r="X1058">
        <v>107</v>
      </c>
    </row>
    <row r="1059" spans="1:24" x14ac:dyDescent="0.35">
      <c r="A1059" s="6" t="str">
        <f t="shared" si="16"/>
        <v>21129</v>
      </c>
      <c r="B1059">
        <v>21</v>
      </c>
      <c r="C1059">
        <v>129</v>
      </c>
      <c r="D1059" t="s">
        <v>1649</v>
      </c>
      <c r="E1059" t="s">
        <v>102</v>
      </c>
      <c r="F1059">
        <v>7403</v>
      </c>
      <c r="G1059">
        <v>4144</v>
      </c>
      <c r="H1059">
        <v>3259</v>
      </c>
      <c r="I1059">
        <v>3890</v>
      </c>
      <c r="J1059">
        <v>3172</v>
      </c>
      <c r="K1059">
        <v>188</v>
      </c>
      <c r="L1059">
        <v>18</v>
      </c>
      <c r="M1059">
        <v>20</v>
      </c>
      <c r="N1059">
        <v>16</v>
      </c>
      <c r="O1059">
        <v>6</v>
      </c>
      <c r="P1059">
        <v>12</v>
      </c>
      <c r="Q1059">
        <v>0</v>
      </c>
      <c r="R1059">
        <v>0</v>
      </c>
      <c r="S1059">
        <v>40</v>
      </c>
      <c r="T1059">
        <v>41</v>
      </c>
      <c r="U1059">
        <v>4090</v>
      </c>
      <c r="V1059">
        <v>3213</v>
      </c>
      <c r="W1059">
        <v>54</v>
      </c>
      <c r="X1059">
        <v>46</v>
      </c>
    </row>
    <row r="1060" spans="1:24" x14ac:dyDescent="0.35">
      <c r="A1060" s="6" t="str">
        <f t="shared" si="16"/>
        <v>21131</v>
      </c>
      <c r="B1060">
        <v>21</v>
      </c>
      <c r="C1060">
        <v>131</v>
      </c>
      <c r="D1060" t="s">
        <v>1649</v>
      </c>
      <c r="E1060" t="s">
        <v>1748</v>
      </c>
      <c r="F1060">
        <v>9877</v>
      </c>
      <c r="G1060">
        <v>4934</v>
      </c>
      <c r="H1060">
        <v>4943</v>
      </c>
      <c r="I1060">
        <v>4841</v>
      </c>
      <c r="J1060">
        <v>4835</v>
      </c>
      <c r="K1060">
        <v>21</v>
      </c>
      <c r="L1060">
        <v>20</v>
      </c>
      <c r="M1060">
        <v>10</v>
      </c>
      <c r="N1060">
        <v>11</v>
      </c>
      <c r="O1060">
        <v>12</v>
      </c>
      <c r="P1060">
        <v>16</v>
      </c>
      <c r="Q1060">
        <v>2</v>
      </c>
      <c r="R1060">
        <v>4</v>
      </c>
      <c r="S1060">
        <v>48</v>
      </c>
      <c r="T1060">
        <v>57</v>
      </c>
      <c r="U1060">
        <v>4890</v>
      </c>
      <c r="V1060">
        <v>4910</v>
      </c>
      <c r="W1060">
        <v>44</v>
      </c>
      <c r="X1060">
        <v>33</v>
      </c>
    </row>
    <row r="1061" spans="1:24" x14ac:dyDescent="0.35">
      <c r="A1061" s="6" t="str">
        <f t="shared" si="16"/>
        <v>21133</v>
      </c>
      <c r="B1061">
        <v>21</v>
      </c>
      <c r="C1061">
        <v>133</v>
      </c>
      <c r="D1061" t="s">
        <v>1649</v>
      </c>
      <c r="E1061" t="s">
        <v>1750</v>
      </c>
      <c r="F1061">
        <v>21553</v>
      </c>
      <c r="G1061">
        <v>10533</v>
      </c>
      <c r="H1061">
        <v>11020</v>
      </c>
      <c r="I1061">
        <v>10332</v>
      </c>
      <c r="J1061">
        <v>10835</v>
      </c>
      <c r="K1061">
        <v>68</v>
      </c>
      <c r="L1061">
        <v>63</v>
      </c>
      <c r="M1061">
        <v>25</v>
      </c>
      <c r="N1061">
        <v>20</v>
      </c>
      <c r="O1061">
        <v>18</v>
      </c>
      <c r="P1061">
        <v>29</v>
      </c>
      <c r="Q1061">
        <v>0</v>
      </c>
      <c r="R1061">
        <v>0</v>
      </c>
      <c r="S1061">
        <v>90</v>
      </c>
      <c r="T1061">
        <v>73</v>
      </c>
      <c r="U1061">
        <v>10435</v>
      </c>
      <c r="V1061">
        <v>10937</v>
      </c>
      <c r="W1061">
        <v>98</v>
      </c>
      <c r="X1061">
        <v>83</v>
      </c>
    </row>
    <row r="1062" spans="1:24" x14ac:dyDescent="0.35">
      <c r="A1062" s="6" t="str">
        <f t="shared" si="16"/>
        <v>21135</v>
      </c>
      <c r="B1062">
        <v>21</v>
      </c>
      <c r="C1062">
        <v>135</v>
      </c>
      <c r="D1062" t="s">
        <v>1649</v>
      </c>
      <c r="E1062" t="s">
        <v>1017</v>
      </c>
      <c r="F1062">
        <v>13275</v>
      </c>
      <c r="G1062">
        <v>6621</v>
      </c>
      <c r="H1062">
        <v>6654</v>
      </c>
      <c r="I1062">
        <v>6516</v>
      </c>
      <c r="J1062">
        <v>6548</v>
      </c>
      <c r="K1062">
        <v>32</v>
      </c>
      <c r="L1062">
        <v>26</v>
      </c>
      <c r="M1062">
        <v>20</v>
      </c>
      <c r="N1062">
        <v>19</v>
      </c>
      <c r="O1062">
        <v>4</v>
      </c>
      <c r="P1062">
        <v>4</v>
      </c>
      <c r="Q1062">
        <v>0</v>
      </c>
      <c r="R1062">
        <v>0</v>
      </c>
      <c r="S1062">
        <v>49</v>
      </c>
      <c r="T1062">
        <v>57</v>
      </c>
      <c r="U1062">
        <v>6569</v>
      </c>
      <c r="V1062">
        <v>6601</v>
      </c>
      <c r="W1062">
        <v>52</v>
      </c>
      <c r="X1062">
        <v>53</v>
      </c>
    </row>
    <row r="1063" spans="1:24" x14ac:dyDescent="0.35">
      <c r="A1063" s="6" t="str">
        <f t="shared" si="16"/>
        <v>21137</v>
      </c>
      <c r="B1063">
        <v>21</v>
      </c>
      <c r="C1063">
        <v>137</v>
      </c>
      <c r="D1063" t="s">
        <v>1649</v>
      </c>
      <c r="E1063" t="s">
        <v>255</v>
      </c>
      <c r="F1063">
        <v>24549</v>
      </c>
      <c r="G1063">
        <v>12038</v>
      </c>
      <c r="H1063">
        <v>12511</v>
      </c>
      <c r="I1063">
        <v>11529</v>
      </c>
      <c r="J1063">
        <v>11972</v>
      </c>
      <c r="K1063">
        <v>273</v>
      </c>
      <c r="L1063">
        <v>270</v>
      </c>
      <c r="M1063">
        <v>36</v>
      </c>
      <c r="N1063">
        <v>26</v>
      </c>
      <c r="O1063">
        <v>30</v>
      </c>
      <c r="P1063">
        <v>50</v>
      </c>
      <c r="Q1063">
        <v>1</v>
      </c>
      <c r="R1063">
        <v>1</v>
      </c>
      <c r="S1063">
        <v>169</v>
      </c>
      <c r="T1063">
        <v>192</v>
      </c>
      <c r="U1063">
        <v>11799</v>
      </c>
      <c r="V1063">
        <v>12325</v>
      </c>
      <c r="W1063">
        <v>239</v>
      </c>
      <c r="X1063">
        <v>186</v>
      </c>
    </row>
    <row r="1064" spans="1:24" x14ac:dyDescent="0.35">
      <c r="A1064" s="6" t="str">
        <f t="shared" si="16"/>
        <v>21139</v>
      </c>
      <c r="B1064">
        <v>21</v>
      </c>
      <c r="C1064">
        <v>139</v>
      </c>
      <c r="D1064" t="s">
        <v>1649</v>
      </c>
      <c r="E1064" t="s">
        <v>1122</v>
      </c>
      <c r="F1064">
        <v>9194</v>
      </c>
      <c r="G1064">
        <v>4516</v>
      </c>
      <c r="H1064">
        <v>4678</v>
      </c>
      <c r="I1064">
        <v>4364</v>
      </c>
      <c r="J1064">
        <v>4517</v>
      </c>
      <c r="K1064">
        <v>27</v>
      </c>
      <c r="L1064">
        <v>32</v>
      </c>
      <c r="M1064">
        <v>23</v>
      </c>
      <c r="N1064">
        <v>27</v>
      </c>
      <c r="O1064">
        <v>14</v>
      </c>
      <c r="P1064">
        <v>21</v>
      </c>
      <c r="Q1064">
        <v>4</v>
      </c>
      <c r="R1064">
        <v>7</v>
      </c>
      <c r="S1064">
        <v>84</v>
      </c>
      <c r="T1064">
        <v>74</v>
      </c>
      <c r="U1064">
        <v>4409</v>
      </c>
      <c r="V1064">
        <v>4556</v>
      </c>
      <c r="W1064">
        <v>107</v>
      </c>
      <c r="X1064">
        <v>122</v>
      </c>
    </row>
    <row r="1065" spans="1:24" x14ac:dyDescent="0.35">
      <c r="A1065" s="6" t="str">
        <f t="shared" si="16"/>
        <v>21141</v>
      </c>
      <c r="B1065">
        <v>21</v>
      </c>
      <c r="C1065">
        <v>141</v>
      </c>
      <c r="D1065" t="s">
        <v>1649</v>
      </c>
      <c r="E1065" t="s">
        <v>259</v>
      </c>
      <c r="F1065">
        <v>27102</v>
      </c>
      <c r="G1065">
        <v>13404</v>
      </c>
      <c r="H1065">
        <v>13698</v>
      </c>
      <c r="I1065">
        <v>12149</v>
      </c>
      <c r="J1065">
        <v>12423</v>
      </c>
      <c r="K1065">
        <v>858</v>
      </c>
      <c r="L1065">
        <v>856</v>
      </c>
      <c r="M1065">
        <v>66</v>
      </c>
      <c r="N1065">
        <v>71</v>
      </c>
      <c r="O1065">
        <v>45</v>
      </c>
      <c r="P1065">
        <v>47</v>
      </c>
      <c r="Q1065">
        <v>7</v>
      </c>
      <c r="R1065">
        <v>5</v>
      </c>
      <c r="S1065">
        <v>279</v>
      </c>
      <c r="T1065">
        <v>296</v>
      </c>
      <c r="U1065">
        <v>12938</v>
      </c>
      <c r="V1065">
        <v>13356</v>
      </c>
      <c r="W1065">
        <v>466</v>
      </c>
      <c r="X1065">
        <v>342</v>
      </c>
    </row>
    <row r="1066" spans="1:24" x14ac:dyDescent="0.35">
      <c r="A1066" s="6" t="str">
        <f t="shared" si="16"/>
        <v>21143</v>
      </c>
      <c r="B1066">
        <v>21</v>
      </c>
      <c r="C1066">
        <v>143</v>
      </c>
      <c r="D1066" t="s">
        <v>1649</v>
      </c>
      <c r="E1066" t="s">
        <v>1415</v>
      </c>
      <c r="F1066">
        <v>8210</v>
      </c>
      <c r="G1066">
        <v>4600</v>
      </c>
      <c r="H1066">
        <v>3610</v>
      </c>
      <c r="I1066">
        <v>4094</v>
      </c>
      <c r="J1066">
        <v>3442</v>
      </c>
      <c r="K1066">
        <v>413</v>
      </c>
      <c r="L1066">
        <v>65</v>
      </c>
      <c r="M1066">
        <v>10</v>
      </c>
      <c r="N1066">
        <v>21</v>
      </c>
      <c r="O1066">
        <v>13</v>
      </c>
      <c r="P1066">
        <v>32</v>
      </c>
      <c r="Q1066">
        <v>1</v>
      </c>
      <c r="R1066">
        <v>0</v>
      </c>
      <c r="S1066">
        <v>69</v>
      </c>
      <c r="T1066">
        <v>50</v>
      </c>
      <c r="U1066">
        <v>4489</v>
      </c>
      <c r="V1066">
        <v>3538</v>
      </c>
      <c r="W1066">
        <v>111</v>
      </c>
      <c r="X1066">
        <v>72</v>
      </c>
    </row>
    <row r="1067" spans="1:24" x14ac:dyDescent="0.35">
      <c r="A1067" s="6" t="str">
        <f t="shared" si="16"/>
        <v>21145</v>
      </c>
      <c r="B1067">
        <v>21</v>
      </c>
      <c r="C1067">
        <v>145</v>
      </c>
      <c r="D1067" t="s">
        <v>1649</v>
      </c>
      <c r="E1067" t="s">
        <v>1757</v>
      </c>
      <c r="F1067">
        <v>65418</v>
      </c>
      <c r="G1067">
        <v>31389</v>
      </c>
      <c r="H1067">
        <v>34029</v>
      </c>
      <c r="I1067">
        <v>26817</v>
      </c>
      <c r="J1067">
        <v>28927</v>
      </c>
      <c r="K1067">
        <v>3383</v>
      </c>
      <c r="L1067">
        <v>3837</v>
      </c>
      <c r="M1067">
        <v>122</v>
      </c>
      <c r="N1067">
        <v>126</v>
      </c>
      <c r="O1067">
        <v>274</v>
      </c>
      <c r="P1067">
        <v>351</v>
      </c>
      <c r="Q1067">
        <v>20</v>
      </c>
      <c r="R1067">
        <v>19</v>
      </c>
      <c r="S1067">
        <v>773</v>
      </c>
      <c r="T1067">
        <v>769</v>
      </c>
      <c r="U1067">
        <v>30499</v>
      </c>
      <c r="V1067">
        <v>33139</v>
      </c>
      <c r="W1067">
        <v>890</v>
      </c>
      <c r="X1067">
        <v>890</v>
      </c>
    </row>
    <row r="1068" spans="1:24" x14ac:dyDescent="0.35">
      <c r="A1068" s="6" t="str">
        <f t="shared" si="16"/>
        <v>21147</v>
      </c>
      <c r="B1068">
        <v>21</v>
      </c>
      <c r="C1068">
        <v>147</v>
      </c>
      <c r="D1068" t="s">
        <v>1649</v>
      </c>
      <c r="E1068" t="s">
        <v>1759</v>
      </c>
      <c r="F1068">
        <v>17231</v>
      </c>
      <c r="G1068">
        <v>9400</v>
      </c>
      <c r="H1068">
        <v>7831</v>
      </c>
      <c r="I1068">
        <v>8125</v>
      </c>
      <c r="J1068">
        <v>7600</v>
      </c>
      <c r="K1068">
        <v>967</v>
      </c>
      <c r="L1068">
        <v>47</v>
      </c>
      <c r="M1068">
        <v>102</v>
      </c>
      <c r="N1068">
        <v>39</v>
      </c>
      <c r="O1068">
        <v>51</v>
      </c>
      <c r="P1068">
        <v>19</v>
      </c>
      <c r="Q1068">
        <v>8</v>
      </c>
      <c r="R1068">
        <v>2</v>
      </c>
      <c r="S1068">
        <v>147</v>
      </c>
      <c r="T1068">
        <v>124</v>
      </c>
      <c r="U1068">
        <v>9022</v>
      </c>
      <c r="V1068">
        <v>7743</v>
      </c>
      <c r="W1068">
        <v>378</v>
      </c>
      <c r="X1068">
        <v>88</v>
      </c>
    </row>
    <row r="1069" spans="1:24" x14ac:dyDescent="0.35">
      <c r="A1069" s="6" t="str">
        <f t="shared" si="16"/>
        <v>21149</v>
      </c>
      <c r="B1069">
        <v>21</v>
      </c>
      <c r="C1069">
        <v>149</v>
      </c>
      <c r="D1069" t="s">
        <v>1649</v>
      </c>
      <c r="E1069" t="s">
        <v>5179</v>
      </c>
      <c r="F1069">
        <v>9207</v>
      </c>
      <c r="G1069">
        <v>4526</v>
      </c>
      <c r="H1069">
        <v>4681</v>
      </c>
      <c r="I1069">
        <v>4392</v>
      </c>
      <c r="J1069">
        <v>4552</v>
      </c>
      <c r="K1069">
        <v>54</v>
      </c>
      <c r="L1069">
        <v>30</v>
      </c>
      <c r="M1069">
        <v>18</v>
      </c>
      <c r="N1069">
        <v>15</v>
      </c>
      <c r="O1069">
        <v>10</v>
      </c>
      <c r="P1069">
        <v>16</v>
      </c>
      <c r="Q1069">
        <v>1</v>
      </c>
      <c r="R1069">
        <v>1</v>
      </c>
      <c r="S1069">
        <v>51</v>
      </c>
      <c r="T1069">
        <v>67</v>
      </c>
      <c r="U1069">
        <v>4443</v>
      </c>
      <c r="V1069">
        <v>4601</v>
      </c>
      <c r="W1069">
        <v>83</v>
      </c>
      <c r="X1069">
        <v>80</v>
      </c>
    </row>
    <row r="1070" spans="1:24" x14ac:dyDescent="0.35">
      <c r="A1070" s="6" t="str">
        <f t="shared" si="16"/>
        <v>21151</v>
      </c>
      <c r="B1070">
        <v>21</v>
      </c>
      <c r="C1070">
        <v>151</v>
      </c>
      <c r="D1070" t="s">
        <v>1649</v>
      </c>
      <c r="E1070" t="s">
        <v>110</v>
      </c>
      <c r="F1070">
        <v>92987</v>
      </c>
      <c r="G1070">
        <v>45127</v>
      </c>
      <c r="H1070">
        <v>47860</v>
      </c>
      <c r="I1070">
        <v>41343</v>
      </c>
      <c r="J1070">
        <v>43972</v>
      </c>
      <c r="K1070">
        <v>2139</v>
      </c>
      <c r="L1070">
        <v>2095</v>
      </c>
      <c r="M1070">
        <v>154</v>
      </c>
      <c r="N1070">
        <v>162</v>
      </c>
      <c r="O1070">
        <v>470</v>
      </c>
      <c r="P1070">
        <v>551</v>
      </c>
      <c r="Q1070">
        <v>30</v>
      </c>
      <c r="R1070">
        <v>28</v>
      </c>
      <c r="S1070">
        <v>991</v>
      </c>
      <c r="T1070">
        <v>1052</v>
      </c>
      <c r="U1070">
        <v>43799</v>
      </c>
      <c r="V1070">
        <v>46720</v>
      </c>
      <c r="W1070">
        <v>1328</v>
      </c>
      <c r="X1070">
        <v>1140</v>
      </c>
    </row>
    <row r="1071" spans="1:24" x14ac:dyDescent="0.35">
      <c r="A1071" s="6" t="str">
        <f t="shared" si="16"/>
        <v>21153</v>
      </c>
      <c r="B1071">
        <v>21</v>
      </c>
      <c r="C1071">
        <v>153</v>
      </c>
      <c r="D1071" t="s">
        <v>1649</v>
      </c>
      <c r="E1071" t="s">
        <v>1763</v>
      </c>
      <c r="F1071">
        <v>12161</v>
      </c>
      <c r="G1071">
        <v>6090</v>
      </c>
      <c r="H1071">
        <v>6071</v>
      </c>
      <c r="I1071">
        <v>5999</v>
      </c>
      <c r="J1071">
        <v>5971</v>
      </c>
      <c r="K1071">
        <v>19</v>
      </c>
      <c r="L1071">
        <v>11</v>
      </c>
      <c r="M1071">
        <v>17</v>
      </c>
      <c r="N1071">
        <v>25</v>
      </c>
      <c r="O1071">
        <v>9</v>
      </c>
      <c r="P1071">
        <v>10</v>
      </c>
      <c r="Q1071">
        <v>0</v>
      </c>
      <c r="R1071">
        <v>0</v>
      </c>
      <c r="S1071">
        <v>46</v>
      </c>
      <c r="T1071">
        <v>54</v>
      </c>
      <c r="U1071">
        <v>6009</v>
      </c>
      <c r="V1071">
        <v>6006</v>
      </c>
      <c r="W1071">
        <v>81</v>
      </c>
      <c r="X1071">
        <v>65</v>
      </c>
    </row>
    <row r="1072" spans="1:24" x14ac:dyDescent="0.35">
      <c r="A1072" s="6" t="str">
        <f t="shared" si="16"/>
        <v>21155</v>
      </c>
      <c r="B1072">
        <v>21</v>
      </c>
      <c r="C1072">
        <v>155</v>
      </c>
      <c r="D1072" t="s">
        <v>1649</v>
      </c>
      <c r="E1072" t="s">
        <v>114</v>
      </c>
      <c r="F1072">
        <v>19273</v>
      </c>
      <c r="G1072">
        <v>9567</v>
      </c>
      <c r="H1072">
        <v>9706</v>
      </c>
      <c r="I1072">
        <v>8614</v>
      </c>
      <c r="J1072">
        <v>8747</v>
      </c>
      <c r="K1072">
        <v>684</v>
      </c>
      <c r="L1072">
        <v>662</v>
      </c>
      <c r="M1072">
        <v>23</v>
      </c>
      <c r="N1072">
        <v>19</v>
      </c>
      <c r="O1072">
        <v>70</v>
      </c>
      <c r="P1072">
        <v>88</v>
      </c>
      <c r="Q1072">
        <v>6</v>
      </c>
      <c r="R1072">
        <v>1</v>
      </c>
      <c r="S1072">
        <v>170</v>
      </c>
      <c r="T1072">
        <v>189</v>
      </c>
      <c r="U1072">
        <v>9288</v>
      </c>
      <c r="V1072">
        <v>9463</v>
      </c>
      <c r="W1072">
        <v>279</v>
      </c>
      <c r="X1072">
        <v>243</v>
      </c>
    </row>
    <row r="1073" spans="1:24" x14ac:dyDescent="0.35">
      <c r="A1073" s="6" t="str">
        <f t="shared" si="16"/>
        <v>21157</v>
      </c>
      <c r="B1073">
        <v>21</v>
      </c>
      <c r="C1073">
        <v>157</v>
      </c>
      <c r="D1073" t="s">
        <v>1649</v>
      </c>
      <c r="E1073" t="s">
        <v>116</v>
      </c>
      <c r="F1073">
        <v>31100</v>
      </c>
      <c r="G1073">
        <v>15268</v>
      </c>
      <c r="H1073">
        <v>15832</v>
      </c>
      <c r="I1073">
        <v>14924</v>
      </c>
      <c r="J1073">
        <v>15454</v>
      </c>
      <c r="K1073">
        <v>92</v>
      </c>
      <c r="L1073">
        <v>66</v>
      </c>
      <c r="M1073">
        <v>41</v>
      </c>
      <c r="N1073">
        <v>41</v>
      </c>
      <c r="O1073">
        <v>45</v>
      </c>
      <c r="P1073">
        <v>89</v>
      </c>
      <c r="Q1073">
        <v>3</v>
      </c>
      <c r="R1073">
        <v>6</v>
      </c>
      <c r="S1073">
        <v>163</v>
      </c>
      <c r="T1073">
        <v>176</v>
      </c>
      <c r="U1073">
        <v>14981</v>
      </c>
      <c r="V1073">
        <v>15538</v>
      </c>
      <c r="W1073">
        <v>287</v>
      </c>
      <c r="X1073">
        <v>294</v>
      </c>
    </row>
    <row r="1074" spans="1:24" x14ac:dyDescent="0.35">
      <c r="A1074" s="6" t="str">
        <f t="shared" si="16"/>
        <v>21159</v>
      </c>
      <c r="B1074">
        <v>21</v>
      </c>
      <c r="C1074">
        <v>159</v>
      </c>
      <c r="D1074" t="s">
        <v>1649</v>
      </c>
      <c r="E1074" t="s">
        <v>651</v>
      </c>
      <c r="F1074">
        <v>11195</v>
      </c>
      <c r="G1074">
        <v>6190</v>
      </c>
      <c r="H1074">
        <v>5005</v>
      </c>
      <c r="I1074">
        <v>5324</v>
      </c>
      <c r="J1074">
        <v>4909</v>
      </c>
      <c r="K1074">
        <v>764</v>
      </c>
      <c r="L1074">
        <v>22</v>
      </c>
      <c r="M1074">
        <v>31</v>
      </c>
      <c r="N1074">
        <v>17</v>
      </c>
      <c r="O1074">
        <v>16</v>
      </c>
      <c r="P1074">
        <v>9</v>
      </c>
      <c r="Q1074">
        <v>1</v>
      </c>
      <c r="R1074">
        <v>1</v>
      </c>
      <c r="S1074">
        <v>54</v>
      </c>
      <c r="T1074">
        <v>47</v>
      </c>
      <c r="U1074">
        <v>5840</v>
      </c>
      <c r="V1074">
        <v>4960</v>
      </c>
      <c r="W1074">
        <v>350</v>
      </c>
      <c r="X1074">
        <v>45</v>
      </c>
    </row>
    <row r="1075" spans="1:24" x14ac:dyDescent="0.35">
      <c r="A1075" s="6" t="str">
        <f t="shared" si="16"/>
        <v>21161</v>
      </c>
      <c r="B1075">
        <v>21</v>
      </c>
      <c r="C1075">
        <v>161</v>
      </c>
      <c r="D1075" t="s">
        <v>1649</v>
      </c>
      <c r="E1075" t="s">
        <v>1137</v>
      </c>
      <c r="F1075">
        <v>17070</v>
      </c>
      <c r="G1075">
        <v>8320</v>
      </c>
      <c r="H1075">
        <v>8750</v>
      </c>
      <c r="I1075">
        <v>7446</v>
      </c>
      <c r="J1075">
        <v>7907</v>
      </c>
      <c r="K1075">
        <v>550</v>
      </c>
      <c r="L1075">
        <v>523</v>
      </c>
      <c r="M1075">
        <v>34</v>
      </c>
      <c r="N1075">
        <v>35</v>
      </c>
      <c r="O1075">
        <v>81</v>
      </c>
      <c r="P1075">
        <v>75</v>
      </c>
      <c r="Q1075">
        <v>3</v>
      </c>
      <c r="R1075">
        <v>3</v>
      </c>
      <c r="S1075">
        <v>206</v>
      </c>
      <c r="T1075">
        <v>207</v>
      </c>
      <c r="U1075">
        <v>8106</v>
      </c>
      <c r="V1075">
        <v>8601</v>
      </c>
      <c r="W1075">
        <v>214</v>
      </c>
      <c r="X1075">
        <v>149</v>
      </c>
    </row>
    <row r="1076" spans="1:24" x14ac:dyDescent="0.35">
      <c r="A1076" s="6" t="str">
        <f t="shared" si="16"/>
        <v>21163</v>
      </c>
      <c r="B1076">
        <v>21</v>
      </c>
      <c r="C1076">
        <v>163</v>
      </c>
      <c r="D1076" t="s">
        <v>1649</v>
      </c>
      <c r="E1076" t="s">
        <v>1568</v>
      </c>
      <c r="F1076">
        <v>28572</v>
      </c>
      <c r="G1076">
        <v>14483</v>
      </c>
      <c r="H1076">
        <v>14089</v>
      </c>
      <c r="I1076">
        <v>13292</v>
      </c>
      <c r="J1076">
        <v>13039</v>
      </c>
      <c r="K1076">
        <v>635</v>
      </c>
      <c r="L1076">
        <v>500</v>
      </c>
      <c r="M1076">
        <v>99</v>
      </c>
      <c r="N1076">
        <v>91</v>
      </c>
      <c r="O1076">
        <v>96</v>
      </c>
      <c r="P1076">
        <v>136</v>
      </c>
      <c r="Q1076">
        <v>31</v>
      </c>
      <c r="R1076">
        <v>25</v>
      </c>
      <c r="S1076">
        <v>330</v>
      </c>
      <c r="T1076">
        <v>298</v>
      </c>
      <c r="U1076">
        <v>13924</v>
      </c>
      <c r="V1076">
        <v>13530</v>
      </c>
      <c r="W1076">
        <v>559</v>
      </c>
      <c r="X1076">
        <v>559</v>
      </c>
    </row>
    <row r="1077" spans="1:24" x14ac:dyDescent="0.35">
      <c r="A1077" s="6" t="str">
        <f t="shared" si="16"/>
        <v>21165</v>
      </c>
      <c r="B1077">
        <v>21</v>
      </c>
      <c r="C1077">
        <v>165</v>
      </c>
      <c r="D1077" t="s">
        <v>1649</v>
      </c>
      <c r="E1077" t="s">
        <v>1770</v>
      </c>
      <c r="F1077">
        <v>6489</v>
      </c>
      <c r="G1077">
        <v>3286</v>
      </c>
      <c r="H1077">
        <v>3203</v>
      </c>
      <c r="I1077">
        <v>3081</v>
      </c>
      <c r="J1077">
        <v>3112</v>
      </c>
      <c r="K1077">
        <v>146</v>
      </c>
      <c r="L1077">
        <v>38</v>
      </c>
      <c r="M1077">
        <v>11</v>
      </c>
      <c r="N1077">
        <v>2</v>
      </c>
      <c r="O1077">
        <v>5</v>
      </c>
      <c r="P1077">
        <v>8</v>
      </c>
      <c r="Q1077">
        <v>1</v>
      </c>
      <c r="R1077">
        <v>1</v>
      </c>
      <c r="S1077">
        <v>42</v>
      </c>
      <c r="T1077">
        <v>42</v>
      </c>
      <c r="U1077">
        <v>3247</v>
      </c>
      <c r="V1077">
        <v>3165</v>
      </c>
      <c r="W1077">
        <v>39</v>
      </c>
      <c r="X1077">
        <v>38</v>
      </c>
    </row>
    <row r="1078" spans="1:24" x14ac:dyDescent="0.35">
      <c r="A1078" s="6" t="str">
        <f t="shared" si="16"/>
        <v>21167</v>
      </c>
      <c r="B1078">
        <v>21</v>
      </c>
      <c r="C1078">
        <v>167</v>
      </c>
      <c r="D1078" t="s">
        <v>1649</v>
      </c>
      <c r="E1078" t="s">
        <v>1143</v>
      </c>
      <c r="F1078">
        <v>21933</v>
      </c>
      <c r="G1078">
        <v>10742</v>
      </c>
      <c r="H1078">
        <v>11191</v>
      </c>
      <c r="I1078">
        <v>9982</v>
      </c>
      <c r="J1078">
        <v>10474</v>
      </c>
      <c r="K1078">
        <v>427</v>
      </c>
      <c r="L1078">
        <v>376</v>
      </c>
      <c r="M1078">
        <v>34</v>
      </c>
      <c r="N1078">
        <v>34</v>
      </c>
      <c r="O1078">
        <v>57</v>
      </c>
      <c r="P1078">
        <v>86</v>
      </c>
      <c r="Q1078">
        <v>13</v>
      </c>
      <c r="R1078">
        <v>10</v>
      </c>
      <c r="S1078">
        <v>229</v>
      </c>
      <c r="T1078">
        <v>211</v>
      </c>
      <c r="U1078">
        <v>10397</v>
      </c>
      <c r="V1078">
        <v>10862</v>
      </c>
      <c r="W1078">
        <v>345</v>
      </c>
      <c r="X1078">
        <v>329</v>
      </c>
    </row>
    <row r="1079" spans="1:24" x14ac:dyDescent="0.35">
      <c r="A1079" s="6" t="str">
        <f t="shared" si="16"/>
        <v>21169</v>
      </c>
      <c r="B1079">
        <v>21</v>
      </c>
      <c r="C1079">
        <v>169</v>
      </c>
      <c r="D1079" t="s">
        <v>1649</v>
      </c>
      <c r="E1079" t="s">
        <v>1773</v>
      </c>
      <c r="F1079">
        <v>10071</v>
      </c>
      <c r="G1079">
        <v>4977</v>
      </c>
      <c r="H1079">
        <v>5094</v>
      </c>
      <c r="I1079">
        <v>4798</v>
      </c>
      <c r="J1079">
        <v>4927</v>
      </c>
      <c r="K1079">
        <v>98</v>
      </c>
      <c r="L1079">
        <v>79</v>
      </c>
      <c r="M1079">
        <v>10</v>
      </c>
      <c r="N1079">
        <v>20</v>
      </c>
      <c r="O1079">
        <v>12</v>
      </c>
      <c r="P1079">
        <v>15</v>
      </c>
      <c r="Q1079">
        <v>0</v>
      </c>
      <c r="R1079">
        <v>1</v>
      </c>
      <c r="S1079">
        <v>59</v>
      </c>
      <c r="T1079">
        <v>52</v>
      </c>
      <c r="U1079">
        <v>4869</v>
      </c>
      <c r="V1079">
        <v>4995</v>
      </c>
      <c r="W1079">
        <v>108</v>
      </c>
      <c r="X1079">
        <v>99</v>
      </c>
    </row>
    <row r="1080" spans="1:24" x14ac:dyDescent="0.35">
      <c r="A1080" s="6" t="str">
        <f t="shared" si="16"/>
        <v>21171</v>
      </c>
      <c r="B1080">
        <v>21</v>
      </c>
      <c r="C1080">
        <v>171</v>
      </c>
      <c r="D1080" t="s">
        <v>1649</v>
      </c>
      <c r="E1080" t="s">
        <v>120</v>
      </c>
      <c r="F1080">
        <v>10650</v>
      </c>
      <c r="G1080">
        <v>5299</v>
      </c>
      <c r="H1080">
        <v>5351</v>
      </c>
      <c r="I1080">
        <v>5093</v>
      </c>
      <c r="J1080">
        <v>5131</v>
      </c>
      <c r="K1080">
        <v>128</v>
      </c>
      <c r="L1080">
        <v>115</v>
      </c>
      <c r="M1080">
        <v>7</v>
      </c>
      <c r="N1080">
        <v>10</v>
      </c>
      <c r="O1080">
        <v>8</v>
      </c>
      <c r="P1080">
        <v>23</v>
      </c>
      <c r="Q1080">
        <v>2</v>
      </c>
      <c r="R1080">
        <v>3</v>
      </c>
      <c r="S1080">
        <v>61</v>
      </c>
      <c r="T1080">
        <v>69</v>
      </c>
      <c r="U1080">
        <v>5108</v>
      </c>
      <c r="V1080">
        <v>5210</v>
      </c>
      <c r="W1080">
        <v>191</v>
      </c>
      <c r="X1080">
        <v>141</v>
      </c>
    </row>
    <row r="1081" spans="1:24" x14ac:dyDescent="0.35">
      <c r="A1081" s="6" t="str">
        <f t="shared" si="16"/>
        <v>21173</v>
      </c>
      <c r="B1081">
        <v>21</v>
      </c>
      <c r="C1081">
        <v>173</v>
      </c>
      <c r="D1081" t="s">
        <v>1649</v>
      </c>
      <c r="E1081" t="s">
        <v>122</v>
      </c>
      <c r="F1081">
        <v>28157</v>
      </c>
      <c r="G1081">
        <v>13747</v>
      </c>
      <c r="H1081">
        <v>14410</v>
      </c>
      <c r="I1081">
        <v>13021</v>
      </c>
      <c r="J1081">
        <v>13751</v>
      </c>
      <c r="K1081">
        <v>406</v>
      </c>
      <c r="L1081">
        <v>352</v>
      </c>
      <c r="M1081">
        <v>42</v>
      </c>
      <c r="N1081">
        <v>41</v>
      </c>
      <c r="O1081">
        <v>58</v>
      </c>
      <c r="P1081">
        <v>72</v>
      </c>
      <c r="Q1081">
        <v>12</v>
      </c>
      <c r="R1081">
        <v>8</v>
      </c>
      <c r="S1081">
        <v>208</v>
      </c>
      <c r="T1081">
        <v>186</v>
      </c>
      <c r="U1081">
        <v>13303</v>
      </c>
      <c r="V1081">
        <v>14057</v>
      </c>
      <c r="W1081">
        <v>444</v>
      </c>
      <c r="X1081">
        <v>353</v>
      </c>
    </row>
    <row r="1082" spans="1:24" x14ac:dyDescent="0.35">
      <c r="A1082" s="6" t="str">
        <f t="shared" si="16"/>
        <v>21175</v>
      </c>
      <c r="B1082">
        <v>21</v>
      </c>
      <c r="C1082">
        <v>175</v>
      </c>
      <c r="D1082" t="s">
        <v>1649</v>
      </c>
      <c r="E1082" t="s">
        <v>124</v>
      </c>
      <c r="F1082">
        <v>13309</v>
      </c>
      <c r="G1082">
        <v>7643</v>
      </c>
      <c r="H1082">
        <v>5666</v>
      </c>
      <c r="I1082">
        <v>6851</v>
      </c>
      <c r="J1082">
        <v>5537</v>
      </c>
      <c r="K1082">
        <v>625</v>
      </c>
      <c r="L1082">
        <v>18</v>
      </c>
      <c r="M1082">
        <v>22</v>
      </c>
      <c r="N1082">
        <v>17</v>
      </c>
      <c r="O1082">
        <v>50</v>
      </c>
      <c r="P1082">
        <v>46</v>
      </c>
      <c r="Q1082">
        <v>1</v>
      </c>
      <c r="R1082">
        <v>3</v>
      </c>
      <c r="S1082">
        <v>94</v>
      </c>
      <c r="T1082">
        <v>45</v>
      </c>
      <c r="U1082">
        <v>7543</v>
      </c>
      <c r="V1082">
        <v>5628</v>
      </c>
      <c r="W1082">
        <v>100</v>
      </c>
      <c r="X1082">
        <v>38</v>
      </c>
    </row>
    <row r="1083" spans="1:24" x14ac:dyDescent="0.35">
      <c r="A1083" s="6" t="str">
        <f t="shared" si="16"/>
        <v>21177</v>
      </c>
      <c r="B1083">
        <v>21</v>
      </c>
      <c r="C1083">
        <v>177</v>
      </c>
      <c r="D1083" t="s">
        <v>1649</v>
      </c>
      <c r="E1083" t="s">
        <v>1778</v>
      </c>
      <c r="F1083">
        <v>30622</v>
      </c>
      <c r="G1083">
        <v>15628</v>
      </c>
      <c r="H1083">
        <v>14994</v>
      </c>
      <c r="I1083">
        <v>14411</v>
      </c>
      <c r="J1083">
        <v>14150</v>
      </c>
      <c r="K1083">
        <v>935</v>
      </c>
      <c r="L1083">
        <v>561</v>
      </c>
      <c r="M1083">
        <v>35</v>
      </c>
      <c r="N1083">
        <v>38</v>
      </c>
      <c r="O1083">
        <v>48</v>
      </c>
      <c r="P1083">
        <v>54</v>
      </c>
      <c r="Q1083">
        <v>3</v>
      </c>
      <c r="R1083">
        <v>2</v>
      </c>
      <c r="S1083">
        <v>196</v>
      </c>
      <c r="T1083">
        <v>189</v>
      </c>
      <c r="U1083">
        <v>15366</v>
      </c>
      <c r="V1083">
        <v>14781</v>
      </c>
      <c r="W1083">
        <v>262</v>
      </c>
      <c r="X1083">
        <v>213</v>
      </c>
    </row>
    <row r="1084" spans="1:24" x14ac:dyDescent="0.35">
      <c r="A1084" s="6" t="str">
        <f t="shared" si="16"/>
        <v>21179</v>
      </c>
      <c r="B1084">
        <v>21</v>
      </c>
      <c r="C1084">
        <v>179</v>
      </c>
      <c r="D1084" t="s">
        <v>1649</v>
      </c>
      <c r="E1084" t="s">
        <v>1780</v>
      </c>
      <c r="F1084">
        <v>46233</v>
      </c>
      <c r="G1084">
        <v>22832</v>
      </c>
      <c r="H1084">
        <v>23401</v>
      </c>
      <c r="I1084">
        <v>21089</v>
      </c>
      <c r="J1084">
        <v>21578</v>
      </c>
      <c r="K1084">
        <v>1134</v>
      </c>
      <c r="L1084">
        <v>1227</v>
      </c>
      <c r="M1084">
        <v>60</v>
      </c>
      <c r="N1084">
        <v>42</v>
      </c>
      <c r="O1084">
        <v>111</v>
      </c>
      <c r="P1084">
        <v>133</v>
      </c>
      <c r="Q1084">
        <v>18</v>
      </c>
      <c r="R1084">
        <v>14</v>
      </c>
      <c r="S1084">
        <v>420</v>
      </c>
      <c r="T1084">
        <v>407</v>
      </c>
      <c r="U1084">
        <v>22270</v>
      </c>
      <c r="V1084">
        <v>22942</v>
      </c>
      <c r="W1084">
        <v>562</v>
      </c>
      <c r="X1084">
        <v>459</v>
      </c>
    </row>
    <row r="1085" spans="1:24" x14ac:dyDescent="0.35">
      <c r="A1085" s="6" t="str">
        <f t="shared" si="16"/>
        <v>21181</v>
      </c>
      <c r="B1085">
        <v>21</v>
      </c>
      <c r="C1085">
        <v>181</v>
      </c>
      <c r="D1085" t="s">
        <v>1649</v>
      </c>
      <c r="E1085" t="s">
        <v>1782</v>
      </c>
      <c r="F1085">
        <v>7269</v>
      </c>
      <c r="G1085">
        <v>3586</v>
      </c>
      <c r="H1085">
        <v>3683</v>
      </c>
      <c r="I1085">
        <v>3500</v>
      </c>
      <c r="J1085">
        <v>3602</v>
      </c>
      <c r="K1085">
        <v>32</v>
      </c>
      <c r="L1085">
        <v>32</v>
      </c>
      <c r="M1085">
        <v>9</v>
      </c>
      <c r="N1085">
        <v>4</v>
      </c>
      <c r="O1085">
        <v>9</v>
      </c>
      <c r="P1085">
        <v>11</v>
      </c>
      <c r="Q1085">
        <v>0</v>
      </c>
      <c r="R1085">
        <v>0</v>
      </c>
      <c r="S1085">
        <v>36</v>
      </c>
      <c r="T1085">
        <v>34</v>
      </c>
      <c r="U1085">
        <v>3489</v>
      </c>
      <c r="V1085">
        <v>3603</v>
      </c>
      <c r="W1085">
        <v>97</v>
      </c>
      <c r="X1085">
        <v>80</v>
      </c>
    </row>
    <row r="1086" spans="1:24" x14ac:dyDescent="0.35">
      <c r="A1086" s="6" t="str">
        <f t="shared" si="16"/>
        <v>21183</v>
      </c>
      <c r="B1086">
        <v>21</v>
      </c>
      <c r="C1086">
        <v>183</v>
      </c>
      <c r="D1086" t="s">
        <v>1649</v>
      </c>
      <c r="E1086" t="s">
        <v>1276</v>
      </c>
      <c r="F1086">
        <v>23994</v>
      </c>
      <c r="G1086">
        <v>12027</v>
      </c>
      <c r="H1086">
        <v>11967</v>
      </c>
      <c r="I1086">
        <v>11592</v>
      </c>
      <c r="J1086">
        <v>11637</v>
      </c>
      <c r="K1086">
        <v>235</v>
      </c>
      <c r="L1086">
        <v>117</v>
      </c>
      <c r="M1086">
        <v>40</v>
      </c>
      <c r="N1086">
        <v>38</v>
      </c>
      <c r="O1086">
        <v>33</v>
      </c>
      <c r="P1086">
        <v>45</v>
      </c>
      <c r="Q1086">
        <v>6</v>
      </c>
      <c r="R1086">
        <v>5</v>
      </c>
      <c r="S1086">
        <v>121</v>
      </c>
      <c r="T1086">
        <v>125</v>
      </c>
      <c r="U1086">
        <v>11541</v>
      </c>
      <c r="V1086">
        <v>11602</v>
      </c>
      <c r="W1086">
        <v>486</v>
      </c>
      <c r="X1086">
        <v>365</v>
      </c>
    </row>
    <row r="1087" spans="1:24" x14ac:dyDescent="0.35">
      <c r="A1087" s="6" t="str">
        <f t="shared" si="16"/>
        <v>21185</v>
      </c>
      <c r="B1087">
        <v>21</v>
      </c>
      <c r="C1087">
        <v>185</v>
      </c>
      <c r="D1087" t="s">
        <v>1649</v>
      </c>
      <c r="E1087" t="s">
        <v>1785</v>
      </c>
      <c r="F1087">
        <v>66799</v>
      </c>
      <c r="G1087">
        <v>34884</v>
      </c>
      <c r="H1087">
        <v>31915</v>
      </c>
      <c r="I1087">
        <v>31403</v>
      </c>
      <c r="J1087">
        <v>29774</v>
      </c>
      <c r="K1087">
        <v>2075</v>
      </c>
      <c r="L1087">
        <v>834</v>
      </c>
      <c r="M1087">
        <v>195</v>
      </c>
      <c r="N1087">
        <v>98</v>
      </c>
      <c r="O1087">
        <v>529</v>
      </c>
      <c r="P1087">
        <v>634</v>
      </c>
      <c r="Q1087">
        <v>30</v>
      </c>
      <c r="R1087">
        <v>21</v>
      </c>
      <c r="S1087">
        <v>652</v>
      </c>
      <c r="T1087">
        <v>554</v>
      </c>
      <c r="U1087">
        <v>33369</v>
      </c>
      <c r="V1087">
        <v>30742</v>
      </c>
      <c r="W1087">
        <v>1515</v>
      </c>
      <c r="X1087">
        <v>1173</v>
      </c>
    </row>
    <row r="1088" spans="1:24" x14ac:dyDescent="0.35">
      <c r="A1088" s="6" t="str">
        <f t="shared" si="16"/>
        <v>21187</v>
      </c>
      <c r="B1088">
        <v>21</v>
      </c>
      <c r="C1088">
        <v>187</v>
      </c>
      <c r="D1088" t="s">
        <v>1649</v>
      </c>
      <c r="E1088" t="s">
        <v>1279</v>
      </c>
      <c r="F1088">
        <v>10901</v>
      </c>
      <c r="G1088">
        <v>5442</v>
      </c>
      <c r="H1088">
        <v>5459</v>
      </c>
      <c r="I1088">
        <v>5274</v>
      </c>
      <c r="J1088">
        <v>5324</v>
      </c>
      <c r="K1088">
        <v>82</v>
      </c>
      <c r="L1088">
        <v>44</v>
      </c>
      <c r="M1088">
        <v>21</v>
      </c>
      <c r="N1088">
        <v>17</v>
      </c>
      <c r="O1088">
        <v>8</v>
      </c>
      <c r="P1088">
        <v>12</v>
      </c>
      <c r="Q1088">
        <v>1</v>
      </c>
      <c r="R1088">
        <v>0</v>
      </c>
      <c r="S1088">
        <v>56</v>
      </c>
      <c r="T1088">
        <v>62</v>
      </c>
      <c r="U1088">
        <v>5293</v>
      </c>
      <c r="V1088">
        <v>5314</v>
      </c>
      <c r="W1088">
        <v>149</v>
      </c>
      <c r="X1088">
        <v>145</v>
      </c>
    </row>
    <row r="1089" spans="1:24" x14ac:dyDescent="0.35">
      <c r="A1089" s="6" t="str">
        <f t="shared" si="16"/>
        <v>21189</v>
      </c>
      <c r="B1089">
        <v>21</v>
      </c>
      <c r="C1089">
        <v>189</v>
      </c>
      <c r="D1089" t="s">
        <v>1649</v>
      </c>
      <c r="E1089" t="s">
        <v>1788</v>
      </c>
      <c r="F1089">
        <v>4415</v>
      </c>
      <c r="G1089">
        <v>2177</v>
      </c>
      <c r="H1089">
        <v>2238</v>
      </c>
      <c r="I1089">
        <v>2130</v>
      </c>
      <c r="J1089">
        <v>2190</v>
      </c>
      <c r="K1089">
        <v>12</v>
      </c>
      <c r="L1089">
        <v>10</v>
      </c>
      <c r="M1089">
        <v>8</v>
      </c>
      <c r="N1089">
        <v>12</v>
      </c>
      <c r="O1089">
        <v>0</v>
      </c>
      <c r="P1089">
        <v>4</v>
      </c>
      <c r="Q1089">
        <v>1</v>
      </c>
      <c r="R1089">
        <v>3</v>
      </c>
      <c r="S1089">
        <v>26</v>
      </c>
      <c r="T1089">
        <v>19</v>
      </c>
      <c r="U1089">
        <v>2133</v>
      </c>
      <c r="V1089">
        <v>2206</v>
      </c>
      <c r="W1089">
        <v>44</v>
      </c>
      <c r="X1089">
        <v>32</v>
      </c>
    </row>
    <row r="1090" spans="1:24" x14ac:dyDescent="0.35">
      <c r="A1090" s="6" t="str">
        <f t="shared" ref="A1090:A1153" si="17">TEXT(B1090*1000+C1090,"00000")</f>
        <v>21191</v>
      </c>
      <c r="B1090">
        <v>21</v>
      </c>
      <c r="C1090">
        <v>191</v>
      </c>
      <c r="D1090" t="s">
        <v>1649</v>
      </c>
      <c r="E1090" t="s">
        <v>1790</v>
      </c>
      <c r="F1090">
        <v>14590</v>
      </c>
      <c r="G1090">
        <v>7457</v>
      </c>
      <c r="H1090">
        <v>7133</v>
      </c>
      <c r="I1090">
        <v>7221</v>
      </c>
      <c r="J1090">
        <v>6924</v>
      </c>
      <c r="K1090">
        <v>87</v>
      </c>
      <c r="L1090">
        <v>64</v>
      </c>
      <c r="M1090">
        <v>25</v>
      </c>
      <c r="N1090">
        <v>33</v>
      </c>
      <c r="O1090">
        <v>20</v>
      </c>
      <c r="P1090">
        <v>21</v>
      </c>
      <c r="Q1090">
        <v>4</v>
      </c>
      <c r="R1090">
        <v>3</v>
      </c>
      <c r="S1090">
        <v>100</v>
      </c>
      <c r="T1090">
        <v>88</v>
      </c>
      <c r="U1090">
        <v>7331</v>
      </c>
      <c r="V1090">
        <v>7040</v>
      </c>
      <c r="W1090">
        <v>126</v>
      </c>
      <c r="X1090">
        <v>93</v>
      </c>
    </row>
    <row r="1091" spans="1:24" x14ac:dyDescent="0.35">
      <c r="A1091" s="6" t="str">
        <f t="shared" si="17"/>
        <v>21193</v>
      </c>
      <c r="B1091">
        <v>21</v>
      </c>
      <c r="C1091">
        <v>193</v>
      </c>
      <c r="D1091" t="s">
        <v>1649</v>
      </c>
      <c r="E1091" t="s">
        <v>126</v>
      </c>
      <c r="F1091">
        <v>25758</v>
      </c>
      <c r="G1091">
        <v>12740</v>
      </c>
      <c r="H1091">
        <v>13018</v>
      </c>
      <c r="I1091">
        <v>12172</v>
      </c>
      <c r="J1091">
        <v>12513</v>
      </c>
      <c r="K1091">
        <v>239</v>
      </c>
      <c r="L1091">
        <v>185</v>
      </c>
      <c r="M1091">
        <v>31</v>
      </c>
      <c r="N1091">
        <v>35</v>
      </c>
      <c r="O1091">
        <v>128</v>
      </c>
      <c r="P1091">
        <v>103</v>
      </c>
      <c r="Q1091">
        <v>7</v>
      </c>
      <c r="R1091">
        <v>6</v>
      </c>
      <c r="S1091">
        <v>163</v>
      </c>
      <c r="T1091">
        <v>176</v>
      </c>
      <c r="U1091">
        <v>12589</v>
      </c>
      <c r="V1091">
        <v>12884</v>
      </c>
      <c r="W1091">
        <v>151</v>
      </c>
      <c r="X1091">
        <v>134</v>
      </c>
    </row>
    <row r="1092" spans="1:24" x14ac:dyDescent="0.35">
      <c r="A1092" s="6" t="str">
        <f t="shared" si="17"/>
        <v>21195</v>
      </c>
      <c r="B1092">
        <v>21</v>
      </c>
      <c r="C1092">
        <v>195</v>
      </c>
      <c r="D1092" t="s">
        <v>1649</v>
      </c>
      <c r="E1092" t="s">
        <v>130</v>
      </c>
      <c r="F1092">
        <v>57876</v>
      </c>
      <c r="G1092">
        <v>28266</v>
      </c>
      <c r="H1092">
        <v>29610</v>
      </c>
      <c r="I1092">
        <v>27582</v>
      </c>
      <c r="J1092">
        <v>28972</v>
      </c>
      <c r="K1092">
        <v>273</v>
      </c>
      <c r="L1092">
        <v>170</v>
      </c>
      <c r="M1092">
        <v>44</v>
      </c>
      <c r="N1092">
        <v>36</v>
      </c>
      <c r="O1092">
        <v>123</v>
      </c>
      <c r="P1092">
        <v>178</v>
      </c>
      <c r="Q1092">
        <v>15</v>
      </c>
      <c r="R1092">
        <v>9</v>
      </c>
      <c r="S1092">
        <v>229</v>
      </c>
      <c r="T1092">
        <v>245</v>
      </c>
      <c r="U1092">
        <v>27989</v>
      </c>
      <c r="V1092">
        <v>29283</v>
      </c>
      <c r="W1092">
        <v>277</v>
      </c>
      <c r="X1092">
        <v>327</v>
      </c>
    </row>
    <row r="1093" spans="1:24" x14ac:dyDescent="0.35">
      <c r="A1093" s="6" t="str">
        <f t="shared" si="17"/>
        <v>21197</v>
      </c>
      <c r="B1093">
        <v>21</v>
      </c>
      <c r="C1093">
        <v>197</v>
      </c>
      <c r="D1093" t="s">
        <v>1649</v>
      </c>
      <c r="E1093" t="s">
        <v>1794</v>
      </c>
      <c r="F1093">
        <v>12359</v>
      </c>
      <c r="G1093">
        <v>6130</v>
      </c>
      <c r="H1093">
        <v>6229</v>
      </c>
      <c r="I1093">
        <v>5909</v>
      </c>
      <c r="J1093">
        <v>6058</v>
      </c>
      <c r="K1093">
        <v>79</v>
      </c>
      <c r="L1093">
        <v>58</v>
      </c>
      <c r="M1093">
        <v>43</v>
      </c>
      <c r="N1093">
        <v>8</v>
      </c>
      <c r="O1093">
        <v>21</v>
      </c>
      <c r="P1093">
        <v>27</v>
      </c>
      <c r="Q1093">
        <v>2</v>
      </c>
      <c r="R1093">
        <v>3</v>
      </c>
      <c r="S1093">
        <v>76</v>
      </c>
      <c r="T1093">
        <v>75</v>
      </c>
      <c r="U1093">
        <v>5986</v>
      </c>
      <c r="V1093">
        <v>6145</v>
      </c>
      <c r="W1093">
        <v>144</v>
      </c>
      <c r="X1093">
        <v>84</v>
      </c>
    </row>
    <row r="1094" spans="1:24" x14ac:dyDescent="0.35">
      <c r="A1094" s="6" t="str">
        <f t="shared" si="17"/>
        <v>21199</v>
      </c>
      <c r="B1094">
        <v>21</v>
      </c>
      <c r="C1094">
        <v>199</v>
      </c>
      <c r="D1094" t="s">
        <v>1649</v>
      </c>
      <c r="E1094" t="s">
        <v>289</v>
      </c>
      <c r="F1094">
        <v>64979</v>
      </c>
      <c r="G1094">
        <v>31708</v>
      </c>
      <c r="H1094">
        <v>33271</v>
      </c>
      <c r="I1094">
        <v>30568</v>
      </c>
      <c r="J1094">
        <v>32038</v>
      </c>
      <c r="K1094">
        <v>455</v>
      </c>
      <c r="L1094">
        <v>340</v>
      </c>
      <c r="M1094">
        <v>124</v>
      </c>
      <c r="N1094">
        <v>111</v>
      </c>
      <c r="O1094">
        <v>171</v>
      </c>
      <c r="P1094">
        <v>348</v>
      </c>
      <c r="Q1094">
        <v>13</v>
      </c>
      <c r="R1094">
        <v>13</v>
      </c>
      <c r="S1094">
        <v>377</v>
      </c>
      <c r="T1094">
        <v>421</v>
      </c>
      <c r="U1094">
        <v>30737</v>
      </c>
      <c r="V1094">
        <v>32575</v>
      </c>
      <c r="W1094">
        <v>971</v>
      </c>
      <c r="X1094">
        <v>696</v>
      </c>
    </row>
    <row r="1095" spans="1:24" x14ac:dyDescent="0.35">
      <c r="A1095" s="6" t="str">
        <f t="shared" si="17"/>
        <v>21201</v>
      </c>
      <c r="B1095">
        <v>21</v>
      </c>
      <c r="C1095">
        <v>201</v>
      </c>
      <c r="D1095" t="s">
        <v>1649</v>
      </c>
      <c r="E1095" t="s">
        <v>1797</v>
      </c>
      <c r="F1095">
        <v>2108</v>
      </c>
      <c r="G1095">
        <v>1060</v>
      </c>
      <c r="H1095">
        <v>1048</v>
      </c>
      <c r="I1095">
        <v>1023</v>
      </c>
      <c r="J1095">
        <v>1017</v>
      </c>
      <c r="K1095">
        <v>13</v>
      </c>
      <c r="L1095">
        <v>11</v>
      </c>
      <c r="M1095">
        <v>6</v>
      </c>
      <c r="N1095">
        <v>4</v>
      </c>
      <c r="O1095">
        <v>1</v>
      </c>
      <c r="P1095">
        <v>1</v>
      </c>
      <c r="Q1095">
        <v>0</v>
      </c>
      <c r="R1095">
        <v>0</v>
      </c>
      <c r="S1095">
        <v>17</v>
      </c>
      <c r="T1095">
        <v>15</v>
      </c>
      <c r="U1095">
        <v>1043</v>
      </c>
      <c r="V1095">
        <v>1031</v>
      </c>
      <c r="W1095">
        <v>17</v>
      </c>
      <c r="X1095">
        <v>17</v>
      </c>
    </row>
    <row r="1096" spans="1:24" x14ac:dyDescent="0.35">
      <c r="A1096" s="6" t="str">
        <f t="shared" si="17"/>
        <v>21203</v>
      </c>
      <c r="B1096">
        <v>21</v>
      </c>
      <c r="C1096">
        <v>203</v>
      </c>
      <c r="D1096" t="s">
        <v>1649</v>
      </c>
      <c r="E1096" t="s">
        <v>1799</v>
      </c>
      <c r="F1096">
        <v>16695</v>
      </c>
      <c r="G1096">
        <v>8195</v>
      </c>
      <c r="H1096">
        <v>8500</v>
      </c>
      <c r="I1096">
        <v>8008</v>
      </c>
      <c r="J1096">
        <v>8316</v>
      </c>
      <c r="K1096">
        <v>45</v>
      </c>
      <c r="L1096">
        <v>36</v>
      </c>
      <c r="M1096">
        <v>30</v>
      </c>
      <c r="N1096">
        <v>37</v>
      </c>
      <c r="O1096">
        <v>10</v>
      </c>
      <c r="P1096">
        <v>11</v>
      </c>
      <c r="Q1096">
        <v>1</v>
      </c>
      <c r="R1096">
        <v>3</v>
      </c>
      <c r="S1096">
        <v>101</v>
      </c>
      <c r="T1096">
        <v>97</v>
      </c>
      <c r="U1096">
        <v>8115</v>
      </c>
      <c r="V1096">
        <v>8410</v>
      </c>
      <c r="W1096">
        <v>80</v>
      </c>
      <c r="X1096">
        <v>90</v>
      </c>
    </row>
    <row r="1097" spans="1:24" x14ac:dyDescent="0.35">
      <c r="A1097" s="6" t="str">
        <f t="shared" si="17"/>
        <v>21205</v>
      </c>
      <c r="B1097">
        <v>21</v>
      </c>
      <c r="C1097">
        <v>205</v>
      </c>
      <c r="D1097" t="s">
        <v>1649</v>
      </c>
      <c r="E1097" t="s">
        <v>1801</v>
      </c>
      <c r="F1097">
        <v>24460</v>
      </c>
      <c r="G1097">
        <v>11782</v>
      </c>
      <c r="H1097">
        <v>12678</v>
      </c>
      <c r="I1097">
        <v>11264</v>
      </c>
      <c r="J1097">
        <v>12209</v>
      </c>
      <c r="K1097">
        <v>236</v>
      </c>
      <c r="L1097">
        <v>200</v>
      </c>
      <c r="M1097">
        <v>30</v>
      </c>
      <c r="N1097">
        <v>23</v>
      </c>
      <c r="O1097">
        <v>74</v>
      </c>
      <c r="P1097">
        <v>126</v>
      </c>
      <c r="Q1097">
        <v>1</v>
      </c>
      <c r="R1097">
        <v>4</v>
      </c>
      <c r="S1097">
        <v>177</v>
      </c>
      <c r="T1097">
        <v>116</v>
      </c>
      <c r="U1097">
        <v>11566</v>
      </c>
      <c r="V1097">
        <v>12465</v>
      </c>
      <c r="W1097">
        <v>216</v>
      </c>
      <c r="X1097">
        <v>213</v>
      </c>
    </row>
    <row r="1098" spans="1:24" x14ac:dyDescent="0.35">
      <c r="A1098" s="6" t="str">
        <f t="shared" si="17"/>
        <v>21207</v>
      </c>
      <c r="B1098">
        <v>21</v>
      </c>
      <c r="C1098">
        <v>207</v>
      </c>
      <c r="D1098" t="s">
        <v>1649</v>
      </c>
      <c r="E1098" t="s">
        <v>134</v>
      </c>
      <c r="F1098">
        <v>17923</v>
      </c>
      <c r="G1098">
        <v>8814</v>
      </c>
      <c r="H1098">
        <v>9109</v>
      </c>
      <c r="I1098">
        <v>8518</v>
      </c>
      <c r="J1098">
        <v>8809</v>
      </c>
      <c r="K1098">
        <v>90</v>
      </c>
      <c r="L1098">
        <v>73</v>
      </c>
      <c r="M1098">
        <v>47</v>
      </c>
      <c r="N1098">
        <v>41</v>
      </c>
      <c r="O1098">
        <v>36</v>
      </c>
      <c r="P1098">
        <v>55</v>
      </c>
      <c r="Q1098">
        <v>1</v>
      </c>
      <c r="R1098">
        <v>0</v>
      </c>
      <c r="S1098">
        <v>122</v>
      </c>
      <c r="T1098">
        <v>131</v>
      </c>
      <c r="U1098">
        <v>8421</v>
      </c>
      <c r="V1098">
        <v>8787</v>
      </c>
      <c r="W1098">
        <v>393</v>
      </c>
      <c r="X1098">
        <v>322</v>
      </c>
    </row>
    <row r="1099" spans="1:24" x14ac:dyDescent="0.35">
      <c r="A1099" s="6" t="str">
        <f t="shared" si="17"/>
        <v>21209</v>
      </c>
      <c r="B1099">
        <v>21</v>
      </c>
      <c r="C1099">
        <v>209</v>
      </c>
      <c r="D1099" t="s">
        <v>1649</v>
      </c>
      <c r="E1099" t="s">
        <v>296</v>
      </c>
      <c r="F1099">
        <v>57004</v>
      </c>
      <c r="G1099">
        <v>28066</v>
      </c>
      <c r="H1099">
        <v>28938</v>
      </c>
      <c r="I1099">
        <v>25355</v>
      </c>
      <c r="J1099">
        <v>26360</v>
      </c>
      <c r="K1099">
        <v>1653</v>
      </c>
      <c r="L1099">
        <v>1483</v>
      </c>
      <c r="M1099">
        <v>94</v>
      </c>
      <c r="N1099">
        <v>119</v>
      </c>
      <c r="O1099">
        <v>383</v>
      </c>
      <c r="P1099">
        <v>391</v>
      </c>
      <c r="Q1099">
        <v>13</v>
      </c>
      <c r="R1099">
        <v>11</v>
      </c>
      <c r="S1099">
        <v>568</v>
      </c>
      <c r="T1099">
        <v>574</v>
      </c>
      <c r="U1099">
        <v>26763</v>
      </c>
      <c r="V1099">
        <v>27792</v>
      </c>
      <c r="W1099">
        <v>1303</v>
      </c>
      <c r="X1099">
        <v>1146</v>
      </c>
    </row>
    <row r="1100" spans="1:24" x14ac:dyDescent="0.35">
      <c r="A1100" s="6" t="str">
        <f t="shared" si="17"/>
        <v>21211</v>
      </c>
      <c r="B1100">
        <v>21</v>
      </c>
      <c r="C1100">
        <v>211</v>
      </c>
      <c r="D1100" t="s">
        <v>1649</v>
      </c>
      <c r="E1100" t="s">
        <v>138</v>
      </c>
      <c r="F1100">
        <v>49024</v>
      </c>
      <c r="G1100">
        <v>23898</v>
      </c>
      <c r="H1100">
        <v>25126</v>
      </c>
      <c r="I1100">
        <v>21093</v>
      </c>
      <c r="J1100">
        <v>22331</v>
      </c>
      <c r="K1100">
        <v>1749</v>
      </c>
      <c r="L1100">
        <v>1826</v>
      </c>
      <c r="M1100">
        <v>153</v>
      </c>
      <c r="N1100">
        <v>123</v>
      </c>
      <c r="O1100">
        <v>288</v>
      </c>
      <c r="P1100">
        <v>239</v>
      </c>
      <c r="Q1100">
        <v>61</v>
      </c>
      <c r="R1100">
        <v>37</v>
      </c>
      <c r="S1100">
        <v>554</v>
      </c>
      <c r="T1100">
        <v>570</v>
      </c>
      <c r="U1100">
        <v>21275</v>
      </c>
      <c r="V1100">
        <v>22941</v>
      </c>
      <c r="W1100">
        <v>2623</v>
      </c>
      <c r="X1100">
        <v>2185</v>
      </c>
    </row>
    <row r="1101" spans="1:24" x14ac:dyDescent="0.35">
      <c r="A1101" s="6" t="str">
        <f t="shared" si="17"/>
        <v>21213</v>
      </c>
      <c r="B1101">
        <v>21</v>
      </c>
      <c r="C1101">
        <v>213</v>
      </c>
      <c r="D1101" t="s">
        <v>1649</v>
      </c>
      <c r="E1101" t="s">
        <v>1806</v>
      </c>
      <c r="F1101">
        <v>18572</v>
      </c>
      <c r="G1101">
        <v>9119</v>
      </c>
      <c r="H1101">
        <v>9453</v>
      </c>
      <c r="I1101">
        <v>7918</v>
      </c>
      <c r="J1101">
        <v>8245</v>
      </c>
      <c r="K1101">
        <v>895</v>
      </c>
      <c r="L1101">
        <v>883</v>
      </c>
      <c r="M1101">
        <v>28</v>
      </c>
      <c r="N1101">
        <v>40</v>
      </c>
      <c r="O1101">
        <v>67</v>
      </c>
      <c r="P1101">
        <v>90</v>
      </c>
      <c r="Q1101">
        <v>13</v>
      </c>
      <c r="R1101">
        <v>4</v>
      </c>
      <c r="S1101">
        <v>198</v>
      </c>
      <c r="T1101">
        <v>191</v>
      </c>
      <c r="U1101">
        <v>8871</v>
      </c>
      <c r="V1101">
        <v>9226</v>
      </c>
      <c r="W1101">
        <v>248</v>
      </c>
      <c r="X1101">
        <v>227</v>
      </c>
    </row>
    <row r="1102" spans="1:24" x14ac:dyDescent="0.35">
      <c r="A1102" s="6" t="str">
        <f t="shared" si="17"/>
        <v>21215</v>
      </c>
      <c r="B1102">
        <v>21</v>
      </c>
      <c r="C1102">
        <v>215</v>
      </c>
      <c r="D1102" t="s">
        <v>1649</v>
      </c>
      <c r="E1102" t="s">
        <v>1300</v>
      </c>
      <c r="F1102">
        <v>19351</v>
      </c>
      <c r="G1102">
        <v>9813</v>
      </c>
      <c r="H1102">
        <v>9538</v>
      </c>
      <c r="I1102">
        <v>9400</v>
      </c>
      <c r="J1102">
        <v>9179</v>
      </c>
      <c r="K1102">
        <v>208</v>
      </c>
      <c r="L1102">
        <v>147</v>
      </c>
      <c r="M1102">
        <v>33</v>
      </c>
      <c r="N1102">
        <v>32</v>
      </c>
      <c r="O1102">
        <v>27</v>
      </c>
      <c r="P1102">
        <v>42</v>
      </c>
      <c r="Q1102">
        <v>10</v>
      </c>
      <c r="R1102">
        <v>7</v>
      </c>
      <c r="S1102">
        <v>135</v>
      </c>
      <c r="T1102">
        <v>131</v>
      </c>
      <c r="U1102">
        <v>9499</v>
      </c>
      <c r="V1102">
        <v>9313</v>
      </c>
      <c r="W1102">
        <v>314</v>
      </c>
      <c r="X1102">
        <v>225</v>
      </c>
    </row>
    <row r="1103" spans="1:24" x14ac:dyDescent="0.35">
      <c r="A1103" s="6" t="str">
        <f t="shared" si="17"/>
        <v>21217</v>
      </c>
      <c r="B1103">
        <v>21</v>
      </c>
      <c r="C1103">
        <v>217</v>
      </c>
      <c r="D1103" t="s">
        <v>1649</v>
      </c>
      <c r="E1103" t="s">
        <v>687</v>
      </c>
      <c r="F1103">
        <v>25769</v>
      </c>
      <c r="G1103">
        <v>12601</v>
      </c>
      <c r="H1103">
        <v>13168</v>
      </c>
      <c r="I1103">
        <v>11421</v>
      </c>
      <c r="J1103">
        <v>12172</v>
      </c>
      <c r="K1103">
        <v>766</v>
      </c>
      <c r="L1103">
        <v>589</v>
      </c>
      <c r="M1103">
        <v>17</v>
      </c>
      <c r="N1103">
        <v>40</v>
      </c>
      <c r="O1103">
        <v>108</v>
      </c>
      <c r="P1103">
        <v>113</v>
      </c>
      <c r="Q1103">
        <v>10</v>
      </c>
      <c r="R1103">
        <v>6</v>
      </c>
      <c r="S1103">
        <v>279</v>
      </c>
      <c r="T1103">
        <v>248</v>
      </c>
      <c r="U1103">
        <v>12251</v>
      </c>
      <c r="V1103">
        <v>12865</v>
      </c>
      <c r="W1103">
        <v>350</v>
      </c>
      <c r="X1103">
        <v>303</v>
      </c>
    </row>
    <row r="1104" spans="1:24" x14ac:dyDescent="0.35">
      <c r="A1104" s="6" t="str">
        <f t="shared" si="17"/>
        <v>21219</v>
      </c>
      <c r="B1104">
        <v>21</v>
      </c>
      <c r="C1104">
        <v>219</v>
      </c>
      <c r="D1104" t="s">
        <v>1649</v>
      </c>
      <c r="E1104" t="s">
        <v>1810</v>
      </c>
      <c r="F1104">
        <v>12294</v>
      </c>
      <c r="G1104">
        <v>6117</v>
      </c>
      <c r="H1104">
        <v>6177</v>
      </c>
      <c r="I1104">
        <v>5454</v>
      </c>
      <c r="J1104">
        <v>5558</v>
      </c>
      <c r="K1104">
        <v>533</v>
      </c>
      <c r="L1104">
        <v>457</v>
      </c>
      <c r="M1104">
        <v>20</v>
      </c>
      <c r="N1104">
        <v>14</v>
      </c>
      <c r="O1104">
        <v>17</v>
      </c>
      <c r="P1104">
        <v>21</v>
      </c>
      <c r="Q1104">
        <v>4</v>
      </c>
      <c r="R1104">
        <v>4</v>
      </c>
      <c r="S1104">
        <v>89</v>
      </c>
      <c r="T1104">
        <v>123</v>
      </c>
      <c r="U1104">
        <v>5840</v>
      </c>
      <c r="V1104">
        <v>5917</v>
      </c>
      <c r="W1104">
        <v>277</v>
      </c>
      <c r="X1104">
        <v>260</v>
      </c>
    </row>
    <row r="1105" spans="1:24" x14ac:dyDescent="0.35">
      <c r="A1105" s="6" t="str">
        <f t="shared" si="17"/>
        <v>21221</v>
      </c>
      <c r="B1105">
        <v>21</v>
      </c>
      <c r="C1105">
        <v>221</v>
      </c>
      <c r="D1105" t="s">
        <v>1649</v>
      </c>
      <c r="E1105" t="s">
        <v>1812</v>
      </c>
      <c r="F1105">
        <v>14651</v>
      </c>
      <c r="G1105">
        <v>7288</v>
      </c>
      <c r="H1105">
        <v>7363</v>
      </c>
      <c r="I1105">
        <v>6560</v>
      </c>
      <c r="J1105">
        <v>6620</v>
      </c>
      <c r="K1105">
        <v>497</v>
      </c>
      <c r="L1105">
        <v>516</v>
      </c>
      <c r="M1105">
        <v>23</v>
      </c>
      <c r="N1105">
        <v>30</v>
      </c>
      <c r="O1105">
        <v>21</v>
      </c>
      <c r="P1105">
        <v>26</v>
      </c>
      <c r="Q1105">
        <v>2</v>
      </c>
      <c r="R1105">
        <v>9</v>
      </c>
      <c r="S1105">
        <v>185</v>
      </c>
      <c r="T1105">
        <v>162</v>
      </c>
      <c r="U1105">
        <v>7087</v>
      </c>
      <c r="V1105">
        <v>7210</v>
      </c>
      <c r="W1105">
        <v>201</v>
      </c>
      <c r="X1105">
        <v>153</v>
      </c>
    </row>
    <row r="1106" spans="1:24" x14ac:dyDescent="0.35">
      <c r="A1106" s="6" t="str">
        <f t="shared" si="17"/>
        <v>21223</v>
      </c>
      <c r="B1106">
        <v>21</v>
      </c>
      <c r="C1106">
        <v>223</v>
      </c>
      <c r="D1106" t="s">
        <v>1649</v>
      </c>
      <c r="E1106" t="s">
        <v>1814</v>
      </c>
      <c r="F1106">
        <v>8471</v>
      </c>
      <c r="G1106">
        <v>4251</v>
      </c>
      <c r="H1106">
        <v>4220</v>
      </c>
      <c r="I1106">
        <v>4088</v>
      </c>
      <c r="J1106">
        <v>4063</v>
      </c>
      <c r="K1106">
        <v>33</v>
      </c>
      <c r="L1106">
        <v>36</v>
      </c>
      <c r="M1106">
        <v>34</v>
      </c>
      <c r="N1106">
        <v>29</v>
      </c>
      <c r="O1106">
        <v>21</v>
      </c>
      <c r="P1106">
        <v>32</v>
      </c>
      <c r="Q1106">
        <v>3</v>
      </c>
      <c r="R1106">
        <v>4</v>
      </c>
      <c r="S1106">
        <v>72</v>
      </c>
      <c r="T1106">
        <v>56</v>
      </c>
      <c r="U1106">
        <v>4082</v>
      </c>
      <c r="V1106">
        <v>4108</v>
      </c>
      <c r="W1106">
        <v>169</v>
      </c>
      <c r="X1106">
        <v>112</v>
      </c>
    </row>
    <row r="1107" spans="1:24" x14ac:dyDescent="0.35">
      <c r="A1107" s="6" t="str">
        <f t="shared" si="17"/>
        <v>21225</v>
      </c>
      <c r="B1107">
        <v>21</v>
      </c>
      <c r="C1107">
        <v>225</v>
      </c>
      <c r="D1107" t="s">
        <v>1649</v>
      </c>
      <c r="E1107" t="s">
        <v>308</v>
      </c>
      <c r="F1107">
        <v>14381</v>
      </c>
      <c r="G1107">
        <v>7524</v>
      </c>
      <c r="H1107">
        <v>6857</v>
      </c>
      <c r="I1107">
        <v>6021</v>
      </c>
      <c r="J1107">
        <v>6037</v>
      </c>
      <c r="K1107">
        <v>1263</v>
      </c>
      <c r="L1107">
        <v>629</v>
      </c>
      <c r="M1107">
        <v>19</v>
      </c>
      <c r="N1107">
        <v>27</v>
      </c>
      <c r="O1107">
        <v>58</v>
      </c>
      <c r="P1107">
        <v>38</v>
      </c>
      <c r="Q1107">
        <v>7</v>
      </c>
      <c r="R1107">
        <v>1</v>
      </c>
      <c r="S1107">
        <v>156</v>
      </c>
      <c r="T1107">
        <v>125</v>
      </c>
      <c r="U1107">
        <v>7329</v>
      </c>
      <c r="V1107">
        <v>6752</v>
      </c>
      <c r="W1107">
        <v>195</v>
      </c>
      <c r="X1107">
        <v>105</v>
      </c>
    </row>
    <row r="1108" spans="1:24" x14ac:dyDescent="0.35">
      <c r="A1108" s="6" t="str">
        <f t="shared" si="17"/>
        <v>21227</v>
      </c>
      <c r="B1108">
        <v>21</v>
      </c>
      <c r="C1108">
        <v>227</v>
      </c>
      <c r="D1108" t="s">
        <v>1649</v>
      </c>
      <c r="E1108" t="s">
        <v>946</v>
      </c>
      <c r="F1108">
        <v>132896</v>
      </c>
      <c r="G1108">
        <v>65096</v>
      </c>
      <c r="H1108">
        <v>67800</v>
      </c>
      <c r="I1108">
        <v>53437</v>
      </c>
      <c r="J1108">
        <v>56161</v>
      </c>
      <c r="K1108">
        <v>6432</v>
      </c>
      <c r="L1108">
        <v>6518</v>
      </c>
      <c r="M1108">
        <v>214</v>
      </c>
      <c r="N1108">
        <v>183</v>
      </c>
      <c r="O1108">
        <v>3043</v>
      </c>
      <c r="P1108">
        <v>3007</v>
      </c>
      <c r="Q1108">
        <v>369</v>
      </c>
      <c r="R1108">
        <v>337</v>
      </c>
      <c r="S1108">
        <v>1601</v>
      </c>
      <c r="T1108">
        <v>1594</v>
      </c>
      <c r="U1108">
        <v>61218</v>
      </c>
      <c r="V1108">
        <v>64209</v>
      </c>
      <c r="W1108">
        <v>3878</v>
      </c>
      <c r="X1108">
        <v>3591</v>
      </c>
    </row>
    <row r="1109" spans="1:24" x14ac:dyDescent="0.35">
      <c r="A1109" s="6" t="str">
        <f t="shared" si="17"/>
        <v>21229</v>
      </c>
      <c r="B1109">
        <v>21</v>
      </c>
      <c r="C1109">
        <v>229</v>
      </c>
      <c r="D1109" t="s">
        <v>1649</v>
      </c>
      <c r="E1109" t="s">
        <v>150</v>
      </c>
      <c r="F1109">
        <v>12095</v>
      </c>
      <c r="G1109">
        <v>5986</v>
      </c>
      <c r="H1109">
        <v>6109</v>
      </c>
      <c r="I1109">
        <v>5465</v>
      </c>
      <c r="J1109">
        <v>5612</v>
      </c>
      <c r="K1109">
        <v>339</v>
      </c>
      <c r="L1109">
        <v>330</v>
      </c>
      <c r="M1109">
        <v>13</v>
      </c>
      <c r="N1109">
        <v>14</v>
      </c>
      <c r="O1109">
        <v>43</v>
      </c>
      <c r="P1109">
        <v>54</v>
      </c>
      <c r="Q1109">
        <v>2</v>
      </c>
      <c r="R1109">
        <v>6</v>
      </c>
      <c r="S1109">
        <v>124</v>
      </c>
      <c r="T1109">
        <v>93</v>
      </c>
      <c r="U1109">
        <v>5712</v>
      </c>
      <c r="V1109">
        <v>5900</v>
      </c>
      <c r="W1109">
        <v>274</v>
      </c>
      <c r="X1109">
        <v>209</v>
      </c>
    </row>
    <row r="1110" spans="1:24" x14ac:dyDescent="0.35">
      <c r="A1110" s="6" t="str">
        <f t="shared" si="17"/>
        <v>21231</v>
      </c>
      <c r="B1110">
        <v>21</v>
      </c>
      <c r="C1110">
        <v>231</v>
      </c>
      <c r="D1110" t="s">
        <v>1649</v>
      </c>
      <c r="E1110" t="s">
        <v>949</v>
      </c>
      <c r="F1110">
        <v>20333</v>
      </c>
      <c r="G1110">
        <v>10125</v>
      </c>
      <c r="H1110">
        <v>10208</v>
      </c>
      <c r="I1110">
        <v>9628</v>
      </c>
      <c r="J1110">
        <v>9817</v>
      </c>
      <c r="K1110">
        <v>245</v>
      </c>
      <c r="L1110">
        <v>152</v>
      </c>
      <c r="M1110">
        <v>32</v>
      </c>
      <c r="N1110">
        <v>43</v>
      </c>
      <c r="O1110">
        <v>41</v>
      </c>
      <c r="P1110">
        <v>54</v>
      </c>
      <c r="Q1110">
        <v>14</v>
      </c>
      <c r="R1110">
        <v>5</v>
      </c>
      <c r="S1110">
        <v>165</v>
      </c>
      <c r="T1110">
        <v>137</v>
      </c>
      <c r="U1110">
        <v>9710</v>
      </c>
      <c r="V1110">
        <v>9878</v>
      </c>
      <c r="W1110">
        <v>415</v>
      </c>
      <c r="X1110">
        <v>330</v>
      </c>
    </row>
    <row r="1111" spans="1:24" x14ac:dyDescent="0.35">
      <c r="A1111" s="6" t="str">
        <f t="shared" si="17"/>
        <v>21233</v>
      </c>
      <c r="B1111">
        <v>21</v>
      </c>
      <c r="C1111">
        <v>233</v>
      </c>
      <c r="D1111" t="s">
        <v>1649</v>
      </c>
      <c r="E1111" t="s">
        <v>951</v>
      </c>
      <c r="F1111">
        <v>12942</v>
      </c>
      <c r="G1111">
        <v>6409</v>
      </c>
      <c r="H1111">
        <v>6533</v>
      </c>
      <c r="I1111">
        <v>5901</v>
      </c>
      <c r="J1111">
        <v>6132</v>
      </c>
      <c r="K1111">
        <v>313</v>
      </c>
      <c r="L1111">
        <v>214</v>
      </c>
      <c r="M1111">
        <v>28</v>
      </c>
      <c r="N1111">
        <v>19</v>
      </c>
      <c r="O1111">
        <v>38</v>
      </c>
      <c r="P1111">
        <v>29</v>
      </c>
      <c r="Q1111">
        <v>27</v>
      </c>
      <c r="R1111">
        <v>22</v>
      </c>
      <c r="S1111">
        <v>102</v>
      </c>
      <c r="T1111">
        <v>117</v>
      </c>
      <c r="U1111">
        <v>6021</v>
      </c>
      <c r="V1111">
        <v>6193</v>
      </c>
      <c r="W1111">
        <v>388</v>
      </c>
      <c r="X1111">
        <v>340</v>
      </c>
    </row>
    <row r="1112" spans="1:24" x14ac:dyDescent="0.35">
      <c r="A1112" s="6" t="str">
        <f t="shared" si="17"/>
        <v>21235</v>
      </c>
      <c r="B1112">
        <v>21</v>
      </c>
      <c r="C1112">
        <v>235</v>
      </c>
      <c r="D1112" t="s">
        <v>1649</v>
      </c>
      <c r="E1112" t="s">
        <v>1330</v>
      </c>
      <c r="F1112">
        <v>36264</v>
      </c>
      <c r="G1112">
        <v>17840</v>
      </c>
      <c r="H1112">
        <v>18424</v>
      </c>
      <c r="I1112">
        <v>17237</v>
      </c>
      <c r="J1112">
        <v>17922</v>
      </c>
      <c r="K1112">
        <v>201</v>
      </c>
      <c r="L1112">
        <v>137</v>
      </c>
      <c r="M1112">
        <v>52</v>
      </c>
      <c r="N1112">
        <v>64</v>
      </c>
      <c r="O1112">
        <v>87</v>
      </c>
      <c r="P1112">
        <v>65</v>
      </c>
      <c r="Q1112">
        <v>8</v>
      </c>
      <c r="R1112">
        <v>6</v>
      </c>
      <c r="S1112">
        <v>255</v>
      </c>
      <c r="T1112">
        <v>230</v>
      </c>
      <c r="U1112">
        <v>17588</v>
      </c>
      <c r="V1112">
        <v>18152</v>
      </c>
      <c r="W1112">
        <v>252</v>
      </c>
      <c r="X1112">
        <v>272</v>
      </c>
    </row>
    <row r="1113" spans="1:24" x14ac:dyDescent="0.35">
      <c r="A1113" s="6" t="str">
        <f t="shared" si="17"/>
        <v>21237</v>
      </c>
      <c r="B1113">
        <v>21</v>
      </c>
      <c r="C1113">
        <v>237</v>
      </c>
      <c r="D1113" t="s">
        <v>1649</v>
      </c>
      <c r="E1113" t="s">
        <v>1822</v>
      </c>
      <c r="F1113">
        <v>7157</v>
      </c>
      <c r="G1113">
        <v>3503</v>
      </c>
      <c r="H1113">
        <v>3654</v>
      </c>
      <c r="I1113">
        <v>3425</v>
      </c>
      <c r="J1113">
        <v>3588</v>
      </c>
      <c r="K1113">
        <v>17</v>
      </c>
      <c r="L1113">
        <v>10</v>
      </c>
      <c r="M1113">
        <v>19</v>
      </c>
      <c r="N1113">
        <v>15</v>
      </c>
      <c r="O1113">
        <v>7</v>
      </c>
      <c r="P1113">
        <v>2</v>
      </c>
      <c r="Q1113">
        <v>0</v>
      </c>
      <c r="R1113">
        <v>0</v>
      </c>
      <c r="S1113">
        <v>35</v>
      </c>
      <c r="T1113">
        <v>39</v>
      </c>
      <c r="U1113">
        <v>3467</v>
      </c>
      <c r="V1113">
        <v>3619</v>
      </c>
      <c r="W1113">
        <v>36</v>
      </c>
      <c r="X1113">
        <v>35</v>
      </c>
    </row>
    <row r="1114" spans="1:24" x14ac:dyDescent="0.35">
      <c r="A1114" s="6" t="str">
        <f t="shared" si="17"/>
        <v>21239</v>
      </c>
      <c r="B1114">
        <v>21</v>
      </c>
      <c r="C1114">
        <v>239</v>
      </c>
      <c r="D1114" t="s">
        <v>1649</v>
      </c>
      <c r="E1114" t="s">
        <v>1197</v>
      </c>
      <c r="F1114">
        <v>26734</v>
      </c>
      <c r="G1114">
        <v>12826</v>
      </c>
      <c r="H1114">
        <v>13908</v>
      </c>
      <c r="I1114">
        <v>11811</v>
      </c>
      <c r="J1114">
        <v>12819</v>
      </c>
      <c r="K1114">
        <v>648</v>
      </c>
      <c r="L1114">
        <v>690</v>
      </c>
      <c r="M1114">
        <v>35</v>
      </c>
      <c r="N1114">
        <v>38</v>
      </c>
      <c r="O1114">
        <v>79</v>
      </c>
      <c r="P1114">
        <v>119</v>
      </c>
      <c r="Q1114">
        <v>22</v>
      </c>
      <c r="R1114">
        <v>24</v>
      </c>
      <c r="S1114">
        <v>231</v>
      </c>
      <c r="T1114">
        <v>218</v>
      </c>
      <c r="U1114">
        <v>11772</v>
      </c>
      <c r="V1114">
        <v>13127</v>
      </c>
      <c r="W1114">
        <v>1054</v>
      </c>
      <c r="X1114">
        <v>781</v>
      </c>
    </row>
    <row r="1115" spans="1:24" x14ac:dyDescent="0.35">
      <c r="A1115" s="6" t="str">
        <f t="shared" si="17"/>
        <v>22001</v>
      </c>
      <c r="B1115">
        <v>22</v>
      </c>
      <c r="C1115">
        <v>1</v>
      </c>
      <c r="D1115" t="s">
        <v>1825</v>
      </c>
      <c r="E1115" t="s">
        <v>5047</v>
      </c>
      <c r="F1115">
        <v>62045</v>
      </c>
      <c r="G1115">
        <v>30359</v>
      </c>
      <c r="H1115">
        <v>31686</v>
      </c>
      <c r="I1115">
        <v>24230</v>
      </c>
      <c r="J1115">
        <v>25205</v>
      </c>
      <c r="K1115">
        <v>5396</v>
      </c>
      <c r="L1115">
        <v>5747</v>
      </c>
      <c r="M1115">
        <v>142</v>
      </c>
      <c r="N1115">
        <v>111</v>
      </c>
      <c r="O1115">
        <v>82</v>
      </c>
      <c r="P1115">
        <v>128</v>
      </c>
      <c r="Q1115">
        <v>7</v>
      </c>
      <c r="R1115">
        <v>10</v>
      </c>
      <c r="S1115">
        <v>502</v>
      </c>
      <c r="T1115">
        <v>485</v>
      </c>
      <c r="U1115">
        <v>29368</v>
      </c>
      <c r="V1115">
        <v>30945</v>
      </c>
      <c r="W1115">
        <v>991</v>
      </c>
      <c r="X1115">
        <v>741</v>
      </c>
    </row>
    <row r="1116" spans="1:24" x14ac:dyDescent="0.35">
      <c r="A1116" s="6" t="str">
        <f t="shared" si="17"/>
        <v>22003</v>
      </c>
      <c r="B1116">
        <v>22</v>
      </c>
      <c r="C1116">
        <v>3</v>
      </c>
      <c r="D1116" t="s">
        <v>1825</v>
      </c>
      <c r="E1116" t="s">
        <v>5048</v>
      </c>
      <c r="F1116">
        <v>25627</v>
      </c>
      <c r="G1116">
        <v>14486</v>
      </c>
      <c r="H1116">
        <v>11141</v>
      </c>
      <c r="I1116">
        <v>10000</v>
      </c>
      <c r="J1116">
        <v>8548</v>
      </c>
      <c r="K1116">
        <v>3861</v>
      </c>
      <c r="L1116">
        <v>1948</v>
      </c>
      <c r="M1116">
        <v>293</v>
      </c>
      <c r="N1116">
        <v>308</v>
      </c>
      <c r="O1116">
        <v>93</v>
      </c>
      <c r="P1116">
        <v>69</v>
      </c>
      <c r="Q1116">
        <v>4</v>
      </c>
      <c r="R1116">
        <v>7</v>
      </c>
      <c r="S1116">
        <v>235</v>
      </c>
      <c r="T1116">
        <v>261</v>
      </c>
      <c r="U1116">
        <v>14169</v>
      </c>
      <c r="V1116">
        <v>10870</v>
      </c>
      <c r="W1116">
        <v>317</v>
      </c>
      <c r="X1116">
        <v>271</v>
      </c>
    </row>
    <row r="1117" spans="1:24" x14ac:dyDescent="0.35">
      <c r="A1117" s="6" t="str">
        <f t="shared" si="17"/>
        <v>22005</v>
      </c>
      <c r="B1117">
        <v>22</v>
      </c>
      <c r="C1117">
        <v>5</v>
      </c>
      <c r="D1117" t="s">
        <v>1825</v>
      </c>
      <c r="E1117" t="s">
        <v>5049</v>
      </c>
      <c r="F1117">
        <v>126604</v>
      </c>
      <c r="G1117">
        <v>62348</v>
      </c>
      <c r="H1117">
        <v>64256</v>
      </c>
      <c r="I1117">
        <v>45772</v>
      </c>
      <c r="J1117">
        <v>46160</v>
      </c>
      <c r="K1117">
        <v>14436</v>
      </c>
      <c r="L1117">
        <v>15898</v>
      </c>
      <c r="M1117">
        <v>300</v>
      </c>
      <c r="N1117">
        <v>269</v>
      </c>
      <c r="O1117">
        <v>859</v>
      </c>
      <c r="P1117">
        <v>926</v>
      </c>
      <c r="Q1117">
        <v>63</v>
      </c>
      <c r="R1117">
        <v>53</v>
      </c>
      <c r="S1117">
        <v>918</v>
      </c>
      <c r="T1117">
        <v>950</v>
      </c>
      <c r="U1117">
        <v>58331</v>
      </c>
      <c r="V1117">
        <v>60731</v>
      </c>
      <c r="W1117">
        <v>4017</v>
      </c>
      <c r="X1117">
        <v>3525</v>
      </c>
    </row>
    <row r="1118" spans="1:24" x14ac:dyDescent="0.35">
      <c r="A1118" s="6" t="str">
        <f t="shared" si="17"/>
        <v>22007</v>
      </c>
      <c r="B1118">
        <v>22</v>
      </c>
      <c r="C1118">
        <v>7</v>
      </c>
      <c r="D1118" t="s">
        <v>1825</v>
      </c>
      <c r="E1118" t="s">
        <v>5050</v>
      </c>
      <c r="F1118">
        <v>21891</v>
      </c>
      <c r="G1118">
        <v>10647</v>
      </c>
      <c r="H1118">
        <v>11244</v>
      </c>
      <c r="I1118">
        <v>7305</v>
      </c>
      <c r="J1118">
        <v>7584</v>
      </c>
      <c r="K1118">
        <v>3059</v>
      </c>
      <c r="L1118">
        <v>3418</v>
      </c>
      <c r="M1118">
        <v>84</v>
      </c>
      <c r="N1118">
        <v>81</v>
      </c>
      <c r="O1118">
        <v>48</v>
      </c>
      <c r="P1118">
        <v>44</v>
      </c>
      <c r="Q1118">
        <v>11</v>
      </c>
      <c r="R1118">
        <v>4</v>
      </c>
      <c r="S1118">
        <v>140</v>
      </c>
      <c r="T1118">
        <v>113</v>
      </c>
      <c r="U1118">
        <v>10236</v>
      </c>
      <c r="V1118">
        <v>10927</v>
      </c>
      <c r="W1118">
        <v>411</v>
      </c>
      <c r="X1118">
        <v>317</v>
      </c>
    </row>
    <row r="1119" spans="1:24" x14ac:dyDescent="0.35">
      <c r="A1119" s="6" t="str">
        <f t="shared" si="17"/>
        <v>22009</v>
      </c>
      <c r="B1119">
        <v>22</v>
      </c>
      <c r="C1119">
        <v>9</v>
      </c>
      <c r="D1119" t="s">
        <v>1825</v>
      </c>
      <c r="E1119" t="s">
        <v>5051</v>
      </c>
      <c r="F1119">
        <v>40144</v>
      </c>
      <c r="G1119">
        <v>20211</v>
      </c>
      <c r="H1119">
        <v>19933</v>
      </c>
      <c r="I1119">
        <v>13076</v>
      </c>
      <c r="J1119">
        <v>13565</v>
      </c>
      <c r="K1119">
        <v>6388</v>
      </c>
      <c r="L1119">
        <v>5578</v>
      </c>
      <c r="M1119">
        <v>263</v>
      </c>
      <c r="N1119">
        <v>223</v>
      </c>
      <c r="O1119">
        <v>108</v>
      </c>
      <c r="P1119">
        <v>100</v>
      </c>
      <c r="Q1119">
        <v>3</v>
      </c>
      <c r="R1119">
        <v>30</v>
      </c>
      <c r="S1119">
        <v>373</v>
      </c>
      <c r="T1119">
        <v>437</v>
      </c>
      <c r="U1119">
        <v>19807</v>
      </c>
      <c r="V1119">
        <v>19508</v>
      </c>
      <c r="W1119">
        <v>404</v>
      </c>
      <c r="X1119">
        <v>425</v>
      </c>
    </row>
    <row r="1120" spans="1:24" x14ac:dyDescent="0.35">
      <c r="A1120" s="6" t="str">
        <f t="shared" si="17"/>
        <v>22011</v>
      </c>
      <c r="B1120">
        <v>22</v>
      </c>
      <c r="C1120">
        <v>11</v>
      </c>
      <c r="D1120" t="s">
        <v>1825</v>
      </c>
      <c r="E1120" t="s">
        <v>5052</v>
      </c>
      <c r="F1120">
        <v>37497</v>
      </c>
      <c r="G1120">
        <v>19108</v>
      </c>
      <c r="H1120">
        <v>18389</v>
      </c>
      <c r="I1120">
        <v>15762</v>
      </c>
      <c r="J1120">
        <v>15527</v>
      </c>
      <c r="K1120">
        <v>2506</v>
      </c>
      <c r="L1120">
        <v>2022</v>
      </c>
      <c r="M1120">
        <v>233</v>
      </c>
      <c r="N1120">
        <v>207</v>
      </c>
      <c r="O1120">
        <v>91</v>
      </c>
      <c r="P1120">
        <v>154</v>
      </c>
      <c r="Q1120">
        <v>23</v>
      </c>
      <c r="R1120">
        <v>20</v>
      </c>
      <c r="S1120">
        <v>493</v>
      </c>
      <c r="T1120">
        <v>459</v>
      </c>
      <c r="U1120">
        <v>18383</v>
      </c>
      <c r="V1120">
        <v>17676</v>
      </c>
      <c r="W1120">
        <v>725</v>
      </c>
      <c r="X1120">
        <v>713</v>
      </c>
    </row>
    <row r="1121" spans="1:24" x14ac:dyDescent="0.35">
      <c r="A1121" s="6" t="str">
        <f t="shared" si="17"/>
        <v>22013</v>
      </c>
      <c r="B1121">
        <v>22</v>
      </c>
      <c r="C1121">
        <v>13</v>
      </c>
      <c r="D1121" t="s">
        <v>1825</v>
      </c>
      <c r="E1121" t="s">
        <v>5053</v>
      </c>
      <c r="F1121">
        <v>13241</v>
      </c>
      <c r="G1121">
        <v>6338</v>
      </c>
      <c r="H1121">
        <v>6903</v>
      </c>
      <c r="I1121">
        <v>3581</v>
      </c>
      <c r="J1121">
        <v>3837</v>
      </c>
      <c r="K1121">
        <v>2601</v>
      </c>
      <c r="L1121">
        <v>2908</v>
      </c>
      <c r="M1121">
        <v>30</v>
      </c>
      <c r="N1121">
        <v>24</v>
      </c>
      <c r="O1121">
        <v>19</v>
      </c>
      <c r="P1121">
        <v>25</v>
      </c>
      <c r="Q1121">
        <v>3</v>
      </c>
      <c r="R1121">
        <v>2</v>
      </c>
      <c r="S1121">
        <v>104</v>
      </c>
      <c r="T1121">
        <v>107</v>
      </c>
      <c r="U1121">
        <v>6199</v>
      </c>
      <c r="V1121">
        <v>6763</v>
      </c>
      <c r="W1121">
        <v>139</v>
      </c>
      <c r="X1121">
        <v>140</v>
      </c>
    </row>
    <row r="1122" spans="1:24" x14ac:dyDescent="0.35">
      <c r="A1122" s="6" t="str">
        <f t="shared" si="17"/>
        <v>22015</v>
      </c>
      <c r="B1122">
        <v>22</v>
      </c>
      <c r="C1122">
        <v>15</v>
      </c>
      <c r="D1122" t="s">
        <v>1825</v>
      </c>
      <c r="E1122" t="s">
        <v>5054</v>
      </c>
      <c r="F1122">
        <v>127039</v>
      </c>
      <c r="G1122">
        <v>62724</v>
      </c>
      <c r="H1122">
        <v>64315</v>
      </c>
      <c r="I1122">
        <v>45762</v>
      </c>
      <c r="J1122">
        <v>45403</v>
      </c>
      <c r="K1122">
        <v>13857</v>
      </c>
      <c r="L1122">
        <v>15513</v>
      </c>
      <c r="M1122">
        <v>406</v>
      </c>
      <c r="N1122">
        <v>411</v>
      </c>
      <c r="O1122">
        <v>1039</v>
      </c>
      <c r="P1122">
        <v>1330</v>
      </c>
      <c r="Q1122">
        <v>87</v>
      </c>
      <c r="R1122">
        <v>74</v>
      </c>
      <c r="S1122">
        <v>1573</v>
      </c>
      <c r="T1122">
        <v>1584</v>
      </c>
      <c r="U1122">
        <v>57993</v>
      </c>
      <c r="V1122">
        <v>60286</v>
      </c>
      <c r="W1122">
        <v>4731</v>
      </c>
      <c r="X1122">
        <v>4029</v>
      </c>
    </row>
    <row r="1123" spans="1:24" x14ac:dyDescent="0.35">
      <c r="A1123" s="6" t="str">
        <f t="shared" si="17"/>
        <v>22017</v>
      </c>
      <c r="B1123">
        <v>22</v>
      </c>
      <c r="C1123">
        <v>17</v>
      </c>
      <c r="D1123" t="s">
        <v>1825</v>
      </c>
      <c r="E1123" t="s">
        <v>5055</v>
      </c>
      <c r="F1123">
        <v>240204</v>
      </c>
      <c r="G1123">
        <v>113498</v>
      </c>
      <c r="H1123">
        <v>126706</v>
      </c>
      <c r="I1123">
        <v>54372</v>
      </c>
      <c r="J1123">
        <v>57362</v>
      </c>
      <c r="K1123">
        <v>55129</v>
      </c>
      <c r="L1123">
        <v>64858</v>
      </c>
      <c r="M1123">
        <v>543</v>
      </c>
      <c r="N1123">
        <v>640</v>
      </c>
      <c r="O1123">
        <v>1441</v>
      </c>
      <c r="P1123">
        <v>1668</v>
      </c>
      <c r="Q1123">
        <v>83</v>
      </c>
      <c r="R1123">
        <v>76</v>
      </c>
      <c r="S1123">
        <v>1930</v>
      </c>
      <c r="T1123">
        <v>2102</v>
      </c>
      <c r="U1123">
        <v>109969</v>
      </c>
      <c r="V1123">
        <v>123347</v>
      </c>
      <c r="W1123">
        <v>3529</v>
      </c>
      <c r="X1123">
        <v>3359</v>
      </c>
    </row>
    <row r="1124" spans="1:24" x14ac:dyDescent="0.35">
      <c r="A1124" s="6" t="str">
        <f t="shared" si="17"/>
        <v>22019</v>
      </c>
      <c r="B1124">
        <v>22</v>
      </c>
      <c r="C1124">
        <v>19</v>
      </c>
      <c r="D1124" t="s">
        <v>1825</v>
      </c>
      <c r="E1124" t="s">
        <v>5056</v>
      </c>
      <c r="F1124">
        <v>203436</v>
      </c>
      <c r="G1124">
        <v>99501</v>
      </c>
      <c r="H1124">
        <v>103935</v>
      </c>
      <c r="I1124">
        <v>70093</v>
      </c>
      <c r="J1124">
        <v>72474</v>
      </c>
      <c r="K1124">
        <v>25236</v>
      </c>
      <c r="L1124">
        <v>27303</v>
      </c>
      <c r="M1124">
        <v>593</v>
      </c>
      <c r="N1124">
        <v>601</v>
      </c>
      <c r="O1124">
        <v>1424</v>
      </c>
      <c r="P1124">
        <v>1361</v>
      </c>
      <c r="Q1124">
        <v>64</v>
      </c>
      <c r="R1124">
        <v>53</v>
      </c>
      <c r="S1124">
        <v>2091</v>
      </c>
      <c r="T1124">
        <v>2143</v>
      </c>
      <c r="U1124">
        <v>95115</v>
      </c>
      <c r="V1124">
        <v>99970</v>
      </c>
      <c r="W1124">
        <v>4386</v>
      </c>
      <c r="X1124">
        <v>3965</v>
      </c>
    </row>
    <row r="1125" spans="1:24" x14ac:dyDescent="0.35">
      <c r="A1125" s="6" t="str">
        <f t="shared" si="17"/>
        <v>22021</v>
      </c>
      <c r="B1125">
        <v>22</v>
      </c>
      <c r="C1125">
        <v>21</v>
      </c>
      <c r="D1125" t="s">
        <v>1825</v>
      </c>
      <c r="E1125" t="s">
        <v>5057</v>
      </c>
      <c r="F1125">
        <v>9918</v>
      </c>
      <c r="G1125">
        <v>5099</v>
      </c>
      <c r="H1125">
        <v>4819</v>
      </c>
      <c r="I1125">
        <v>4079</v>
      </c>
      <c r="J1125">
        <v>4037</v>
      </c>
      <c r="K1125">
        <v>919</v>
      </c>
      <c r="L1125">
        <v>676</v>
      </c>
      <c r="M1125">
        <v>14</v>
      </c>
      <c r="N1125">
        <v>24</v>
      </c>
      <c r="O1125">
        <v>16</v>
      </c>
      <c r="P1125">
        <v>17</v>
      </c>
      <c r="Q1125">
        <v>0</v>
      </c>
      <c r="R1125">
        <v>2</v>
      </c>
      <c r="S1125">
        <v>71</v>
      </c>
      <c r="T1125">
        <v>63</v>
      </c>
      <c r="U1125">
        <v>4949</v>
      </c>
      <c r="V1125">
        <v>4654</v>
      </c>
      <c r="W1125">
        <v>150</v>
      </c>
      <c r="X1125">
        <v>165</v>
      </c>
    </row>
    <row r="1126" spans="1:24" x14ac:dyDescent="0.35">
      <c r="A1126" s="6" t="str">
        <f t="shared" si="17"/>
        <v>22023</v>
      </c>
      <c r="B1126">
        <v>22</v>
      </c>
      <c r="C1126">
        <v>23</v>
      </c>
      <c r="D1126" t="s">
        <v>1825</v>
      </c>
      <c r="E1126" t="s">
        <v>5058</v>
      </c>
      <c r="F1126">
        <v>6973</v>
      </c>
      <c r="G1126">
        <v>3442</v>
      </c>
      <c r="H1126">
        <v>3531</v>
      </c>
      <c r="I1126">
        <v>3205</v>
      </c>
      <c r="J1126">
        <v>3293</v>
      </c>
      <c r="K1126">
        <v>142</v>
      </c>
      <c r="L1126">
        <v>134</v>
      </c>
      <c r="M1126">
        <v>22</v>
      </c>
      <c r="N1126">
        <v>27</v>
      </c>
      <c r="O1126">
        <v>11</v>
      </c>
      <c r="P1126">
        <v>16</v>
      </c>
      <c r="Q1126">
        <v>2</v>
      </c>
      <c r="R1126">
        <v>3</v>
      </c>
      <c r="S1126">
        <v>60</v>
      </c>
      <c r="T1126">
        <v>58</v>
      </c>
      <c r="U1126">
        <v>3284</v>
      </c>
      <c r="V1126">
        <v>3393</v>
      </c>
      <c r="W1126">
        <v>158</v>
      </c>
      <c r="X1126">
        <v>138</v>
      </c>
    </row>
    <row r="1127" spans="1:24" x14ac:dyDescent="0.35">
      <c r="A1127" s="6" t="str">
        <f t="shared" si="17"/>
        <v>22025</v>
      </c>
      <c r="B1127">
        <v>22</v>
      </c>
      <c r="C1127">
        <v>25</v>
      </c>
      <c r="D1127" t="s">
        <v>1825</v>
      </c>
      <c r="E1127" t="s">
        <v>5059</v>
      </c>
      <c r="F1127">
        <v>9494</v>
      </c>
      <c r="G1127">
        <v>5004</v>
      </c>
      <c r="H1127">
        <v>4490</v>
      </c>
      <c r="I1127">
        <v>3252</v>
      </c>
      <c r="J1127">
        <v>3164</v>
      </c>
      <c r="K1127">
        <v>1671</v>
      </c>
      <c r="L1127">
        <v>1242</v>
      </c>
      <c r="M1127">
        <v>27</v>
      </c>
      <c r="N1127">
        <v>30</v>
      </c>
      <c r="O1127">
        <v>2</v>
      </c>
      <c r="P1127">
        <v>4</v>
      </c>
      <c r="Q1127">
        <v>1</v>
      </c>
      <c r="R1127">
        <v>1</v>
      </c>
      <c r="S1127">
        <v>51</v>
      </c>
      <c r="T1127">
        <v>49</v>
      </c>
      <c r="U1127">
        <v>4912</v>
      </c>
      <c r="V1127">
        <v>4417</v>
      </c>
      <c r="W1127">
        <v>92</v>
      </c>
      <c r="X1127">
        <v>73</v>
      </c>
    </row>
    <row r="1128" spans="1:24" x14ac:dyDescent="0.35">
      <c r="A1128" s="6" t="str">
        <f t="shared" si="17"/>
        <v>22027</v>
      </c>
      <c r="B1128">
        <v>22</v>
      </c>
      <c r="C1128">
        <v>27</v>
      </c>
      <c r="D1128" t="s">
        <v>1825</v>
      </c>
      <c r="E1128" t="s">
        <v>5060</v>
      </c>
      <c r="F1128">
        <v>15670</v>
      </c>
      <c r="G1128">
        <v>8909</v>
      </c>
      <c r="H1128">
        <v>6761</v>
      </c>
      <c r="I1128">
        <v>3858</v>
      </c>
      <c r="J1128">
        <v>3315</v>
      </c>
      <c r="K1128">
        <v>4851</v>
      </c>
      <c r="L1128">
        <v>3270</v>
      </c>
      <c r="M1128">
        <v>40</v>
      </c>
      <c r="N1128">
        <v>48</v>
      </c>
      <c r="O1128">
        <v>38</v>
      </c>
      <c r="P1128">
        <v>31</v>
      </c>
      <c r="Q1128">
        <v>3</v>
      </c>
      <c r="R1128">
        <v>0</v>
      </c>
      <c r="S1128">
        <v>119</v>
      </c>
      <c r="T1128">
        <v>97</v>
      </c>
      <c r="U1128">
        <v>8793</v>
      </c>
      <c r="V1128">
        <v>6634</v>
      </c>
      <c r="W1128">
        <v>116</v>
      </c>
      <c r="X1128">
        <v>127</v>
      </c>
    </row>
    <row r="1129" spans="1:24" x14ac:dyDescent="0.35">
      <c r="A1129" s="6" t="str">
        <f t="shared" si="17"/>
        <v>22029</v>
      </c>
      <c r="B1129">
        <v>22</v>
      </c>
      <c r="C1129">
        <v>29</v>
      </c>
      <c r="D1129" t="s">
        <v>1825</v>
      </c>
      <c r="E1129" t="s">
        <v>5061</v>
      </c>
      <c r="F1129">
        <v>19259</v>
      </c>
      <c r="G1129">
        <v>9796</v>
      </c>
      <c r="H1129">
        <v>9463</v>
      </c>
      <c r="I1129">
        <v>5679</v>
      </c>
      <c r="J1129">
        <v>5551</v>
      </c>
      <c r="K1129">
        <v>3901</v>
      </c>
      <c r="L1129">
        <v>3764</v>
      </c>
      <c r="M1129">
        <v>41</v>
      </c>
      <c r="N1129">
        <v>48</v>
      </c>
      <c r="O1129">
        <v>54</v>
      </c>
      <c r="P1129">
        <v>30</v>
      </c>
      <c r="Q1129">
        <v>4</v>
      </c>
      <c r="R1129">
        <v>0</v>
      </c>
      <c r="S1129">
        <v>117</v>
      </c>
      <c r="T1129">
        <v>70</v>
      </c>
      <c r="U1129">
        <v>9605</v>
      </c>
      <c r="V1129">
        <v>9324</v>
      </c>
      <c r="W1129">
        <v>191</v>
      </c>
      <c r="X1129">
        <v>139</v>
      </c>
    </row>
    <row r="1130" spans="1:24" x14ac:dyDescent="0.35">
      <c r="A1130" s="6" t="str">
        <f t="shared" si="17"/>
        <v>22031</v>
      </c>
      <c r="B1130">
        <v>22</v>
      </c>
      <c r="C1130">
        <v>31</v>
      </c>
      <c r="D1130" t="s">
        <v>1825</v>
      </c>
      <c r="E1130" t="s">
        <v>5062</v>
      </c>
      <c r="F1130">
        <v>27463</v>
      </c>
      <c r="G1130">
        <v>13252</v>
      </c>
      <c r="H1130">
        <v>14211</v>
      </c>
      <c r="I1130">
        <v>8267</v>
      </c>
      <c r="J1130">
        <v>8556</v>
      </c>
      <c r="K1130">
        <v>4562</v>
      </c>
      <c r="L1130">
        <v>5224</v>
      </c>
      <c r="M1130">
        <v>144</v>
      </c>
      <c r="N1130">
        <v>169</v>
      </c>
      <c r="O1130">
        <v>39</v>
      </c>
      <c r="P1130">
        <v>63</v>
      </c>
      <c r="Q1130">
        <v>7</v>
      </c>
      <c r="R1130">
        <v>9</v>
      </c>
      <c r="S1130">
        <v>233</v>
      </c>
      <c r="T1130">
        <v>190</v>
      </c>
      <c r="U1130">
        <v>12861</v>
      </c>
      <c r="V1130">
        <v>13780</v>
      </c>
      <c r="W1130">
        <v>391</v>
      </c>
      <c r="X1130">
        <v>431</v>
      </c>
    </row>
    <row r="1131" spans="1:24" x14ac:dyDescent="0.35">
      <c r="A1131" s="6" t="str">
        <f t="shared" si="17"/>
        <v>22033</v>
      </c>
      <c r="B1131">
        <v>22</v>
      </c>
      <c r="C1131">
        <v>33</v>
      </c>
      <c r="D1131" t="s">
        <v>1825</v>
      </c>
      <c r="E1131" t="s">
        <v>5063</v>
      </c>
      <c r="F1131">
        <v>440059</v>
      </c>
      <c r="G1131">
        <v>209785</v>
      </c>
      <c r="H1131">
        <v>230274</v>
      </c>
      <c r="I1131">
        <v>102910</v>
      </c>
      <c r="J1131">
        <v>106544</v>
      </c>
      <c r="K1131">
        <v>95295</v>
      </c>
      <c r="L1131">
        <v>112193</v>
      </c>
      <c r="M1131">
        <v>586</v>
      </c>
      <c r="N1131">
        <v>584</v>
      </c>
      <c r="O1131">
        <v>7690</v>
      </c>
      <c r="P1131">
        <v>7253</v>
      </c>
      <c r="Q1131">
        <v>68</v>
      </c>
      <c r="R1131">
        <v>98</v>
      </c>
      <c r="S1131">
        <v>3236</v>
      </c>
      <c r="T1131">
        <v>3602</v>
      </c>
      <c r="U1131">
        <v>199413</v>
      </c>
      <c r="V1131">
        <v>221266</v>
      </c>
      <c r="W1131">
        <v>10372</v>
      </c>
      <c r="X1131">
        <v>9008</v>
      </c>
    </row>
    <row r="1132" spans="1:24" x14ac:dyDescent="0.35">
      <c r="A1132" s="6" t="str">
        <f t="shared" si="17"/>
        <v>22035</v>
      </c>
      <c r="B1132">
        <v>22</v>
      </c>
      <c r="C1132">
        <v>35</v>
      </c>
      <c r="D1132" t="s">
        <v>1825</v>
      </c>
      <c r="E1132" t="s">
        <v>5064</v>
      </c>
      <c r="F1132">
        <v>6861</v>
      </c>
      <c r="G1132">
        <v>3723</v>
      </c>
      <c r="H1132">
        <v>3138</v>
      </c>
      <c r="I1132">
        <v>1059</v>
      </c>
      <c r="J1132">
        <v>938</v>
      </c>
      <c r="K1132">
        <v>2590</v>
      </c>
      <c r="L1132">
        <v>2128</v>
      </c>
      <c r="M1132">
        <v>14</v>
      </c>
      <c r="N1132">
        <v>10</v>
      </c>
      <c r="O1132">
        <v>16</v>
      </c>
      <c r="P1132">
        <v>19</v>
      </c>
      <c r="Q1132">
        <v>0</v>
      </c>
      <c r="R1132">
        <v>0</v>
      </c>
      <c r="S1132">
        <v>44</v>
      </c>
      <c r="T1132">
        <v>43</v>
      </c>
      <c r="U1132">
        <v>3624</v>
      </c>
      <c r="V1132">
        <v>3050</v>
      </c>
      <c r="W1132">
        <v>99</v>
      </c>
      <c r="X1132">
        <v>88</v>
      </c>
    </row>
    <row r="1133" spans="1:24" x14ac:dyDescent="0.35">
      <c r="A1133" s="6" t="str">
        <f t="shared" si="17"/>
        <v>22037</v>
      </c>
      <c r="B1133">
        <v>22</v>
      </c>
      <c r="C1133">
        <v>37</v>
      </c>
      <c r="D1133" t="s">
        <v>1825</v>
      </c>
      <c r="E1133" t="s">
        <v>5065</v>
      </c>
      <c r="F1133">
        <v>19135</v>
      </c>
      <c r="G1133">
        <v>10441</v>
      </c>
      <c r="H1133">
        <v>8694</v>
      </c>
      <c r="I1133">
        <v>5592</v>
      </c>
      <c r="J1133">
        <v>4951</v>
      </c>
      <c r="K1133">
        <v>4642</v>
      </c>
      <c r="L1133">
        <v>3529</v>
      </c>
      <c r="M1133">
        <v>43</v>
      </c>
      <c r="N1133">
        <v>56</v>
      </c>
      <c r="O1133">
        <v>22</v>
      </c>
      <c r="P1133">
        <v>36</v>
      </c>
      <c r="Q1133">
        <v>2</v>
      </c>
      <c r="R1133">
        <v>2</v>
      </c>
      <c r="S1133">
        <v>140</v>
      </c>
      <c r="T1133">
        <v>120</v>
      </c>
      <c r="U1133">
        <v>10253</v>
      </c>
      <c r="V1133">
        <v>8539</v>
      </c>
      <c r="W1133">
        <v>188</v>
      </c>
      <c r="X1133">
        <v>155</v>
      </c>
    </row>
    <row r="1134" spans="1:24" x14ac:dyDescent="0.35">
      <c r="A1134" s="6" t="str">
        <f t="shared" si="17"/>
        <v>22039</v>
      </c>
      <c r="B1134">
        <v>22</v>
      </c>
      <c r="C1134">
        <v>39</v>
      </c>
      <c r="D1134" t="s">
        <v>1825</v>
      </c>
      <c r="E1134" t="s">
        <v>5066</v>
      </c>
      <c r="F1134">
        <v>33395</v>
      </c>
      <c r="G1134">
        <v>17024</v>
      </c>
      <c r="H1134">
        <v>16371</v>
      </c>
      <c r="I1134">
        <v>11798</v>
      </c>
      <c r="J1134">
        <v>11407</v>
      </c>
      <c r="K1134">
        <v>4826</v>
      </c>
      <c r="L1134">
        <v>4592</v>
      </c>
      <c r="M1134">
        <v>66</v>
      </c>
      <c r="N1134">
        <v>92</v>
      </c>
      <c r="O1134">
        <v>104</v>
      </c>
      <c r="P1134">
        <v>67</v>
      </c>
      <c r="Q1134">
        <v>2</v>
      </c>
      <c r="R1134">
        <v>4</v>
      </c>
      <c r="S1134">
        <v>228</v>
      </c>
      <c r="T1134">
        <v>209</v>
      </c>
      <c r="U1134">
        <v>16022</v>
      </c>
      <c r="V1134">
        <v>16024</v>
      </c>
      <c r="W1134">
        <v>1002</v>
      </c>
      <c r="X1134">
        <v>347</v>
      </c>
    </row>
    <row r="1135" spans="1:24" x14ac:dyDescent="0.35">
      <c r="A1135" s="6" t="str">
        <f t="shared" si="17"/>
        <v>22041</v>
      </c>
      <c r="B1135">
        <v>22</v>
      </c>
      <c r="C1135">
        <v>41</v>
      </c>
      <c r="D1135" t="s">
        <v>1825</v>
      </c>
      <c r="E1135" t="s">
        <v>5067</v>
      </c>
      <c r="F1135">
        <v>20015</v>
      </c>
      <c r="G1135">
        <v>9732</v>
      </c>
      <c r="H1135">
        <v>10283</v>
      </c>
      <c r="I1135">
        <v>6465</v>
      </c>
      <c r="J1135">
        <v>6736</v>
      </c>
      <c r="K1135">
        <v>3078</v>
      </c>
      <c r="L1135">
        <v>3349</v>
      </c>
      <c r="M1135">
        <v>31</v>
      </c>
      <c r="N1135">
        <v>33</v>
      </c>
      <c r="O1135">
        <v>33</v>
      </c>
      <c r="P1135">
        <v>42</v>
      </c>
      <c r="Q1135">
        <v>4</v>
      </c>
      <c r="R1135">
        <v>6</v>
      </c>
      <c r="S1135">
        <v>121</v>
      </c>
      <c r="T1135">
        <v>117</v>
      </c>
      <c r="U1135">
        <v>9552</v>
      </c>
      <c r="V1135">
        <v>10127</v>
      </c>
      <c r="W1135">
        <v>180</v>
      </c>
      <c r="X1135">
        <v>156</v>
      </c>
    </row>
    <row r="1136" spans="1:24" x14ac:dyDescent="0.35">
      <c r="A1136" s="6" t="str">
        <f t="shared" si="17"/>
        <v>22043</v>
      </c>
      <c r="B1136">
        <v>22</v>
      </c>
      <c r="C1136">
        <v>43</v>
      </c>
      <c r="D1136" t="s">
        <v>1825</v>
      </c>
      <c r="E1136" t="s">
        <v>5068</v>
      </c>
      <c r="F1136">
        <v>22389</v>
      </c>
      <c r="G1136">
        <v>12553</v>
      </c>
      <c r="H1136">
        <v>9836</v>
      </c>
      <c r="I1136">
        <v>9636</v>
      </c>
      <c r="J1136">
        <v>8497</v>
      </c>
      <c r="K1136">
        <v>2463</v>
      </c>
      <c r="L1136">
        <v>985</v>
      </c>
      <c r="M1136">
        <v>158</v>
      </c>
      <c r="N1136">
        <v>103</v>
      </c>
      <c r="O1136">
        <v>71</v>
      </c>
      <c r="P1136">
        <v>48</v>
      </c>
      <c r="Q1136">
        <v>8</v>
      </c>
      <c r="R1136">
        <v>4</v>
      </c>
      <c r="S1136">
        <v>217</v>
      </c>
      <c r="T1136">
        <v>199</v>
      </c>
      <c r="U1136">
        <v>11637</v>
      </c>
      <c r="V1136">
        <v>9608</v>
      </c>
      <c r="W1136">
        <v>916</v>
      </c>
      <c r="X1136">
        <v>228</v>
      </c>
    </row>
    <row r="1137" spans="1:24" x14ac:dyDescent="0.35">
      <c r="A1137" s="6" t="str">
        <f t="shared" si="17"/>
        <v>22045</v>
      </c>
      <c r="B1137">
        <v>22</v>
      </c>
      <c r="C1137">
        <v>45</v>
      </c>
      <c r="D1137" t="s">
        <v>1825</v>
      </c>
      <c r="E1137" t="s">
        <v>5069</v>
      </c>
      <c r="F1137">
        <v>69830</v>
      </c>
      <c r="G1137">
        <v>34162</v>
      </c>
      <c r="H1137">
        <v>35668</v>
      </c>
      <c r="I1137">
        <v>21399</v>
      </c>
      <c r="J1137">
        <v>21830</v>
      </c>
      <c r="K1137">
        <v>10844</v>
      </c>
      <c r="L1137">
        <v>12049</v>
      </c>
      <c r="M1137">
        <v>257</v>
      </c>
      <c r="N1137">
        <v>185</v>
      </c>
      <c r="O1137">
        <v>953</v>
      </c>
      <c r="P1137">
        <v>917</v>
      </c>
      <c r="Q1137">
        <v>30</v>
      </c>
      <c r="R1137">
        <v>20</v>
      </c>
      <c r="S1137">
        <v>679</v>
      </c>
      <c r="T1137">
        <v>667</v>
      </c>
      <c r="U1137">
        <v>32450</v>
      </c>
      <c r="V1137">
        <v>34375</v>
      </c>
      <c r="W1137">
        <v>1712</v>
      </c>
      <c r="X1137">
        <v>1293</v>
      </c>
    </row>
    <row r="1138" spans="1:24" x14ac:dyDescent="0.35">
      <c r="A1138" s="6" t="str">
        <f t="shared" si="17"/>
        <v>22047</v>
      </c>
      <c r="B1138">
        <v>22</v>
      </c>
      <c r="C1138">
        <v>47</v>
      </c>
      <c r="D1138" t="s">
        <v>1825</v>
      </c>
      <c r="E1138" t="s">
        <v>5070</v>
      </c>
      <c r="F1138">
        <v>32511</v>
      </c>
      <c r="G1138">
        <v>16374</v>
      </c>
      <c r="H1138">
        <v>16137</v>
      </c>
      <c r="I1138">
        <v>8079</v>
      </c>
      <c r="J1138">
        <v>8068</v>
      </c>
      <c r="K1138">
        <v>7989</v>
      </c>
      <c r="L1138">
        <v>7755</v>
      </c>
      <c r="M1138">
        <v>56</v>
      </c>
      <c r="N1138">
        <v>52</v>
      </c>
      <c r="O1138">
        <v>86</v>
      </c>
      <c r="P1138">
        <v>71</v>
      </c>
      <c r="Q1138">
        <v>5</v>
      </c>
      <c r="R1138">
        <v>3</v>
      </c>
      <c r="S1138">
        <v>159</v>
      </c>
      <c r="T1138">
        <v>188</v>
      </c>
      <c r="U1138">
        <v>15863</v>
      </c>
      <c r="V1138">
        <v>15745</v>
      </c>
      <c r="W1138">
        <v>511</v>
      </c>
      <c r="X1138">
        <v>392</v>
      </c>
    </row>
    <row r="1139" spans="1:24" x14ac:dyDescent="0.35">
      <c r="A1139" s="6" t="str">
        <f t="shared" si="17"/>
        <v>22049</v>
      </c>
      <c r="B1139">
        <v>22</v>
      </c>
      <c r="C1139">
        <v>49</v>
      </c>
      <c r="D1139" t="s">
        <v>1825</v>
      </c>
      <c r="E1139" t="s">
        <v>5071</v>
      </c>
      <c r="F1139">
        <v>15744</v>
      </c>
      <c r="G1139">
        <v>8087</v>
      </c>
      <c r="H1139">
        <v>7657</v>
      </c>
      <c r="I1139">
        <v>5549</v>
      </c>
      <c r="J1139">
        <v>5345</v>
      </c>
      <c r="K1139">
        <v>2344</v>
      </c>
      <c r="L1139">
        <v>2113</v>
      </c>
      <c r="M1139">
        <v>24</v>
      </c>
      <c r="N1139">
        <v>35</v>
      </c>
      <c r="O1139">
        <v>23</v>
      </c>
      <c r="P1139">
        <v>36</v>
      </c>
      <c r="Q1139">
        <v>1</v>
      </c>
      <c r="R1139">
        <v>3</v>
      </c>
      <c r="S1139">
        <v>146</v>
      </c>
      <c r="T1139">
        <v>125</v>
      </c>
      <c r="U1139">
        <v>7925</v>
      </c>
      <c r="V1139">
        <v>7541</v>
      </c>
      <c r="W1139">
        <v>162</v>
      </c>
      <c r="X1139">
        <v>116</v>
      </c>
    </row>
    <row r="1140" spans="1:24" x14ac:dyDescent="0.35">
      <c r="A1140" s="6" t="str">
        <f t="shared" si="17"/>
        <v>22051</v>
      </c>
      <c r="B1140">
        <v>22</v>
      </c>
      <c r="C1140">
        <v>51</v>
      </c>
      <c r="D1140" t="s">
        <v>1825</v>
      </c>
      <c r="E1140" t="s">
        <v>5072</v>
      </c>
      <c r="F1140">
        <v>432493</v>
      </c>
      <c r="G1140">
        <v>208905</v>
      </c>
      <c r="H1140">
        <v>223588</v>
      </c>
      <c r="I1140">
        <v>137523</v>
      </c>
      <c r="J1140">
        <v>143300</v>
      </c>
      <c r="K1140">
        <v>56909</v>
      </c>
      <c r="L1140">
        <v>65581</v>
      </c>
      <c r="M1140">
        <v>1352</v>
      </c>
      <c r="N1140">
        <v>1341</v>
      </c>
      <c r="O1140">
        <v>9211</v>
      </c>
      <c r="P1140">
        <v>9255</v>
      </c>
      <c r="Q1140">
        <v>133</v>
      </c>
      <c r="R1140">
        <v>128</v>
      </c>
      <c r="S1140">
        <v>3777</v>
      </c>
      <c r="T1140">
        <v>3983</v>
      </c>
      <c r="U1140">
        <v>175435</v>
      </c>
      <c r="V1140">
        <v>192531</v>
      </c>
      <c r="W1140">
        <v>33470</v>
      </c>
      <c r="X1140">
        <v>31057</v>
      </c>
    </row>
    <row r="1141" spans="1:24" x14ac:dyDescent="0.35">
      <c r="A1141" s="6" t="str">
        <f t="shared" si="17"/>
        <v>22053</v>
      </c>
      <c r="B1141">
        <v>22</v>
      </c>
      <c r="C1141">
        <v>53</v>
      </c>
      <c r="D1141" t="s">
        <v>1825</v>
      </c>
      <c r="E1141" t="s">
        <v>5073</v>
      </c>
      <c r="F1141">
        <v>31368</v>
      </c>
      <c r="G1141">
        <v>15385</v>
      </c>
      <c r="H1141">
        <v>15983</v>
      </c>
      <c r="I1141">
        <v>12262</v>
      </c>
      <c r="J1141">
        <v>12815</v>
      </c>
      <c r="K1141">
        <v>2556</v>
      </c>
      <c r="L1141">
        <v>2609</v>
      </c>
      <c r="M1141">
        <v>139</v>
      </c>
      <c r="N1141">
        <v>111</v>
      </c>
      <c r="O1141">
        <v>51</v>
      </c>
      <c r="P1141">
        <v>98</v>
      </c>
      <c r="Q1141">
        <v>3</v>
      </c>
      <c r="R1141">
        <v>5</v>
      </c>
      <c r="S1141">
        <v>374</v>
      </c>
      <c r="T1141">
        <v>345</v>
      </c>
      <c r="U1141">
        <v>14923</v>
      </c>
      <c r="V1141">
        <v>15591</v>
      </c>
      <c r="W1141">
        <v>462</v>
      </c>
      <c r="X1141">
        <v>392</v>
      </c>
    </row>
    <row r="1142" spans="1:24" x14ac:dyDescent="0.35">
      <c r="A1142" s="6" t="str">
        <f t="shared" si="17"/>
        <v>22055</v>
      </c>
      <c r="B1142">
        <v>22</v>
      </c>
      <c r="C1142">
        <v>55</v>
      </c>
      <c r="D1142" t="s">
        <v>1825</v>
      </c>
      <c r="E1142" t="s">
        <v>5074</v>
      </c>
      <c r="F1142">
        <v>244390</v>
      </c>
      <c r="G1142">
        <v>118708</v>
      </c>
      <c r="H1142">
        <v>125682</v>
      </c>
      <c r="I1142">
        <v>82859</v>
      </c>
      <c r="J1142">
        <v>86042</v>
      </c>
      <c r="K1142">
        <v>31002</v>
      </c>
      <c r="L1142">
        <v>34644</v>
      </c>
      <c r="M1142">
        <v>456</v>
      </c>
      <c r="N1142">
        <v>493</v>
      </c>
      <c r="O1142">
        <v>2384</v>
      </c>
      <c r="P1142">
        <v>2388</v>
      </c>
      <c r="Q1142">
        <v>65</v>
      </c>
      <c r="R1142">
        <v>53</v>
      </c>
      <c r="S1142">
        <v>1942</v>
      </c>
      <c r="T1142">
        <v>2062</v>
      </c>
      <c r="U1142">
        <v>112731</v>
      </c>
      <c r="V1142">
        <v>120395</v>
      </c>
      <c r="W1142">
        <v>5977</v>
      </c>
      <c r="X1142">
        <v>5287</v>
      </c>
    </row>
    <row r="1143" spans="1:24" x14ac:dyDescent="0.35">
      <c r="A1143" s="6" t="str">
        <f t="shared" si="17"/>
        <v>22057</v>
      </c>
      <c r="B1143">
        <v>22</v>
      </c>
      <c r="C1143">
        <v>57</v>
      </c>
      <c r="D1143" t="s">
        <v>1825</v>
      </c>
      <c r="E1143" t="s">
        <v>5075</v>
      </c>
      <c r="F1143">
        <v>97614</v>
      </c>
      <c r="G1143">
        <v>47886</v>
      </c>
      <c r="H1143">
        <v>49728</v>
      </c>
      <c r="I1143">
        <v>38698</v>
      </c>
      <c r="J1143">
        <v>39851</v>
      </c>
      <c r="K1143">
        <v>6199</v>
      </c>
      <c r="L1143">
        <v>6995</v>
      </c>
      <c r="M1143">
        <v>1517</v>
      </c>
      <c r="N1143">
        <v>1447</v>
      </c>
      <c r="O1143">
        <v>460</v>
      </c>
      <c r="P1143">
        <v>409</v>
      </c>
      <c r="Q1143">
        <v>39</v>
      </c>
      <c r="R1143">
        <v>26</v>
      </c>
      <c r="S1143">
        <v>973</v>
      </c>
      <c r="T1143">
        <v>1000</v>
      </c>
      <c r="U1143">
        <v>45517</v>
      </c>
      <c r="V1143">
        <v>47829</v>
      </c>
      <c r="W1143">
        <v>2369</v>
      </c>
      <c r="X1143">
        <v>1899</v>
      </c>
    </row>
    <row r="1144" spans="1:24" x14ac:dyDescent="0.35">
      <c r="A1144" s="6" t="str">
        <f t="shared" si="17"/>
        <v>22059</v>
      </c>
      <c r="B1144">
        <v>22</v>
      </c>
      <c r="C1144">
        <v>59</v>
      </c>
      <c r="D1144" t="s">
        <v>1825</v>
      </c>
      <c r="E1144" t="s">
        <v>5076</v>
      </c>
      <c r="F1144">
        <v>14892</v>
      </c>
      <c r="G1144">
        <v>7749</v>
      </c>
      <c r="H1144">
        <v>7143</v>
      </c>
      <c r="I1144">
        <v>6405</v>
      </c>
      <c r="J1144">
        <v>6263</v>
      </c>
      <c r="K1144">
        <v>1130</v>
      </c>
      <c r="L1144">
        <v>666</v>
      </c>
      <c r="M1144">
        <v>103</v>
      </c>
      <c r="N1144">
        <v>101</v>
      </c>
      <c r="O1144">
        <v>25</v>
      </c>
      <c r="P1144">
        <v>24</v>
      </c>
      <c r="Q1144">
        <v>5</v>
      </c>
      <c r="R1144">
        <v>0</v>
      </c>
      <c r="S1144">
        <v>81</v>
      </c>
      <c r="T1144">
        <v>89</v>
      </c>
      <c r="U1144">
        <v>7435</v>
      </c>
      <c r="V1144">
        <v>7030</v>
      </c>
      <c r="W1144">
        <v>314</v>
      </c>
      <c r="X1144">
        <v>113</v>
      </c>
    </row>
    <row r="1145" spans="1:24" x14ac:dyDescent="0.35">
      <c r="A1145" s="6" t="str">
        <f t="shared" si="17"/>
        <v>22061</v>
      </c>
      <c r="B1145">
        <v>22</v>
      </c>
      <c r="C1145">
        <v>61</v>
      </c>
      <c r="D1145" t="s">
        <v>1825</v>
      </c>
      <c r="E1145" t="s">
        <v>5077</v>
      </c>
      <c r="F1145">
        <v>46742</v>
      </c>
      <c r="G1145">
        <v>22743</v>
      </c>
      <c r="H1145">
        <v>23999</v>
      </c>
      <c r="I1145">
        <v>13104</v>
      </c>
      <c r="J1145">
        <v>13020</v>
      </c>
      <c r="K1145">
        <v>8776</v>
      </c>
      <c r="L1145">
        <v>10251</v>
      </c>
      <c r="M1145">
        <v>107</v>
      </c>
      <c r="N1145">
        <v>117</v>
      </c>
      <c r="O1145">
        <v>449</v>
      </c>
      <c r="P1145">
        <v>283</v>
      </c>
      <c r="Q1145">
        <v>27</v>
      </c>
      <c r="R1145">
        <v>14</v>
      </c>
      <c r="S1145">
        <v>280</v>
      </c>
      <c r="T1145">
        <v>314</v>
      </c>
      <c r="U1145">
        <v>21961</v>
      </c>
      <c r="V1145">
        <v>23328</v>
      </c>
      <c r="W1145">
        <v>782</v>
      </c>
      <c r="X1145">
        <v>671</v>
      </c>
    </row>
    <row r="1146" spans="1:24" x14ac:dyDescent="0.35">
      <c r="A1146" s="6" t="str">
        <f t="shared" si="17"/>
        <v>22063</v>
      </c>
      <c r="B1146">
        <v>22</v>
      </c>
      <c r="C1146">
        <v>63</v>
      </c>
      <c r="D1146" t="s">
        <v>1825</v>
      </c>
      <c r="E1146" t="s">
        <v>5078</v>
      </c>
      <c r="F1146">
        <v>140789</v>
      </c>
      <c r="G1146">
        <v>69268</v>
      </c>
      <c r="H1146">
        <v>71521</v>
      </c>
      <c r="I1146">
        <v>62712</v>
      </c>
      <c r="J1146">
        <v>64471</v>
      </c>
      <c r="K1146">
        <v>4830</v>
      </c>
      <c r="L1146">
        <v>5167</v>
      </c>
      <c r="M1146">
        <v>300</v>
      </c>
      <c r="N1146">
        <v>358</v>
      </c>
      <c r="O1146">
        <v>443</v>
      </c>
      <c r="P1146">
        <v>568</v>
      </c>
      <c r="Q1146">
        <v>36</v>
      </c>
      <c r="R1146">
        <v>39</v>
      </c>
      <c r="S1146">
        <v>947</v>
      </c>
      <c r="T1146">
        <v>918</v>
      </c>
      <c r="U1146">
        <v>66303</v>
      </c>
      <c r="V1146">
        <v>68766</v>
      </c>
      <c r="W1146">
        <v>2965</v>
      </c>
      <c r="X1146">
        <v>2755</v>
      </c>
    </row>
    <row r="1147" spans="1:24" x14ac:dyDescent="0.35">
      <c r="A1147" s="6" t="str">
        <f t="shared" si="17"/>
        <v>22065</v>
      </c>
      <c r="B1147">
        <v>22</v>
      </c>
      <c r="C1147">
        <v>65</v>
      </c>
      <c r="D1147" t="s">
        <v>1825</v>
      </c>
      <c r="E1147" t="s">
        <v>5079</v>
      </c>
      <c r="F1147">
        <v>10951</v>
      </c>
      <c r="G1147">
        <v>5429</v>
      </c>
      <c r="H1147">
        <v>5522</v>
      </c>
      <c r="I1147">
        <v>1949</v>
      </c>
      <c r="J1147">
        <v>1944</v>
      </c>
      <c r="K1147">
        <v>3386</v>
      </c>
      <c r="L1147">
        <v>3468</v>
      </c>
      <c r="M1147">
        <v>17</v>
      </c>
      <c r="N1147">
        <v>19</v>
      </c>
      <c r="O1147">
        <v>23</v>
      </c>
      <c r="P1147">
        <v>11</v>
      </c>
      <c r="Q1147">
        <v>0</v>
      </c>
      <c r="R1147">
        <v>0</v>
      </c>
      <c r="S1147">
        <v>54</v>
      </c>
      <c r="T1147">
        <v>80</v>
      </c>
      <c r="U1147">
        <v>5306</v>
      </c>
      <c r="V1147">
        <v>5401</v>
      </c>
      <c r="W1147">
        <v>123</v>
      </c>
      <c r="X1147">
        <v>121</v>
      </c>
    </row>
    <row r="1148" spans="1:24" x14ac:dyDescent="0.35">
      <c r="A1148" s="6" t="str">
        <f t="shared" si="17"/>
        <v>22067</v>
      </c>
      <c r="B1148">
        <v>22</v>
      </c>
      <c r="C1148">
        <v>67</v>
      </c>
      <c r="D1148" t="s">
        <v>1825</v>
      </c>
      <c r="E1148" t="s">
        <v>5080</v>
      </c>
      <c r="F1148">
        <v>24874</v>
      </c>
      <c r="G1148">
        <v>11911</v>
      </c>
      <c r="H1148">
        <v>12963</v>
      </c>
      <c r="I1148">
        <v>6047</v>
      </c>
      <c r="J1148">
        <v>6403</v>
      </c>
      <c r="K1148">
        <v>5624</v>
      </c>
      <c r="L1148">
        <v>6292</v>
      </c>
      <c r="M1148">
        <v>33</v>
      </c>
      <c r="N1148">
        <v>28</v>
      </c>
      <c r="O1148">
        <v>50</v>
      </c>
      <c r="P1148">
        <v>67</v>
      </c>
      <c r="Q1148">
        <v>6</v>
      </c>
      <c r="R1148">
        <v>13</v>
      </c>
      <c r="S1148">
        <v>151</v>
      </c>
      <c r="T1148">
        <v>160</v>
      </c>
      <c r="U1148">
        <v>11696</v>
      </c>
      <c r="V1148">
        <v>12796</v>
      </c>
      <c r="W1148">
        <v>215</v>
      </c>
      <c r="X1148">
        <v>167</v>
      </c>
    </row>
    <row r="1149" spans="1:24" x14ac:dyDescent="0.35">
      <c r="A1149" s="6" t="str">
        <f t="shared" si="17"/>
        <v>22069</v>
      </c>
      <c r="B1149">
        <v>22</v>
      </c>
      <c r="C1149">
        <v>69</v>
      </c>
      <c r="D1149" t="s">
        <v>1825</v>
      </c>
      <c r="E1149" t="s">
        <v>5081</v>
      </c>
      <c r="F1149">
        <v>38158</v>
      </c>
      <c r="G1149">
        <v>18379</v>
      </c>
      <c r="H1149">
        <v>19779</v>
      </c>
      <c r="I1149">
        <v>10179</v>
      </c>
      <c r="J1149">
        <v>10624</v>
      </c>
      <c r="K1149">
        <v>7432</v>
      </c>
      <c r="L1149">
        <v>8336</v>
      </c>
      <c r="M1149">
        <v>188</v>
      </c>
      <c r="N1149">
        <v>228</v>
      </c>
      <c r="O1149">
        <v>145</v>
      </c>
      <c r="P1149">
        <v>103</v>
      </c>
      <c r="Q1149">
        <v>6</v>
      </c>
      <c r="R1149">
        <v>12</v>
      </c>
      <c r="S1149">
        <v>429</v>
      </c>
      <c r="T1149">
        <v>476</v>
      </c>
      <c r="U1149">
        <v>17899</v>
      </c>
      <c r="V1149">
        <v>19300</v>
      </c>
      <c r="W1149">
        <v>480</v>
      </c>
      <c r="X1149">
        <v>479</v>
      </c>
    </row>
    <row r="1150" spans="1:24" x14ac:dyDescent="0.35">
      <c r="A1150" s="6" t="str">
        <f t="shared" si="17"/>
        <v>22071</v>
      </c>
      <c r="B1150">
        <v>22</v>
      </c>
      <c r="C1150">
        <v>71</v>
      </c>
      <c r="D1150" t="s">
        <v>1825</v>
      </c>
      <c r="E1150" t="s">
        <v>5082</v>
      </c>
      <c r="F1150">
        <v>390144</v>
      </c>
      <c r="G1150">
        <v>184302</v>
      </c>
      <c r="H1150">
        <v>205842</v>
      </c>
      <c r="I1150">
        <v>68410</v>
      </c>
      <c r="J1150">
        <v>67873</v>
      </c>
      <c r="K1150">
        <v>106591</v>
      </c>
      <c r="L1150">
        <v>127855</v>
      </c>
      <c r="M1150">
        <v>703</v>
      </c>
      <c r="N1150">
        <v>626</v>
      </c>
      <c r="O1150">
        <v>5502</v>
      </c>
      <c r="P1150">
        <v>5917</v>
      </c>
      <c r="Q1150">
        <v>120</v>
      </c>
      <c r="R1150">
        <v>87</v>
      </c>
      <c r="S1150">
        <v>2976</v>
      </c>
      <c r="T1150">
        <v>3484</v>
      </c>
      <c r="U1150">
        <v>173123</v>
      </c>
      <c r="V1150">
        <v>195537</v>
      </c>
      <c r="W1150">
        <v>11179</v>
      </c>
      <c r="X1150">
        <v>10305</v>
      </c>
    </row>
    <row r="1151" spans="1:24" x14ac:dyDescent="0.35">
      <c r="A1151" s="6" t="str">
        <f t="shared" si="17"/>
        <v>22073</v>
      </c>
      <c r="B1151">
        <v>22</v>
      </c>
      <c r="C1151">
        <v>73</v>
      </c>
      <c r="D1151" t="s">
        <v>1825</v>
      </c>
      <c r="E1151" t="s">
        <v>5083</v>
      </c>
      <c r="F1151">
        <v>153279</v>
      </c>
      <c r="G1151">
        <v>73314</v>
      </c>
      <c r="H1151">
        <v>79965</v>
      </c>
      <c r="I1151">
        <v>44314</v>
      </c>
      <c r="J1151">
        <v>47058</v>
      </c>
      <c r="K1151">
        <v>26931</v>
      </c>
      <c r="L1151">
        <v>30833</v>
      </c>
      <c r="M1151">
        <v>230</v>
      </c>
      <c r="N1151">
        <v>254</v>
      </c>
      <c r="O1151">
        <v>810</v>
      </c>
      <c r="P1151">
        <v>799</v>
      </c>
      <c r="Q1151">
        <v>39</v>
      </c>
      <c r="R1151">
        <v>28</v>
      </c>
      <c r="S1151">
        <v>990</v>
      </c>
      <c r="T1151">
        <v>993</v>
      </c>
      <c r="U1151">
        <v>71523</v>
      </c>
      <c r="V1151">
        <v>78318</v>
      </c>
      <c r="W1151">
        <v>1791</v>
      </c>
      <c r="X1151">
        <v>1647</v>
      </c>
    </row>
    <row r="1152" spans="1:24" x14ac:dyDescent="0.35">
      <c r="A1152" s="6" t="str">
        <f t="shared" si="17"/>
        <v>22075</v>
      </c>
      <c r="B1152">
        <v>22</v>
      </c>
      <c r="C1152">
        <v>75</v>
      </c>
      <c r="D1152" t="s">
        <v>1825</v>
      </c>
      <c r="E1152" t="s">
        <v>5084</v>
      </c>
      <c r="F1152">
        <v>23197</v>
      </c>
      <c r="G1152">
        <v>11712</v>
      </c>
      <c r="H1152">
        <v>11485</v>
      </c>
      <c r="I1152">
        <v>8157</v>
      </c>
      <c r="J1152">
        <v>7944</v>
      </c>
      <c r="K1152">
        <v>2470</v>
      </c>
      <c r="L1152">
        <v>2474</v>
      </c>
      <c r="M1152">
        <v>210</v>
      </c>
      <c r="N1152">
        <v>223</v>
      </c>
      <c r="O1152">
        <v>505</v>
      </c>
      <c r="P1152">
        <v>488</v>
      </c>
      <c r="Q1152">
        <v>19</v>
      </c>
      <c r="R1152">
        <v>19</v>
      </c>
      <c r="S1152">
        <v>351</v>
      </c>
      <c r="T1152">
        <v>337</v>
      </c>
      <c r="U1152">
        <v>10728</v>
      </c>
      <c r="V1152">
        <v>10643</v>
      </c>
      <c r="W1152">
        <v>984</v>
      </c>
      <c r="X1152">
        <v>842</v>
      </c>
    </row>
    <row r="1153" spans="1:24" x14ac:dyDescent="0.35">
      <c r="A1153" s="6" t="str">
        <f t="shared" si="17"/>
        <v>22077</v>
      </c>
      <c r="B1153">
        <v>22</v>
      </c>
      <c r="C1153">
        <v>77</v>
      </c>
      <c r="D1153" t="s">
        <v>1825</v>
      </c>
      <c r="E1153" t="s">
        <v>5085</v>
      </c>
      <c r="F1153">
        <v>21730</v>
      </c>
      <c r="G1153">
        <v>10422</v>
      </c>
      <c r="H1153">
        <v>11308</v>
      </c>
      <c r="I1153">
        <v>6667</v>
      </c>
      <c r="J1153">
        <v>6946</v>
      </c>
      <c r="K1153">
        <v>3566</v>
      </c>
      <c r="L1153">
        <v>4149</v>
      </c>
      <c r="M1153">
        <v>35</v>
      </c>
      <c r="N1153">
        <v>35</v>
      </c>
      <c r="O1153">
        <v>35</v>
      </c>
      <c r="P1153">
        <v>39</v>
      </c>
      <c r="Q1153">
        <v>0</v>
      </c>
      <c r="R1153">
        <v>1</v>
      </c>
      <c r="S1153">
        <v>119</v>
      </c>
      <c r="T1153">
        <v>138</v>
      </c>
      <c r="U1153">
        <v>10107</v>
      </c>
      <c r="V1153">
        <v>11005</v>
      </c>
      <c r="W1153">
        <v>315</v>
      </c>
      <c r="X1153">
        <v>303</v>
      </c>
    </row>
    <row r="1154" spans="1:24" x14ac:dyDescent="0.35">
      <c r="A1154" s="6" t="str">
        <f t="shared" ref="A1154:A1217" si="18">TEXT(B1154*1000+C1154,"00000")</f>
        <v>22079</v>
      </c>
      <c r="B1154">
        <v>22</v>
      </c>
      <c r="C1154">
        <v>79</v>
      </c>
      <c r="D1154" t="s">
        <v>1825</v>
      </c>
      <c r="E1154" t="s">
        <v>5086</v>
      </c>
      <c r="F1154">
        <v>129648</v>
      </c>
      <c r="G1154">
        <v>62723</v>
      </c>
      <c r="H1154">
        <v>66925</v>
      </c>
      <c r="I1154">
        <v>40290</v>
      </c>
      <c r="J1154">
        <v>42281</v>
      </c>
      <c r="K1154">
        <v>19632</v>
      </c>
      <c r="L1154">
        <v>21828</v>
      </c>
      <c r="M1154">
        <v>581</v>
      </c>
      <c r="N1154">
        <v>584</v>
      </c>
      <c r="O1154">
        <v>917</v>
      </c>
      <c r="P1154">
        <v>903</v>
      </c>
      <c r="Q1154">
        <v>30</v>
      </c>
      <c r="R1154">
        <v>31</v>
      </c>
      <c r="S1154">
        <v>1273</v>
      </c>
      <c r="T1154">
        <v>1298</v>
      </c>
      <c r="U1154">
        <v>60460</v>
      </c>
      <c r="V1154">
        <v>64994</v>
      </c>
      <c r="W1154">
        <v>2263</v>
      </c>
      <c r="X1154">
        <v>1931</v>
      </c>
    </row>
    <row r="1155" spans="1:24" x14ac:dyDescent="0.35">
      <c r="A1155" s="6" t="str">
        <f t="shared" si="18"/>
        <v>22081</v>
      </c>
      <c r="B1155">
        <v>22</v>
      </c>
      <c r="C1155">
        <v>81</v>
      </c>
      <c r="D1155" t="s">
        <v>1825</v>
      </c>
      <c r="E1155" t="s">
        <v>5087</v>
      </c>
      <c r="F1155">
        <v>8442</v>
      </c>
      <c r="G1155">
        <v>4044</v>
      </c>
      <c r="H1155">
        <v>4398</v>
      </c>
      <c r="I1155">
        <v>2388</v>
      </c>
      <c r="J1155">
        <v>2545</v>
      </c>
      <c r="K1155">
        <v>1573</v>
      </c>
      <c r="L1155">
        <v>1777</v>
      </c>
      <c r="M1155">
        <v>27</v>
      </c>
      <c r="N1155">
        <v>28</v>
      </c>
      <c r="O1155">
        <v>10</v>
      </c>
      <c r="P1155">
        <v>9</v>
      </c>
      <c r="Q1155">
        <v>0</v>
      </c>
      <c r="R1155">
        <v>1</v>
      </c>
      <c r="S1155">
        <v>46</v>
      </c>
      <c r="T1155">
        <v>38</v>
      </c>
      <c r="U1155">
        <v>3915</v>
      </c>
      <c r="V1155">
        <v>4295</v>
      </c>
      <c r="W1155">
        <v>129</v>
      </c>
      <c r="X1155">
        <v>103</v>
      </c>
    </row>
    <row r="1156" spans="1:24" x14ac:dyDescent="0.35">
      <c r="A1156" s="6" t="str">
        <f t="shared" si="18"/>
        <v>22083</v>
      </c>
      <c r="B1156">
        <v>22</v>
      </c>
      <c r="C1156">
        <v>83</v>
      </c>
      <c r="D1156" t="s">
        <v>1825</v>
      </c>
      <c r="E1156" t="s">
        <v>5088</v>
      </c>
      <c r="F1156">
        <v>20122</v>
      </c>
      <c r="G1156">
        <v>9816</v>
      </c>
      <c r="H1156">
        <v>10306</v>
      </c>
      <c r="I1156">
        <v>6168</v>
      </c>
      <c r="J1156">
        <v>6418</v>
      </c>
      <c r="K1156">
        <v>3471</v>
      </c>
      <c r="L1156">
        <v>3696</v>
      </c>
      <c r="M1156">
        <v>37</v>
      </c>
      <c r="N1156">
        <v>37</v>
      </c>
      <c r="O1156">
        <v>25</v>
      </c>
      <c r="P1156">
        <v>40</v>
      </c>
      <c r="Q1156">
        <v>3</v>
      </c>
      <c r="R1156">
        <v>4</v>
      </c>
      <c r="S1156">
        <v>112</v>
      </c>
      <c r="T1156">
        <v>111</v>
      </c>
      <c r="U1156">
        <v>9585</v>
      </c>
      <c r="V1156">
        <v>10056</v>
      </c>
      <c r="W1156">
        <v>231</v>
      </c>
      <c r="X1156">
        <v>250</v>
      </c>
    </row>
    <row r="1157" spans="1:24" x14ac:dyDescent="0.35">
      <c r="A1157" s="6" t="str">
        <f t="shared" si="18"/>
        <v>22085</v>
      </c>
      <c r="B1157">
        <v>22</v>
      </c>
      <c r="C1157">
        <v>85</v>
      </c>
      <c r="D1157" t="s">
        <v>1825</v>
      </c>
      <c r="E1157" t="s">
        <v>5089</v>
      </c>
      <c r="F1157">
        <v>23884</v>
      </c>
      <c r="G1157">
        <v>11823</v>
      </c>
      <c r="H1157">
        <v>12061</v>
      </c>
      <c r="I1157">
        <v>8279</v>
      </c>
      <c r="J1157">
        <v>8324</v>
      </c>
      <c r="K1157">
        <v>1929</v>
      </c>
      <c r="L1157">
        <v>2079</v>
      </c>
      <c r="M1157">
        <v>1087</v>
      </c>
      <c r="N1157">
        <v>1124</v>
      </c>
      <c r="O1157">
        <v>39</v>
      </c>
      <c r="P1157">
        <v>60</v>
      </c>
      <c r="Q1157">
        <v>7</v>
      </c>
      <c r="R1157">
        <v>3</v>
      </c>
      <c r="S1157">
        <v>482</v>
      </c>
      <c r="T1157">
        <v>471</v>
      </c>
      <c r="U1157">
        <v>11371</v>
      </c>
      <c r="V1157">
        <v>11576</v>
      </c>
      <c r="W1157">
        <v>452</v>
      </c>
      <c r="X1157">
        <v>485</v>
      </c>
    </row>
    <row r="1158" spans="1:24" x14ac:dyDescent="0.35">
      <c r="A1158" s="6" t="str">
        <f t="shared" si="18"/>
        <v>22087</v>
      </c>
      <c r="B1158">
        <v>22</v>
      </c>
      <c r="C1158">
        <v>87</v>
      </c>
      <c r="D1158" t="s">
        <v>1825</v>
      </c>
      <c r="E1158" t="s">
        <v>5090</v>
      </c>
      <c r="F1158">
        <v>47244</v>
      </c>
      <c r="G1158">
        <v>23160</v>
      </c>
      <c r="H1158">
        <v>24084</v>
      </c>
      <c r="I1158">
        <v>16614</v>
      </c>
      <c r="J1158">
        <v>16511</v>
      </c>
      <c r="K1158">
        <v>5170</v>
      </c>
      <c r="L1158">
        <v>6182</v>
      </c>
      <c r="M1158">
        <v>215</v>
      </c>
      <c r="N1158">
        <v>207</v>
      </c>
      <c r="O1158">
        <v>503</v>
      </c>
      <c r="P1158">
        <v>564</v>
      </c>
      <c r="Q1158">
        <v>16</v>
      </c>
      <c r="R1158">
        <v>10</v>
      </c>
      <c r="S1158">
        <v>642</v>
      </c>
      <c r="T1158">
        <v>610</v>
      </c>
      <c r="U1158">
        <v>20584</v>
      </c>
      <c r="V1158">
        <v>21784</v>
      </c>
      <c r="W1158">
        <v>2576</v>
      </c>
      <c r="X1158">
        <v>2300</v>
      </c>
    </row>
    <row r="1159" spans="1:24" x14ac:dyDescent="0.35">
      <c r="A1159" s="6" t="str">
        <f t="shared" si="18"/>
        <v>22089</v>
      </c>
      <c r="B1159">
        <v>22</v>
      </c>
      <c r="C1159">
        <v>89</v>
      </c>
      <c r="D1159" t="s">
        <v>1825</v>
      </c>
      <c r="E1159" t="s">
        <v>5091</v>
      </c>
      <c r="F1159">
        <v>53100</v>
      </c>
      <c r="G1159">
        <v>26000</v>
      </c>
      <c r="H1159">
        <v>27100</v>
      </c>
      <c r="I1159">
        <v>18378</v>
      </c>
      <c r="J1159">
        <v>18917</v>
      </c>
      <c r="K1159">
        <v>6786</v>
      </c>
      <c r="L1159">
        <v>7267</v>
      </c>
      <c r="M1159">
        <v>122</v>
      </c>
      <c r="N1159">
        <v>108</v>
      </c>
      <c r="O1159">
        <v>251</v>
      </c>
      <c r="P1159">
        <v>330</v>
      </c>
      <c r="Q1159">
        <v>12</v>
      </c>
      <c r="R1159">
        <v>19</v>
      </c>
      <c r="S1159">
        <v>451</v>
      </c>
      <c r="T1159">
        <v>459</v>
      </c>
      <c r="U1159">
        <v>24299</v>
      </c>
      <c r="V1159">
        <v>25417</v>
      </c>
      <c r="W1159">
        <v>1701</v>
      </c>
      <c r="X1159">
        <v>1683</v>
      </c>
    </row>
    <row r="1160" spans="1:24" x14ac:dyDescent="0.35">
      <c r="A1160" s="6" t="str">
        <f t="shared" si="18"/>
        <v>22091</v>
      </c>
      <c r="B1160">
        <v>22</v>
      </c>
      <c r="C1160">
        <v>91</v>
      </c>
      <c r="D1160" t="s">
        <v>1825</v>
      </c>
      <c r="E1160" t="s">
        <v>5092</v>
      </c>
      <c r="F1160">
        <v>10132</v>
      </c>
      <c r="G1160">
        <v>4854</v>
      </c>
      <c r="H1160">
        <v>5278</v>
      </c>
      <c r="I1160">
        <v>2292</v>
      </c>
      <c r="J1160">
        <v>2343</v>
      </c>
      <c r="K1160">
        <v>2446</v>
      </c>
      <c r="L1160">
        <v>2824</v>
      </c>
      <c r="M1160">
        <v>18</v>
      </c>
      <c r="N1160">
        <v>33</v>
      </c>
      <c r="O1160">
        <v>10</v>
      </c>
      <c r="P1160">
        <v>8</v>
      </c>
      <c r="Q1160">
        <v>5</v>
      </c>
      <c r="R1160">
        <v>2</v>
      </c>
      <c r="S1160">
        <v>83</v>
      </c>
      <c r="T1160">
        <v>68</v>
      </c>
      <c r="U1160">
        <v>4751</v>
      </c>
      <c r="V1160">
        <v>5175</v>
      </c>
      <c r="W1160">
        <v>103</v>
      </c>
      <c r="X1160">
        <v>103</v>
      </c>
    </row>
    <row r="1161" spans="1:24" x14ac:dyDescent="0.35">
      <c r="A1161" s="6" t="str">
        <f t="shared" si="18"/>
        <v>22093</v>
      </c>
      <c r="B1161">
        <v>22</v>
      </c>
      <c r="C1161">
        <v>93</v>
      </c>
      <c r="D1161" t="s">
        <v>1825</v>
      </c>
      <c r="E1161" t="s">
        <v>5093</v>
      </c>
      <c r="F1161">
        <v>21096</v>
      </c>
      <c r="G1161">
        <v>10163</v>
      </c>
      <c r="H1161">
        <v>10933</v>
      </c>
      <c r="I1161">
        <v>5207</v>
      </c>
      <c r="J1161">
        <v>5288</v>
      </c>
      <c r="K1161">
        <v>4816</v>
      </c>
      <c r="L1161">
        <v>5470</v>
      </c>
      <c r="M1161">
        <v>25</v>
      </c>
      <c r="N1161">
        <v>36</v>
      </c>
      <c r="O1161">
        <v>40</v>
      </c>
      <c r="P1161">
        <v>45</v>
      </c>
      <c r="Q1161">
        <v>2</v>
      </c>
      <c r="R1161">
        <v>2</v>
      </c>
      <c r="S1161">
        <v>73</v>
      </c>
      <c r="T1161">
        <v>92</v>
      </c>
      <c r="U1161">
        <v>9936</v>
      </c>
      <c r="V1161">
        <v>10773</v>
      </c>
      <c r="W1161">
        <v>227</v>
      </c>
      <c r="X1161">
        <v>160</v>
      </c>
    </row>
    <row r="1162" spans="1:24" x14ac:dyDescent="0.35">
      <c r="A1162" s="6" t="str">
        <f t="shared" si="18"/>
        <v>22095</v>
      </c>
      <c r="B1162">
        <v>22</v>
      </c>
      <c r="C1162">
        <v>95</v>
      </c>
      <c r="D1162" t="s">
        <v>1825</v>
      </c>
      <c r="E1162" t="s">
        <v>5094</v>
      </c>
      <c r="F1162">
        <v>42837</v>
      </c>
      <c r="G1162">
        <v>20903</v>
      </c>
      <c r="H1162">
        <v>21934</v>
      </c>
      <c r="I1162">
        <v>8247</v>
      </c>
      <c r="J1162">
        <v>8199</v>
      </c>
      <c r="K1162">
        <v>11902</v>
      </c>
      <c r="L1162">
        <v>13102</v>
      </c>
      <c r="M1162">
        <v>89</v>
      </c>
      <c r="N1162">
        <v>110</v>
      </c>
      <c r="O1162">
        <v>323</v>
      </c>
      <c r="P1162">
        <v>175</v>
      </c>
      <c r="Q1162">
        <v>30</v>
      </c>
      <c r="R1162">
        <v>46</v>
      </c>
      <c r="S1162">
        <v>312</v>
      </c>
      <c r="T1162">
        <v>302</v>
      </c>
      <c r="U1162">
        <v>19423</v>
      </c>
      <c r="V1162">
        <v>20557</v>
      </c>
      <c r="W1162">
        <v>1480</v>
      </c>
      <c r="X1162">
        <v>1377</v>
      </c>
    </row>
    <row r="1163" spans="1:24" x14ac:dyDescent="0.35">
      <c r="A1163" s="6" t="str">
        <f t="shared" si="18"/>
        <v>22097</v>
      </c>
      <c r="B1163">
        <v>22</v>
      </c>
      <c r="C1163">
        <v>97</v>
      </c>
      <c r="D1163" t="s">
        <v>1825</v>
      </c>
      <c r="E1163" t="s">
        <v>5095</v>
      </c>
      <c r="F1163">
        <v>82124</v>
      </c>
      <c r="G1163">
        <v>39568</v>
      </c>
      <c r="H1163">
        <v>42556</v>
      </c>
      <c r="I1163">
        <v>22490</v>
      </c>
      <c r="J1163">
        <v>23682</v>
      </c>
      <c r="K1163">
        <v>16151</v>
      </c>
      <c r="L1163">
        <v>17961</v>
      </c>
      <c r="M1163">
        <v>173</v>
      </c>
      <c r="N1163">
        <v>166</v>
      </c>
      <c r="O1163">
        <v>189</v>
      </c>
      <c r="P1163">
        <v>196</v>
      </c>
      <c r="Q1163">
        <v>12</v>
      </c>
      <c r="R1163">
        <v>10</v>
      </c>
      <c r="S1163">
        <v>553</v>
      </c>
      <c r="T1163">
        <v>541</v>
      </c>
      <c r="U1163">
        <v>38602</v>
      </c>
      <c r="V1163">
        <v>41582</v>
      </c>
      <c r="W1163">
        <v>966</v>
      </c>
      <c r="X1163">
        <v>974</v>
      </c>
    </row>
    <row r="1164" spans="1:24" x14ac:dyDescent="0.35">
      <c r="A1164" s="6" t="str">
        <f t="shared" si="18"/>
        <v>22099</v>
      </c>
      <c r="B1164">
        <v>22</v>
      </c>
      <c r="C1164">
        <v>99</v>
      </c>
      <c r="D1164" t="s">
        <v>1825</v>
      </c>
      <c r="E1164" t="s">
        <v>5096</v>
      </c>
      <c r="F1164">
        <v>53431</v>
      </c>
      <c r="G1164">
        <v>26237</v>
      </c>
      <c r="H1164">
        <v>27194</v>
      </c>
      <c r="I1164">
        <v>17755</v>
      </c>
      <c r="J1164">
        <v>17963</v>
      </c>
      <c r="K1164">
        <v>7662</v>
      </c>
      <c r="L1164">
        <v>8363</v>
      </c>
      <c r="M1164">
        <v>212</v>
      </c>
      <c r="N1164">
        <v>178</v>
      </c>
      <c r="O1164">
        <v>242</v>
      </c>
      <c r="P1164">
        <v>266</v>
      </c>
      <c r="Q1164">
        <v>8</v>
      </c>
      <c r="R1164">
        <v>8</v>
      </c>
      <c r="S1164">
        <v>358</v>
      </c>
      <c r="T1164">
        <v>416</v>
      </c>
      <c r="U1164">
        <v>25370</v>
      </c>
      <c r="V1164">
        <v>26458</v>
      </c>
      <c r="W1164">
        <v>867</v>
      </c>
      <c r="X1164">
        <v>736</v>
      </c>
    </row>
    <row r="1165" spans="1:24" x14ac:dyDescent="0.35">
      <c r="A1165" s="6" t="str">
        <f t="shared" si="18"/>
        <v>22101</v>
      </c>
      <c r="B1165">
        <v>22</v>
      </c>
      <c r="C1165">
        <v>101</v>
      </c>
      <c r="D1165" t="s">
        <v>1825</v>
      </c>
      <c r="E1165" t="s">
        <v>5097</v>
      </c>
      <c r="F1165">
        <v>49348</v>
      </c>
      <c r="G1165">
        <v>24335</v>
      </c>
      <c r="H1165">
        <v>25013</v>
      </c>
      <c r="I1165">
        <v>15100</v>
      </c>
      <c r="J1165">
        <v>15383</v>
      </c>
      <c r="K1165">
        <v>7592</v>
      </c>
      <c r="L1165">
        <v>8135</v>
      </c>
      <c r="M1165">
        <v>539</v>
      </c>
      <c r="N1165">
        <v>558</v>
      </c>
      <c r="O1165">
        <v>479</v>
      </c>
      <c r="P1165">
        <v>352</v>
      </c>
      <c r="Q1165">
        <v>26</v>
      </c>
      <c r="R1165">
        <v>16</v>
      </c>
      <c r="S1165">
        <v>599</v>
      </c>
      <c r="T1165">
        <v>569</v>
      </c>
      <c r="U1165">
        <v>22354</v>
      </c>
      <c r="V1165">
        <v>23446</v>
      </c>
      <c r="W1165">
        <v>1981</v>
      </c>
      <c r="X1165">
        <v>1567</v>
      </c>
    </row>
    <row r="1166" spans="1:24" x14ac:dyDescent="0.35">
      <c r="A1166" s="6" t="str">
        <f t="shared" si="18"/>
        <v>22103</v>
      </c>
      <c r="B1166">
        <v>22</v>
      </c>
      <c r="C1166">
        <v>103</v>
      </c>
      <c r="D1166" t="s">
        <v>1825</v>
      </c>
      <c r="E1166" t="s">
        <v>5098</v>
      </c>
      <c r="F1166">
        <v>260419</v>
      </c>
      <c r="G1166">
        <v>126631</v>
      </c>
      <c r="H1166">
        <v>133788</v>
      </c>
      <c r="I1166">
        <v>106034</v>
      </c>
      <c r="J1166">
        <v>110712</v>
      </c>
      <c r="K1166">
        <v>15611</v>
      </c>
      <c r="L1166">
        <v>17515</v>
      </c>
      <c r="M1166">
        <v>732</v>
      </c>
      <c r="N1166">
        <v>739</v>
      </c>
      <c r="O1166">
        <v>1707</v>
      </c>
      <c r="P1166">
        <v>2112</v>
      </c>
      <c r="Q1166">
        <v>53</v>
      </c>
      <c r="R1166">
        <v>74</v>
      </c>
      <c r="S1166">
        <v>2494</v>
      </c>
      <c r="T1166">
        <v>2636</v>
      </c>
      <c r="U1166">
        <v>118631</v>
      </c>
      <c r="V1166">
        <v>126472</v>
      </c>
      <c r="W1166">
        <v>8000</v>
      </c>
      <c r="X1166">
        <v>7316</v>
      </c>
    </row>
    <row r="1167" spans="1:24" x14ac:dyDescent="0.35">
      <c r="A1167" s="6" t="str">
        <f t="shared" si="18"/>
        <v>22105</v>
      </c>
      <c r="B1167">
        <v>22</v>
      </c>
      <c r="C1167">
        <v>105</v>
      </c>
      <c r="D1167" t="s">
        <v>1825</v>
      </c>
      <c r="E1167" t="s">
        <v>5099</v>
      </c>
      <c r="F1167">
        <v>134758</v>
      </c>
      <c r="G1167">
        <v>65335</v>
      </c>
      <c r="H1167">
        <v>69423</v>
      </c>
      <c r="I1167">
        <v>44377</v>
      </c>
      <c r="J1167">
        <v>45704</v>
      </c>
      <c r="K1167">
        <v>19069</v>
      </c>
      <c r="L1167">
        <v>21859</v>
      </c>
      <c r="M1167">
        <v>283</v>
      </c>
      <c r="N1167">
        <v>286</v>
      </c>
      <c r="O1167">
        <v>456</v>
      </c>
      <c r="P1167">
        <v>490</v>
      </c>
      <c r="Q1167">
        <v>38</v>
      </c>
      <c r="R1167">
        <v>44</v>
      </c>
      <c r="S1167">
        <v>1112</v>
      </c>
      <c r="T1167">
        <v>1040</v>
      </c>
      <c r="U1167">
        <v>62035</v>
      </c>
      <c r="V1167">
        <v>66782</v>
      </c>
      <c r="W1167">
        <v>3300</v>
      </c>
      <c r="X1167">
        <v>2641</v>
      </c>
    </row>
    <row r="1168" spans="1:24" x14ac:dyDescent="0.35">
      <c r="A1168" s="6" t="str">
        <f t="shared" si="18"/>
        <v>22107</v>
      </c>
      <c r="B1168">
        <v>22</v>
      </c>
      <c r="C1168">
        <v>107</v>
      </c>
      <c r="D1168" t="s">
        <v>1825</v>
      </c>
      <c r="E1168" t="s">
        <v>5100</v>
      </c>
      <c r="F1168">
        <v>4334</v>
      </c>
      <c r="G1168">
        <v>2134</v>
      </c>
      <c r="H1168">
        <v>2200</v>
      </c>
      <c r="I1168">
        <v>963</v>
      </c>
      <c r="J1168">
        <v>934</v>
      </c>
      <c r="K1168">
        <v>1136</v>
      </c>
      <c r="L1168">
        <v>1224</v>
      </c>
      <c r="M1168">
        <v>6</v>
      </c>
      <c r="N1168">
        <v>3</v>
      </c>
      <c r="O1168">
        <v>4</v>
      </c>
      <c r="P1168">
        <v>6</v>
      </c>
      <c r="Q1168">
        <v>0</v>
      </c>
      <c r="R1168">
        <v>0</v>
      </c>
      <c r="S1168">
        <v>25</v>
      </c>
      <c r="T1168">
        <v>33</v>
      </c>
      <c r="U1168">
        <v>2076</v>
      </c>
      <c r="V1168">
        <v>2155</v>
      </c>
      <c r="W1168">
        <v>58</v>
      </c>
      <c r="X1168">
        <v>45</v>
      </c>
    </row>
    <row r="1169" spans="1:24" x14ac:dyDescent="0.35">
      <c r="A1169" s="6" t="str">
        <f t="shared" si="18"/>
        <v>22109</v>
      </c>
      <c r="B1169">
        <v>22</v>
      </c>
      <c r="C1169">
        <v>109</v>
      </c>
      <c r="D1169" t="s">
        <v>1825</v>
      </c>
      <c r="E1169" t="s">
        <v>5101</v>
      </c>
      <c r="F1169">
        <v>110461</v>
      </c>
      <c r="G1169">
        <v>54386</v>
      </c>
      <c r="H1169">
        <v>56075</v>
      </c>
      <c r="I1169">
        <v>38728</v>
      </c>
      <c r="J1169">
        <v>39390</v>
      </c>
      <c r="K1169">
        <v>10110</v>
      </c>
      <c r="L1169">
        <v>11125</v>
      </c>
      <c r="M1169">
        <v>3383</v>
      </c>
      <c r="N1169">
        <v>3420</v>
      </c>
      <c r="O1169">
        <v>647</v>
      </c>
      <c r="P1169">
        <v>568</v>
      </c>
      <c r="Q1169">
        <v>50</v>
      </c>
      <c r="R1169">
        <v>65</v>
      </c>
      <c r="S1169">
        <v>1468</v>
      </c>
      <c r="T1169">
        <v>1507</v>
      </c>
      <c r="U1169">
        <v>51169</v>
      </c>
      <c r="V1169">
        <v>53626</v>
      </c>
      <c r="W1169">
        <v>3217</v>
      </c>
      <c r="X1169">
        <v>2449</v>
      </c>
    </row>
    <row r="1170" spans="1:24" x14ac:dyDescent="0.35">
      <c r="A1170" s="6" t="str">
        <f t="shared" si="18"/>
        <v>22111</v>
      </c>
      <c r="B1170">
        <v>22</v>
      </c>
      <c r="C1170">
        <v>111</v>
      </c>
      <c r="D1170" t="s">
        <v>1825</v>
      </c>
      <c r="E1170" t="s">
        <v>5102</v>
      </c>
      <c r="F1170">
        <v>22108</v>
      </c>
      <c r="G1170">
        <v>10956</v>
      </c>
      <c r="H1170">
        <v>11152</v>
      </c>
      <c r="I1170">
        <v>8106</v>
      </c>
      <c r="J1170">
        <v>8050</v>
      </c>
      <c r="K1170">
        <v>2625</v>
      </c>
      <c r="L1170">
        <v>2909</v>
      </c>
      <c r="M1170">
        <v>69</v>
      </c>
      <c r="N1170">
        <v>61</v>
      </c>
      <c r="O1170">
        <v>30</v>
      </c>
      <c r="P1170">
        <v>30</v>
      </c>
      <c r="Q1170">
        <v>5</v>
      </c>
      <c r="R1170">
        <v>12</v>
      </c>
      <c r="S1170">
        <v>121</v>
      </c>
      <c r="T1170">
        <v>90</v>
      </c>
      <c r="U1170">
        <v>10390</v>
      </c>
      <c r="V1170">
        <v>10639</v>
      </c>
      <c r="W1170">
        <v>566</v>
      </c>
      <c r="X1170">
        <v>513</v>
      </c>
    </row>
    <row r="1171" spans="1:24" x14ac:dyDescent="0.35">
      <c r="A1171" s="6" t="str">
        <f t="shared" si="18"/>
        <v>22113</v>
      </c>
      <c r="B1171">
        <v>22</v>
      </c>
      <c r="C1171">
        <v>113</v>
      </c>
      <c r="D1171" t="s">
        <v>1825</v>
      </c>
      <c r="E1171" t="s">
        <v>5103</v>
      </c>
      <c r="F1171">
        <v>59511</v>
      </c>
      <c r="G1171">
        <v>28733</v>
      </c>
      <c r="H1171">
        <v>30778</v>
      </c>
      <c r="I1171">
        <v>23466</v>
      </c>
      <c r="J1171">
        <v>25010</v>
      </c>
      <c r="K1171">
        <v>3980</v>
      </c>
      <c r="L1171">
        <v>4538</v>
      </c>
      <c r="M1171">
        <v>145</v>
      </c>
      <c r="N1171">
        <v>113</v>
      </c>
      <c r="O1171">
        <v>628</v>
      </c>
      <c r="P1171">
        <v>614</v>
      </c>
      <c r="Q1171">
        <v>10</v>
      </c>
      <c r="R1171">
        <v>6</v>
      </c>
      <c r="S1171">
        <v>504</v>
      </c>
      <c r="T1171">
        <v>497</v>
      </c>
      <c r="U1171">
        <v>27655</v>
      </c>
      <c r="V1171">
        <v>29692</v>
      </c>
      <c r="W1171">
        <v>1078</v>
      </c>
      <c r="X1171">
        <v>1086</v>
      </c>
    </row>
    <row r="1172" spans="1:24" x14ac:dyDescent="0.35">
      <c r="A1172" s="6" t="str">
        <f t="shared" si="18"/>
        <v>22115</v>
      </c>
      <c r="B1172">
        <v>22</v>
      </c>
      <c r="C1172">
        <v>115</v>
      </c>
      <c r="D1172" t="s">
        <v>1825</v>
      </c>
      <c r="E1172" t="s">
        <v>5104</v>
      </c>
      <c r="F1172">
        <v>47429</v>
      </c>
      <c r="G1172">
        <v>24937</v>
      </c>
      <c r="H1172">
        <v>22492</v>
      </c>
      <c r="I1172">
        <v>19429</v>
      </c>
      <c r="J1172">
        <v>17387</v>
      </c>
      <c r="K1172">
        <v>3706</v>
      </c>
      <c r="L1172">
        <v>3244</v>
      </c>
      <c r="M1172">
        <v>393</v>
      </c>
      <c r="N1172">
        <v>387</v>
      </c>
      <c r="O1172">
        <v>389</v>
      </c>
      <c r="P1172">
        <v>524</v>
      </c>
      <c r="Q1172">
        <v>133</v>
      </c>
      <c r="R1172">
        <v>117</v>
      </c>
      <c r="S1172">
        <v>887</v>
      </c>
      <c r="T1172">
        <v>833</v>
      </c>
      <c r="U1172">
        <v>22476</v>
      </c>
      <c r="V1172">
        <v>20474</v>
      </c>
      <c r="W1172">
        <v>2461</v>
      </c>
      <c r="X1172">
        <v>2018</v>
      </c>
    </row>
    <row r="1173" spans="1:24" x14ac:dyDescent="0.35">
      <c r="A1173" s="6" t="str">
        <f t="shared" si="18"/>
        <v>22117</v>
      </c>
      <c r="B1173">
        <v>22</v>
      </c>
      <c r="C1173">
        <v>117</v>
      </c>
      <c r="D1173" t="s">
        <v>1825</v>
      </c>
      <c r="E1173" t="s">
        <v>5105</v>
      </c>
      <c r="F1173">
        <v>46194</v>
      </c>
      <c r="G1173">
        <v>22835</v>
      </c>
      <c r="H1173">
        <v>23359</v>
      </c>
      <c r="I1173">
        <v>15403</v>
      </c>
      <c r="J1173">
        <v>15707</v>
      </c>
      <c r="K1173">
        <v>6919</v>
      </c>
      <c r="L1173">
        <v>7127</v>
      </c>
      <c r="M1173">
        <v>93</v>
      </c>
      <c r="N1173">
        <v>123</v>
      </c>
      <c r="O1173">
        <v>74</v>
      </c>
      <c r="P1173">
        <v>64</v>
      </c>
      <c r="Q1173">
        <v>9</v>
      </c>
      <c r="R1173">
        <v>2</v>
      </c>
      <c r="S1173">
        <v>337</v>
      </c>
      <c r="T1173">
        <v>336</v>
      </c>
      <c r="U1173">
        <v>22228</v>
      </c>
      <c r="V1173">
        <v>22815</v>
      </c>
      <c r="W1173">
        <v>607</v>
      </c>
      <c r="X1173">
        <v>544</v>
      </c>
    </row>
    <row r="1174" spans="1:24" x14ac:dyDescent="0.35">
      <c r="A1174" s="6" t="str">
        <f t="shared" si="18"/>
        <v>22119</v>
      </c>
      <c r="B1174">
        <v>22</v>
      </c>
      <c r="C1174">
        <v>119</v>
      </c>
      <c r="D1174" t="s">
        <v>1825</v>
      </c>
      <c r="E1174" t="s">
        <v>5106</v>
      </c>
      <c r="F1174">
        <v>38340</v>
      </c>
      <c r="G1174">
        <v>18685</v>
      </c>
      <c r="H1174">
        <v>19655</v>
      </c>
      <c r="I1174">
        <v>11931</v>
      </c>
      <c r="J1174">
        <v>12297</v>
      </c>
      <c r="K1174">
        <v>6285</v>
      </c>
      <c r="L1174">
        <v>6881</v>
      </c>
      <c r="M1174">
        <v>112</v>
      </c>
      <c r="N1174">
        <v>105</v>
      </c>
      <c r="O1174">
        <v>68</v>
      </c>
      <c r="P1174">
        <v>92</v>
      </c>
      <c r="Q1174">
        <v>6</v>
      </c>
      <c r="R1174">
        <v>5</v>
      </c>
      <c r="S1174">
        <v>283</v>
      </c>
      <c r="T1174">
        <v>275</v>
      </c>
      <c r="U1174">
        <v>18278</v>
      </c>
      <c r="V1174">
        <v>19249</v>
      </c>
      <c r="W1174">
        <v>407</v>
      </c>
      <c r="X1174">
        <v>406</v>
      </c>
    </row>
    <row r="1175" spans="1:24" x14ac:dyDescent="0.35">
      <c r="A1175" s="6" t="str">
        <f t="shared" si="18"/>
        <v>22121</v>
      </c>
      <c r="B1175">
        <v>22</v>
      </c>
      <c r="C1175">
        <v>121</v>
      </c>
      <c r="D1175" t="s">
        <v>1825</v>
      </c>
      <c r="E1175" t="s">
        <v>5107</v>
      </c>
      <c r="F1175">
        <v>26465</v>
      </c>
      <c r="G1175">
        <v>13028</v>
      </c>
      <c r="H1175">
        <v>13437</v>
      </c>
      <c r="I1175">
        <v>7659</v>
      </c>
      <c r="J1175">
        <v>7595</v>
      </c>
      <c r="K1175">
        <v>5037</v>
      </c>
      <c r="L1175">
        <v>5525</v>
      </c>
      <c r="M1175">
        <v>27</v>
      </c>
      <c r="N1175">
        <v>31</v>
      </c>
      <c r="O1175">
        <v>110</v>
      </c>
      <c r="P1175">
        <v>86</v>
      </c>
      <c r="Q1175">
        <v>10</v>
      </c>
      <c r="R1175">
        <v>5</v>
      </c>
      <c r="S1175">
        <v>185</v>
      </c>
      <c r="T1175">
        <v>195</v>
      </c>
      <c r="U1175">
        <v>12528</v>
      </c>
      <c r="V1175">
        <v>13036</v>
      </c>
      <c r="W1175">
        <v>500</v>
      </c>
      <c r="X1175">
        <v>401</v>
      </c>
    </row>
    <row r="1176" spans="1:24" x14ac:dyDescent="0.35">
      <c r="A1176" s="6" t="str">
        <f t="shared" si="18"/>
        <v>22123</v>
      </c>
      <c r="B1176">
        <v>22</v>
      </c>
      <c r="C1176">
        <v>123</v>
      </c>
      <c r="D1176" t="s">
        <v>1825</v>
      </c>
      <c r="E1176" t="s">
        <v>5108</v>
      </c>
      <c r="F1176">
        <v>10830</v>
      </c>
      <c r="G1176">
        <v>5487</v>
      </c>
      <c r="H1176">
        <v>5343</v>
      </c>
      <c r="I1176">
        <v>4381</v>
      </c>
      <c r="J1176">
        <v>4414</v>
      </c>
      <c r="K1176">
        <v>961</v>
      </c>
      <c r="L1176">
        <v>804</v>
      </c>
      <c r="M1176">
        <v>48</v>
      </c>
      <c r="N1176">
        <v>37</v>
      </c>
      <c r="O1176">
        <v>14</v>
      </c>
      <c r="P1176">
        <v>18</v>
      </c>
      <c r="Q1176">
        <v>3</v>
      </c>
      <c r="R1176">
        <v>0</v>
      </c>
      <c r="S1176">
        <v>80</v>
      </c>
      <c r="T1176">
        <v>70</v>
      </c>
      <c r="U1176">
        <v>5230</v>
      </c>
      <c r="V1176">
        <v>5134</v>
      </c>
      <c r="W1176">
        <v>257</v>
      </c>
      <c r="X1176">
        <v>209</v>
      </c>
    </row>
    <row r="1177" spans="1:24" x14ac:dyDescent="0.35">
      <c r="A1177" s="6" t="str">
        <f t="shared" si="18"/>
        <v>22125</v>
      </c>
      <c r="B1177">
        <v>22</v>
      </c>
      <c r="C1177">
        <v>125</v>
      </c>
      <c r="D1177" t="s">
        <v>1825</v>
      </c>
      <c r="E1177" t="s">
        <v>5109</v>
      </c>
      <c r="F1177">
        <v>15568</v>
      </c>
      <c r="G1177">
        <v>10114</v>
      </c>
      <c r="H1177">
        <v>5454</v>
      </c>
      <c r="I1177">
        <v>4680</v>
      </c>
      <c r="J1177">
        <v>3694</v>
      </c>
      <c r="K1177">
        <v>5316</v>
      </c>
      <c r="L1177">
        <v>1586</v>
      </c>
      <c r="M1177">
        <v>17</v>
      </c>
      <c r="N1177">
        <v>17</v>
      </c>
      <c r="O1177">
        <v>16</v>
      </c>
      <c r="P1177">
        <v>75</v>
      </c>
      <c r="Q1177">
        <v>1</v>
      </c>
      <c r="R1177">
        <v>6</v>
      </c>
      <c r="S1177">
        <v>84</v>
      </c>
      <c r="T1177">
        <v>76</v>
      </c>
      <c r="U1177">
        <v>9968</v>
      </c>
      <c r="V1177">
        <v>5343</v>
      </c>
      <c r="W1177">
        <v>146</v>
      </c>
      <c r="X1177">
        <v>111</v>
      </c>
    </row>
    <row r="1178" spans="1:24" x14ac:dyDescent="0.35">
      <c r="A1178" s="6" t="str">
        <f t="shared" si="18"/>
        <v>22127</v>
      </c>
      <c r="B1178">
        <v>22</v>
      </c>
      <c r="C1178">
        <v>127</v>
      </c>
      <c r="D1178" t="s">
        <v>1825</v>
      </c>
      <c r="E1178" t="s">
        <v>5110</v>
      </c>
      <c r="F1178">
        <v>13904</v>
      </c>
      <c r="G1178">
        <v>7447</v>
      </c>
      <c r="H1178">
        <v>6457</v>
      </c>
      <c r="I1178">
        <v>4735</v>
      </c>
      <c r="J1178">
        <v>4478</v>
      </c>
      <c r="K1178">
        <v>2521</v>
      </c>
      <c r="L1178">
        <v>1802</v>
      </c>
      <c r="M1178">
        <v>66</v>
      </c>
      <c r="N1178">
        <v>54</v>
      </c>
      <c r="O1178">
        <v>13</v>
      </c>
      <c r="P1178">
        <v>22</v>
      </c>
      <c r="Q1178">
        <v>3</v>
      </c>
      <c r="R1178">
        <v>2</v>
      </c>
      <c r="S1178">
        <v>109</v>
      </c>
      <c r="T1178">
        <v>99</v>
      </c>
      <c r="U1178">
        <v>7265</v>
      </c>
      <c r="V1178">
        <v>6343</v>
      </c>
      <c r="W1178">
        <v>182</v>
      </c>
      <c r="X1178">
        <v>114</v>
      </c>
    </row>
    <row r="1179" spans="1:24" x14ac:dyDescent="0.35">
      <c r="A1179" s="6" t="str">
        <f t="shared" si="18"/>
        <v>23001</v>
      </c>
      <c r="B1179">
        <v>23</v>
      </c>
      <c r="C1179">
        <v>1</v>
      </c>
      <c r="D1179" t="s">
        <v>1937</v>
      </c>
      <c r="E1179" t="s">
        <v>1938</v>
      </c>
      <c r="F1179">
        <v>108277</v>
      </c>
      <c r="G1179">
        <v>53032</v>
      </c>
      <c r="H1179">
        <v>55245</v>
      </c>
      <c r="I1179">
        <v>48510</v>
      </c>
      <c r="J1179">
        <v>50803</v>
      </c>
      <c r="K1179">
        <v>2499</v>
      </c>
      <c r="L1179">
        <v>2373</v>
      </c>
      <c r="M1179">
        <v>239</v>
      </c>
      <c r="N1179">
        <v>218</v>
      </c>
      <c r="O1179">
        <v>479</v>
      </c>
      <c r="P1179">
        <v>535</v>
      </c>
      <c r="Q1179">
        <v>21</v>
      </c>
      <c r="R1179">
        <v>17</v>
      </c>
      <c r="S1179">
        <v>1284</v>
      </c>
      <c r="T1179">
        <v>1299</v>
      </c>
      <c r="U1179">
        <v>51962</v>
      </c>
      <c r="V1179">
        <v>54215</v>
      </c>
      <c r="W1179">
        <v>1070</v>
      </c>
      <c r="X1179">
        <v>1030</v>
      </c>
    </row>
    <row r="1180" spans="1:24" x14ac:dyDescent="0.35">
      <c r="A1180" s="6" t="str">
        <f t="shared" si="18"/>
        <v>23003</v>
      </c>
      <c r="B1180">
        <v>23</v>
      </c>
      <c r="C1180">
        <v>3</v>
      </c>
      <c r="D1180" t="s">
        <v>1937</v>
      </c>
      <c r="E1180" t="s">
        <v>1940</v>
      </c>
      <c r="F1180">
        <v>67055</v>
      </c>
      <c r="G1180">
        <v>33157</v>
      </c>
      <c r="H1180">
        <v>33898</v>
      </c>
      <c r="I1180">
        <v>31467</v>
      </c>
      <c r="J1180">
        <v>32100</v>
      </c>
      <c r="K1180">
        <v>455</v>
      </c>
      <c r="L1180">
        <v>341</v>
      </c>
      <c r="M1180">
        <v>614</v>
      </c>
      <c r="N1180">
        <v>679</v>
      </c>
      <c r="O1180">
        <v>125</v>
      </c>
      <c r="P1180">
        <v>218</v>
      </c>
      <c r="Q1180">
        <v>10</v>
      </c>
      <c r="R1180">
        <v>13</v>
      </c>
      <c r="S1180">
        <v>486</v>
      </c>
      <c r="T1180">
        <v>547</v>
      </c>
      <c r="U1180">
        <v>32672</v>
      </c>
      <c r="V1180">
        <v>33477</v>
      </c>
      <c r="W1180">
        <v>485</v>
      </c>
      <c r="X1180">
        <v>421</v>
      </c>
    </row>
    <row r="1181" spans="1:24" x14ac:dyDescent="0.35">
      <c r="A1181" s="6" t="str">
        <f t="shared" si="18"/>
        <v>23005</v>
      </c>
      <c r="B1181">
        <v>23</v>
      </c>
      <c r="C1181">
        <v>5</v>
      </c>
      <c r="D1181" t="s">
        <v>1937</v>
      </c>
      <c r="E1181" t="s">
        <v>1069</v>
      </c>
      <c r="F1181">
        <v>295003</v>
      </c>
      <c r="G1181">
        <v>142916</v>
      </c>
      <c r="H1181">
        <v>152087</v>
      </c>
      <c r="I1181">
        <v>131427</v>
      </c>
      <c r="J1181">
        <v>139966</v>
      </c>
      <c r="K1181">
        <v>4949</v>
      </c>
      <c r="L1181">
        <v>4502</v>
      </c>
      <c r="M1181">
        <v>490</v>
      </c>
      <c r="N1181">
        <v>547</v>
      </c>
      <c r="O1181">
        <v>3047</v>
      </c>
      <c r="P1181">
        <v>4010</v>
      </c>
      <c r="Q1181">
        <v>53</v>
      </c>
      <c r="R1181">
        <v>47</v>
      </c>
      <c r="S1181">
        <v>2950</v>
      </c>
      <c r="T1181">
        <v>3015</v>
      </c>
      <c r="U1181">
        <v>139707</v>
      </c>
      <c r="V1181">
        <v>148930</v>
      </c>
      <c r="W1181">
        <v>3209</v>
      </c>
      <c r="X1181">
        <v>3157</v>
      </c>
    </row>
    <row r="1182" spans="1:24" x14ac:dyDescent="0.35">
      <c r="A1182" s="6" t="str">
        <f t="shared" si="18"/>
        <v>23007</v>
      </c>
      <c r="B1182">
        <v>23</v>
      </c>
      <c r="C1182">
        <v>7</v>
      </c>
      <c r="D1182" t="s">
        <v>1937</v>
      </c>
      <c r="E1182" t="s">
        <v>80</v>
      </c>
      <c r="F1182">
        <v>30199</v>
      </c>
      <c r="G1182">
        <v>14840</v>
      </c>
      <c r="H1182">
        <v>15359</v>
      </c>
      <c r="I1182">
        <v>14363</v>
      </c>
      <c r="J1182">
        <v>14856</v>
      </c>
      <c r="K1182">
        <v>109</v>
      </c>
      <c r="L1182">
        <v>58</v>
      </c>
      <c r="M1182">
        <v>69</v>
      </c>
      <c r="N1182">
        <v>77</v>
      </c>
      <c r="O1182">
        <v>62</v>
      </c>
      <c r="P1182">
        <v>98</v>
      </c>
      <c r="Q1182">
        <v>5</v>
      </c>
      <c r="R1182">
        <v>8</v>
      </c>
      <c r="S1182">
        <v>232</v>
      </c>
      <c r="T1182">
        <v>262</v>
      </c>
      <c r="U1182">
        <v>14643</v>
      </c>
      <c r="V1182">
        <v>15150</v>
      </c>
      <c r="W1182">
        <v>197</v>
      </c>
      <c r="X1182">
        <v>209</v>
      </c>
    </row>
    <row r="1183" spans="1:24" x14ac:dyDescent="0.35">
      <c r="A1183" s="6" t="str">
        <f t="shared" si="18"/>
        <v>23009</v>
      </c>
      <c r="B1183">
        <v>23</v>
      </c>
      <c r="C1183">
        <v>9</v>
      </c>
      <c r="D1183" t="s">
        <v>1937</v>
      </c>
      <c r="E1183" t="s">
        <v>818</v>
      </c>
      <c r="F1183">
        <v>54987</v>
      </c>
      <c r="G1183">
        <v>26659</v>
      </c>
      <c r="H1183">
        <v>28328</v>
      </c>
      <c r="I1183">
        <v>25595</v>
      </c>
      <c r="J1183">
        <v>27074</v>
      </c>
      <c r="K1183">
        <v>245</v>
      </c>
      <c r="L1183">
        <v>322</v>
      </c>
      <c r="M1183">
        <v>139</v>
      </c>
      <c r="N1183">
        <v>122</v>
      </c>
      <c r="O1183">
        <v>275</v>
      </c>
      <c r="P1183">
        <v>409</v>
      </c>
      <c r="Q1183">
        <v>11</v>
      </c>
      <c r="R1183">
        <v>4</v>
      </c>
      <c r="S1183">
        <v>394</v>
      </c>
      <c r="T1183">
        <v>397</v>
      </c>
      <c r="U1183">
        <v>26226</v>
      </c>
      <c r="V1183">
        <v>27899</v>
      </c>
      <c r="W1183">
        <v>433</v>
      </c>
      <c r="X1183">
        <v>429</v>
      </c>
    </row>
    <row r="1184" spans="1:24" x14ac:dyDescent="0.35">
      <c r="A1184" s="6" t="str">
        <f t="shared" si="18"/>
        <v>23011</v>
      </c>
      <c r="B1184">
        <v>23</v>
      </c>
      <c r="C1184">
        <v>11</v>
      </c>
      <c r="D1184" t="s">
        <v>1937</v>
      </c>
      <c r="E1184" t="s">
        <v>1945</v>
      </c>
      <c r="F1184">
        <v>122302</v>
      </c>
      <c r="G1184">
        <v>59584</v>
      </c>
      <c r="H1184">
        <v>62718</v>
      </c>
      <c r="I1184">
        <v>56910</v>
      </c>
      <c r="J1184">
        <v>60209</v>
      </c>
      <c r="K1184">
        <v>619</v>
      </c>
      <c r="L1184">
        <v>372</v>
      </c>
      <c r="M1184">
        <v>365</v>
      </c>
      <c r="N1184">
        <v>327</v>
      </c>
      <c r="O1184">
        <v>533</v>
      </c>
      <c r="P1184">
        <v>674</v>
      </c>
      <c r="Q1184">
        <v>27</v>
      </c>
      <c r="R1184">
        <v>19</v>
      </c>
      <c r="S1184">
        <v>1130</v>
      </c>
      <c r="T1184">
        <v>1117</v>
      </c>
      <c r="U1184">
        <v>58560</v>
      </c>
      <c r="V1184">
        <v>61686</v>
      </c>
      <c r="W1184">
        <v>1024</v>
      </c>
      <c r="X1184">
        <v>1032</v>
      </c>
    </row>
    <row r="1185" spans="1:24" x14ac:dyDescent="0.35">
      <c r="A1185" s="6" t="str">
        <f t="shared" si="18"/>
        <v>23013</v>
      </c>
      <c r="B1185">
        <v>23</v>
      </c>
      <c r="C1185">
        <v>13</v>
      </c>
      <c r="D1185" t="s">
        <v>1937</v>
      </c>
      <c r="E1185" t="s">
        <v>1115</v>
      </c>
      <c r="F1185">
        <v>39772</v>
      </c>
      <c r="G1185">
        <v>19723</v>
      </c>
      <c r="H1185">
        <v>20049</v>
      </c>
      <c r="I1185">
        <v>18938</v>
      </c>
      <c r="J1185">
        <v>19392</v>
      </c>
      <c r="K1185">
        <v>245</v>
      </c>
      <c r="L1185">
        <v>88</v>
      </c>
      <c r="M1185">
        <v>90</v>
      </c>
      <c r="N1185">
        <v>100</v>
      </c>
      <c r="O1185">
        <v>105</v>
      </c>
      <c r="P1185">
        <v>154</v>
      </c>
      <c r="Q1185">
        <v>6</v>
      </c>
      <c r="R1185">
        <v>6</v>
      </c>
      <c r="S1185">
        <v>339</v>
      </c>
      <c r="T1185">
        <v>309</v>
      </c>
      <c r="U1185">
        <v>19433</v>
      </c>
      <c r="V1185">
        <v>19715</v>
      </c>
      <c r="W1185">
        <v>290</v>
      </c>
      <c r="X1185">
        <v>334</v>
      </c>
    </row>
    <row r="1186" spans="1:24" x14ac:dyDescent="0.35">
      <c r="A1186" s="6" t="str">
        <f t="shared" si="18"/>
        <v>23015</v>
      </c>
      <c r="B1186">
        <v>23</v>
      </c>
      <c r="C1186">
        <v>15</v>
      </c>
      <c r="D1186" t="s">
        <v>1937</v>
      </c>
      <c r="E1186" t="s">
        <v>255</v>
      </c>
      <c r="F1186">
        <v>34634</v>
      </c>
      <c r="G1186">
        <v>16956</v>
      </c>
      <c r="H1186">
        <v>17678</v>
      </c>
      <c r="I1186">
        <v>16391</v>
      </c>
      <c r="J1186">
        <v>17128</v>
      </c>
      <c r="K1186">
        <v>141</v>
      </c>
      <c r="L1186">
        <v>80</v>
      </c>
      <c r="M1186">
        <v>75</v>
      </c>
      <c r="N1186">
        <v>70</v>
      </c>
      <c r="O1186">
        <v>123</v>
      </c>
      <c r="P1186">
        <v>148</v>
      </c>
      <c r="Q1186">
        <v>5</v>
      </c>
      <c r="R1186">
        <v>1</v>
      </c>
      <c r="S1186">
        <v>221</v>
      </c>
      <c r="T1186">
        <v>251</v>
      </c>
      <c r="U1186">
        <v>16722</v>
      </c>
      <c r="V1186">
        <v>17445</v>
      </c>
      <c r="W1186">
        <v>234</v>
      </c>
      <c r="X1186">
        <v>233</v>
      </c>
    </row>
    <row r="1187" spans="1:24" x14ac:dyDescent="0.35">
      <c r="A1187" s="6" t="str">
        <f t="shared" si="18"/>
        <v>23017</v>
      </c>
      <c r="B1187">
        <v>23</v>
      </c>
      <c r="C1187">
        <v>17</v>
      </c>
      <c r="D1187" t="s">
        <v>1937</v>
      </c>
      <c r="E1187" t="s">
        <v>1949</v>
      </c>
      <c r="F1187">
        <v>57975</v>
      </c>
      <c r="G1187">
        <v>28659</v>
      </c>
      <c r="H1187">
        <v>29316</v>
      </c>
      <c r="I1187">
        <v>27517</v>
      </c>
      <c r="J1187">
        <v>28298</v>
      </c>
      <c r="K1187">
        <v>213</v>
      </c>
      <c r="L1187">
        <v>189</v>
      </c>
      <c r="M1187">
        <v>139</v>
      </c>
      <c r="N1187">
        <v>158</v>
      </c>
      <c r="O1187">
        <v>266</v>
      </c>
      <c r="P1187">
        <v>204</v>
      </c>
      <c r="Q1187">
        <v>16</v>
      </c>
      <c r="R1187">
        <v>7</v>
      </c>
      <c r="S1187">
        <v>508</v>
      </c>
      <c r="T1187">
        <v>460</v>
      </c>
      <c r="U1187">
        <v>28199</v>
      </c>
      <c r="V1187">
        <v>28902</v>
      </c>
      <c r="W1187">
        <v>460</v>
      </c>
      <c r="X1187">
        <v>414</v>
      </c>
    </row>
    <row r="1188" spans="1:24" x14ac:dyDescent="0.35">
      <c r="A1188" s="6" t="str">
        <f t="shared" si="18"/>
        <v>23019</v>
      </c>
      <c r="B1188">
        <v>23</v>
      </c>
      <c r="C1188">
        <v>19</v>
      </c>
      <c r="D1188" t="s">
        <v>1937</v>
      </c>
      <c r="E1188" t="s">
        <v>1951</v>
      </c>
      <c r="F1188">
        <v>152148</v>
      </c>
      <c r="G1188">
        <v>75416</v>
      </c>
      <c r="H1188">
        <v>76732</v>
      </c>
      <c r="I1188">
        <v>71308</v>
      </c>
      <c r="J1188">
        <v>72746</v>
      </c>
      <c r="K1188">
        <v>881</v>
      </c>
      <c r="L1188">
        <v>612</v>
      </c>
      <c r="M1188">
        <v>1014</v>
      </c>
      <c r="N1188">
        <v>979</v>
      </c>
      <c r="O1188">
        <v>846</v>
      </c>
      <c r="P1188">
        <v>991</v>
      </c>
      <c r="Q1188">
        <v>26</v>
      </c>
      <c r="R1188">
        <v>29</v>
      </c>
      <c r="S1188">
        <v>1341</v>
      </c>
      <c r="T1188">
        <v>1375</v>
      </c>
      <c r="U1188">
        <v>74281</v>
      </c>
      <c r="V1188">
        <v>75631</v>
      </c>
      <c r="W1188">
        <v>1135</v>
      </c>
      <c r="X1188">
        <v>1101</v>
      </c>
    </row>
    <row r="1189" spans="1:24" x14ac:dyDescent="0.35">
      <c r="A1189" s="6" t="str">
        <f t="shared" si="18"/>
        <v>23021</v>
      </c>
      <c r="B1189">
        <v>23</v>
      </c>
      <c r="C1189">
        <v>21</v>
      </c>
      <c r="D1189" t="s">
        <v>1937</v>
      </c>
      <c r="E1189" t="s">
        <v>1953</v>
      </c>
      <c r="F1189">
        <v>16785</v>
      </c>
      <c r="G1189">
        <v>8391</v>
      </c>
      <c r="H1189">
        <v>8394</v>
      </c>
      <c r="I1189">
        <v>8031</v>
      </c>
      <c r="J1189">
        <v>8063</v>
      </c>
      <c r="K1189">
        <v>61</v>
      </c>
      <c r="L1189">
        <v>43</v>
      </c>
      <c r="M1189">
        <v>64</v>
      </c>
      <c r="N1189">
        <v>55</v>
      </c>
      <c r="O1189">
        <v>96</v>
      </c>
      <c r="P1189">
        <v>81</v>
      </c>
      <c r="Q1189">
        <v>2</v>
      </c>
      <c r="R1189">
        <v>5</v>
      </c>
      <c r="S1189">
        <v>137</v>
      </c>
      <c r="T1189">
        <v>147</v>
      </c>
      <c r="U1189">
        <v>8263</v>
      </c>
      <c r="V1189">
        <v>8270</v>
      </c>
      <c r="W1189">
        <v>128</v>
      </c>
      <c r="X1189">
        <v>124</v>
      </c>
    </row>
    <row r="1190" spans="1:24" x14ac:dyDescent="0.35">
      <c r="A1190" s="6" t="str">
        <f t="shared" si="18"/>
        <v>23023</v>
      </c>
      <c r="B1190">
        <v>23</v>
      </c>
      <c r="C1190">
        <v>23</v>
      </c>
      <c r="D1190" t="s">
        <v>1937</v>
      </c>
      <c r="E1190" t="s">
        <v>1955</v>
      </c>
      <c r="F1190">
        <v>35856</v>
      </c>
      <c r="G1190">
        <v>17437</v>
      </c>
      <c r="H1190">
        <v>18419</v>
      </c>
      <c r="I1190">
        <v>16700</v>
      </c>
      <c r="J1190">
        <v>17709</v>
      </c>
      <c r="K1190">
        <v>201</v>
      </c>
      <c r="L1190">
        <v>130</v>
      </c>
      <c r="M1190">
        <v>81</v>
      </c>
      <c r="N1190">
        <v>91</v>
      </c>
      <c r="O1190">
        <v>150</v>
      </c>
      <c r="P1190">
        <v>162</v>
      </c>
      <c r="Q1190">
        <v>3</v>
      </c>
      <c r="R1190">
        <v>7</v>
      </c>
      <c r="S1190">
        <v>302</v>
      </c>
      <c r="T1190">
        <v>320</v>
      </c>
      <c r="U1190">
        <v>17077</v>
      </c>
      <c r="V1190">
        <v>18113</v>
      </c>
      <c r="W1190">
        <v>360</v>
      </c>
      <c r="X1190">
        <v>306</v>
      </c>
    </row>
    <row r="1191" spans="1:24" x14ac:dyDescent="0.35">
      <c r="A1191" s="6" t="str">
        <f t="shared" si="18"/>
        <v>23025</v>
      </c>
      <c r="B1191">
        <v>23</v>
      </c>
      <c r="C1191">
        <v>25</v>
      </c>
      <c r="D1191" t="s">
        <v>1937</v>
      </c>
      <c r="E1191" t="s">
        <v>1957</v>
      </c>
      <c r="F1191">
        <v>50484</v>
      </c>
      <c r="G1191">
        <v>25098</v>
      </c>
      <c r="H1191">
        <v>25386</v>
      </c>
      <c r="I1191">
        <v>24181</v>
      </c>
      <c r="J1191">
        <v>24477</v>
      </c>
      <c r="K1191">
        <v>202</v>
      </c>
      <c r="L1191">
        <v>121</v>
      </c>
      <c r="M1191">
        <v>144</v>
      </c>
      <c r="N1191">
        <v>150</v>
      </c>
      <c r="O1191">
        <v>167</v>
      </c>
      <c r="P1191">
        <v>206</v>
      </c>
      <c r="Q1191">
        <v>10</v>
      </c>
      <c r="R1191">
        <v>8</v>
      </c>
      <c r="S1191">
        <v>394</v>
      </c>
      <c r="T1191">
        <v>424</v>
      </c>
      <c r="U1191">
        <v>24782</v>
      </c>
      <c r="V1191">
        <v>25107</v>
      </c>
      <c r="W1191">
        <v>316</v>
      </c>
      <c r="X1191">
        <v>279</v>
      </c>
    </row>
    <row r="1192" spans="1:24" x14ac:dyDescent="0.35">
      <c r="A1192" s="6" t="str">
        <f t="shared" si="18"/>
        <v>23027</v>
      </c>
      <c r="B1192">
        <v>23</v>
      </c>
      <c r="C1192">
        <v>27</v>
      </c>
      <c r="D1192" t="s">
        <v>1937</v>
      </c>
      <c r="E1192" t="s">
        <v>1959</v>
      </c>
      <c r="F1192">
        <v>39715</v>
      </c>
      <c r="G1192">
        <v>19606</v>
      </c>
      <c r="H1192">
        <v>20109</v>
      </c>
      <c r="I1192">
        <v>18898</v>
      </c>
      <c r="J1192">
        <v>19470</v>
      </c>
      <c r="K1192">
        <v>155</v>
      </c>
      <c r="L1192">
        <v>87</v>
      </c>
      <c r="M1192">
        <v>115</v>
      </c>
      <c r="N1192">
        <v>90</v>
      </c>
      <c r="O1192">
        <v>100</v>
      </c>
      <c r="P1192">
        <v>149</v>
      </c>
      <c r="Q1192">
        <v>6</v>
      </c>
      <c r="R1192">
        <v>12</v>
      </c>
      <c r="S1192">
        <v>332</v>
      </c>
      <c r="T1192">
        <v>301</v>
      </c>
      <c r="U1192">
        <v>19231</v>
      </c>
      <c r="V1192">
        <v>19829</v>
      </c>
      <c r="W1192">
        <v>375</v>
      </c>
      <c r="X1192">
        <v>280</v>
      </c>
    </row>
    <row r="1193" spans="1:24" x14ac:dyDescent="0.35">
      <c r="A1193" s="6" t="str">
        <f t="shared" si="18"/>
        <v>23029</v>
      </c>
      <c r="B1193">
        <v>23</v>
      </c>
      <c r="C1193">
        <v>29</v>
      </c>
      <c r="D1193" t="s">
        <v>1937</v>
      </c>
      <c r="E1193" t="s">
        <v>150</v>
      </c>
      <c r="F1193">
        <v>31379</v>
      </c>
      <c r="G1193">
        <v>15368</v>
      </c>
      <c r="H1193">
        <v>16011</v>
      </c>
      <c r="I1193">
        <v>14015</v>
      </c>
      <c r="J1193">
        <v>14641</v>
      </c>
      <c r="K1193">
        <v>128</v>
      </c>
      <c r="L1193">
        <v>94</v>
      </c>
      <c r="M1193">
        <v>823</v>
      </c>
      <c r="N1193">
        <v>853</v>
      </c>
      <c r="O1193">
        <v>74</v>
      </c>
      <c r="P1193">
        <v>84</v>
      </c>
      <c r="Q1193">
        <v>3</v>
      </c>
      <c r="R1193">
        <v>7</v>
      </c>
      <c r="S1193">
        <v>325</v>
      </c>
      <c r="T1193">
        <v>332</v>
      </c>
      <c r="U1193">
        <v>14977</v>
      </c>
      <c r="V1193">
        <v>15597</v>
      </c>
      <c r="W1193">
        <v>391</v>
      </c>
      <c r="X1193">
        <v>414</v>
      </c>
    </row>
    <row r="1194" spans="1:24" x14ac:dyDescent="0.35">
      <c r="A1194" s="6" t="str">
        <f t="shared" si="18"/>
        <v>23031</v>
      </c>
      <c r="B1194">
        <v>23</v>
      </c>
      <c r="C1194">
        <v>31</v>
      </c>
      <c r="D1194" t="s">
        <v>1937</v>
      </c>
      <c r="E1194" t="s">
        <v>1962</v>
      </c>
      <c r="F1194">
        <v>207641</v>
      </c>
      <c r="G1194">
        <v>101270</v>
      </c>
      <c r="H1194">
        <v>106371</v>
      </c>
      <c r="I1194">
        <v>96500</v>
      </c>
      <c r="J1194">
        <v>101643</v>
      </c>
      <c r="K1194">
        <v>1250</v>
      </c>
      <c r="L1194">
        <v>926</v>
      </c>
      <c r="M1194">
        <v>410</v>
      </c>
      <c r="N1194">
        <v>380</v>
      </c>
      <c r="O1194">
        <v>1273</v>
      </c>
      <c r="P1194">
        <v>1576</v>
      </c>
      <c r="Q1194">
        <v>28</v>
      </c>
      <c r="R1194">
        <v>33</v>
      </c>
      <c r="S1194">
        <v>1809</v>
      </c>
      <c r="T1194">
        <v>1813</v>
      </c>
      <c r="U1194">
        <v>99331</v>
      </c>
      <c r="V1194">
        <v>104480</v>
      </c>
      <c r="W1194">
        <v>1939</v>
      </c>
      <c r="X1194">
        <v>1891</v>
      </c>
    </row>
    <row r="1195" spans="1:24" x14ac:dyDescent="0.35">
      <c r="A1195" s="6" t="str">
        <f t="shared" si="18"/>
        <v>24001</v>
      </c>
      <c r="B1195">
        <v>24</v>
      </c>
      <c r="C1195">
        <v>1</v>
      </c>
      <c r="D1195" t="s">
        <v>1964</v>
      </c>
      <c r="E1195" t="s">
        <v>1965</v>
      </c>
      <c r="F1195">
        <v>70416</v>
      </c>
      <c r="G1195">
        <v>36692</v>
      </c>
      <c r="H1195">
        <v>33724</v>
      </c>
      <c r="I1195">
        <v>30968</v>
      </c>
      <c r="J1195">
        <v>31174</v>
      </c>
      <c r="K1195">
        <v>4539</v>
      </c>
      <c r="L1195">
        <v>1279</v>
      </c>
      <c r="M1195">
        <v>80</v>
      </c>
      <c r="N1195">
        <v>73</v>
      </c>
      <c r="O1195">
        <v>349</v>
      </c>
      <c r="P1195">
        <v>448</v>
      </c>
      <c r="Q1195">
        <v>24</v>
      </c>
      <c r="R1195">
        <v>25</v>
      </c>
      <c r="S1195">
        <v>732</v>
      </c>
      <c r="T1195">
        <v>725</v>
      </c>
      <c r="U1195">
        <v>35822</v>
      </c>
      <c r="V1195">
        <v>33238</v>
      </c>
      <c r="W1195">
        <v>870</v>
      </c>
      <c r="X1195">
        <v>486</v>
      </c>
    </row>
    <row r="1196" spans="1:24" x14ac:dyDescent="0.35">
      <c r="A1196" s="6" t="str">
        <f t="shared" si="18"/>
        <v>24003</v>
      </c>
      <c r="B1196">
        <v>24</v>
      </c>
      <c r="C1196">
        <v>3</v>
      </c>
      <c r="D1196" t="s">
        <v>1964</v>
      </c>
      <c r="E1196" t="s">
        <v>1967</v>
      </c>
      <c r="F1196">
        <v>579234</v>
      </c>
      <c r="G1196">
        <v>286470</v>
      </c>
      <c r="H1196">
        <v>292764</v>
      </c>
      <c r="I1196">
        <v>212577</v>
      </c>
      <c r="J1196">
        <v>213735</v>
      </c>
      <c r="K1196">
        <v>51507</v>
      </c>
      <c r="L1196">
        <v>54417</v>
      </c>
      <c r="M1196">
        <v>1363</v>
      </c>
      <c r="N1196">
        <v>1241</v>
      </c>
      <c r="O1196">
        <v>11174</v>
      </c>
      <c r="P1196">
        <v>13263</v>
      </c>
      <c r="Q1196">
        <v>356</v>
      </c>
      <c r="R1196">
        <v>330</v>
      </c>
      <c r="S1196">
        <v>9493</v>
      </c>
      <c r="T1196">
        <v>9778</v>
      </c>
      <c r="U1196">
        <v>261241</v>
      </c>
      <c r="V1196">
        <v>269195</v>
      </c>
      <c r="W1196">
        <v>25229</v>
      </c>
      <c r="X1196">
        <v>23569</v>
      </c>
    </row>
    <row r="1197" spans="1:24" x14ac:dyDescent="0.35">
      <c r="A1197" s="6" t="str">
        <f t="shared" si="18"/>
        <v>24005</v>
      </c>
      <c r="B1197">
        <v>24</v>
      </c>
      <c r="C1197">
        <v>5</v>
      </c>
      <c r="D1197" t="s">
        <v>1964</v>
      </c>
      <c r="E1197" t="s">
        <v>1969</v>
      </c>
      <c r="F1197">
        <v>827370</v>
      </c>
      <c r="G1197">
        <v>391735</v>
      </c>
      <c r="H1197">
        <v>435635</v>
      </c>
      <c r="I1197">
        <v>240404</v>
      </c>
      <c r="J1197">
        <v>257576</v>
      </c>
      <c r="K1197">
        <v>113188</v>
      </c>
      <c r="L1197">
        <v>137721</v>
      </c>
      <c r="M1197">
        <v>1845</v>
      </c>
      <c r="N1197">
        <v>1873</v>
      </c>
      <c r="O1197">
        <v>25563</v>
      </c>
      <c r="P1197">
        <v>26703</v>
      </c>
      <c r="Q1197">
        <v>297</v>
      </c>
      <c r="R1197">
        <v>337</v>
      </c>
      <c r="S1197">
        <v>10438</v>
      </c>
      <c r="T1197">
        <v>11425</v>
      </c>
      <c r="U1197">
        <v>366720</v>
      </c>
      <c r="V1197">
        <v>412576</v>
      </c>
      <c r="W1197">
        <v>25015</v>
      </c>
      <c r="X1197">
        <v>23059</v>
      </c>
    </row>
    <row r="1198" spans="1:24" x14ac:dyDescent="0.35">
      <c r="A1198" s="6" t="str">
        <f t="shared" si="18"/>
        <v>24009</v>
      </c>
      <c r="B1198">
        <v>24</v>
      </c>
      <c r="C1198">
        <v>9</v>
      </c>
      <c r="D1198" t="s">
        <v>1964</v>
      </c>
      <c r="E1198" t="s">
        <v>1971</v>
      </c>
      <c r="F1198">
        <v>92525</v>
      </c>
      <c r="G1198">
        <v>45848</v>
      </c>
      <c r="H1198">
        <v>46677</v>
      </c>
      <c r="I1198">
        <v>37302</v>
      </c>
      <c r="J1198">
        <v>37662</v>
      </c>
      <c r="K1198">
        <v>5996</v>
      </c>
      <c r="L1198">
        <v>6290</v>
      </c>
      <c r="M1198">
        <v>230</v>
      </c>
      <c r="N1198">
        <v>195</v>
      </c>
      <c r="O1198">
        <v>751</v>
      </c>
      <c r="P1198">
        <v>999</v>
      </c>
      <c r="Q1198">
        <v>54</v>
      </c>
      <c r="R1198">
        <v>50</v>
      </c>
      <c r="S1198">
        <v>1515</v>
      </c>
      <c r="T1198">
        <v>1481</v>
      </c>
      <c r="U1198">
        <v>43813</v>
      </c>
      <c r="V1198">
        <v>44644</v>
      </c>
      <c r="W1198">
        <v>2035</v>
      </c>
      <c r="X1198">
        <v>2033</v>
      </c>
    </row>
    <row r="1199" spans="1:24" x14ac:dyDescent="0.35">
      <c r="A1199" s="6" t="str">
        <f t="shared" si="18"/>
        <v>24011</v>
      </c>
      <c r="B1199">
        <v>24</v>
      </c>
      <c r="C1199">
        <v>11</v>
      </c>
      <c r="D1199" t="s">
        <v>1964</v>
      </c>
      <c r="E1199" t="s">
        <v>1973</v>
      </c>
      <c r="F1199">
        <v>33406</v>
      </c>
      <c r="G1199">
        <v>16340</v>
      </c>
      <c r="H1199">
        <v>17066</v>
      </c>
      <c r="I1199">
        <v>13248</v>
      </c>
      <c r="J1199">
        <v>13810</v>
      </c>
      <c r="K1199">
        <v>2209</v>
      </c>
      <c r="L1199">
        <v>2508</v>
      </c>
      <c r="M1199">
        <v>178</v>
      </c>
      <c r="N1199">
        <v>112</v>
      </c>
      <c r="O1199">
        <v>198</v>
      </c>
      <c r="P1199">
        <v>202</v>
      </c>
      <c r="Q1199">
        <v>72</v>
      </c>
      <c r="R1199">
        <v>35</v>
      </c>
      <c r="S1199">
        <v>435</v>
      </c>
      <c r="T1199">
        <v>399</v>
      </c>
      <c r="U1199">
        <v>14940</v>
      </c>
      <c r="V1199">
        <v>15858</v>
      </c>
      <c r="W1199">
        <v>1400</v>
      </c>
      <c r="X1199">
        <v>1208</v>
      </c>
    </row>
    <row r="1200" spans="1:24" x14ac:dyDescent="0.35">
      <c r="A1200" s="6" t="str">
        <f t="shared" si="18"/>
        <v>24013</v>
      </c>
      <c r="B1200">
        <v>24</v>
      </c>
      <c r="C1200">
        <v>13</v>
      </c>
      <c r="D1200" t="s">
        <v>1964</v>
      </c>
      <c r="E1200" t="s">
        <v>200</v>
      </c>
      <c r="F1200">
        <v>168447</v>
      </c>
      <c r="G1200">
        <v>83303</v>
      </c>
      <c r="H1200">
        <v>85144</v>
      </c>
      <c r="I1200">
        <v>76133</v>
      </c>
      <c r="J1200">
        <v>78277</v>
      </c>
      <c r="K1200">
        <v>3679</v>
      </c>
      <c r="L1200">
        <v>2918</v>
      </c>
      <c r="M1200">
        <v>238</v>
      </c>
      <c r="N1200">
        <v>215</v>
      </c>
      <c r="O1200">
        <v>1571</v>
      </c>
      <c r="P1200">
        <v>1939</v>
      </c>
      <c r="Q1200">
        <v>36</v>
      </c>
      <c r="R1200">
        <v>62</v>
      </c>
      <c r="S1200">
        <v>1646</v>
      </c>
      <c r="T1200">
        <v>1733</v>
      </c>
      <c r="U1200">
        <v>79957</v>
      </c>
      <c r="V1200">
        <v>81982</v>
      </c>
      <c r="W1200">
        <v>3346</v>
      </c>
      <c r="X1200">
        <v>3162</v>
      </c>
    </row>
    <row r="1201" spans="1:24" x14ac:dyDescent="0.35">
      <c r="A1201" s="6" t="str">
        <f t="shared" si="18"/>
        <v>24015</v>
      </c>
      <c r="B1201">
        <v>24</v>
      </c>
      <c r="C1201">
        <v>15</v>
      </c>
      <c r="D1201" t="s">
        <v>1964</v>
      </c>
      <c r="E1201" t="s">
        <v>1976</v>
      </c>
      <c r="F1201">
        <v>102855</v>
      </c>
      <c r="G1201">
        <v>50949</v>
      </c>
      <c r="H1201">
        <v>51906</v>
      </c>
      <c r="I1201">
        <v>44893</v>
      </c>
      <c r="J1201">
        <v>45934</v>
      </c>
      <c r="K1201">
        <v>3811</v>
      </c>
      <c r="L1201">
        <v>3690</v>
      </c>
      <c r="M1201">
        <v>213</v>
      </c>
      <c r="N1201">
        <v>209</v>
      </c>
      <c r="O1201">
        <v>669</v>
      </c>
      <c r="P1201">
        <v>801</v>
      </c>
      <c r="Q1201">
        <v>38</v>
      </c>
      <c r="R1201">
        <v>29</v>
      </c>
      <c r="S1201">
        <v>1325</v>
      </c>
      <c r="T1201">
        <v>1243</v>
      </c>
      <c r="U1201">
        <v>48414</v>
      </c>
      <c r="V1201">
        <v>49621</v>
      </c>
      <c r="W1201">
        <v>2535</v>
      </c>
      <c r="X1201">
        <v>2285</v>
      </c>
    </row>
    <row r="1202" spans="1:24" x14ac:dyDescent="0.35">
      <c r="A1202" s="6" t="str">
        <f t="shared" si="18"/>
        <v>24017</v>
      </c>
      <c r="B1202">
        <v>24</v>
      </c>
      <c r="C1202">
        <v>17</v>
      </c>
      <c r="D1202" t="s">
        <v>1964</v>
      </c>
      <c r="E1202" t="s">
        <v>1978</v>
      </c>
      <c r="F1202">
        <v>163257</v>
      </c>
      <c r="G1202">
        <v>78682</v>
      </c>
      <c r="H1202">
        <v>84575</v>
      </c>
      <c r="I1202">
        <v>33736</v>
      </c>
      <c r="J1202">
        <v>34196</v>
      </c>
      <c r="K1202">
        <v>38627</v>
      </c>
      <c r="L1202">
        <v>43137</v>
      </c>
      <c r="M1202">
        <v>586</v>
      </c>
      <c r="N1202">
        <v>671</v>
      </c>
      <c r="O1202">
        <v>2444</v>
      </c>
      <c r="P1202">
        <v>3101</v>
      </c>
      <c r="Q1202">
        <v>116</v>
      </c>
      <c r="R1202">
        <v>102</v>
      </c>
      <c r="S1202">
        <v>3173</v>
      </c>
      <c r="T1202">
        <v>3368</v>
      </c>
      <c r="U1202">
        <v>73589</v>
      </c>
      <c r="V1202">
        <v>79457</v>
      </c>
      <c r="W1202">
        <v>5093</v>
      </c>
      <c r="X1202">
        <v>5118</v>
      </c>
    </row>
    <row r="1203" spans="1:24" x14ac:dyDescent="0.35">
      <c r="A1203" s="6" t="str">
        <f t="shared" si="18"/>
        <v>24019</v>
      </c>
      <c r="B1203">
        <v>24</v>
      </c>
      <c r="C1203">
        <v>19</v>
      </c>
      <c r="D1203" t="s">
        <v>1964</v>
      </c>
      <c r="E1203" t="s">
        <v>1980</v>
      </c>
      <c r="F1203">
        <v>31929</v>
      </c>
      <c r="G1203">
        <v>15153</v>
      </c>
      <c r="H1203">
        <v>16776</v>
      </c>
      <c r="I1203">
        <v>10242</v>
      </c>
      <c r="J1203">
        <v>11061</v>
      </c>
      <c r="K1203">
        <v>4264</v>
      </c>
      <c r="L1203">
        <v>5002</v>
      </c>
      <c r="M1203">
        <v>86</v>
      </c>
      <c r="N1203">
        <v>79</v>
      </c>
      <c r="O1203">
        <v>174</v>
      </c>
      <c r="P1203">
        <v>219</v>
      </c>
      <c r="Q1203">
        <v>13</v>
      </c>
      <c r="R1203">
        <v>8</v>
      </c>
      <c r="S1203">
        <v>374</v>
      </c>
      <c r="T1203">
        <v>407</v>
      </c>
      <c r="U1203">
        <v>14222</v>
      </c>
      <c r="V1203">
        <v>15758</v>
      </c>
      <c r="W1203">
        <v>931</v>
      </c>
      <c r="X1203">
        <v>1018</v>
      </c>
    </row>
    <row r="1204" spans="1:24" x14ac:dyDescent="0.35">
      <c r="A1204" s="6" t="str">
        <f t="shared" si="18"/>
        <v>24021</v>
      </c>
      <c r="B1204">
        <v>24</v>
      </c>
      <c r="C1204">
        <v>21</v>
      </c>
      <c r="D1204" t="s">
        <v>1964</v>
      </c>
      <c r="E1204" t="s">
        <v>1982</v>
      </c>
      <c r="F1204">
        <v>259547</v>
      </c>
      <c r="G1204">
        <v>127888</v>
      </c>
      <c r="H1204">
        <v>131659</v>
      </c>
      <c r="I1204">
        <v>103011</v>
      </c>
      <c r="J1204">
        <v>106380</v>
      </c>
      <c r="K1204">
        <v>13957</v>
      </c>
      <c r="L1204">
        <v>13718</v>
      </c>
      <c r="M1204">
        <v>671</v>
      </c>
      <c r="N1204">
        <v>641</v>
      </c>
      <c r="O1204">
        <v>6127</v>
      </c>
      <c r="P1204">
        <v>6737</v>
      </c>
      <c r="Q1204">
        <v>123</v>
      </c>
      <c r="R1204">
        <v>107</v>
      </c>
      <c r="S1204">
        <v>3999</v>
      </c>
      <c r="T1204">
        <v>4076</v>
      </c>
      <c r="U1204">
        <v>114069</v>
      </c>
      <c r="V1204">
        <v>118112</v>
      </c>
      <c r="W1204">
        <v>13819</v>
      </c>
      <c r="X1204">
        <v>13547</v>
      </c>
    </row>
    <row r="1205" spans="1:24" x14ac:dyDescent="0.35">
      <c r="A1205" s="6" t="str">
        <f t="shared" si="18"/>
        <v>24023</v>
      </c>
      <c r="B1205">
        <v>24</v>
      </c>
      <c r="C1205">
        <v>23</v>
      </c>
      <c r="D1205" t="s">
        <v>1964</v>
      </c>
      <c r="E1205" t="s">
        <v>1984</v>
      </c>
      <c r="F1205">
        <v>29014</v>
      </c>
      <c r="G1205">
        <v>14324</v>
      </c>
      <c r="H1205">
        <v>14690</v>
      </c>
      <c r="I1205">
        <v>13907</v>
      </c>
      <c r="J1205">
        <v>14325</v>
      </c>
      <c r="K1205">
        <v>214</v>
      </c>
      <c r="L1205">
        <v>108</v>
      </c>
      <c r="M1205">
        <v>24</v>
      </c>
      <c r="N1205">
        <v>39</v>
      </c>
      <c r="O1205">
        <v>36</v>
      </c>
      <c r="P1205">
        <v>84</v>
      </c>
      <c r="Q1205">
        <v>1</v>
      </c>
      <c r="R1205">
        <v>0</v>
      </c>
      <c r="S1205">
        <v>142</v>
      </c>
      <c r="T1205">
        <v>134</v>
      </c>
      <c r="U1205">
        <v>14144</v>
      </c>
      <c r="V1205">
        <v>14524</v>
      </c>
      <c r="W1205">
        <v>180</v>
      </c>
      <c r="X1205">
        <v>166</v>
      </c>
    </row>
    <row r="1206" spans="1:24" x14ac:dyDescent="0.35">
      <c r="A1206" s="6" t="str">
        <f t="shared" si="18"/>
        <v>24025</v>
      </c>
      <c r="B1206">
        <v>24</v>
      </c>
      <c r="C1206">
        <v>25</v>
      </c>
      <c r="D1206" t="s">
        <v>1964</v>
      </c>
      <c r="E1206" t="s">
        <v>1986</v>
      </c>
      <c r="F1206">
        <v>255441</v>
      </c>
      <c r="G1206">
        <v>125126</v>
      </c>
      <c r="H1206">
        <v>130315</v>
      </c>
      <c r="I1206">
        <v>99060</v>
      </c>
      <c r="J1206">
        <v>102270</v>
      </c>
      <c r="K1206">
        <v>18221</v>
      </c>
      <c r="L1206">
        <v>19677</v>
      </c>
      <c r="M1206">
        <v>415</v>
      </c>
      <c r="N1206">
        <v>409</v>
      </c>
      <c r="O1206">
        <v>3663</v>
      </c>
      <c r="P1206">
        <v>4205</v>
      </c>
      <c r="Q1206">
        <v>121</v>
      </c>
      <c r="R1206">
        <v>125</v>
      </c>
      <c r="S1206">
        <v>3646</v>
      </c>
      <c r="T1206">
        <v>3629</v>
      </c>
      <c r="U1206">
        <v>118786</v>
      </c>
      <c r="V1206">
        <v>124440</v>
      </c>
      <c r="W1206">
        <v>6340</v>
      </c>
      <c r="X1206">
        <v>5875</v>
      </c>
    </row>
    <row r="1207" spans="1:24" x14ac:dyDescent="0.35">
      <c r="A1207" s="6" t="str">
        <f t="shared" si="18"/>
        <v>24027</v>
      </c>
      <c r="B1207">
        <v>24</v>
      </c>
      <c r="C1207">
        <v>27</v>
      </c>
      <c r="D1207" t="s">
        <v>1964</v>
      </c>
      <c r="E1207" t="s">
        <v>241</v>
      </c>
      <c r="F1207">
        <v>325690</v>
      </c>
      <c r="G1207">
        <v>159356</v>
      </c>
      <c r="H1207">
        <v>166334</v>
      </c>
      <c r="I1207">
        <v>90833</v>
      </c>
      <c r="J1207">
        <v>91390</v>
      </c>
      <c r="K1207">
        <v>30741</v>
      </c>
      <c r="L1207">
        <v>35672</v>
      </c>
      <c r="M1207">
        <v>734</v>
      </c>
      <c r="N1207">
        <v>651</v>
      </c>
      <c r="O1207">
        <v>30718</v>
      </c>
      <c r="P1207">
        <v>32102</v>
      </c>
      <c r="Q1207">
        <v>139</v>
      </c>
      <c r="R1207">
        <v>139</v>
      </c>
      <c r="S1207">
        <v>6191</v>
      </c>
      <c r="T1207">
        <v>6380</v>
      </c>
      <c r="U1207">
        <v>147274</v>
      </c>
      <c r="V1207">
        <v>154534</v>
      </c>
      <c r="W1207">
        <v>12082</v>
      </c>
      <c r="X1207">
        <v>11800</v>
      </c>
    </row>
    <row r="1208" spans="1:24" x14ac:dyDescent="0.35">
      <c r="A1208" s="6" t="str">
        <f t="shared" si="18"/>
        <v>24029</v>
      </c>
      <c r="B1208">
        <v>24</v>
      </c>
      <c r="C1208">
        <v>29</v>
      </c>
      <c r="D1208" t="s">
        <v>1964</v>
      </c>
      <c r="E1208" t="s">
        <v>572</v>
      </c>
      <c r="F1208">
        <v>19422</v>
      </c>
      <c r="G1208">
        <v>9339</v>
      </c>
      <c r="H1208">
        <v>10083</v>
      </c>
      <c r="I1208">
        <v>7614</v>
      </c>
      <c r="J1208">
        <v>8176</v>
      </c>
      <c r="K1208">
        <v>1361</v>
      </c>
      <c r="L1208">
        <v>1532</v>
      </c>
      <c r="M1208">
        <v>36</v>
      </c>
      <c r="N1208">
        <v>32</v>
      </c>
      <c r="O1208">
        <v>131</v>
      </c>
      <c r="P1208">
        <v>140</v>
      </c>
      <c r="Q1208">
        <v>5</v>
      </c>
      <c r="R1208">
        <v>5</v>
      </c>
      <c r="S1208">
        <v>192</v>
      </c>
      <c r="T1208">
        <v>198</v>
      </c>
      <c r="U1208">
        <v>8826</v>
      </c>
      <c r="V1208">
        <v>9725</v>
      </c>
      <c r="W1208">
        <v>513</v>
      </c>
      <c r="X1208">
        <v>358</v>
      </c>
    </row>
    <row r="1209" spans="1:24" x14ac:dyDescent="0.35">
      <c r="A1209" s="6" t="str">
        <f t="shared" si="18"/>
        <v>24031</v>
      </c>
      <c r="B1209">
        <v>24</v>
      </c>
      <c r="C1209">
        <v>31</v>
      </c>
      <c r="D1209" t="s">
        <v>1964</v>
      </c>
      <c r="E1209" t="s">
        <v>122</v>
      </c>
      <c r="F1209">
        <v>1050688</v>
      </c>
      <c r="G1209">
        <v>508057</v>
      </c>
      <c r="H1209">
        <v>542631</v>
      </c>
      <c r="I1209">
        <v>310147</v>
      </c>
      <c r="J1209">
        <v>319916</v>
      </c>
      <c r="K1209">
        <v>98795</v>
      </c>
      <c r="L1209">
        <v>112752</v>
      </c>
      <c r="M1209">
        <v>3997</v>
      </c>
      <c r="N1209">
        <v>3787</v>
      </c>
      <c r="O1209">
        <v>76944</v>
      </c>
      <c r="P1209">
        <v>86901</v>
      </c>
      <c r="Q1209">
        <v>543</v>
      </c>
      <c r="R1209">
        <v>519</v>
      </c>
      <c r="S1209">
        <v>17631</v>
      </c>
      <c r="T1209">
        <v>18756</v>
      </c>
      <c r="U1209">
        <v>401598</v>
      </c>
      <c r="V1209">
        <v>438317</v>
      </c>
      <c r="W1209">
        <v>106459</v>
      </c>
      <c r="X1209">
        <v>104314</v>
      </c>
    </row>
    <row r="1210" spans="1:24" x14ac:dyDescent="0.35">
      <c r="A1210" s="6" t="str">
        <f t="shared" si="18"/>
        <v>24033</v>
      </c>
      <c r="B1210">
        <v>24</v>
      </c>
      <c r="C1210">
        <v>33</v>
      </c>
      <c r="D1210" t="s">
        <v>1964</v>
      </c>
      <c r="E1210" t="s">
        <v>5184</v>
      </c>
      <c r="F1210">
        <v>909327</v>
      </c>
      <c r="G1210">
        <v>437023</v>
      </c>
      <c r="H1210">
        <v>472304</v>
      </c>
      <c r="I1210">
        <v>128346</v>
      </c>
      <c r="J1210">
        <v>117799</v>
      </c>
      <c r="K1210">
        <v>270884</v>
      </c>
      <c r="L1210">
        <v>314429</v>
      </c>
      <c r="M1210">
        <v>5758</v>
      </c>
      <c r="N1210">
        <v>5197</v>
      </c>
      <c r="O1210">
        <v>19224</v>
      </c>
      <c r="P1210">
        <v>20937</v>
      </c>
      <c r="Q1210">
        <v>871</v>
      </c>
      <c r="R1210">
        <v>877</v>
      </c>
      <c r="S1210">
        <v>11940</v>
      </c>
      <c r="T1210">
        <v>13065</v>
      </c>
      <c r="U1210">
        <v>342341</v>
      </c>
      <c r="V1210">
        <v>389259</v>
      </c>
      <c r="W1210">
        <v>94682</v>
      </c>
      <c r="X1210">
        <v>83045</v>
      </c>
    </row>
    <row r="1211" spans="1:24" x14ac:dyDescent="0.35">
      <c r="A1211" s="6" t="str">
        <f t="shared" si="18"/>
        <v>24035</v>
      </c>
      <c r="B1211">
        <v>24</v>
      </c>
      <c r="C1211">
        <v>35</v>
      </c>
      <c r="D1211" t="s">
        <v>1964</v>
      </c>
      <c r="E1211" t="s">
        <v>5185</v>
      </c>
      <c r="F1211">
        <v>50381</v>
      </c>
      <c r="G1211">
        <v>25010</v>
      </c>
      <c r="H1211">
        <v>25371</v>
      </c>
      <c r="I1211">
        <v>22444</v>
      </c>
      <c r="J1211">
        <v>22808</v>
      </c>
      <c r="K1211">
        <v>1640</v>
      </c>
      <c r="L1211">
        <v>1554</v>
      </c>
      <c r="M1211">
        <v>127</v>
      </c>
      <c r="N1211">
        <v>116</v>
      </c>
      <c r="O1211">
        <v>279</v>
      </c>
      <c r="P1211">
        <v>324</v>
      </c>
      <c r="Q1211">
        <v>27</v>
      </c>
      <c r="R1211">
        <v>35</v>
      </c>
      <c r="S1211">
        <v>493</v>
      </c>
      <c r="T1211">
        <v>534</v>
      </c>
      <c r="U1211">
        <v>23931</v>
      </c>
      <c r="V1211">
        <v>24302</v>
      </c>
      <c r="W1211">
        <v>1079</v>
      </c>
      <c r="X1211">
        <v>1069</v>
      </c>
    </row>
    <row r="1212" spans="1:24" x14ac:dyDescent="0.35">
      <c r="A1212" s="6" t="str">
        <f t="shared" si="18"/>
        <v>24037</v>
      </c>
      <c r="B1212">
        <v>24</v>
      </c>
      <c r="C1212">
        <v>37</v>
      </c>
      <c r="D1212" t="s">
        <v>1964</v>
      </c>
      <c r="E1212" t="s">
        <v>5186</v>
      </c>
      <c r="F1212">
        <v>113510</v>
      </c>
      <c r="G1212">
        <v>56766</v>
      </c>
      <c r="H1212">
        <v>56744</v>
      </c>
      <c r="I1212">
        <v>44746</v>
      </c>
      <c r="J1212">
        <v>43849</v>
      </c>
      <c r="K1212">
        <v>8268</v>
      </c>
      <c r="L1212">
        <v>8601</v>
      </c>
      <c r="M1212">
        <v>272</v>
      </c>
      <c r="N1212">
        <v>282</v>
      </c>
      <c r="O1212">
        <v>1432</v>
      </c>
      <c r="P1212">
        <v>1864</v>
      </c>
      <c r="Q1212">
        <v>85</v>
      </c>
      <c r="R1212">
        <v>60</v>
      </c>
      <c r="S1212">
        <v>1963</v>
      </c>
      <c r="T1212">
        <v>2088</v>
      </c>
      <c r="U1212">
        <v>53395</v>
      </c>
      <c r="V1212">
        <v>53773</v>
      </c>
      <c r="W1212">
        <v>3371</v>
      </c>
      <c r="X1212">
        <v>2971</v>
      </c>
    </row>
    <row r="1213" spans="1:24" x14ac:dyDescent="0.35">
      <c r="A1213" s="6" t="str">
        <f t="shared" si="18"/>
        <v>24039</v>
      </c>
      <c r="B1213">
        <v>24</v>
      </c>
      <c r="C1213">
        <v>39</v>
      </c>
      <c r="D1213" t="s">
        <v>1964</v>
      </c>
      <c r="E1213" t="s">
        <v>1957</v>
      </c>
      <c r="F1213">
        <v>25616</v>
      </c>
      <c r="G1213">
        <v>13859</v>
      </c>
      <c r="H1213">
        <v>11757</v>
      </c>
      <c r="I1213">
        <v>7177</v>
      </c>
      <c r="J1213">
        <v>6719</v>
      </c>
      <c r="K1213">
        <v>6137</v>
      </c>
      <c r="L1213">
        <v>4497</v>
      </c>
      <c r="M1213">
        <v>75</v>
      </c>
      <c r="N1213">
        <v>47</v>
      </c>
      <c r="O1213">
        <v>122</v>
      </c>
      <c r="P1213">
        <v>136</v>
      </c>
      <c r="Q1213">
        <v>10</v>
      </c>
      <c r="R1213">
        <v>9</v>
      </c>
      <c r="S1213">
        <v>338</v>
      </c>
      <c r="T1213">
        <v>349</v>
      </c>
      <c r="U1213">
        <v>13351</v>
      </c>
      <c r="V1213">
        <v>11231</v>
      </c>
      <c r="W1213">
        <v>508</v>
      </c>
      <c r="X1213">
        <v>526</v>
      </c>
    </row>
    <row r="1214" spans="1:24" x14ac:dyDescent="0.35">
      <c r="A1214" s="6" t="str">
        <f t="shared" si="18"/>
        <v>24041</v>
      </c>
      <c r="B1214">
        <v>24</v>
      </c>
      <c r="C1214">
        <v>41</v>
      </c>
      <c r="D1214" t="s">
        <v>1964</v>
      </c>
      <c r="E1214" t="s">
        <v>912</v>
      </c>
      <c r="F1214">
        <v>37181</v>
      </c>
      <c r="G1214">
        <v>17598</v>
      </c>
      <c r="H1214">
        <v>19583</v>
      </c>
      <c r="I1214">
        <v>14678</v>
      </c>
      <c r="J1214">
        <v>16295</v>
      </c>
      <c r="K1214">
        <v>2216</v>
      </c>
      <c r="L1214">
        <v>2542</v>
      </c>
      <c r="M1214">
        <v>89</v>
      </c>
      <c r="N1214">
        <v>72</v>
      </c>
      <c r="O1214">
        <v>236</v>
      </c>
      <c r="P1214">
        <v>302</v>
      </c>
      <c r="Q1214">
        <v>36</v>
      </c>
      <c r="R1214">
        <v>36</v>
      </c>
      <c r="S1214">
        <v>343</v>
      </c>
      <c r="T1214">
        <v>336</v>
      </c>
      <c r="U1214">
        <v>16256</v>
      </c>
      <c r="V1214">
        <v>18249</v>
      </c>
      <c r="W1214">
        <v>1342</v>
      </c>
      <c r="X1214">
        <v>1334</v>
      </c>
    </row>
    <row r="1215" spans="1:24" x14ac:dyDescent="0.35">
      <c r="A1215" s="6" t="str">
        <f t="shared" si="18"/>
        <v>24043</v>
      </c>
      <c r="B1215">
        <v>24</v>
      </c>
      <c r="C1215">
        <v>43</v>
      </c>
      <c r="D1215" t="s">
        <v>1964</v>
      </c>
      <c r="E1215" t="s">
        <v>150</v>
      </c>
      <c r="F1215">
        <v>151049</v>
      </c>
      <c r="G1215">
        <v>76858</v>
      </c>
      <c r="H1215">
        <v>74191</v>
      </c>
      <c r="I1215">
        <v>61126</v>
      </c>
      <c r="J1215">
        <v>62804</v>
      </c>
      <c r="K1215">
        <v>11678</v>
      </c>
      <c r="L1215">
        <v>7243</v>
      </c>
      <c r="M1215">
        <v>278</v>
      </c>
      <c r="N1215">
        <v>236</v>
      </c>
      <c r="O1215">
        <v>1394</v>
      </c>
      <c r="P1215">
        <v>1527</v>
      </c>
      <c r="Q1215">
        <v>67</v>
      </c>
      <c r="R1215">
        <v>60</v>
      </c>
      <c r="S1215">
        <v>2315</v>
      </c>
      <c r="T1215">
        <v>2321</v>
      </c>
      <c r="U1215">
        <v>72315</v>
      </c>
      <c r="V1215">
        <v>70024</v>
      </c>
      <c r="W1215">
        <v>4543</v>
      </c>
      <c r="X1215">
        <v>4167</v>
      </c>
    </row>
    <row r="1216" spans="1:24" x14ac:dyDescent="0.35">
      <c r="A1216" s="6" t="str">
        <f t="shared" si="18"/>
        <v>24045</v>
      </c>
      <c r="B1216">
        <v>24</v>
      </c>
      <c r="C1216">
        <v>45</v>
      </c>
      <c r="D1216" t="s">
        <v>1964</v>
      </c>
      <c r="E1216" t="s">
        <v>2000</v>
      </c>
      <c r="F1216">
        <v>103609</v>
      </c>
      <c r="G1216">
        <v>49035</v>
      </c>
      <c r="H1216">
        <v>54574</v>
      </c>
      <c r="I1216">
        <v>32573</v>
      </c>
      <c r="J1216">
        <v>36066</v>
      </c>
      <c r="K1216">
        <v>13312</v>
      </c>
      <c r="L1216">
        <v>15024</v>
      </c>
      <c r="M1216">
        <v>224</v>
      </c>
      <c r="N1216">
        <v>197</v>
      </c>
      <c r="O1216">
        <v>1474</v>
      </c>
      <c r="P1216">
        <v>1662</v>
      </c>
      <c r="Q1216">
        <v>94</v>
      </c>
      <c r="R1216">
        <v>52</v>
      </c>
      <c r="S1216">
        <v>1358</v>
      </c>
      <c r="T1216">
        <v>1573</v>
      </c>
      <c r="U1216">
        <v>46098</v>
      </c>
      <c r="V1216">
        <v>51769</v>
      </c>
      <c r="W1216">
        <v>2937</v>
      </c>
      <c r="X1216">
        <v>2805</v>
      </c>
    </row>
    <row r="1217" spans="1:24" x14ac:dyDescent="0.35">
      <c r="A1217" s="6" t="str">
        <f t="shared" si="18"/>
        <v>24047</v>
      </c>
      <c r="B1217">
        <v>24</v>
      </c>
      <c r="C1217">
        <v>47</v>
      </c>
      <c r="D1217" t="s">
        <v>1964</v>
      </c>
      <c r="E1217" t="s">
        <v>2002</v>
      </c>
      <c r="F1217">
        <v>52276</v>
      </c>
      <c r="G1217">
        <v>25331</v>
      </c>
      <c r="H1217">
        <v>26945</v>
      </c>
      <c r="I1217">
        <v>21128</v>
      </c>
      <c r="J1217">
        <v>22283</v>
      </c>
      <c r="K1217">
        <v>3183</v>
      </c>
      <c r="L1217">
        <v>3630</v>
      </c>
      <c r="M1217">
        <v>111</v>
      </c>
      <c r="N1217">
        <v>104</v>
      </c>
      <c r="O1217">
        <v>403</v>
      </c>
      <c r="P1217">
        <v>398</v>
      </c>
      <c r="Q1217">
        <v>12</v>
      </c>
      <c r="R1217">
        <v>11</v>
      </c>
      <c r="S1217">
        <v>494</v>
      </c>
      <c r="T1217">
        <v>519</v>
      </c>
      <c r="U1217">
        <v>24307</v>
      </c>
      <c r="V1217">
        <v>26023</v>
      </c>
      <c r="W1217">
        <v>1024</v>
      </c>
      <c r="X1217">
        <v>922</v>
      </c>
    </row>
    <row r="1218" spans="1:24" x14ac:dyDescent="0.35">
      <c r="A1218" s="6" t="str">
        <f t="shared" ref="A1218:A1281" si="19">TEXT(B1218*1000+C1218,"00000")</f>
        <v>24510</v>
      </c>
      <c r="B1218">
        <v>24</v>
      </c>
      <c r="C1218">
        <v>510</v>
      </c>
      <c r="D1218" t="s">
        <v>1964</v>
      </c>
      <c r="E1218" t="s">
        <v>5111</v>
      </c>
      <c r="F1218">
        <v>593490</v>
      </c>
      <c r="G1218">
        <v>278123</v>
      </c>
      <c r="H1218">
        <v>315367</v>
      </c>
      <c r="I1218">
        <v>93405</v>
      </c>
      <c r="J1218">
        <v>95241</v>
      </c>
      <c r="K1218">
        <v>169203</v>
      </c>
      <c r="L1218">
        <v>203074</v>
      </c>
      <c r="M1218">
        <v>1343</v>
      </c>
      <c r="N1218">
        <v>1389</v>
      </c>
      <c r="O1218">
        <v>7798</v>
      </c>
      <c r="P1218">
        <v>8435</v>
      </c>
      <c r="Q1218">
        <v>319</v>
      </c>
      <c r="R1218">
        <v>233</v>
      </c>
      <c r="S1218">
        <v>6055</v>
      </c>
      <c r="T1218">
        <v>6995</v>
      </c>
      <c r="U1218">
        <v>260726</v>
      </c>
      <c r="V1218">
        <v>299112</v>
      </c>
      <c r="W1218">
        <v>17397</v>
      </c>
      <c r="X1218">
        <v>16255</v>
      </c>
    </row>
    <row r="1219" spans="1:24" x14ac:dyDescent="0.35">
      <c r="A1219" s="6" t="str">
        <f t="shared" si="19"/>
        <v>25001</v>
      </c>
      <c r="B1219">
        <v>25</v>
      </c>
      <c r="C1219">
        <v>1</v>
      </c>
      <c r="D1219" t="s">
        <v>2006</v>
      </c>
      <c r="E1219" t="s">
        <v>2007</v>
      </c>
      <c r="F1219">
        <v>212990</v>
      </c>
      <c r="G1219">
        <v>101791</v>
      </c>
      <c r="H1219">
        <v>111199</v>
      </c>
      <c r="I1219">
        <v>93306</v>
      </c>
      <c r="J1219">
        <v>103033</v>
      </c>
      <c r="K1219">
        <v>3887</v>
      </c>
      <c r="L1219">
        <v>3478</v>
      </c>
      <c r="M1219">
        <v>838</v>
      </c>
      <c r="N1219">
        <v>756</v>
      </c>
      <c r="O1219">
        <v>1608</v>
      </c>
      <c r="P1219">
        <v>1780</v>
      </c>
      <c r="Q1219">
        <v>76</v>
      </c>
      <c r="R1219">
        <v>58</v>
      </c>
      <c r="S1219">
        <v>2076</v>
      </c>
      <c r="T1219">
        <v>2094</v>
      </c>
      <c r="U1219">
        <v>97989</v>
      </c>
      <c r="V1219">
        <v>107766</v>
      </c>
      <c r="W1219">
        <v>3802</v>
      </c>
      <c r="X1219">
        <v>3433</v>
      </c>
    </row>
    <row r="1220" spans="1:24" x14ac:dyDescent="0.35">
      <c r="A1220" s="6" t="str">
        <f t="shared" si="19"/>
        <v>25003</v>
      </c>
      <c r="B1220">
        <v>25</v>
      </c>
      <c r="C1220">
        <v>3</v>
      </c>
      <c r="D1220" t="s">
        <v>2006</v>
      </c>
      <c r="E1220" t="s">
        <v>2009</v>
      </c>
      <c r="F1220">
        <v>124944</v>
      </c>
      <c r="G1220">
        <v>60406</v>
      </c>
      <c r="H1220">
        <v>64538</v>
      </c>
      <c r="I1220">
        <v>55456</v>
      </c>
      <c r="J1220">
        <v>59291</v>
      </c>
      <c r="K1220">
        <v>2304</v>
      </c>
      <c r="L1220">
        <v>2220</v>
      </c>
      <c r="M1220">
        <v>214</v>
      </c>
      <c r="N1220">
        <v>194</v>
      </c>
      <c r="O1220">
        <v>880</v>
      </c>
      <c r="P1220">
        <v>1202</v>
      </c>
      <c r="Q1220">
        <v>30</v>
      </c>
      <c r="R1220">
        <v>34</v>
      </c>
      <c r="S1220">
        <v>1522</v>
      </c>
      <c r="T1220">
        <v>1597</v>
      </c>
      <c r="U1220">
        <v>57098</v>
      </c>
      <c r="V1220">
        <v>61424</v>
      </c>
      <c r="W1220">
        <v>3308</v>
      </c>
      <c r="X1220">
        <v>3114</v>
      </c>
    </row>
    <row r="1221" spans="1:24" x14ac:dyDescent="0.35">
      <c r="A1221" s="6" t="str">
        <f t="shared" si="19"/>
        <v>25005</v>
      </c>
      <c r="B1221">
        <v>25</v>
      </c>
      <c r="C1221">
        <v>5</v>
      </c>
      <c r="D1221" t="s">
        <v>2006</v>
      </c>
      <c r="E1221" t="s">
        <v>2011</v>
      </c>
      <c r="F1221">
        <v>565217</v>
      </c>
      <c r="G1221">
        <v>273426</v>
      </c>
      <c r="H1221">
        <v>291791</v>
      </c>
      <c r="I1221">
        <v>240793</v>
      </c>
      <c r="J1221">
        <v>258298</v>
      </c>
      <c r="K1221">
        <v>17247</v>
      </c>
      <c r="L1221">
        <v>17193</v>
      </c>
      <c r="M1221">
        <v>1938</v>
      </c>
      <c r="N1221">
        <v>1618</v>
      </c>
      <c r="O1221">
        <v>6390</v>
      </c>
      <c r="P1221">
        <v>7567</v>
      </c>
      <c r="Q1221">
        <v>380</v>
      </c>
      <c r="R1221">
        <v>349</v>
      </c>
      <c r="S1221">
        <v>6678</v>
      </c>
      <c r="T1221">
        <v>6766</v>
      </c>
      <c r="U1221">
        <v>249046</v>
      </c>
      <c r="V1221">
        <v>267603</v>
      </c>
      <c r="W1221">
        <v>24380</v>
      </c>
      <c r="X1221">
        <v>24188</v>
      </c>
    </row>
    <row r="1222" spans="1:24" x14ac:dyDescent="0.35">
      <c r="A1222" s="6" t="str">
        <f t="shared" si="19"/>
        <v>25007</v>
      </c>
      <c r="B1222">
        <v>25</v>
      </c>
      <c r="C1222">
        <v>7</v>
      </c>
      <c r="D1222" t="s">
        <v>2006</v>
      </c>
      <c r="E1222" t="s">
        <v>2013</v>
      </c>
      <c r="F1222">
        <v>17332</v>
      </c>
      <c r="G1222">
        <v>8545</v>
      </c>
      <c r="H1222">
        <v>8787</v>
      </c>
      <c r="I1222">
        <v>7669</v>
      </c>
      <c r="J1222">
        <v>7898</v>
      </c>
      <c r="K1222">
        <v>419</v>
      </c>
      <c r="L1222">
        <v>398</v>
      </c>
      <c r="M1222">
        <v>119</v>
      </c>
      <c r="N1222">
        <v>103</v>
      </c>
      <c r="O1222">
        <v>76</v>
      </c>
      <c r="P1222">
        <v>113</v>
      </c>
      <c r="Q1222">
        <v>6</v>
      </c>
      <c r="R1222">
        <v>5</v>
      </c>
      <c r="S1222">
        <v>256</v>
      </c>
      <c r="T1222">
        <v>270</v>
      </c>
      <c r="U1222">
        <v>8199</v>
      </c>
      <c r="V1222">
        <v>8462</v>
      </c>
      <c r="W1222">
        <v>346</v>
      </c>
      <c r="X1222">
        <v>325</v>
      </c>
    </row>
    <row r="1223" spans="1:24" x14ac:dyDescent="0.35">
      <c r="A1223" s="6" t="str">
        <f t="shared" si="19"/>
        <v>25009</v>
      </c>
      <c r="B1223">
        <v>25</v>
      </c>
      <c r="C1223">
        <v>9</v>
      </c>
      <c r="D1223" t="s">
        <v>2006</v>
      </c>
      <c r="E1223" t="s">
        <v>2015</v>
      </c>
      <c r="F1223">
        <v>789034</v>
      </c>
      <c r="G1223">
        <v>380330</v>
      </c>
      <c r="H1223">
        <v>408704</v>
      </c>
      <c r="I1223">
        <v>322368</v>
      </c>
      <c r="J1223">
        <v>348778</v>
      </c>
      <c r="K1223">
        <v>28026</v>
      </c>
      <c r="L1223">
        <v>28344</v>
      </c>
      <c r="M1223">
        <v>3606</v>
      </c>
      <c r="N1223">
        <v>3370</v>
      </c>
      <c r="O1223">
        <v>14477</v>
      </c>
      <c r="P1223">
        <v>16349</v>
      </c>
      <c r="Q1223">
        <v>611</v>
      </c>
      <c r="R1223">
        <v>726</v>
      </c>
      <c r="S1223">
        <v>11242</v>
      </c>
      <c r="T1223">
        <v>11137</v>
      </c>
      <c r="U1223">
        <v>293834</v>
      </c>
      <c r="V1223">
        <v>319665</v>
      </c>
      <c r="W1223">
        <v>86496</v>
      </c>
      <c r="X1223">
        <v>89039</v>
      </c>
    </row>
    <row r="1224" spans="1:24" x14ac:dyDescent="0.35">
      <c r="A1224" s="6" t="str">
        <f t="shared" si="19"/>
        <v>25011</v>
      </c>
      <c r="B1224">
        <v>25</v>
      </c>
      <c r="C1224">
        <v>11</v>
      </c>
      <c r="D1224" t="s">
        <v>2006</v>
      </c>
      <c r="E1224" t="s">
        <v>80</v>
      </c>
      <c r="F1224">
        <v>70180</v>
      </c>
      <c r="G1224">
        <v>34171</v>
      </c>
      <c r="H1224">
        <v>36009</v>
      </c>
      <c r="I1224">
        <v>31981</v>
      </c>
      <c r="J1224">
        <v>33831</v>
      </c>
      <c r="K1224">
        <v>639</v>
      </c>
      <c r="L1224">
        <v>505</v>
      </c>
      <c r="M1224">
        <v>151</v>
      </c>
      <c r="N1224">
        <v>200</v>
      </c>
      <c r="O1224">
        <v>576</v>
      </c>
      <c r="P1224">
        <v>622</v>
      </c>
      <c r="Q1224">
        <v>59</v>
      </c>
      <c r="R1224">
        <v>64</v>
      </c>
      <c r="S1224">
        <v>765</v>
      </c>
      <c r="T1224">
        <v>787</v>
      </c>
      <c r="U1224">
        <v>32569</v>
      </c>
      <c r="V1224">
        <v>34664</v>
      </c>
      <c r="W1224">
        <v>1602</v>
      </c>
      <c r="X1224">
        <v>1345</v>
      </c>
    </row>
    <row r="1225" spans="1:24" x14ac:dyDescent="0.35">
      <c r="A1225" s="6" t="str">
        <f t="shared" si="19"/>
        <v>25013</v>
      </c>
      <c r="B1225">
        <v>25</v>
      </c>
      <c r="C1225">
        <v>13</v>
      </c>
      <c r="D1225" t="s">
        <v>2006</v>
      </c>
      <c r="E1225" t="s">
        <v>2018</v>
      </c>
      <c r="F1225">
        <v>466372</v>
      </c>
      <c r="G1225">
        <v>225252</v>
      </c>
      <c r="H1225">
        <v>241120</v>
      </c>
      <c r="I1225">
        <v>186495</v>
      </c>
      <c r="J1225">
        <v>198908</v>
      </c>
      <c r="K1225">
        <v>24393</v>
      </c>
      <c r="L1225">
        <v>26372</v>
      </c>
      <c r="M1225">
        <v>1746</v>
      </c>
      <c r="N1225">
        <v>1885</v>
      </c>
      <c r="O1225">
        <v>5912</v>
      </c>
      <c r="P1225">
        <v>6838</v>
      </c>
      <c r="Q1225">
        <v>414</v>
      </c>
      <c r="R1225">
        <v>434</v>
      </c>
      <c r="S1225">
        <v>6292</v>
      </c>
      <c r="T1225">
        <v>6683</v>
      </c>
      <c r="U1225">
        <v>166160</v>
      </c>
      <c r="V1225">
        <v>177400</v>
      </c>
      <c r="W1225">
        <v>59092</v>
      </c>
      <c r="X1225">
        <v>63720</v>
      </c>
    </row>
    <row r="1226" spans="1:24" x14ac:dyDescent="0.35">
      <c r="A1226" s="6" t="str">
        <f t="shared" si="19"/>
        <v>25015</v>
      </c>
      <c r="B1226">
        <v>25</v>
      </c>
      <c r="C1226">
        <v>15</v>
      </c>
      <c r="D1226" t="s">
        <v>2006</v>
      </c>
      <c r="E1226" t="s">
        <v>2020</v>
      </c>
      <c r="F1226">
        <v>160830</v>
      </c>
      <c r="G1226">
        <v>75022</v>
      </c>
      <c r="H1226">
        <v>85808</v>
      </c>
      <c r="I1226">
        <v>66166</v>
      </c>
      <c r="J1226">
        <v>75364</v>
      </c>
      <c r="K1226">
        <v>2786</v>
      </c>
      <c r="L1226">
        <v>2756</v>
      </c>
      <c r="M1226">
        <v>243</v>
      </c>
      <c r="N1226">
        <v>243</v>
      </c>
      <c r="O1226">
        <v>3891</v>
      </c>
      <c r="P1226">
        <v>5277</v>
      </c>
      <c r="Q1226">
        <v>53</v>
      </c>
      <c r="R1226">
        <v>60</v>
      </c>
      <c r="S1226">
        <v>1883</v>
      </c>
      <c r="T1226">
        <v>2108</v>
      </c>
      <c r="U1226">
        <v>70595</v>
      </c>
      <c r="V1226">
        <v>80805</v>
      </c>
      <c r="W1226">
        <v>4427</v>
      </c>
      <c r="X1226">
        <v>5003</v>
      </c>
    </row>
    <row r="1227" spans="1:24" x14ac:dyDescent="0.35">
      <c r="A1227" s="6" t="str">
        <f t="shared" si="19"/>
        <v>25017</v>
      </c>
      <c r="B1227">
        <v>25</v>
      </c>
      <c r="C1227">
        <v>17</v>
      </c>
      <c r="D1227" t="s">
        <v>2006</v>
      </c>
      <c r="E1227" t="s">
        <v>561</v>
      </c>
      <c r="F1227">
        <v>1611699</v>
      </c>
      <c r="G1227">
        <v>789545</v>
      </c>
      <c r="H1227">
        <v>822154</v>
      </c>
      <c r="I1227">
        <v>616722</v>
      </c>
      <c r="J1227">
        <v>643317</v>
      </c>
      <c r="K1227">
        <v>46949</v>
      </c>
      <c r="L1227">
        <v>48654</v>
      </c>
      <c r="M1227">
        <v>2169</v>
      </c>
      <c r="N1227">
        <v>2095</v>
      </c>
      <c r="O1227">
        <v>103098</v>
      </c>
      <c r="P1227">
        <v>107686</v>
      </c>
      <c r="Q1227">
        <v>540</v>
      </c>
      <c r="R1227">
        <v>531</v>
      </c>
      <c r="S1227">
        <v>20067</v>
      </c>
      <c r="T1227">
        <v>19871</v>
      </c>
      <c r="U1227">
        <v>721716</v>
      </c>
      <c r="V1227">
        <v>755811</v>
      </c>
      <c r="W1227">
        <v>67829</v>
      </c>
      <c r="X1227">
        <v>66343</v>
      </c>
    </row>
    <row r="1228" spans="1:24" x14ac:dyDescent="0.35">
      <c r="A1228" s="6" t="str">
        <f t="shared" si="19"/>
        <v>25019</v>
      </c>
      <c r="B1228">
        <v>25</v>
      </c>
      <c r="C1228">
        <v>19</v>
      </c>
      <c r="D1228" t="s">
        <v>2006</v>
      </c>
      <c r="E1228" t="s">
        <v>2023</v>
      </c>
      <c r="F1228">
        <v>11399</v>
      </c>
      <c r="G1228">
        <v>5856</v>
      </c>
      <c r="H1228">
        <v>5543</v>
      </c>
      <c r="I1228">
        <v>4858</v>
      </c>
      <c r="J1228">
        <v>4742</v>
      </c>
      <c r="K1228">
        <v>730</v>
      </c>
      <c r="L1228">
        <v>554</v>
      </c>
      <c r="M1228">
        <v>34</v>
      </c>
      <c r="N1228">
        <v>16</v>
      </c>
      <c r="O1228">
        <v>102</v>
      </c>
      <c r="P1228">
        <v>130</v>
      </c>
      <c r="Q1228">
        <v>1</v>
      </c>
      <c r="R1228">
        <v>12</v>
      </c>
      <c r="S1228">
        <v>131</v>
      </c>
      <c r="T1228">
        <v>89</v>
      </c>
      <c r="U1228">
        <v>4907</v>
      </c>
      <c r="V1228">
        <v>4765</v>
      </c>
      <c r="W1228">
        <v>949</v>
      </c>
      <c r="X1228">
        <v>778</v>
      </c>
    </row>
    <row r="1229" spans="1:24" x14ac:dyDescent="0.35">
      <c r="A1229" s="6" t="str">
        <f t="shared" si="19"/>
        <v>25021</v>
      </c>
      <c r="B1229">
        <v>25</v>
      </c>
      <c r="C1229">
        <v>21</v>
      </c>
      <c r="D1229" t="s">
        <v>2006</v>
      </c>
      <c r="E1229" t="s">
        <v>2025</v>
      </c>
      <c r="F1229">
        <v>706775</v>
      </c>
      <c r="G1229">
        <v>340263</v>
      </c>
      <c r="H1229">
        <v>366512</v>
      </c>
      <c r="I1229">
        <v>264130</v>
      </c>
      <c r="J1229">
        <v>284056</v>
      </c>
      <c r="K1229">
        <v>27536</v>
      </c>
      <c r="L1229">
        <v>29306</v>
      </c>
      <c r="M1229">
        <v>753</v>
      </c>
      <c r="N1229">
        <v>806</v>
      </c>
      <c r="O1229">
        <v>40242</v>
      </c>
      <c r="P1229">
        <v>44450</v>
      </c>
      <c r="Q1229">
        <v>179</v>
      </c>
      <c r="R1229">
        <v>185</v>
      </c>
      <c r="S1229">
        <v>7423</v>
      </c>
      <c r="T1229">
        <v>7709</v>
      </c>
      <c r="U1229">
        <v>322875</v>
      </c>
      <c r="V1229">
        <v>348804</v>
      </c>
      <c r="W1229">
        <v>17388</v>
      </c>
      <c r="X1229">
        <v>17708</v>
      </c>
    </row>
    <row r="1230" spans="1:24" x14ac:dyDescent="0.35">
      <c r="A1230" s="6" t="str">
        <f t="shared" si="19"/>
        <v>25023</v>
      </c>
      <c r="B1230">
        <v>25</v>
      </c>
      <c r="C1230">
        <v>23</v>
      </c>
      <c r="D1230" t="s">
        <v>2006</v>
      </c>
      <c r="E1230" t="s">
        <v>1438</v>
      </c>
      <c r="F1230">
        <v>521202</v>
      </c>
      <c r="G1230">
        <v>253241</v>
      </c>
      <c r="H1230">
        <v>267961</v>
      </c>
      <c r="I1230">
        <v>213365</v>
      </c>
      <c r="J1230">
        <v>225410</v>
      </c>
      <c r="K1230">
        <v>29668</v>
      </c>
      <c r="L1230">
        <v>31351</v>
      </c>
      <c r="M1230">
        <v>866</v>
      </c>
      <c r="N1230">
        <v>904</v>
      </c>
      <c r="O1230">
        <v>3722</v>
      </c>
      <c r="P1230">
        <v>4720</v>
      </c>
      <c r="Q1230">
        <v>390</v>
      </c>
      <c r="R1230">
        <v>313</v>
      </c>
      <c r="S1230">
        <v>5230</v>
      </c>
      <c r="T1230">
        <v>5263</v>
      </c>
      <c r="U1230">
        <v>242070</v>
      </c>
      <c r="V1230">
        <v>257393</v>
      </c>
      <c r="W1230">
        <v>11171</v>
      </c>
      <c r="X1230">
        <v>10568</v>
      </c>
    </row>
    <row r="1231" spans="1:24" x14ac:dyDescent="0.35">
      <c r="A1231" s="6" t="str">
        <f t="shared" si="19"/>
        <v>25025</v>
      </c>
      <c r="B1231">
        <v>25</v>
      </c>
      <c r="C1231">
        <v>25</v>
      </c>
      <c r="D1231" t="s">
        <v>2006</v>
      </c>
      <c r="E1231" t="s">
        <v>2028</v>
      </c>
      <c r="F1231">
        <v>803907</v>
      </c>
      <c r="G1231">
        <v>388110</v>
      </c>
      <c r="H1231">
        <v>415797</v>
      </c>
      <c r="I1231">
        <v>243730</v>
      </c>
      <c r="J1231">
        <v>252487</v>
      </c>
      <c r="K1231">
        <v>91055</v>
      </c>
      <c r="L1231">
        <v>104552</v>
      </c>
      <c r="M1231">
        <v>3058</v>
      </c>
      <c r="N1231">
        <v>2907</v>
      </c>
      <c r="O1231">
        <v>34932</v>
      </c>
      <c r="P1231">
        <v>39975</v>
      </c>
      <c r="Q1231">
        <v>604</v>
      </c>
      <c r="R1231">
        <v>662</v>
      </c>
      <c r="S1231">
        <v>14731</v>
      </c>
      <c r="T1231">
        <v>15214</v>
      </c>
      <c r="U1231">
        <v>294596</v>
      </c>
      <c r="V1231">
        <v>321851</v>
      </c>
      <c r="W1231">
        <v>93514</v>
      </c>
      <c r="X1231">
        <v>93946</v>
      </c>
    </row>
    <row r="1232" spans="1:24" x14ac:dyDescent="0.35">
      <c r="A1232" s="6" t="str">
        <f t="shared" si="19"/>
        <v>25027</v>
      </c>
      <c r="B1232">
        <v>25</v>
      </c>
      <c r="C1232">
        <v>27</v>
      </c>
      <c r="D1232" t="s">
        <v>2006</v>
      </c>
      <c r="E1232" t="s">
        <v>2002</v>
      </c>
      <c r="F1232">
        <v>830622</v>
      </c>
      <c r="G1232">
        <v>409610</v>
      </c>
      <c r="H1232">
        <v>421012</v>
      </c>
      <c r="I1232">
        <v>350332</v>
      </c>
      <c r="J1232">
        <v>361381</v>
      </c>
      <c r="K1232">
        <v>25786</v>
      </c>
      <c r="L1232">
        <v>24794</v>
      </c>
      <c r="M1232">
        <v>1715</v>
      </c>
      <c r="N1232">
        <v>1763</v>
      </c>
      <c r="O1232">
        <v>21864</v>
      </c>
      <c r="P1232">
        <v>23038</v>
      </c>
      <c r="Q1232">
        <v>294</v>
      </c>
      <c r="R1232">
        <v>340</v>
      </c>
      <c r="S1232">
        <v>9619</v>
      </c>
      <c r="T1232">
        <v>9696</v>
      </c>
      <c r="U1232">
        <v>359255</v>
      </c>
      <c r="V1232">
        <v>370274</v>
      </c>
      <c r="W1232">
        <v>50355</v>
      </c>
      <c r="X1232">
        <v>50738</v>
      </c>
    </row>
    <row r="1233" spans="1:24" x14ac:dyDescent="0.35">
      <c r="A1233" s="6" t="str">
        <f t="shared" si="19"/>
        <v>26001</v>
      </c>
      <c r="B1233">
        <v>26</v>
      </c>
      <c r="C1233">
        <v>1</v>
      </c>
      <c r="D1233" t="s">
        <v>2031</v>
      </c>
      <c r="E1233" t="s">
        <v>2032</v>
      </c>
      <c r="F1233">
        <v>10405</v>
      </c>
      <c r="G1233">
        <v>5233</v>
      </c>
      <c r="H1233">
        <v>5172</v>
      </c>
      <c r="I1233">
        <v>5087</v>
      </c>
      <c r="J1233">
        <v>4987</v>
      </c>
      <c r="K1233">
        <v>24</v>
      </c>
      <c r="L1233">
        <v>33</v>
      </c>
      <c r="M1233">
        <v>36</v>
      </c>
      <c r="N1233">
        <v>39</v>
      </c>
      <c r="O1233">
        <v>10</v>
      </c>
      <c r="P1233">
        <v>32</v>
      </c>
      <c r="Q1233">
        <v>4</v>
      </c>
      <c r="R1233">
        <v>3</v>
      </c>
      <c r="S1233">
        <v>72</v>
      </c>
      <c r="T1233">
        <v>78</v>
      </c>
      <c r="U1233">
        <v>5145</v>
      </c>
      <c r="V1233">
        <v>5093</v>
      </c>
      <c r="W1233">
        <v>88</v>
      </c>
      <c r="X1233">
        <v>79</v>
      </c>
    </row>
    <row r="1234" spans="1:24" x14ac:dyDescent="0.35">
      <c r="A1234" s="6" t="str">
        <f t="shared" si="19"/>
        <v>26003</v>
      </c>
      <c r="B1234">
        <v>26</v>
      </c>
      <c r="C1234">
        <v>3</v>
      </c>
      <c r="D1234" t="s">
        <v>2031</v>
      </c>
      <c r="E1234" t="s">
        <v>2034</v>
      </c>
      <c r="F1234">
        <v>9108</v>
      </c>
      <c r="G1234">
        <v>5035</v>
      </c>
      <c r="H1234">
        <v>4073</v>
      </c>
      <c r="I1234">
        <v>4028</v>
      </c>
      <c r="J1234">
        <v>3682</v>
      </c>
      <c r="K1234">
        <v>652</v>
      </c>
      <c r="L1234">
        <v>13</v>
      </c>
      <c r="M1234">
        <v>204</v>
      </c>
      <c r="N1234">
        <v>202</v>
      </c>
      <c r="O1234">
        <v>21</v>
      </c>
      <c r="P1234">
        <v>20</v>
      </c>
      <c r="Q1234">
        <v>0</v>
      </c>
      <c r="R1234">
        <v>1</v>
      </c>
      <c r="S1234">
        <v>130</v>
      </c>
      <c r="T1234">
        <v>155</v>
      </c>
      <c r="U1234">
        <v>4949</v>
      </c>
      <c r="V1234">
        <v>4003</v>
      </c>
      <c r="W1234">
        <v>86</v>
      </c>
      <c r="X1234">
        <v>70</v>
      </c>
    </row>
    <row r="1235" spans="1:24" x14ac:dyDescent="0.35">
      <c r="A1235" s="6" t="str">
        <f t="shared" si="19"/>
        <v>26005</v>
      </c>
      <c r="B1235">
        <v>26</v>
      </c>
      <c r="C1235">
        <v>5</v>
      </c>
      <c r="D1235" t="s">
        <v>2031</v>
      </c>
      <c r="E1235" t="s">
        <v>2036</v>
      </c>
      <c r="F1235">
        <v>118081</v>
      </c>
      <c r="G1235">
        <v>59000</v>
      </c>
      <c r="H1235">
        <v>59081</v>
      </c>
      <c r="I1235">
        <v>55998</v>
      </c>
      <c r="J1235">
        <v>56029</v>
      </c>
      <c r="K1235">
        <v>987</v>
      </c>
      <c r="L1235">
        <v>847</v>
      </c>
      <c r="M1235">
        <v>436</v>
      </c>
      <c r="N1235">
        <v>447</v>
      </c>
      <c r="O1235">
        <v>424</v>
      </c>
      <c r="P1235">
        <v>582</v>
      </c>
      <c r="Q1235">
        <v>17</v>
      </c>
      <c r="R1235">
        <v>28</v>
      </c>
      <c r="S1235">
        <v>1138</v>
      </c>
      <c r="T1235">
        <v>1148</v>
      </c>
      <c r="U1235">
        <v>54463</v>
      </c>
      <c r="V1235">
        <v>54739</v>
      </c>
      <c r="W1235">
        <v>4537</v>
      </c>
      <c r="X1235">
        <v>4342</v>
      </c>
    </row>
    <row r="1236" spans="1:24" x14ac:dyDescent="0.35">
      <c r="A1236" s="6" t="str">
        <f t="shared" si="19"/>
        <v>26007</v>
      </c>
      <c r="B1236">
        <v>26</v>
      </c>
      <c r="C1236">
        <v>7</v>
      </c>
      <c r="D1236" t="s">
        <v>2031</v>
      </c>
      <c r="E1236" t="s">
        <v>2038</v>
      </c>
      <c r="F1236">
        <v>28405</v>
      </c>
      <c r="G1236">
        <v>14033</v>
      </c>
      <c r="H1236">
        <v>14372</v>
      </c>
      <c r="I1236">
        <v>13563</v>
      </c>
      <c r="J1236">
        <v>13947</v>
      </c>
      <c r="K1236">
        <v>82</v>
      </c>
      <c r="L1236">
        <v>73</v>
      </c>
      <c r="M1236">
        <v>83</v>
      </c>
      <c r="N1236">
        <v>95</v>
      </c>
      <c r="O1236">
        <v>93</v>
      </c>
      <c r="P1236">
        <v>75</v>
      </c>
      <c r="Q1236">
        <v>8</v>
      </c>
      <c r="R1236">
        <v>4</v>
      </c>
      <c r="S1236">
        <v>204</v>
      </c>
      <c r="T1236">
        <v>178</v>
      </c>
      <c r="U1236">
        <v>13799</v>
      </c>
      <c r="V1236">
        <v>14180</v>
      </c>
      <c r="W1236">
        <v>234</v>
      </c>
      <c r="X1236">
        <v>192</v>
      </c>
    </row>
    <row r="1237" spans="1:24" x14ac:dyDescent="0.35">
      <c r="A1237" s="6" t="str">
        <f t="shared" si="19"/>
        <v>26009</v>
      </c>
      <c r="B1237">
        <v>26</v>
      </c>
      <c r="C1237">
        <v>9</v>
      </c>
      <c r="D1237" t="s">
        <v>2031</v>
      </c>
      <c r="E1237" t="s">
        <v>2040</v>
      </c>
      <c r="F1237">
        <v>23324</v>
      </c>
      <c r="G1237">
        <v>11604</v>
      </c>
      <c r="H1237">
        <v>11720</v>
      </c>
      <c r="I1237">
        <v>11208</v>
      </c>
      <c r="J1237">
        <v>11301</v>
      </c>
      <c r="K1237">
        <v>45</v>
      </c>
      <c r="L1237">
        <v>45</v>
      </c>
      <c r="M1237">
        <v>143</v>
      </c>
      <c r="N1237">
        <v>151</v>
      </c>
      <c r="O1237">
        <v>36</v>
      </c>
      <c r="P1237">
        <v>41</v>
      </c>
      <c r="Q1237">
        <v>7</v>
      </c>
      <c r="R1237">
        <v>8</v>
      </c>
      <c r="S1237">
        <v>165</v>
      </c>
      <c r="T1237">
        <v>174</v>
      </c>
      <c r="U1237">
        <v>11306</v>
      </c>
      <c r="V1237">
        <v>11433</v>
      </c>
      <c r="W1237">
        <v>298</v>
      </c>
      <c r="X1237">
        <v>287</v>
      </c>
    </row>
    <row r="1238" spans="1:24" x14ac:dyDescent="0.35">
      <c r="A1238" s="6" t="str">
        <f t="shared" si="19"/>
        <v>26011</v>
      </c>
      <c r="B1238">
        <v>26</v>
      </c>
      <c r="C1238">
        <v>11</v>
      </c>
      <c r="D1238" t="s">
        <v>2031</v>
      </c>
      <c r="E1238" t="s">
        <v>2042</v>
      </c>
      <c r="F1238">
        <v>14883</v>
      </c>
      <c r="G1238">
        <v>7494</v>
      </c>
      <c r="H1238">
        <v>7389</v>
      </c>
      <c r="I1238">
        <v>7220</v>
      </c>
      <c r="J1238">
        <v>7072</v>
      </c>
      <c r="K1238">
        <v>40</v>
      </c>
      <c r="L1238">
        <v>32</v>
      </c>
      <c r="M1238">
        <v>96</v>
      </c>
      <c r="N1238">
        <v>106</v>
      </c>
      <c r="O1238">
        <v>14</v>
      </c>
      <c r="P1238">
        <v>32</v>
      </c>
      <c r="Q1238">
        <v>3</v>
      </c>
      <c r="R1238">
        <v>5</v>
      </c>
      <c r="S1238">
        <v>121</v>
      </c>
      <c r="T1238">
        <v>142</v>
      </c>
      <c r="U1238">
        <v>7340</v>
      </c>
      <c r="V1238">
        <v>7240</v>
      </c>
      <c r="W1238">
        <v>154</v>
      </c>
      <c r="X1238">
        <v>149</v>
      </c>
    </row>
    <row r="1239" spans="1:24" x14ac:dyDescent="0.35">
      <c r="A1239" s="6" t="str">
        <f t="shared" si="19"/>
        <v>26013</v>
      </c>
      <c r="B1239">
        <v>26</v>
      </c>
      <c r="C1239">
        <v>13</v>
      </c>
      <c r="D1239" t="s">
        <v>2031</v>
      </c>
      <c r="E1239" t="s">
        <v>2044</v>
      </c>
      <c r="F1239">
        <v>8209</v>
      </c>
      <c r="G1239">
        <v>4522</v>
      </c>
      <c r="H1239">
        <v>3687</v>
      </c>
      <c r="I1239">
        <v>3111</v>
      </c>
      <c r="J1239">
        <v>2861</v>
      </c>
      <c r="K1239">
        <v>632</v>
      </c>
      <c r="L1239">
        <v>21</v>
      </c>
      <c r="M1239">
        <v>585</v>
      </c>
      <c r="N1239">
        <v>587</v>
      </c>
      <c r="O1239">
        <v>15</v>
      </c>
      <c r="P1239">
        <v>18</v>
      </c>
      <c r="Q1239">
        <v>1</v>
      </c>
      <c r="R1239">
        <v>1</v>
      </c>
      <c r="S1239">
        <v>178</v>
      </c>
      <c r="T1239">
        <v>199</v>
      </c>
      <c r="U1239">
        <v>4447</v>
      </c>
      <c r="V1239">
        <v>3626</v>
      </c>
      <c r="W1239">
        <v>75</v>
      </c>
      <c r="X1239">
        <v>61</v>
      </c>
    </row>
    <row r="1240" spans="1:24" x14ac:dyDescent="0.35">
      <c r="A1240" s="6" t="str">
        <f t="shared" si="19"/>
        <v>26015</v>
      </c>
      <c r="B1240">
        <v>26</v>
      </c>
      <c r="C1240">
        <v>15</v>
      </c>
      <c r="D1240" t="s">
        <v>2031</v>
      </c>
      <c r="E1240" t="s">
        <v>2046</v>
      </c>
      <c r="F1240">
        <v>61550</v>
      </c>
      <c r="G1240">
        <v>31039</v>
      </c>
      <c r="H1240">
        <v>30511</v>
      </c>
      <c r="I1240">
        <v>29964</v>
      </c>
      <c r="J1240">
        <v>29464</v>
      </c>
      <c r="K1240">
        <v>236</v>
      </c>
      <c r="L1240">
        <v>167</v>
      </c>
      <c r="M1240">
        <v>171</v>
      </c>
      <c r="N1240">
        <v>195</v>
      </c>
      <c r="O1240">
        <v>154</v>
      </c>
      <c r="P1240">
        <v>176</v>
      </c>
      <c r="Q1240">
        <v>8</v>
      </c>
      <c r="R1240">
        <v>6</v>
      </c>
      <c r="S1240">
        <v>506</v>
      </c>
      <c r="T1240">
        <v>503</v>
      </c>
      <c r="U1240">
        <v>30056</v>
      </c>
      <c r="V1240">
        <v>29561</v>
      </c>
      <c r="W1240">
        <v>983</v>
      </c>
      <c r="X1240">
        <v>950</v>
      </c>
    </row>
    <row r="1241" spans="1:24" x14ac:dyDescent="0.35">
      <c r="A1241" s="6" t="str">
        <f t="shared" si="19"/>
        <v>26017</v>
      </c>
      <c r="B1241">
        <v>26</v>
      </c>
      <c r="C1241">
        <v>17</v>
      </c>
      <c r="D1241" t="s">
        <v>2031</v>
      </c>
      <c r="E1241" t="s">
        <v>585</v>
      </c>
      <c r="F1241">
        <v>103126</v>
      </c>
      <c r="G1241">
        <v>50627</v>
      </c>
      <c r="H1241">
        <v>52499</v>
      </c>
      <c r="I1241">
        <v>47811</v>
      </c>
      <c r="J1241">
        <v>49716</v>
      </c>
      <c r="K1241">
        <v>1050</v>
      </c>
      <c r="L1241">
        <v>841</v>
      </c>
      <c r="M1241">
        <v>324</v>
      </c>
      <c r="N1241">
        <v>339</v>
      </c>
      <c r="O1241">
        <v>268</v>
      </c>
      <c r="P1241">
        <v>357</v>
      </c>
      <c r="Q1241">
        <v>7</v>
      </c>
      <c r="R1241">
        <v>9</v>
      </c>
      <c r="S1241">
        <v>1167</v>
      </c>
      <c r="T1241">
        <v>1237</v>
      </c>
      <c r="U1241">
        <v>47796</v>
      </c>
      <c r="V1241">
        <v>49650</v>
      </c>
      <c r="W1241">
        <v>2831</v>
      </c>
      <c r="X1241">
        <v>2849</v>
      </c>
    </row>
    <row r="1242" spans="1:24" x14ac:dyDescent="0.35">
      <c r="A1242" s="6" t="str">
        <f t="shared" si="19"/>
        <v>26019</v>
      </c>
      <c r="B1242">
        <v>26</v>
      </c>
      <c r="C1242">
        <v>19</v>
      </c>
      <c r="D1242" t="s">
        <v>2031</v>
      </c>
      <c r="E1242" t="s">
        <v>2049</v>
      </c>
      <c r="F1242">
        <v>17766</v>
      </c>
      <c r="G1242">
        <v>8864</v>
      </c>
      <c r="H1242">
        <v>8902</v>
      </c>
      <c r="I1242">
        <v>8484</v>
      </c>
      <c r="J1242">
        <v>8533</v>
      </c>
      <c r="K1242">
        <v>71</v>
      </c>
      <c r="L1242">
        <v>51</v>
      </c>
      <c r="M1242">
        <v>140</v>
      </c>
      <c r="N1242">
        <v>131</v>
      </c>
      <c r="O1242">
        <v>36</v>
      </c>
      <c r="P1242">
        <v>53</v>
      </c>
      <c r="Q1242">
        <v>5</v>
      </c>
      <c r="R1242">
        <v>1</v>
      </c>
      <c r="S1242">
        <v>128</v>
      </c>
      <c r="T1242">
        <v>133</v>
      </c>
      <c r="U1242">
        <v>8634</v>
      </c>
      <c r="V1242">
        <v>8684</v>
      </c>
      <c r="W1242">
        <v>230</v>
      </c>
      <c r="X1242">
        <v>218</v>
      </c>
    </row>
    <row r="1243" spans="1:24" x14ac:dyDescent="0.35">
      <c r="A1243" s="6" t="str">
        <f t="shared" si="19"/>
        <v>26021</v>
      </c>
      <c r="B1243">
        <v>26</v>
      </c>
      <c r="C1243">
        <v>21</v>
      </c>
      <c r="D1243" t="s">
        <v>2031</v>
      </c>
      <c r="E1243" t="s">
        <v>714</v>
      </c>
      <c r="F1243">
        <v>153401</v>
      </c>
      <c r="G1243">
        <v>75042</v>
      </c>
      <c r="H1243">
        <v>78359</v>
      </c>
      <c r="I1243">
        <v>60174</v>
      </c>
      <c r="J1243">
        <v>62062</v>
      </c>
      <c r="K1243">
        <v>10748</v>
      </c>
      <c r="L1243">
        <v>11973</v>
      </c>
      <c r="M1243">
        <v>536</v>
      </c>
      <c r="N1243">
        <v>480</v>
      </c>
      <c r="O1243">
        <v>1552</v>
      </c>
      <c r="P1243">
        <v>1699</v>
      </c>
      <c r="Q1243">
        <v>76</v>
      </c>
      <c r="R1243">
        <v>60</v>
      </c>
      <c r="S1243">
        <v>1956</v>
      </c>
      <c r="T1243">
        <v>2085</v>
      </c>
      <c r="U1243">
        <v>70500</v>
      </c>
      <c r="V1243">
        <v>74072</v>
      </c>
      <c r="W1243">
        <v>4542</v>
      </c>
      <c r="X1243">
        <v>4287</v>
      </c>
    </row>
    <row r="1244" spans="1:24" x14ac:dyDescent="0.35">
      <c r="A1244" s="6" t="str">
        <f t="shared" si="19"/>
        <v>26023</v>
      </c>
      <c r="B1244">
        <v>26</v>
      </c>
      <c r="C1244">
        <v>23</v>
      </c>
      <c r="D1244" t="s">
        <v>2031</v>
      </c>
      <c r="E1244" t="s">
        <v>2052</v>
      </c>
      <c r="F1244">
        <v>43517</v>
      </c>
      <c r="G1244">
        <v>22524</v>
      </c>
      <c r="H1244">
        <v>20993</v>
      </c>
      <c r="I1244">
        <v>20886</v>
      </c>
      <c r="J1244">
        <v>20240</v>
      </c>
      <c r="K1244">
        <v>916</v>
      </c>
      <c r="L1244">
        <v>111</v>
      </c>
      <c r="M1244">
        <v>133</v>
      </c>
      <c r="N1244">
        <v>99</v>
      </c>
      <c r="O1244">
        <v>138</v>
      </c>
      <c r="P1244">
        <v>162</v>
      </c>
      <c r="Q1244">
        <v>9</v>
      </c>
      <c r="R1244">
        <v>3</v>
      </c>
      <c r="S1244">
        <v>442</v>
      </c>
      <c r="T1244">
        <v>378</v>
      </c>
      <c r="U1244">
        <v>21328</v>
      </c>
      <c r="V1244">
        <v>19985</v>
      </c>
      <c r="W1244">
        <v>1196</v>
      </c>
      <c r="X1244">
        <v>1008</v>
      </c>
    </row>
    <row r="1245" spans="1:24" x14ac:dyDescent="0.35">
      <c r="A1245" s="6" t="str">
        <f t="shared" si="19"/>
        <v>26025</v>
      </c>
      <c r="B1245">
        <v>26</v>
      </c>
      <c r="C1245">
        <v>25</v>
      </c>
      <c r="D1245" t="s">
        <v>2031</v>
      </c>
      <c r="E1245" t="s">
        <v>36</v>
      </c>
      <c r="F1245">
        <v>134159</v>
      </c>
      <c r="G1245">
        <v>65760</v>
      </c>
      <c r="H1245">
        <v>68399</v>
      </c>
      <c r="I1245">
        <v>53371</v>
      </c>
      <c r="J1245">
        <v>55853</v>
      </c>
      <c r="K1245">
        <v>7538</v>
      </c>
      <c r="L1245">
        <v>7495</v>
      </c>
      <c r="M1245">
        <v>563</v>
      </c>
      <c r="N1245">
        <v>508</v>
      </c>
      <c r="O1245">
        <v>1889</v>
      </c>
      <c r="P1245">
        <v>2094</v>
      </c>
      <c r="Q1245">
        <v>32</v>
      </c>
      <c r="R1245">
        <v>32</v>
      </c>
      <c r="S1245">
        <v>2367</v>
      </c>
      <c r="T1245">
        <v>2417</v>
      </c>
      <c r="U1245">
        <v>62020</v>
      </c>
      <c r="V1245">
        <v>64794</v>
      </c>
      <c r="W1245">
        <v>3740</v>
      </c>
      <c r="X1245">
        <v>3605</v>
      </c>
    </row>
    <row r="1246" spans="1:24" x14ac:dyDescent="0.35">
      <c r="A1246" s="6" t="str">
        <f t="shared" si="19"/>
        <v>26027</v>
      </c>
      <c r="B1246">
        <v>26</v>
      </c>
      <c r="C1246">
        <v>27</v>
      </c>
      <c r="D1246" t="s">
        <v>2031</v>
      </c>
      <c r="E1246" t="s">
        <v>1055</v>
      </c>
      <c r="F1246">
        <v>51787</v>
      </c>
      <c r="G1246">
        <v>26021</v>
      </c>
      <c r="H1246">
        <v>25766</v>
      </c>
      <c r="I1246">
        <v>23234</v>
      </c>
      <c r="J1246">
        <v>23221</v>
      </c>
      <c r="K1246">
        <v>1443</v>
      </c>
      <c r="L1246">
        <v>1248</v>
      </c>
      <c r="M1246">
        <v>295</v>
      </c>
      <c r="N1246">
        <v>333</v>
      </c>
      <c r="O1246">
        <v>161</v>
      </c>
      <c r="P1246">
        <v>240</v>
      </c>
      <c r="Q1246">
        <v>22</v>
      </c>
      <c r="R1246">
        <v>11</v>
      </c>
      <c r="S1246">
        <v>866</v>
      </c>
      <c r="T1246">
        <v>713</v>
      </c>
      <c r="U1246">
        <v>24854</v>
      </c>
      <c r="V1246">
        <v>24819</v>
      </c>
      <c r="W1246">
        <v>1167</v>
      </c>
      <c r="X1246">
        <v>947</v>
      </c>
    </row>
    <row r="1247" spans="1:24" x14ac:dyDescent="0.35">
      <c r="A1247" s="6" t="str">
        <f t="shared" si="19"/>
        <v>26029</v>
      </c>
      <c r="B1247">
        <v>26</v>
      </c>
      <c r="C1247">
        <v>29</v>
      </c>
      <c r="D1247" t="s">
        <v>2031</v>
      </c>
      <c r="E1247" t="s">
        <v>2056</v>
      </c>
      <c r="F1247">
        <v>26143</v>
      </c>
      <c r="G1247">
        <v>12929</v>
      </c>
      <c r="H1247">
        <v>13214</v>
      </c>
      <c r="I1247">
        <v>12314</v>
      </c>
      <c r="J1247">
        <v>12579</v>
      </c>
      <c r="K1247">
        <v>74</v>
      </c>
      <c r="L1247">
        <v>51</v>
      </c>
      <c r="M1247">
        <v>217</v>
      </c>
      <c r="N1247">
        <v>228</v>
      </c>
      <c r="O1247">
        <v>66</v>
      </c>
      <c r="P1247">
        <v>94</v>
      </c>
      <c r="Q1247">
        <v>7</v>
      </c>
      <c r="R1247">
        <v>7</v>
      </c>
      <c r="S1247">
        <v>251</v>
      </c>
      <c r="T1247">
        <v>255</v>
      </c>
      <c r="U1247">
        <v>12648</v>
      </c>
      <c r="V1247">
        <v>12917</v>
      </c>
      <c r="W1247">
        <v>281</v>
      </c>
      <c r="X1247">
        <v>297</v>
      </c>
    </row>
    <row r="1248" spans="1:24" x14ac:dyDescent="0.35">
      <c r="A1248" s="6" t="str">
        <f t="shared" si="19"/>
        <v>26031</v>
      </c>
      <c r="B1248">
        <v>26</v>
      </c>
      <c r="C1248">
        <v>31</v>
      </c>
      <c r="D1248" t="s">
        <v>2031</v>
      </c>
      <c r="E1248" t="s">
        <v>2058</v>
      </c>
      <c r="F1248">
        <v>25276</v>
      </c>
      <c r="G1248">
        <v>12616</v>
      </c>
      <c r="H1248">
        <v>12660</v>
      </c>
      <c r="I1248">
        <v>11729</v>
      </c>
      <c r="J1248">
        <v>11744</v>
      </c>
      <c r="K1248">
        <v>115</v>
      </c>
      <c r="L1248">
        <v>74</v>
      </c>
      <c r="M1248">
        <v>372</v>
      </c>
      <c r="N1248">
        <v>398</v>
      </c>
      <c r="O1248">
        <v>39</v>
      </c>
      <c r="P1248">
        <v>71</v>
      </c>
      <c r="Q1248">
        <v>6</v>
      </c>
      <c r="R1248">
        <v>8</v>
      </c>
      <c r="S1248">
        <v>355</v>
      </c>
      <c r="T1248">
        <v>365</v>
      </c>
      <c r="U1248">
        <v>12410</v>
      </c>
      <c r="V1248">
        <v>12490</v>
      </c>
      <c r="W1248">
        <v>206</v>
      </c>
      <c r="X1248">
        <v>170</v>
      </c>
    </row>
    <row r="1249" spans="1:24" x14ac:dyDescent="0.35">
      <c r="A1249" s="6" t="str">
        <f t="shared" si="19"/>
        <v>26033</v>
      </c>
      <c r="B1249">
        <v>26</v>
      </c>
      <c r="C1249">
        <v>33</v>
      </c>
      <c r="D1249" t="s">
        <v>2031</v>
      </c>
      <c r="E1249" t="s">
        <v>2060</v>
      </c>
      <c r="F1249">
        <v>37349</v>
      </c>
      <c r="G1249">
        <v>20705</v>
      </c>
      <c r="H1249">
        <v>16644</v>
      </c>
      <c r="I1249">
        <v>14092</v>
      </c>
      <c r="J1249">
        <v>12245</v>
      </c>
      <c r="K1249">
        <v>2485</v>
      </c>
      <c r="L1249">
        <v>118</v>
      </c>
      <c r="M1249">
        <v>2985</v>
      </c>
      <c r="N1249">
        <v>3088</v>
      </c>
      <c r="O1249">
        <v>151</v>
      </c>
      <c r="P1249">
        <v>170</v>
      </c>
      <c r="Q1249">
        <v>9</v>
      </c>
      <c r="R1249">
        <v>15</v>
      </c>
      <c r="S1249">
        <v>983</v>
      </c>
      <c r="T1249">
        <v>1008</v>
      </c>
      <c r="U1249">
        <v>20321</v>
      </c>
      <c r="V1249">
        <v>16285</v>
      </c>
      <c r="W1249">
        <v>384</v>
      </c>
      <c r="X1249">
        <v>359</v>
      </c>
    </row>
    <row r="1250" spans="1:24" x14ac:dyDescent="0.35">
      <c r="A1250" s="6" t="str">
        <f t="shared" si="19"/>
        <v>26035</v>
      </c>
      <c r="B1250">
        <v>26</v>
      </c>
      <c r="C1250">
        <v>35</v>
      </c>
      <c r="D1250" t="s">
        <v>2031</v>
      </c>
      <c r="E1250" t="s">
        <v>2062</v>
      </c>
      <c r="F1250">
        <v>30950</v>
      </c>
      <c r="G1250">
        <v>15480</v>
      </c>
      <c r="H1250">
        <v>15470</v>
      </c>
      <c r="I1250">
        <v>14895</v>
      </c>
      <c r="J1250">
        <v>14952</v>
      </c>
      <c r="K1250">
        <v>159</v>
      </c>
      <c r="L1250">
        <v>77</v>
      </c>
      <c r="M1250">
        <v>139</v>
      </c>
      <c r="N1250">
        <v>131</v>
      </c>
      <c r="O1250">
        <v>36</v>
      </c>
      <c r="P1250">
        <v>57</v>
      </c>
      <c r="Q1250">
        <v>5</v>
      </c>
      <c r="R1250">
        <v>5</v>
      </c>
      <c r="S1250">
        <v>246</v>
      </c>
      <c r="T1250">
        <v>248</v>
      </c>
      <c r="U1250">
        <v>15155</v>
      </c>
      <c r="V1250">
        <v>15144</v>
      </c>
      <c r="W1250">
        <v>325</v>
      </c>
      <c r="X1250">
        <v>326</v>
      </c>
    </row>
    <row r="1251" spans="1:24" x14ac:dyDescent="0.35">
      <c r="A1251" s="6" t="str">
        <f t="shared" si="19"/>
        <v>26037</v>
      </c>
      <c r="B1251">
        <v>26</v>
      </c>
      <c r="C1251">
        <v>37</v>
      </c>
      <c r="D1251" t="s">
        <v>2031</v>
      </c>
      <c r="E1251" t="s">
        <v>1063</v>
      </c>
      <c r="F1251">
        <v>79595</v>
      </c>
      <c r="G1251">
        <v>39226</v>
      </c>
      <c r="H1251">
        <v>40369</v>
      </c>
      <c r="I1251">
        <v>36716</v>
      </c>
      <c r="J1251">
        <v>37792</v>
      </c>
      <c r="K1251">
        <v>883</v>
      </c>
      <c r="L1251">
        <v>822</v>
      </c>
      <c r="M1251">
        <v>211</v>
      </c>
      <c r="N1251">
        <v>208</v>
      </c>
      <c r="O1251">
        <v>602</v>
      </c>
      <c r="P1251">
        <v>700</v>
      </c>
      <c r="Q1251">
        <v>19</v>
      </c>
      <c r="R1251">
        <v>21</v>
      </c>
      <c r="S1251">
        <v>795</v>
      </c>
      <c r="T1251">
        <v>826</v>
      </c>
      <c r="U1251">
        <v>37368</v>
      </c>
      <c r="V1251">
        <v>38550</v>
      </c>
      <c r="W1251">
        <v>1858</v>
      </c>
      <c r="X1251">
        <v>1819</v>
      </c>
    </row>
    <row r="1252" spans="1:24" x14ac:dyDescent="0.35">
      <c r="A1252" s="6" t="str">
        <f t="shared" si="19"/>
        <v>26039</v>
      </c>
      <c r="B1252">
        <v>26</v>
      </c>
      <c r="C1252">
        <v>39</v>
      </c>
      <c r="D1252" t="s">
        <v>2031</v>
      </c>
      <c r="E1252" t="s">
        <v>216</v>
      </c>
      <c r="F1252">
        <v>14029</v>
      </c>
      <c r="G1252">
        <v>7162</v>
      </c>
      <c r="H1252">
        <v>6867</v>
      </c>
      <c r="I1252">
        <v>6877</v>
      </c>
      <c r="J1252">
        <v>6590</v>
      </c>
      <c r="K1252">
        <v>74</v>
      </c>
      <c r="L1252">
        <v>51</v>
      </c>
      <c r="M1252">
        <v>56</v>
      </c>
      <c r="N1252">
        <v>50</v>
      </c>
      <c r="O1252">
        <v>46</v>
      </c>
      <c r="P1252">
        <v>72</v>
      </c>
      <c r="Q1252">
        <v>5</v>
      </c>
      <c r="R1252">
        <v>1</v>
      </c>
      <c r="S1252">
        <v>104</v>
      </c>
      <c r="T1252">
        <v>103</v>
      </c>
      <c r="U1252">
        <v>7014</v>
      </c>
      <c r="V1252">
        <v>6703</v>
      </c>
      <c r="W1252">
        <v>148</v>
      </c>
      <c r="X1252">
        <v>164</v>
      </c>
    </row>
    <row r="1253" spans="1:24" x14ac:dyDescent="0.35">
      <c r="A1253" s="6" t="str">
        <f t="shared" si="19"/>
        <v>26041</v>
      </c>
      <c r="B1253">
        <v>26</v>
      </c>
      <c r="C1253">
        <v>41</v>
      </c>
      <c r="D1253" t="s">
        <v>2031</v>
      </c>
      <c r="E1253" t="s">
        <v>465</v>
      </c>
      <c r="F1253">
        <v>35784</v>
      </c>
      <c r="G1253">
        <v>17774</v>
      </c>
      <c r="H1253">
        <v>18010</v>
      </c>
      <c r="I1253">
        <v>16628</v>
      </c>
      <c r="J1253">
        <v>16883</v>
      </c>
      <c r="K1253">
        <v>85</v>
      </c>
      <c r="L1253">
        <v>58</v>
      </c>
      <c r="M1253">
        <v>490</v>
      </c>
      <c r="N1253">
        <v>512</v>
      </c>
      <c r="O1253">
        <v>77</v>
      </c>
      <c r="P1253">
        <v>100</v>
      </c>
      <c r="Q1253">
        <v>2</v>
      </c>
      <c r="R1253">
        <v>7</v>
      </c>
      <c r="S1253">
        <v>492</v>
      </c>
      <c r="T1253">
        <v>450</v>
      </c>
      <c r="U1253">
        <v>17479</v>
      </c>
      <c r="V1253">
        <v>17747</v>
      </c>
      <c r="W1253">
        <v>295</v>
      </c>
      <c r="X1253">
        <v>263</v>
      </c>
    </row>
    <row r="1254" spans="1:24" x14ac:dyDescent="0.35">
      <c r="A1254" s="6" t="str">
        <f t="shared" si="19"/>
        <v>26043</v>
      </c>
      <c r="B1254">
        <v>26</v>
      </c>
      <c r="C1254">
        <v>43</v>
      </c>
      <c r="D1254" t="s">
        <v>2031</v>
      </c>
      <c r="E1254" t="s">
        <v>1375</v>
      </c>
      <c r="F1254">
        <v>25239</v>
      </c>
      <c r="G1254">
        <v>12694</v>
      </c>
      <c r="H1254">
        <v>12545</v>
      </c>
      <c r="I1254">
        <v>12198</v>
      </c>
      <c r="J1254">
        <v>12081</v>
      </c>
      <c r="K1254">
        <v>73</v>
      </c>
      <c r="L1254">
        <v>64</v>
      </c>
      <c r="M1254">
        <v>135</v>
      </c>
      <c r="N1254">
        <v>119</v>
      </c>
      <c r="O1254">
        <v>77</v>
      </c>
      <c r="P1254">
        <v>94</v>
      </c>
      <c r="Q1254">
        <v>16</v>
      </c>
      <c r="R1254">
        <v>4</v>
      </c>
      <c r="S1254">
        <v>195</v>
      </c>
      <c r="T1254">
        <v>183</v>
      </c>
      <c r="U1254">
        <v>12461</v>
      </c>
      <c r="V1254">
        <v>12342</v>
      </c>
      <c r="W1254">
        <v>233</v>
      </c>
      <c r="X1254">
        <v>203</v>
      </c>
    </row>
    <row r="1255" spans="1:24" x14ac:dyDescent="0.35">
      <c r="A1255" s="6" t="str">
        <f t="shared" si="19"/>
        <v>26045</v>
      </c>
      <c r="B1255">
        <v>26</v>
      </c>
      <c r="C1255">
        <v>45</v>
      </c>
      <c r="D1255" t="s">
        <v>2031</v>
      </c>
      <c r="E1255" t="s">
        <v>2068</v>
      </c>
      <c r="F1255">
        <v>110268</v>
      </c>
      <c r="G1255">
        <v>54192</v>
      </c>
      <c r="H1255">
        <v>56076</v>
      </c>
      <c r="I1255">
        <v>47108</v>
      </c>
      <c r="J1255">
        <v>48961</v>
      </c>
      <c r="K1255">
        <v>3894</v>
      </c>
      <c r="L1255">
        <v>4030</v>
      </c>
      <c r="M1255">
        <v>311</v>
      </c>
      <c r="N1255">
        <v>280</v>
      </c>
      <c r="O1255">
        <v>1457</v>
      </c>
      <c r="P1255">
        <v>1305</v>
      </c>
      <c r="Q1255">
        <v>23</v>
      </c>
      <c r="R1255">
        <v>17</v>
      </c>
      <c r="S1255">
        <v>1399</v>
      </c>
      <c r="T1255">
        <v>1483</v>
      </c>
      <c r="U1255">
        <v>51071</v>
      </c>
      <c r="V1255">
        <v>52950</v>
      </c>
      <c r="W1255">
        <v>3121</v>
      </c>
      <c r="X1255">
        <v>3126</v>
      </c>
    </row>
    <row r="1256" spans="1:24" x14ac:dyDescent="0.35">
      <c r="A1256" s="6" t="str">
        <f t="shared" si="19"/>
        <v>26047</v>
      </c>
      <c r="B1256">
        <v>26</v>
      </c>
      <c r="C1256">
        <v>47</v>
      </c>
      <c r="D1256" t="s">
        <v>2031</v>
      </c>
      <c r="E1256" t="s">
        <v>1379</v>
      </c>
      <c r="F1256">
        <v>33415</v>
      </c>
      <c r="G1256">
        <v>16510</v>
      </c>
      <c r="H1256">
        <v>16905</v>
      </c>
      <c r="I1256">
        <v>15235</v>
      </c>
      <c r="J1256">
        <v>15649</v>
      </c>
      <c r="K1256">
        <v>147</v>
      </c>
      <c r="L1256">
        <v>103</v>
      </c>
      <c r="M1256">
        <v>645</v>
      </c>
      <c r="N1256">
        <v>634</v>
      </c>
      <c r="O1256">
        <v>88</v>
      </c>
      <c r="P1256">
        <v>120</v>
      </c>
      <c r="Q1256">
        <v>13</v>
      </c>
      <c r="R1256">
        <v>29</v>
      </c>
      <c r="S1256">
        <v>382</v>
      </c>
      <c r="T1256">
        <v>370</v>
      </c>
      <c r="U1256">
        <v>16203</v>
      </c>
      <c r="V1256">
        <v>16605</v>
      </c>
      <c r="W1256">
        <v>307</v>
      </c>
      <c r="X1256">
        <v>300</v>
      </c>
    </row>
    <row r="1257" spans="1:24" x14ac:dyDescent="0.35">
      <c r="A1257" s="6" t="str">
        <f t="shared" si="19"/>
        <v>26049</v>
      </c>
      <c r="B1257">
        <v>26</v>
      </c>
      <c r="C1257">
        <v>49</v>
      </c>
      <c r="D1257" t="s">
        <v>2031</v>
      </c>
      <c r="E1257" t="s">
        <v>2071</v>
      </c>
      <c r="F1257">
        <v>405813</v>
      </c>
      <c r="G1257">
        <v>195701</v>
      </c>
      <c r="H1257">
        <v>210112</v>
      </c>
      <c r="I1257">
        <v>148808</v>
      </c>
      <c r="J1257">
        <v>156767</v>
      </c>
      <c r="K1257">
        <v>38257</v>
      </c>
      <c r="L1257">
        <v>44071</v>
      </c>
      <c r="M1257">
        <v>1090</v>
      </c>
      <c r="N1257">
        <v>1206</v>
      </c>
      <c r="O1257">
        <v>1907</v>
      </c>
      <c r="P1257">
        <v>2261</v>
      </c>
      <c r="Q1257">
        <v>59</v>
      </c>
      <c r="R1257">
        <v>49</v>
      </c>
      <c r="S1257">
        <v>5580</v>
      </c>
      <c r="T1257">
        <v>5758</v>
      </c>
      <c r="U1257">
        <v>188553</v>
      </c>
      <c r="V1257">
        <v>202771</v>
      </c>
      <c r="W1257">
        <v>7148</v>
      </c>
      <c r="X1257">
        <v>7341</v>
      </c>
    </row>
    <row r="1258" spans="1:24" x14ac:dyDescent="0.35">
      <c r="A1258" s="6" t="str">
        <f t="shared" si="19"/>
        <v>26051</v>
      </c>
      <c r="B1258">
        <v>26</v>
      </c>
      <c r="C1258">
        <v>51</v>
      </c>
      <c r="D1258" t="s">
        <v>2031</v>
      </c>
      <c r="E1258" t="s">
        <v>2073</v>
      </c>
      <c r="F1258">
        <v>25449</v>
      </c>
      <c r="G1258">
        <v>12857</v>
      </c>
      <c r="H1258">
        <v>12592</v>
      </c>
      <c r="I1258">
        <v>12491</v>
      </c>
      <c r="J1258">
        <v>12225</v>
      </c>
      <c r="K1258">
        <v>87</v>
      </c>
      <c r="L1258">
        <v>52</v>
      </c>
      <c r="M1258">
        <v>76</v>
      </c>
      <c r="N1258">
        <v>86</v>
      </c>
      <c r="O1258">
        <v>46</v>
      </c>
      <c r="P1258">
        <v>72</v>
      </c>
      <c r="Q1258">
        <v>4</v>
      </c>
      <c r="R1258">
        <v>3</v>
      </c>
      <c r="S1258">
        <v>153</v>
      </c>
      <c r="T1258">
        <v>154</v>
      </c>
      <c r="U1258">
        <v>12591</v>
      </c>
      <c r="V1258">
        <v>12360</v>
      </c>
      <c r="W1258">
        <v>266</v>
      </c>
      <c r="X1258">
        <v>232</v>
      </c>
    </row>
    <row r="1259" spans="1:24" x14ac:dyDescent="0.35">
      <c r="A1259" s="6" t="str">
        <f t="shared" si="19"/>
        <v>26053</v>
      </c>
      <c r="B1259">
        <v>26</v>
      </c>
      <c r="C1259">
        <v>53</v>
      </c>
      <c r="D1259" t="s">
        <v>2031</v>
      </c>
      <c r="E1259" t="s">
        <v>2075</v>
      </c>
      <c r="F1259">
        <v>13975</v>
      </c>
      <c r="G1259">
        <v>7091</v>
      </c>
      <c r="H1259">
        <v>6884</v>
      </c>
      <c r="I1259">
        <v>6644</v>
      </c>
      <c r="J1259">
        <v>6437</v>
      </c>
      <c r="K1259">
        <v>53</v>
      </c>
      <c r="L1259">
        <v>34</v>
      </c>
      <c r="M1259">
        <v>238</v>
      </c>
      <c r="N1259">
        <v>235</v>
      </c>
      <c r="O1259">
        <v>19</v>
      </c>
      <c r="P1259">
        <v>49</v>
      </c>
      <c r="Q1259">
        <v>6</v>
      </c>
      <c r="R1259">
        <v>1</v>
      </c>
      <c r="S1259">
        <v>131</v>
      </c>
      <c r="T1259">
        <v>128</v>
      </c>
      <c r="U1259">
        <v>6954</v>
      </c>
      <c r="V1259">
        <v>6770</v>
      </c>
      <c r="W1259">
        <v>137</v>
      </c>
      <c r="X1259">
        <v>114</v>
      </c>
    </row>
    <row r="1260" spans="1:24" x14ac:dyDescent="0.35">
      <c r="A1260" s="6" t="str">
        <f t="shared" si="19"/>
        <v>26055</v>
      </c>
      <c r="B1260">
        <v>26</v>
      </c>
      <c r="C1260">
        <v>55</v>
      </c>
      <c r="D1260" t="s">
        <v>2031</v>
      </c>
      <c r="E1260" t="s">
        <v>2077</v>
      </c>
      <c r="F1260">
        <v>93088</v>
      </c>
      <c r="G1260">
        <v>45499</v>
      </c>
      <c r="H1260">
        <v>47589</v>
      </c>
      <c r="I1260">
        <v>43143</v>
      </c>
      <c r="J1260">
        <v>45364</v>
      </c>
      <c r="K1260">
        <v>456</v>
      </c>
      <c r="L1260">
        <v>266</v>
      </c>
      <c r="M1260">
        <v>610</v>
      </c>
      <c r="N1260">
        <v>636</v>
      </c>
      <c r="O1260">
        <v>308</v>
      </c>
      <c r="P1260">
        <v>433</v>
      </c>
      <c r="Q1260">
        <v>29</v>
      </c>
      <c r="R1260">
        <v>27</v>
      </c>
      <c r="S1260">
        <v>953</v>
      </c>
      <c r="T1260">
        <v>863</v>
      </c>
      <c r="U1260">
        <v>44079</v>
      </c>
      <c r="V1260">
        <v>46250</v>
      </c>
      <c r="W1260">
        <v>1420</v>
      </c>
      <c r="X1260">
        <v>1339</v>
      </c>
    </row>
    <row r="1261" spans="1:24" x14ac:dyDescent="0.35">
      <c r="A1261" s="6" t="str">
        <f t="shared" si="19"/>
        <v>26057</v>
      </c>
      <c r="B1261">
        <v>26</v>
      </c>
      <c r="C1261">
        <v>57</v>
      </c>
      <c r="D1261" t="s">
        <v>2031</v>
      </c>
      <c r="E1261" t="s">
        <v>2079</v>
      </c>
      <c r="F1261">
        <v>40711</v>
      </c>
      <c r="G1261">
        <v>21924</v>
      </c>
      <c r="H1261">
        <v>18787</v>
      </c>
      <c r="I1261">
        <v>18978</v>
      </c>
      <c r="J1261">
        <v>18116</v>
      </c>
      <c r="K1261">
        <v>2403</v>
      </c>
      <c r="L1261">
        <v>119</v>
      </c>
      <c r="M1261">
        <v>164</v>
      </c>
      <c r="N1261">
        <v>135</v>
      </c>
      <c r="O1261">
        <v>86</v>
      </c>
      <c r="P1261">
        <v>130</v>
      </c>
      <c r="Q1261">
        <v>9</v>
      </c>
      <c r="R1261">
        <v>7</v>
      </c>
      <c r="S1261">
        <v>284</v>
      </c>
      <c r="T1261">
        <v>280</v>
      </c>
      <c r="U1261">
        <v>20510</v>
      </c>
      <c r="V1261">
        <v>17621</v>
      </c>
      <c r="W1261">
        <v>1414</v>
      </c>
      <c r="X1261">
        <v>1166</v>
      </c>
    </row>
    <row r="1262" spans="1:24" x14ac:dyDescent="0.35">
      <c r="A1262" s="6" t="str">
        <f t="shared" si="19"/>
        <v>26059</v>
      </c>
      <c r="B1262">
        <v>26</v>
      </c>
      <c r="C1262">
        <v>59</v>
      </c>
      <c r="D1262" t="s">
        <v>2031</v>
      </c>
      <c r="E1262" t="s">
        <v>2081</v>
      </c>
      <c r="F1262">
        <v>45605</v>
      </c>
      <c r="G1262">
        <v>22750</v>
      </c>
      <c r="H1262">
        <v>22855</v>
      </c>
      <c r="I1262">
        <v>22020</v>
      </c>
      <c r="J1262">
        <v>22060</v>
      </c>
      <c r="K1262">
        <v>184</v>
      </c>
      <c r="L1262">
        <v>133</v>
      </c>
      <c r="M1262">
        <v>119</v>
      </c>
      <c r="N1262">
        <v>157</v>
      </c>
      <c r="O1262">
        <v>97</v>
      </c>
      <c r="P1262">
        <v>132</v>
      </c>
      <c r="Q1262">
        <v>6</v>
      </c>
      <c r="R1262">
        <v>9</v>
      </c>
      <c r="S1262">
        <v>324</v>
      </c>
      <c r="T1262">
        <v>364</v>
      </c>
      <c r="U1262">
        <v>22173</v>
      </c>
      <c r="V1262">
        <v>22327</v>
      </c>
      <c r="W1262">
        <v>577</v>
      </c>
      <c r="X1262">
        <v>528</v>
      </c>
    </row>
    <row r="1263" spans="1:24" x14ac:dyDescent="0.35">
      <c r="A1263" s="6" t="str">
        <f t="shared" si="19"/>
        <v>26061</v>
      </c>
      <c r="B1263">
        <v>26</v>
      </c>
      <c r="C1263">
        <v>61</v>
      </c>
      <c r="D1263" t="s">
        <v>2031</v>
      </c>
      <c r="E1263" t="s">
        <v>2083</v>
      </c>
      <c r="F1263">
        <v>35684</v>
      </c>
      <c r="G1263">
        <v>19291</v>
      </c>
      <c r="H1263">
        <v>16393</v>
      </c>
      <c r="I1263">
        <v>17928</v>
      </c>
      <c r="J1263">
        <v>15454</v>
      </c>
      <c r="K1263">
        <v>217</v>
      </c>
      <c r="L1263">
        <v>116</v>
      </c>
      <c r="M1263">
        <v>145</v>
      </c>
      <c r="N1263">
        <v>131</v>
      </c>
      <c r="O1263">
        <v>650</v>
      </c>
      <c r="P1263">
        <v>405</v>
      </c>
      <c r="Q1263">
        <v>8</v>
      </c>
      <c r="R1263">
        <v>8</v>
      </c>
      <c r="S1263">
        <v>343</v>
      </c>
      <c r="T1263">
        <v>279</v>
      </c>
      <c r="U1263">
        <v>18909</v>
      </c>
      <c r="V1263">
        <v>16136</v>
      </c>
      <c r="W1263">
        <v>382</v>
      </c>
      <c r="X1263">
        <v>257</v>
      </c>
    </row>
    <row r="1264" spans="1:24" x14ac:dyDescent="0.35">
      <c r="A1264" s="6" t="str">
        <f t="shared" si="19"/>
        <v>26063</v>
      </c>
      <c r="B1264">
        <v>26</v>
      </c>
      <c r="C1264">
        <v>63</v>
      </c>
      <c r="D1264" t="s">
        <v>2031</v>
      </c>
      <c r="E1264" t="s">
        <v>2085</v>
      </c>
      <c r="F1264">
        <v>30981</v>
      </c>
      <c r="G1264">
        <v>15357</v>
      </c>
      <c r="H1264">
        <v>15624</v>
      </c>
      <c r="I1264">
        <v>14956</v>
      </c>
      <c r="J1264">
        <v>15196</v>
      </c>
      <c r="K1264">
        <v>103</v>
      </c>
      <c r="L1264">
        <v>101</v>
      </c>
      <c r="M1264">
        <v>58</v>
      </c>
      <c r="N1264">
        <v>65</v>
      </c>
      <c r="O1264">
        <v>88</v>
      </c>
      <c r="P1264">
        <v>118</v>
      </c>
      <c r="Q1264">
        <v>2</v>
      </c>
      <c r="R1264">
        <v>2</v>
      </c>
      <c r="S1264">
        <v>150</v>
      </c>
      <c r="T1264">
        <v>142</v>
      </c>
      <c r="U1264">
        <v>14935</v>
      </c>
      <c r="V1264">
        <v>15240</v>
      </c>
      <c r="W1264">
        <v>422</v>
      </c>
      <c r="X1264">
        <v>384</v>
      </c>
    </row>
    <row r="1265" spans="1:24" x14ac:dyDescent="0.35">
      <c r="A1265" s="6" t="str">
        <f t="shared" si="19"/>
        <v>26065</v>
      </c>
      <c r="B1265">
        <v>26</v>
      </c>
      <c r="C1265">
        <v>65</v>
      </c>
      <c r="D1265" t="s">
        <v>2031</v>
      </c>
      <c r="E1265" t="s">
        <v>2087</v>
      </c>
      <c r="F1265">
        <v>292406</v>
      </c>
      <c r="G1265">
        <v>142456</v>
      </c>
      <c r="H1265">
        <v>149950</v>
      </c>
      <c r="I1265">
        <v>107232</v>
      </c>
      <c r="J1265">
        <v>113839</v>
      </c>
      <c r="K1265">
        <v>17852</v>
      </c>
      <c r="L1265">
        <v>18518</v>
      </c>
      <c r="M1265">
        <v>880</v>
      </c>
      <c r="N1265">
        <v>980</v>
      </c>
      <c r="O1265">
        <v>10311</v>
      </c>
      <c r="P1265">
        <v>10218</v>
      </c>
      <c r="Q1265">
        <v>97</v>
      </c>
      <c r="R1265">
        <v>107</v>
      </c>
      <c r="S1265">
        <v>6084</v>
      </c>
      <c r="T1265">
        <v>6288</v>
      </c>
      <c r="U1265">
        <v>130844</v>
      </c>
      <c r="V1265">
        <v>138181</v>
      </c>
      <c r="W1265">
        <v>11612</v>
      </c>
      <c r="X1265">
        <v>11769</v>
      </c>
    </row>
    <row r="1266" spans="1:24" x14ac:dyDescent="0.35">
      <c r="A1266" s="6" t="str">
        <f t="shared" si="19"/>
        <v>26067</v>
      </c>
      <c r="B1266">
        <v>26</v>
      </c>
      <c r="C1266">
        <v>67</v>
      </c>
      <c r="D1266" t="s">
        <v>2031</v>
      </c>
      <c r="E1266" t="s">
        <v>2089</v>
      </c>
      <c r="F1266">
        <v>64697</v>
      </c>
      <c r="G1266">
        <v>34921</v>
      </c>
      <c r="H1266">
        <v>29776</v>
      </c>
      <c r="I1266">
        <v>30972</v>
      </c>
      <c r="J1266">
        <v>28754</v>
      </c>
      <c r="K1266">
        <v>2976</v>
      </c>
      <c r="L1266">
        <v>152</v>
      </c>
      <c r="M1266">
        <v>239</v>
      </c>
      <c r="N1266">
        <v>199</v>
      </c>
      <c r="O1266">
        <v>161</v>
      </c>
      <c r="P1266">
        <v>152</v>
      </c>
      <c r="Q1266">
        <v>14</v>
      </c>
      <c r="R1266">
        <v>8</v>
      </c>
      <c r="S1266">
        <v>559</v>
      </c>
      <c r="T1266">
        <v>511</v>
      </c>
      <c r="U1266">
        <v>33086</v>
      </c>
      <c r="V1266">
        <v>28484</v>
      </c>
      <c r="W1266">
        <v>1835</v>
      </c>
      <c r="X1266">
        <v>1292</v>
      </c>
    </row>
    <row r="1267" spans="1:24" x14ac:dyDescent="0.35">
      <c r="A1267" s="6" t="str">
        <f t="shared" si="19"/>
        <v>26069</v>
      </c>
      <c r="B1267">
        <v>26</v>
      </c>
      <c r="C1267">
        <v>69</v>
      </c>
      <c r="D1267" t="s">
        <v>2031</v>
      </c>
      <c r="E1267" t="s">
        <v>2091</v>
      </c>
      <c r="F1267">
        <v>25127</v>
      </c>
      <c r="G1267">
        <v>12469</v>
      </c>
      <c r="H1267">
        <v>12658</v>
      </c>
      <c r="I1267">
        <v>11843</v>
      </c>
      <c r="J1267">
        <v>12093</v>
      </c>
      <c r="K1267">
        <v>125</v>
      </c>
      <c r="L1267">
        <v>84</v>
      </c>
      <c r="M1267">
        <v>133</v>
      </c>
      <c r="N1267">
        <v>111</v>
      </c>
      <c r="O1267">
        <v>92</v>
      </c>
      <c r="P1267">
        <v>116</v>
      </c>
      <c r="Q1267">
        <v>6</v>
      </c>
      <c r="R1267">
        <v>7</v>
      </c>
      <c r="S1267">
        <v>270</v>
      </c>
      <c r="T1267">
        <v>247</v>
      </c>
      <c r="U1267">
        <v>12129</v>
      </c>
      <c r="V1267">
        <v>12348</v>
      </c>
      <c r="W1267">
        <v>340</v>
      </c>
      <c r="X1267">
        <v>310</v>
      </c>
    </row>
    <row r="1268" spans="1:24" x14ac:dyDescent="0.35">
      <c r="A1268" s="6" t="str">
        <f t="shared" si="19"/>
        <v>26071</v>
      </c>
      <c r="B1268">
        <v>26</v>
      </c>
      <c r="C1268">
        <v>71</v>
      </c>
      <c r="D1268" t="s">
        <v>2031</v>
      </c>
      <c r="E1268" t="s">
        <v>2093</v>
      </c>
      <c r="F1268">
        <v>11066</v>
      </c>
      <c r="G1268">
        <v>5520</v>
      </c>
      <c r="H1268">
        <v>5546</v>
      </c>
      <c r="I1268">
        <v>5302</v>
      </c>
      <c r="J1268">
        <v>5302</v>
      </c>
      <c r="K1268">
        <v>30</v>
      </c>
      <c r="L1268">
        <v>17</v>
      </c>
      <c r="M1268">
        <v>84</v>
      </c>
      <c r="N1268">
        <v>89</v>
      </c>
      <c r="O1268">
        <v>11</v>
      </c>
      <c r="P1268">
        <v>40</v>
      </c>
      <c r="Q1268">
        <v>1</v>
      </c>
      <c r="R1268">
        <v>1</v>
      </c>
      <c r="S1268">
        <v>92</v>
      </c>
      <c r="T1268">
        <v>97</v>
      </c>
      <c r="U1268">
        <v>5411</v>
      </c>
      <c r="V1268">
        <v>5394</v>
      </c>
      <c r="W1268">
        <v>109</v>
      </c>
      <c r="X1268">
        <v>152</v>
      </c>
    </row>
    <row r="1269" spans="1:24" x14ac:dyDescent="0.35">
      <c r="A1269" s="6" t="str">
        <f t="shared" si="19"/>
        <v>26073</v>
      </c>
      <c r="B1269">
        <v>26</v>
      </c>
      <c r="C1269">
        <v>73</v>
      </c>
      <c r="D1269" t="s">
        <v>2031</v>
      </c>
      <c r="E1269" t="s">
        <v>2095</v>
      </c>
      <c r="F1269">
        <v>69872</v>
      </c>
      <c r="G1269">
        <v>33961</v>
      </c>
      <c r="H1269">
        <v>35911</v>
      </c>
      <c r="I1269">
        <v>29935</v>
      </c>
      <c r="J1269">
        <v>31617</v>
      </c>
      <c r="K1269">
        <v>893</v>
      </c>
      <c r="L1269">
        <v>971</v>
      </c>
      <c r="M1269">
        <v>1453</v>
      </c>
      <c r="N1269">
        <v>1424</v>
      </c>
      <c r="O1269">
        <v>588</v>
      </c>
      <c r="P1269">
        <v>689</v>
      </c>
      <c r="Q1269">
        <v>9</v>
      </c>
      <c r="R1269">
        <v>23</v>
      </c>
      <c r="S1269">
        <v>1083</v>
      </c>
      <c r="T1269">
        <v>1187</v>
      </c>
      <c r="U1269">
        <v>32523</v>
      </c>
      <c r="V1269">
        <v>34460</v>
      </c>
      <c r="W1269">
        <v>1438</v>
      </c>
      <c r="X1269">
        <v>1451</v>
      </c>
    </row>
    <row r="1270" spans="1:24" x14ac:dyDescent="0.35">
      <c r="A1270" s="6" t="str">
        <f t="shared" si="19"/>
        <v>26075</v>
      </c>
      <c r="B1270">
        <v>26</v>
      </c>
      <c r="C1270">
        <v>75</v>
      </c>
      <c r="D1270" t="s">
        <v>2031</v>
      </c>
      <c r="E1270" t="s">
        <v>92</v>
      </c>
      <c r="F1270">
        <v>158510</v>
      </c>
      <c r="G1270">
        <v>81003</v>
      </c>
      <c r="H1270">
        <v>77507</v>
      </c>
      <c r="I1270">
        <v>69832</v>
      </c>
      <c r="J1270">
        <v>69029</v>
      </c>
      <c r="K1270">
        <v>7830</v>
      </c>
      <c r="L1270">
        <v>5084</v>
      </c>
      <c r="M1270">
        <v>403</v>
      </c>
      <c r="N1270">
        <v>281</v>
      </c>
      <c r="O1270">
        <v>667</v>
      </c>
      <c r="P1270">
        <v>786</v>
      </c>
      <c r="Q1270">
        <v>44</v>
      </c>
      <c r="R1270">
        <v>42</v>
      </c>
      <c r="S1270">
        <v>2227</v>
      </c>
      <c r="T1270">
        <v>2285</v>
      </c>
      <c r="U1270">
        <v>77938</v>
      </c>
      <c r="V1270">
        <v>74797</v>
      </c>
      <c r="W1270">
        <v>3065</v>
      </c>
      <c r="X1270">
        <v>2710</v>
      </c>
    </row>
    <row r="1271" spans="1:24" x14ac:dyDescent="0.35">
      <c r="A1271" s="6" t="str">
        <f t="shared" si="19"/>
        <v>26077</v>
      </c>
      <c r="B1271">
        <v>26</v>
      </c>
      <c r="C1271">
        <v>77</v>
      </c>
      <c r="D1271" t="s">
        <v>2031</v>
      </c>
      <c r="E1271" t="s">
        <v>2098</v>
      </c>
      <c r="F1271">
        <v>265066</v>
      </c>
      <c r="G1271">
        <v>129606</v>
      </c>
      <c r="H1271">
        <v>135460</v>
      </c>
      <c r="I1271">
        <v>105372</v>
      </c>
      <c r="J1271">
        <v>109824</v>
      </c>
      <c r="K1271">
        <v>15226</v>
      </c>
      <c r="L1271">
        <v>16116</v>
      </c>
      <c r="M1271">
        <v>718</v>
      </c>
      <c r="N1271">
        <v>696</v>
      </c>
      <c r="O1271">
        <v>3619</v>
      </c>
      <c r="P1271">
        <v>3867</v>
      </c>
      <c r="Q1271">
        <v>81</v>
      </c>
      <c r="R1271">
        <v>71</v>
      </c>
      <c r="S1271">
        <v>4590</v>
      </c>
      <c r="T1271">
        <v>4886</v>
      </c>
      <c r="U1271">
        <v>122651</v>
      </c>
      <c r="V1271">
        <v>128592</v>
      </c>
      <c r="W1271">
        <v>6955</v>
      </c>
      <c r="X1271">
        <v>6868</v>
      </c>
    </row>
    <row r="1272" spans="1:24" x14ac:dyDescent="0.35">
      <c r="A1272" s="6" t="str">
        <f t="shared" si="19"/>
        <v>26079</v>
      </c>
      <c r="B1272">
        <v>26</v>
      </c>
      <c r="C1272">
        <v>79</v>
      </c>
      <c r="D1272" t="s">
        <v>2031</v>
      </c>
      <c r="E1272" t="s">
        <v>2100</v>
      </c>
      <c r="F1272">
        <v>18038</v>
      </c>
      <c r="G1272">
        <v>9220</v>
      </c>
      <c r="H1272">
        <v>8818</v>
      </c>
      <c r="I1272">
        <v>8789</v>
      </c>
      <c r="J1272">
        <v>8454</v>
      </c>
      <c r="K1272">
        <v>84</v>
      </c>
      <c r="L1272">
        <v>46</v>
      </c>
      <c r="M1272">
        <v>91</v>
      </c>
      <c r="N1272">
        <v>88</v>
      </c>
      <c r="O1272">
        <v>50</v>
      </c>
      <c r="P1272">
        <v>54</v>
      </c>
      <c r="Q1272">
        <v>2</v>
      </c>
      <c r="R1272">
        <v>2</v>
      </c>
      <c r="S1272">
        <v>204</v>
      </c>
      <c r="T1272">
        <v>174</v>
      </c>
      <c r="U1272">
        <v>9015</v>
      </c>
      <c r="V1272">
        <v>8630</v>
      </c>
      <c r="W1272">
        <v>205</v>
      </c>
      <c r="X1272">
        <v>188</v>
      </c>
    </row>
    <row r="1273" spans="1:24" x14ac:dyDescent="0.35">
      <c r="A1273" s="6" t="str">
        <f t="shared" si="19"/>
        <v>26081</v>
      </c>
      <c r="B1273">
        <v>26</v>
      </c>
      <c r="C1273">
        <v>81</v>
      </c>
      <c r="D1273" t="s">
        <v>2031</v>
      </c>
      <c r="E1273" t="s">
        <v>572</v>
      </c>
      <c r="F1273">
        <v>656955</v>
      </c>
      <c r="G1273">
        <v>324063</v>
      </c>
      <c r="H1273">
        <v>332892</v>
      </c>
      <c r="I1273">
        <v>266497</v>
      </c>
      <c r="J1273">
        <v>273653</v>
      </c>
      <c r="K1273">
        <v>34370</v>
      </c>
      <c r="L1273">
        <v>35225</v>
      </c>
      <c r="M1273">
        <v>2451</v>
      </c>
      <c r="N1273">
        <v>2400</v>
      </c>
      <c r="O1273">
        <v>10568</v>
      </c>
      <c r="P1273">
        <v>11359</v>
      </c>
      <c r="Q1273">
        <v>301</v>
      </c>
      <c r="R1273">
        <v>250</v>
      </c>
      <c r="S1273">
        <v>9876</v>
      </c>
      <c r="T1273">
        <v>10005</v>
      </c>
      <c r="U1273">
        <v>287818</v>
      </c>
      <c r="V1273">
        <v>297897</v>
      </c>
      <c r="W1273">
        <v>36245</v>
      </c>
      <c r="X1273">
        <v>34995</v>
      </c>
    </row>
    <row r="1274" spans="1:24" x14ac:dyDescent="0.35">
      <c r="A1274" s="6" t="str">
        <f t="shared" si="19"/>
        <v>26083</v>
      </c>
      <c r="B1274">
        <v>26</v>
      </c>
      <c r="C1274">
        <v>83</v>
      </c>
      <c r="D1274" t="s">
        <v>2031</v>
      </c>
      <c r="E1274" t="s">
        <v>2103</v>
      </c>
      <c r="F1274">
        <v>2116</v>
      </c>
      <c r="G1274">
        <v>1082</v>
      </c>
      <c r="H1274">
        <v>1034</v>
      </c>
      <c r="I1274">
        <v>1061</v>
      </c>
      <c r="J1274">
        <v>997</v>
      </c>
      <c r="K1274">
        <v>2</v>
      </c>
      <c r="L1274">
        <v>6</v>
      </c>
      <c r="M1274">
        <v>3</v>
      </c>
      <c r="N1274">
        <v>5</v>
      </c>
      <c r="O1274">
        <v>0</v>
      </c>
      <c r="P1274">
        <v>2</v>
      </c>
      <c r="Q1274">
        <v>0</v>
      </c>
      <c r="R1274">
        <v>0</v>
      </c>
      <c r="S1274">
        <v>16</v>
      </c>
      <c r="T1274">
        <v>24</v>
      </c>
      <c r="U1274">
        <v>1068</v>
      </c>
      <c r="V1274">
        <v>1012</v>
      </c>
      <c r="W1274">
        <v>14</v>
      </c>
      <c r="X1274">
        <v>22</v>
      </c>
    </row>
    <row r="1275" spans="1:24" x14ac:dyDescent="0.35">
      <c r="A1275" s="6" t="str">
        <f t="shared" si="19"/>
        <v>26085</v>
      </c>
      <c r="B1275">
        <v>26</v>
      </c>
      <c r="C1275">
        <v>85</v>
      </c>
      <c r="D1275" t="s">
        <v>2031</v>
      </c>
      <c r="E1275" t="s">
        <v>352</v>
      </c>
      <c r="F1275">
        <v>11853</v>
      </c>
      <c r="G1275">
        <v>5988</v>
      </c>
      <c r="H1275">
        <v>5865</v>
      </c>
      <c r="I1275">
        <v>5282</v>
      </c>
      <c r="J1275">
        <v>5131</v>
      </c>
      <c r="K1275">
        <v>469</v>
      </c>
      <c r="L1275">
        <v>475</v>
      </c>
      <c r="M1275">
        <v>45</v>
      </c>
      <c r="N1275">
        <v>60</v>
      </c>
      <c r="O1275">
        <v>10</v>
      </c>
      <c r="P1275">
        <v>29</v>
      </c>
      <c r="Q1275">
        <v>1</v>
      </c>
      <c r="R1275">
        <v>1</v>
      </c>
      <c r="S1275">
        <v>181</v>
      </c>
      <c r="T1275">
        <v>169</v>
      </c>
      <c r="U1275">
        <v>5845</v>
      </c>
      <c r="V1275">
        <v>5715</v>
      </c>
      <c r="W1275">
        <v>143</v>
      </c>
      <c r="X1275">
        <v>150</v>
      </c>
    </row>
    <row r="1276" spans="1:24" x14ac:dyDescent="0.35">
      <c r="A1276" s="6" t="str">
        <f t="shared" si="19"/>
        <v>26087</v>
      </c>
      <c r="B1276">
        <v>26</v>
      </c>
      <c r="C1276">
        <v>87</v>
      </c>
      <c r="D1276" t="s">
        <v>2031</v>
      </c>
      <c r="E1276" t="s">
        <v>2106</v>
      </c>
      <c r="F1276">
        <v>87607</v>
      </c>
      <c r="G1276">
        <v>44424</v>
      </c>
      <c r="H1276">
        <v>43183</v>
      </c>
      <c r="I1276">
        <v>42456</v>
      </c>
      <c r="J1276">
        <v>41734</v>
      </c>
      <c r="K1276">
        <v>864</v>
      </c>
      <c r="L1276">
        <v>197</v>
      </c>
      <c r="M1276">
        <v>241</v>
      </c>
      <c r="N1276">
        <v>216</v>
      </c>
      <c r="O1276">
        <v>232</v>
      </c>
      <c r="P1276">
        <v>360</v>
      </c>
      <c r="Q1276">
        <v>7</v>
      </c>
      <c r="R1276">
        <v>6</v>
      </c>
      <c r="S1276">
        <v>624</v>
      </c>
      <c r="T1276">
        <v>670</v>
      </c>
      <c r="U1276">
        <v>42315</v>
      </c>
      <c r="V1276">
        <v>41162</v>
      </c>
      <c r="W1276">
        <v>2109</v>
      </c>
      <c r="X1276">
        <v>2021</v>
      </c>
    </row>
    <row r="1277" spans="1:24" x14ac:dyDescent="0.35">
      <c r="A1277" s="6" t="str">
        <f t="shared" si="19"/>
        <v>26089</v>
      </c>
      <c r="B1277">
        <v>26</v>
      </c>
      <c r="C1277">
        <v>89</v>
      </c>
      <c r="D1277" t="s">
        <v>2031</v>
      </c>
      <c r="E1277" t="s">
        <v>2108</v>
      </c>
      <c r="F1277">
        <v>21761</v>
      </c>
      <c r="G1277">
        <v>10721</v>
      </c>
      <c r="H1277">
        <v>11040</v>
      </c>
      <c r="I1277">
        <v>10029</v>
      </c>
      <c r="J1277">
        <v>10207</v>
      </c>
      <c r="K1277">
        <v>71</v>
      </c>
      <c r="L1277">
        <v>94</v>
      </c>
      <c r="M1277">
        <v>371</v>
      </c>
      <c r="N1277">
        <v>404</v>
      </c>
      <c r="O1277">
        <v>61</v>
      </c>
      <c r="P1277">
        <v>77</v>
      </c>
      <c r="Q1277">
        <v>6</v>
      </c>
      <c r="R1277">
        <v>7</v>
      </c>
      <c r="S1277">
        <v>183</v>
      </c>
      <c r="T1277">
        <v>251</v>
      </c>
      <c r="U1277">
        <v>10229</v>
      </c>
      <c r="V1277">
        <v>10552</v>
      </c>
      <c r="W1277">
        <v>492</v>
      </c>
      <c r="X1277">
        <v>488</v>
      </c>
    </row>
    <row r="1278" spans="1:24" x14ac:dyDescent="0.35">
      <c r="A1278" s="6" t="str">
        <f t="shared" si="19"/>
        <v>26091</v>
      </c>
      <c r="B1278">
        <v>26</v>
      </c>
      <c r="C1278">
        <v>91</v>
      </c>
      <c r="D1278" t="s">
        <v>2031</v>
      </c>
      <c r="E1278" t="s">
        <v>2110</v>
      </c>
      <c r="F1278">
        <v>98451</v>
      </c>
      <c r="G1278">
        <v>49712</v>
      </c>
      <c r="H1278">
        <v>48739</v>
      </c>
      <c r="I1278">
        <v>46005</v>
      </c>
      <c r="J1278">
        <v>46260</v>
      </c>
      <c r="K1278">
        <v>2086</v>
      </c>
      <c r="L1278">
        <v>823</v>
      </c>
      <c r="M1278">
        <v>343</v>
      </c>
      <c r="N1278">
        <v>275</v>
      </c>
      <c r="O1278">
        <v>197</v>
      </c>
      <c r="P1278">
        <v>294</v>
      </c>
      <c r="Q1278">
        <v>31</v>
      </c>
      <c r="R1278">
        <v>14</v>
      </c>
      <c r="S1278">
        <v>1050</v>
      </c>
      <c r="T1278">
        <v>1073</v>
      </c>
      <c r="U1278">
        <v>45595</v>
      </c>
      <c r="V1278">
        <v>44807</v>
      </c>
      <c r="W1278">
        <v>4117</v>
      </c>
      <c r="X1278">
        <v>3932</v>
      </c>
    </row>
    <row r="1279" spans="1:24" x14ac:dyDescent="0.35">
      <c r="A1279" s="6" t="str">
        <f t="shared" si="19"/>
        <v>26093</v>
      </c>
      <c r="B1279">
        <v>26</v>
      </c>
      <c r="C1279">
        <v>93</v>
      </c>
      <c r="D1279" t="s">
        <v>2031</v>
      </c>
      <c r="E1279" t="s">
        <v>1122</v>
      </c>
      <c r="F1279">
        <v>191995</v>
      </c>
      <c r="G1279">
        <v>96195</v>
      </c>
      <c r="H1279">
        <v>95800</v>
      </c>
      <c r="I1279">
        <v>92735</v>
      </c>
      <c r="J1279">
        <v>92301</v>
      </c>
      <c r="K1279">
        <v>765</v>
      </c>
      <c r="L1279">
        <v>534</v>
      </c>
      <c r="M1279">
        <v>500</v>
      </c>
      <c r="N1279">
        <v>427</v>
      </c>
      <c r="O1279">
        <v>761</v>
      </c>
      <c r="P1279">
        <v>1126</v>
      </c>
      <c r="Q1279">
        <v>55</v>
      </c>
      <c r="R1279">
        <v>61</v>
      </c>
      <c r="S1279">
        <v>1379</v>
      </c>
      <c r="T1279">
        <v>1351</v>
      </c>
      <c r="U1279">
        <v>93712</v>
      </c>
      <c r="V1279">
        <v>93386</v>
      </c>
      <c r="W1279">
        <v>2483</v>
      </c>
      <c r="X1279">
        <v>2414</v>
      </c>
    </row>
    <row r="1280" spans="1:24" x14ac:dyDescent="0.35">
      <c r="A1280" s="6" t="str">
        <f t="shared" si="19"/>
        <v>26095</v>
      </c>
      <c r="B1280">
        <v>26</v>
      </c>
      <c r="C1280">
        <v>95</v>
      </c>
      <c r="D1280" t="s">
        <v>2031</v>
      </c>
      <c r="E1280" t="s">
        <v>2113</v>
      </c>
      <c r="F1280">
        <v>6229</v>
      </c>
      <c r="G1280">
        <v>3710</v>
      </c>
      <c r="H1280">
        <v>2519</v>
      </c>
      <c r="I1280">
        <v>2653</v>
      </c>
      <c r="J1280">
        <v>2231</v>
      </c>
      <c r="K1280">
        <v>738</v>
      </c>
      <c r="L1280">
        <v>10</v>
      </c>
      <c r="M1280">
        <v>173</v>
      </c>
      <c r="N1280">
        <v>173</v>
      </c>
      <c r="O1280">
        <v>10</v>
      </c>
      <c r="P1280">
        <v>5</v>
      </c>
      <c r="Q1280">
        <v>0</v>
      </c>
      <c r="R1280">
        <v>4</v>
      </c>
      <c r="S1280">
        <v>136</v>
      </c>
      <c r="T1280">
        <v>96</v>
      </c>
      <c r="U1280">
        <v>3651</v>
      </c>
      <c r="V1280">
        <v>2471</v>
      </c>
      <c r="W1280">
        <v>59</v>
      </c>
      <c r="X1280">
        <v>48</v>
      </c>
    </row>
    <row r="1281" spans="1:24" x14ac:dyDescent="0.35">
      <c r="A1281" s="6" t="str">
        <f t="shared" si="19"/>
        <v>26097</v>
      </c>
      <c r="B1281">
        <v>26</v>
      </c>
      <c r="C1281">
        <v>97</v>
      </c>
      <c r="D1281" t="s">
        <v>2031</v>
      </c>
      <c r="E1281" t="s">
        <v>2115</v>
      </c>
      <c r="F1281">
        <v>10799</v>
      </c>
      <c r="G1281">
        <v>5487</v>
      </c>
      <c r="H1281">
        <v>5312</v>
      </c>
      <c r="I1281">
        <v>4053</v>
      </c>
      <c r="J1281">
        <v>3940</v>
      </c>
      <c r="K1281">
        <v>202</v>
      </c>
      <c r="L1281">
        <v>175</v>
      </c>
      <c r="M1281">
        <v>903</v>
      </c>
      <c r="N1281">
        <v>875</v>
      </c>
      <c r="O1281">
        <v>52</v>
      </c>
      <c r="P1281">
        <v>44</v>
      </c>
      <c r="Q1281">
        <v>2</v>
      </c>
      <c r="R1281">
        <v>0</v>
      </c>
      <c r="S1281">
        <v>275</v>
      </c>
      <c r="T1281">
        <v>278</v>
      </c>
      <c r="U1281">
        <v>5385</v>
      </c>
      <c r="V1281">
        <v>5201</v>
      </c>
      <c r="W1281">
        <v>102</v>
      </c>
      <c r="X1281">
        <v>111</v>
      </c>
    </row>
    <row r="1282" spans="1:24" x14ac:dyDescent="0.35">
      <c r="A1282" s="6" t="str">
        <f t="shared" ref="A1282:A1345" si="20">TEXT(B1282*1000+C1282,"00000")</f>
        <v>26099</v>
      </c>
      <c r="B1282">
        <v>26</v>
      </c>
      <c r="C1282">
        <v>99</v>
      </c>
      <c r="D1282" t="s">
        <v>2031</v>
      </c>
      <c r="E1282" t="s">
        <v>2117</v>
      </c>
      <c r="F1282">
        <v>873972</v>
      </c>
      <c r="G1282">
        <v>425615</v>
      </c>
      <c r="H1282">
        <v>448357</v>
      </c>
      <c r="I1282">
        <v>345126</v>
      </c>
      <c r="J1282">
        <v>356426</v>
      </c>
      <c r="K1282">
        <v>50103</v>
      </c>
      <c r="L1282">
        <v>59978</v>
      </c>
      <c r="M1282">
        <v>1355</v>
      </c>
      <c r="N1282">
        <v>1557</v>
      </c>
      <c r="O1282">
        <v>18118</v>
      </c>
      <c r="P1282">
        <v>19079</v>
      </c>
      <c r="Q1282">
        <v>149</v>
      </c>
      <c r="R1282">
        <v>143</v>
      </c>
      <c r="S1282">
        <v>10764</v>
      </c>
      <c r="T1282">
        <v>11174</v>
      </c>
      <c r="U1282">
        <v>413290</v>
      </c>
      <c r="V1282">
        <v>436598</v>
      </c>
      <c r="W1282">
        <v>12325</v>
      </c>
      <c r="X1282">
        <v>11759</v>
      </c>
    </row>
    <row r="1283" spans="1:24" x14ac:dyDescent="0.35">
      <c r="A1283" s="6" t="str">
        <f t="shared" si="20"/>
        <v>26101</v>
      </c>
      <c r="B1283">
        <v>26</v>
      </c>
      <c r="C1283">
        <v>101</v>
      </c>
      <c r="D1283" t="s">
        <v>2031</v>
      </c>
      <c r="E1283" t="s">
        <v>2119</v>
      </c>
      <c r="F1283">
        <v>24558</v>
      </c>
      <c r="G1283">
        <v>12662</v>
      </c>
      <c r="H1283">
        <v>11896</v>
      </c>
      <c r="I1283">
        <v>11261</v>
      </c>
      <c r="J1283">
        <v>11224</v>
      </c>
      <c r="K1283">
        <v>771</v>
      </c>
      <c r="L1283">
        <v>70</v>
      </c>
      <c r="M1283">
        <v>297</v>
      </c>
      <c r="N1283">
        <v>265</v>
      </c>
      <c r="O1283">
        <v>41</v>
      </c>
      <c r="P1283">
        <v>58</v>
      </c>
      <c r="Q1283">
        <v>6</v>
      </c>
      <c r="R1283">
        <v>8</v>
      </c>
      <c r="S1283">
        <v>286</v>
      </c>
      <c r="T1283">
        <v>271</v>
      </c>
      <c r="U1283">
        <v>12243</v>
      </c>
      <c r="V1283">
        <v>11455</v>
      </c>
      <c r="W1283">
        <v>419</v>
      </c>
      <c r="X1283">
        <v>441</v>
      </c>
    </row>
    <row r="1284" spans="1:24" x14ac:dyDescent="0.35">
      <c r="A1284" s="6" t="str">
        <f t="shared" si="20"/>
        <v>26103</v>
      </c>
      <c r="B1284">
        <v>26</v>
      </c>
      <c r="C1284">
        <v>103</v>
      </c>
      <c r="D1284" t="s">
        <v>2031</v>
      </c>
      <c r="E1284" t="s">
        <v>2121</v>
      </c>
      <c r="F1284">
        <v>66699</v>
      </c>
      <c r="G1284">
        <v>33570</v>
      </c>
      <c r="H1284">
        <v>33129</v>
      </c>
      <c r="I1284">
        <v>31026</v>
      </c>
      <c r="J1284">
        <v>31131</v>
      </c>
      <c r="K1284">
        <v>948</v>
      </c>
      <c r="L1284">
        <v>219</v>
      </c>
      <c r="M1284">
        <v>669</v>
      </c>
      <c r="N1284">
        <v>651</v>
      </c>
      <c r="O1284">
        <v>163</v>
      </c>
      <c r="P1284">
        <v>409</v>
      </c>
      <c r="Q1284">
        <v>10</v>
      </c>
      <c r="R1284">
        <v>11</v>
      </c>
      <c r="S1284">
        <v>754</v>
      </c>
      <c r="T1284">
        <v>708</v>
      </c>
      <c r="U1284">
        <v>33025</v>
      </c>
      <c r="V1284">
        <v>32622</v>
      </c>
      <c r="W1284">
        <v>545</v>
      </c>
      <c r="X1284">
        <v>507</v>
      </c>
    </row>
    <row r="1285" spans="1:24" x14ac:dyDescent="0.35">
      <c r="A1285" s="6" t="str">
        <f t="shared" si="20"/>
        <v>26105</v>
      </c>
      <c r="B1285">
        <v>26</v>
      </c>
      <c r="C1285">
        <v>105</v>
      </c>
      <c r="D1285" t="s">
        <v>2031</v>
      </c>
      <c r="E1285" t="s">
        <v>1137</v>
      </c>
      <c r="F1285">
        <v>29144</v>
      </c>
      <c r="G1285">
        <v>14439</v>
      </c>
      <c r="H1285">
        <v>14705</v>
      </c>
      <c r="I1285">
        <v>13753</v>
      </c>
      <c r="J1285">
        <v>14063</v>
      </c>
      <c r="K1285">
        <v>149</v>
      </c>
      <c r="L1285">
        <v>115</v>
      </c>
      <c r="M1285">
        <v>160</v>
      </c>
      <c r="N1285">
        <v>157</v>
      </c>
      <c r="O1285">
        <v>107</v>
      </c>
      <c r="P1285">
        <v>98</v>
      </c>
      <c r="Q1285">
        <v>0</v>
      </c>
      <c r="R1285">
        <v>0</v>
      </c>
      <c r="S1285">
        <v>270</v>
      </c>
      <c r="T1285">
        <v>272</v>
      </c>
      <c r="U1285">
        <v>13745</v>
      </c>
      <c r="V1285">
        <v>14044</v>
      </c>
      <c r="W1285">
        <v>694</v>
      </c>
      <c r="X1285">
        <v>661</v>
      </c>
    </row>
    <row r="1286" spans="1:24" x14ac:dyDescent="0.35">
      <c r="A1286" s="6" t="str">
        <f t="shared" si="20"/>
        <v>26107</v>
      </c>
      <c r="B1286">
        <v>26</v>
      </c>
      <c r="C1286">
        <v>107</v>
      </c>
      <c r="D1286" t="s">
        <v>2031</v>
      </c>
      <c r="E1286" t="s">
        <v>2124</v>
      </c>
      <c r="F1286">
        <v>43453</v>
      </c>
      <c r="G1286">
        <v>21857</v>
      </c>
      <c r="H1286">
        <v>21596</v>
      </c>
      <c r="I1286">
        <v>20276</v>
      </c>
      <c r="J1286">
        <v>20110</v>
      </c>
      <c r="K1286">
        <v>627</v>
      </c>
      <c r="L1286">
        <v>624</v>
      </c>
      <c r="M1286">
        <v>175</v>
      </c>
      <c r="N1286">
        <v>180</v>
      </c>
      <c r="O1286">
        <v>200</v>
      </c>
      <c r="P1286">
        <v>190</v>
      </c>
      <c r="Q1286">
        <v>13</v>
      </c>
      <c r="R1286">
        <v>5</v>
      </c>
      <c r="S1286">
        <v>566</v>
      </c>
      <c r="T1286">
        <v>487</v>
      </c>
      <c r="U1286">
        <v>21300</v>
      </c>
      <c r="V1286">
        <v>21100</v>
      </c>
      <c r="W1286">
        <v>557</v>
      </c>
      <c r="X1286">
        <v>496</v>
      </c>
    </row>
    <row r="1287" spans="1:24" x14ac:dyDescent="0.35">
      <c r="A1287" s="6" t="str">
        <f t="shared" si="20"/>
        <v>26109</v>
      </c>
      <c r="B1287">
        <v>26</v>
      </c>
      <c r="C1287">
        <v>109</v>
      </c>
      <c r="D1287" t="s">
        <v>2031</v>
      </c>
      <c r="E1287" t="s">
        <v>2126</v>
      </c>
      <c r="F1287">
        <v>22780</v>
      </c>
      <c r="G1287">
        <v>11547</v>
      </c>
      <c r="H1287">
        <v>11233</v>
      </c>
      <c r="I1287">
        <v>10848</v>
      </c>
      <c r="J1287">
        <v>10570</v>
      </c>
      <c r="K1287">
        <v>92</v>
      </c>
      <c r="L1287">
        <v>60</v>
      </c>
      <c r="M1287">
        <v>372</v>
      </c>
      <c r="N1287">
        <v>323</v>
      </c>
      <c r="O1287">
        <v>46</v>
      </c>
      <c r="P1287">
        <v>62</v>
      </c>
      <c r="Q1287">
        <v>4</v>
      </c>
      <c r="R1287">
        <v>3</v>
      </c>
      <c r="S1287">
        <v>185</v>
      </c>
      <c r="T1287">
        <v>215</v>
      </c>
      <c r="U1287">
        <v>11324</v>
      </c>
      <c r="V1287">
        <v>11000</v>
      </c>
      <c r="W1287">
        <v>223</v>
      </c>
      <c r="X1287">
        <v>233</v>
      </c>
    </row>
    <row r="1288" spans="1:24" x14ac:dyDescent="0.35">
      <c r="A1288" s="6" t="str">
        <f t="shared" si="20"/>
        <v>26111</v>
      </c>
      <c r="B1288">
        <v>26</v>
      </c>
      <c r="C1288">
        <v>111</v>
      </c>
      <c r="D1288" t="s">
        <v>2031</v>
      </c>
      <c r="E1288" t="s">
        <v>2128</v>
      </c>
      <c r="F1288">
        <v>83156</v>
      </c>
      <c r="G1288">
        <v>41170</v>
      </c>
      <c r="H1288">
        <v>41986</v>
      </c>
      <c r="I1288">
        <v>38534</v>
      </c>
      <c r="J1288">
        <v>39436</v>
      </c>
      <c r="K1288">
        <v>702</v>
      </c>
      <c r="L1288">
        <v>509</v>
      </c>
      <c r="M1288">
        <v>229</v>
      </c>
      <c r="N1288">
        <v>233</v>
      </c>
      <c r="O1288">
        <v>904</v>
      </c>
      <c r="P1288">
        <v>1073</v>
      </c>
      <c r="Q1288">
        <v>34</v>
      </c>
      <c r="R1288">
        <v>33</v>
      </c>
      <c r="S1288">
        <v>767</v>
      </c>
      <c r="T1288">
        <v>702</v>
      </c>
      <c r="U1288">
        <v>39886</v>
      </c>
      <c r="V1288">
        <v>40836</v>
      </c>
      <c r="W1288">
        <v>1284</v>
      </c>
      <c r="X1288">
        <v>1150</v>
      </c>
    </row>
    <row r="1289" spans="1:24" x14ac:dyDescent="0.35">
      <c r="A1289" s="6" t="str">
        <f t="shared" si="20"/>
        <v>26113</v>
      </c>
      <c r="B1289">
        <v>26</v>
      </c>
      <c r="C1289">
        <v>113</v>
      </c>
      <c r="D1289" t="s">
        <v>2031</v>
      </c>
      <c r="E1289" t="s">
        <v>2130</v>
      </c>
      <c r="F1289">
        <v>15118</v>
      </c>
      <c r="G1289">
        <v>7620</v>
      </c>
      <c r="H1289">
        <v>7498</v>
      </c>
      <c r="I1289">
        <v>7346</v>
      </c>
      <c r="J1289">
        <v>7195</v>
      </c>
      <c r="K1289">
        <v>52</v>
      </c>
      <c r="L1289">
        <v>36</v>
      </c>
      <c r="M1289">
        <v>58</v>
      </c>
      <c r="N1289">
        <v>68</v>
      </c>
      <c r="O1289">
        <v>44</v>
      </c>
      <c r="P1289">
        <v>55</v>
      </c>
      <c r="Q1289">
        <v>0</v>
      </c>
      <c r="R1289">
        <v>2</v>
      </c>
      <c r="S1289">
        <v>120</v>
      </c>
      <c r="T1289">
        <v>142</v>
      </c>
      <c r="U1289">
        <v>7369</v>
      </c>
      <c r="V1289">
        <v>7288</v>
      </c>
      <c r="W1289">
        <v>251</v>
      </c>
      <c r="X1289">
        <v>210</v>
      </c>
    </row>
    <row r="1290" spans="1:24" x14ac:dyDescent="0.35">
      <c r="A1290" s="6" t="str">
        <f t="shared" si="20"/>
        <v>26115</v>
      </c>
      <c r="B1290">
        <v>26</v>
      </c>
      <c r="C1290">
        <v>115</v>
      </c>
      <c r="D1290" t="s">
        <v>2031</v>
      </c>
      <c r="E1290" t="s">
        <v>120</v>
      </c>
      <c r="F1290">
        <v>150500</v>
      </c>
      <c r="G1290">
        <v>74308</v>
      </c>
      <c r="H1290">
        <v>76192</v>
      </c>
      <c r="I1290">
        <v>69972</v>
      </c>
      <c r="J1290">
        <v>71970</v>
      </c>
      <c r="K1290">
        <v>2015</v>
      </c>
      <c r="L1290">
        <v>1983</v>
      </c>
      <c r="M1290">
        <v>301</v>
      </c>
      <c r="N1290">
        <v>288</v>
      </c>
      <c r="O1290">
        <v>477</v>
      </c>
      <c r="P1290">
        <v>559</v>
      </c>
      <c r="Q1290">
        <v>28</v>
      </c>
      <c r="R1290">
        <v>22</v>
      </c>
      <c r="S1290">
        <v>1515</v>
      </c>
      <c r="T1290">
        <v>1370</v>
      </c>
      <c r="U1290">
        <v>71460</v>
      </c>
      <c r="V1290">
        <v>73399</v>
      </c>
      <c r="W1290">
        <v>2848</v>
      </c>
      <c r="X1290">
        <v>2793</v>
      </c>
    </row>
    <row r="1291" spans="1:24" x14ac:dyDescent="0.35">
      <c r="A1291" s="6" t="str">
        <f t="shared" si="20"/>
        <v>26117</v>
      </c>
      <c r="B1291">
        <v>26</v>
      </c>
      <c r="C1291">
        <v>117</v>
      </c>
      <c r="D1291" t="s">
        <v>2031</v>
      </c>
      <c r="E1291" t="s">
        <v>2133</v>
      </c>
      <c r="F1291">
        <v>63888</v>
      </c>
      <c r="G1291">
        <v>33022</v>
      </c>
      <c r="H1291">
        <v>30866</v>
      </c>
      <c r="I1291">
        <v>30711</v>
      </c>
      <c r="J1291">
        <v>29827</v>
      </c>
      <c r="K1291">
        <v>1452</v>
      </c>
      <c r="L1291">
        <v>142</v>
      </c>
      <c r="M1291">
        <v>219</v>
      </c>
      <c r="N1291">
        <v>180</v>
      </c>
      <c r="O1291">
        <v>116</v>
      </c>
      <c r="P1291">
        <v>156</v>
      </c>
      <c r="Q1291">
        <v>15</v>
      </c>
      <c r="R1291">
        <v>13</v>
      </c>
      <c r="S1291">
        <v>509</v>
      </c>
      <c r="T1291">
        <v>548</v>
      </c>
      <c r="U1291">
        <v>31755</v>
      </c>
      <c r="V1291">
        <v>29819</v>
      </c>
      <c r="W1291">
        <v>1267</v>
      </c>
      <c r="X1291">
        <v>1047</v>
      </c>
    </row>
    <row r="1292" spans="1:24" x14ac:dyDescent="0.35">
      <c r="A1292" s="6" t="str">
        <f t="shared" si="20"/>
        <v>26119</v>
      </c>
      <c r="B1292">
        <v>26</v>
      </c>
      <c r="C1292">
        <v>119</v>
      </c>
      <c r="D1292" t="s">
        <v>2031</v>
      </c>
      <c r="E1292" t="s">
        <v>2135</v>
      </c>
      <c r="F1292">
        <v>9328</v>
      </c>
      <c r="G1292">
        <v>4765</v>
      </c>
      <c r="H1292">
        <v>4563</v>
      </c>
      <c r="I1292">
        <v>4609</v>
      </c>
      <c r="J1292">
        <v>4404</v>
      </c>
      <c r="K1292">
        <v>33</v>
      </c>
      <c r="L1292">
        <v>20</v>
      </c>
      <c r="M1292">
        <v>33</v>
      </c>
      <c r="N1292">
        <v>43</v>
      </c>
      <c r="O1292">
        <v>7</v>
      </c>
      <c r="P1292">
        <v>19</v>
      </c>
      <c r="Q1292">
        <v>1</v>
      </c>
      <c r="R1292">
        <v>0</v>
      </c>
      <c r="S1292">
        <v>82</v>
      </c>
      <c r="T1292">
        <v>77</v>
      </c>
      <c r="U1292">
        <v>4694</v>
      </c>
      <c r="V1292">
        <v>4503</v>
      </c>
      <c r="W1292">
        <v>71</v>
      </c>
      <c r="X1292">
        <v>60</v>
      </c>
    </row>
    <row r="1293" spans="1:24" x14ac:dyDescent="0.35">
      <c r="A1293" s="6" t="str">
        <f t="shared" si="20"/>
        <v>26121</v>
      </c>
      <c r="B1293">
        <v>26</v>
      </c>
      <c r="C1293">
        <v>121</v>
      </c>
      <c r="D1293" t="s">
        <v>2031</v>
      </c>
      <c r="E1293" t="s">
        <v>2137</v>
      </c>
      <c r="F1293">
        <v>173566</v>
      </c>
      <c r="G1293">
        <v>85950</v>
      </c>
      <c r="H1293">
        <v>87616</v>
      </c>
      <c r="I1293">
        <v>69888</v>
      </c>
      <c r="J1293">
        <v>71004</v>
      </c>
      <c r="K1293">
        <v>12026</v>
      </c>
      <c r="L1293">
        <v>12204</v>
      </c>
      <c r="M1293">
        <v>867</v>
      </c>
      <c r="N1293">
        <v>897</v>
      </c>
      <c r="O1293">
        <v>465</v>
      </c>
      <c r="P1293">
        <v>733</v>
      </c>
      <c r="Q1293">
        <v>39</v>
      </c>
      <c r="R1293">
        <v>30</v>
      </c>
      <c r="S1293">
        <v>2665</v>
      </c>
      <c r="T1293">
        <v>2748</v>
      </c>
      <c r="U1293">
        <v>80844</v>
      </c>
      <c r="V1293">
        <v>82643</v>
      </c>
      <c r="W1293">
        <v>5106</v>
      </c>
      <c r="X1293">
        <v>4973</v>
      </c>
    </row>
    <row r="1294" spans="1:24" x14ac:dyDescent="0.35">
      <c r="A1294" s="6" t="str">
        <f t="shared" si="20"/>
        <v>26123</v>
      </c>
      <c r="B1294">
        <v>26</v>
      </c>
      <c r="C1294">
        <v>123</v>
      </c>
      <c r="D1294" t="s">
        <v>2031</v>
      </c>
      <c r="E1294" t="s">
        <v>2139</v>
      </c>
      <c r="F1294">
        <v>48980</v>
      </c>
      <c r="G1294">
        <v>24658</v>
      </c>
      <c r="H1294">
        <v>24322</v>
      </c>
      <c r="I1294">
        <v>23496</v>
      </c>
      <c r="J1294">
        <v>23320</v>
      </c>
      <c r="K1294">
        <v>381</v>
      </c>
      <c r="L1294">
        <v>222</v>
      </c>
      <c r="M1294">
        <v>205</v>
      </c>
      <c r="N1294">
        <v>218</v>
      </c>
      <c r="O1294">
        <v>114</v>
      </c>
      <c r="P1294">
        <v>138</v>
      </c>
      <c r="Q1294">
        <v>8</v>
      </c>
      <c r="R1294">
        <v>7</v>
      </c>
      <c r="S1294">
        <v>454</v>
      </c>
      <c r="T1294">
        <v>417</v>
      </c>
      <c r="U1294">
        <v>23129</v>
      </c>
      <c r="V1294">
        <v>22932</v>
      </c>
      <c r="W1294">
        <v>1529</v>
      </c>
      <c r="X1294">
        <v>1390</v>
      </c>
    </row>
    <row r="1295" spans="1:24" x14ac:dyDescent="0.35">
      <c r="A1295" s="6" t="str">
        <f t="shared" si="20"/>
        <v>26125</v>
      </c>
      <c r="B1295">
        <v>26</v>
      </c>
      <c r="C1295">
        <v>125</v>
      </c>
      <c r="D1295" t="s">
        <v>2031</v>
      </c>
      <c r="E1295" t="s">
        <v>2141</v>
      </c>
      <c r="F1295">
        <v>1257584</v>
      </c>
      <c r="G1295">
        <v>616754</v>
      </c>
      <c r="H1295">
        <v>640830</v>
      </c>
      <c r="I1295">
        <v>469107</v>
      </c>
      <c r="J1295">
        <v>477499</v>
      </c>
      <c r="K1295">
        <v>78644</v>
      </c>
      <c r="L1295">
        <v>96706</v>
      </c>
      <c r="M1295">
        <v>1978</v>
      </c>
      <c r="N1295">
        <v>2070</v>
      </c>
      <c r="O1295">
        <v>52736</v>
      </c>
      <c r="P1295">
        <v>49790</v>
      </c>
      <c r="Q1295">
        <v>208</v>
      </c>
      <c r="R1295">
        <v>230</v>
      </c>
      <c r="S1295">
        <v>14081</v>
      </c>
      <c r="T1295">
        <v>14535</v>
      </c>
      <c r="U1295">
        <v>589431</v>
      </c>
      <c r="V1295">
        <v>613615</v>
      </c>
      <c r="W1295">
        <v>27323</v>
      </c>
      <c r="X1295">
        <v>27215</v>
      </c>
    </row>
    <row r="1296" spans="1:24" x14ac:dyDescent="0.35">
      <c r="A1296" s="6" t="str">
        <f t="shared" si="20"/>
        <v>26127</v>
      </c>
      <c r="B1296">
        <v>26</v>
      </c>
      <c r="C1296">
        <v>127</v>
      </c>
      <c r="D1296" t="s">
        <v>2031</v>
      </c>
      <c r="E1296" t="s">
        <v>2143</v>
      </c>
      <c r="F1296">
        <v>26467</v>
      </c>
      <c r="G1296">
        <v>13389</v>
      </c>
      <c r="H1296">
        <v>13078</v>
      </c>
      <c r="I1296">
        <v>12694</v>
      </c>
      <c r="J1296">
        <v>12460</v>
      </c>
      <c r="K1296">
        <v>201</v>
      </c>
      <c r="L1296">
        <v>144</v>
      </c>
      <c r="M1296">
        <v>220</v>
      </c>
      <c r="N1296">
        <v>189</v>
      </c>
      <c r="O1296">
        <v>34</v>
      </c>
      <c r="P1296">
        <v>43</v>
      </c>
      <c r="Q1296">
        <v>4</v>
      </c>
      <c r="R1296">
        <v>7</v>
      </c>
      <c r="S1296">
        <v>236</v>
      </c>
      <c r="T1296">
        <v>235</v>
      </c>
      <c r="U1296">
        <v>11254</v>
      </c>
      <c r="V1296">
        <v>11228</v>
      </c>
      <c r="W1296">
        <v>2135</v>
      </c>
      <c r="X1296">
        <v>1850</v>
      </c>
    </row>
    <row r="1297" spans="1:24" x14ac:dyDescent="0.35">
      <c r="A1297" s="6" t="str">
        <f t="shared" si="20"/>
        <v>26129</v>
      </c>
      <c r="B1297">
        <v>26</v>
      </c>
      <c r="C1297">
        <v>129</v>
      </c>
      <c r="D1297" t="s">
        <v>2031</v>
      </c>
      <c r="E1297" t="s">
        <v>2145</v>
      </c>
      <c r="F1297">
        <v>20997</v>
      </c>
      <c r="G1297">
        <v>10464</v>
      </c>
      <c r="H1297">
        <v>10533</v>
      </c>
      <c r="I1297">
        <v>10087</v>
      </c>
      <c r="J1297">
        <v>10137</v>
      </c>
      <c r="K1297">
        <v>48</v>
      </c>
      <c r="L1297">
        <v>38</v>
      </c>
      <c r="M1297">
        <v>94</v>
      </c>
      <c r="N1297">
        <v>120</v>
      </c>
      <c r="O1297">
        <v>69</v>
      </c>
      <c r="P1297">
        <v>64</v>
      </c>
      <c r="Q1297">
        <v>6</v>
      </c>
      <c r="R1297">
        <v>2</v>
      </c>
      <c r="S1297">
        <v>160</v>
      </c>
      <c r="T1297">
        <v>172</v>
      </c>
      <c r="U1297">
        <v>10214</v>
      </c>
      <c r="V1297">
        <v>10293</v>
      </c>
      <c r="W1297">
        <v>250</v>
      </c>
      <c r="X1297">
        <v>240</v>
      </c>
    </row>
    <row r="1298" spans="1:24" x14ac:dyDescent="0.35">
      <c r="A1298" s="6" t="str">
        <f t="shared" si="20"/>
        <v>26131</v>
      </c>
      <c r="B1298">
        <v>26</v>
      </c>
      <c r="C1298">
        <v>131</v>
      </c>
      <c r="D1298" t="s">
        <v>2031</v>
      </c>
      <c r="E1298" t="s">
        <v>2147</v>
      </c>
      <c r="F1298">
        <v>5720</v>
      </c>
      <c r="G1298">
        <v>2924</v>
      </c>
      <c r="H1298">
        <v>2796</v>
      </c>
      <c r="I1298">
        <v>2826</v>
      </c>
      <c r="J1298">
        <v>2663</v>
      </c>
      <c r="K1298">
        <v>11</v>
      </c>
      <c r="L1298">
        <v>8</v>
      </c>
      <c r="M1298">
        <v>38</v>
      </c>
      <c r="N1298">
        <v>48</v>
      </c>
      <c r="O1298">
        <v>14</v>
      </c>
      <c r="P1298">
        <v>19</v>
      </c>
      <c r="Q1298">
        <v>1</v>
      </c>
      <c r="R1298">
        <v>0</v>
      </c>
      <c r="S1298">
        <v>34</v>
      </c>
      <c r="T1298">
        <v>58</v>
      </c>
      <c r="U1298">
        <v>2880</v>
      </c>
      <c r="V1298">
        <v>2749</v>
      </c>
      <c r="W1298">
        <v>44</v>
      </c>
      <c r="X1298">
        <v>47</v>
      </c>
    </row>
    <row r="1299" spans="1:24" x14ac:dyDescent="0.35">
      <c r="A1299" s="6" t="str">
        <f t="shared" si="20"/>
        <v>26133</v>
      </c>
      <c r="B1299">
        <v>26</v>
      </c>
      <c r="C1299">
        <v>133</v>
      </c>
      <c r="D1299" t="s">
        <v>2031</v>
      </c>
      <c r="E1299" t="s">
        <v>663</v>
      </c>
      <c r="F1299">
        <v>23460</v>
      </c>
      <c r="G1299">
        <v>11801</v>
      </c>
      <c r="H1299">
        <v>11659</v>
      </c>
      <c r="I1299">
        <v>11325</v>
      </c>
      <c r="J1299">
        <v>11230</v>
      </c>
      <c r="K1299">
        <v>115</v>
      </c>
      <c r="L1299">
        <v>80</v>
      </c>
      <c r="M1299">
        <v>80</v>
      </c>
      <c r="N1299">
        <v>86</v>
      </c>
      <c r="O1299">
        <v>32</v>
      </c>
      <c r="P1299">
        <v>39</v>
      </c>
      <c r="Q1299">
        <v>6</v>
      </c>
      <c r="R1299">
        <v>7</v>
      </c>
      <c r="S1299">
        <v>243</v>
      </c>
      <c r="T1299">
        <v>217</v>
      </c>
      <c r="U1299">
        <v>11524</v>
      </c>
      <c r="V1299">
        <v>11405</v>
      </c>
      <c r="W1299">
        <v>277</v>
      </c>
      <c r="X1299">
        <v>254</v>
      </c>
    </row>
    <row r="1300" spans="1:24" x14ac:dyDescent="0.35">
      <c r="A1300" s="6" t="str">
        <f t="shared" si="20"/>
        <v>26135</v>
      </c>
      <c r="B1300">
        <v>26</v>
      </c>
      <c r="C1300">
        <v>135</v>
      </c>
      <c r="D1300" t="s">
        <v>2031</v>
      </c>
      <c r="E1300" t="s">
        <v>2150</v>
      </c>
      <c r="F1300">
        <v>8241</v>
      </c>
      <c r="G1300">
        <v>4210</v>
      </c>
      <c r="H1300">
        <v>4031</v>
      </c>
      <c r="I1300">
        <v>4072</v>
      </c>
      <c r="J1300">
        <v>3896</v>
      </c>
      <c r="K1300">
        <v>23</v>
      </c>
      <c r="L1300">
        <v>19</v>
      </c>
      <c r="M1300">
        <v>44</v>
      </c>
      <c r="N1300">
        <v>40</v>
      </c>
      <c r="O1300">
        <v>6</v>
      </c>
      <c r="P1300">
        <v>11</v>
      </c>
      <c r="Q1300">
        <v>0</v>
      </c>
      <c r="R1300">
        <v>4</v>
      </c>
      <c r="S1300">
        <v>65</v>
      </c>
      <c r="T1300">
        <v>61</v>
      </c>
      <c r="U1300">
        <v>4130</v>
      </c>
      <c r="V1300">
        <v>3959</v>
      </c>
      <c r="W1300">
        <v>80</v>
      </c>
      <c r="X1300">
        <v>72</v>
      </c>
    </row>
    <row r="1301" spans="1:24" x14ac:dyDescent="0.35">
      <c r="A1301" s="6" t="str">
        <f t="shared" si="20"/>
        <v>26137</v>
      </c>
      <c r="B1301">
        <v>26</v>
      </c>
      <c r="C1301">
        <v>137</v>
      </c>
      <c r="D1301" t="s">
        <v>2031</v>
      </c>
      <c r="E1301" t="s">
        <v>2152</v>
      </c>
      <c r="F1301">
        <v>24668</v>
      </c>
      <c r="G1301">
        <v>12269</v>
      </c>
      <c r="H1301">
        <v>12399</v>
      </c>
      <c r="I1301">
        <v>11748</v>
      </c>
      <c r="J1301">
        <v>11898</v>
      </c>
      <c r="K1301">
        <v>87</v>
      </c>
      <c r="L1301">
        <v>59</v>
      </c>
      <c r="M1301">
        <v>127</v>
      </c>
      <c r="N1301">
        <v>102</v>
      </c>
      <c r="O1301">
        <v>59</v>
      </c>
      <c r="P1301">
        <v>108</v>
      </c>
      <c r="Q1301">
        <v>7</v>
      </c>
      <c r="R1301">
        <v>7</v>
      </c>
      <c r="S1301">
        <v>241</v>
      </c>
      <c r="T1301">
        <v>225</v>
      </c>
      <c r="U1301">
        <v>12078</v>
      </c>
      <c r="V1301">
        <v>12127</v>
      </c>
      <c r="W1301">
        <v>191</v>
      </c>
      <c r="X1301">
        <v>272</v>
      </c>
    </row>
    <row r="1302" spans="1:24" x14ac:dyDescent="0.35">
      <c r="A1302" s="6" t="str">
        <f t="shared" si="20"/>
        <v>26139</v>
      </c>
      <c r="B1302">
        <v>26</v>
      </c>
      <c r="C1302">
        <v>139</v>
      </c>
      <c r="D1302" t="s">
        <v>2031</v>
      </c>
      <c r="E1302" t="s">
        <v>1589</v>
      </c>
      <c r="F1302">
        <v>291830</v>
      </c>
      <c r="G1302">
        <v>144245</v>
      </c>
      <c r="H1302">
        <v>147585</v>
      </c>
      <c r="I1302">
        <v>133415</v>
      </c>
      <c r="J1302">
        <v>136679</v>
      </c>
      <c r="K1302">
        <v>3042</v>
      </c>
      <c r="L1302">
        <v>2493</v>
      </c>
      <c r="M1302">
        <v>838</v>
      </c>
      <c r="N1302">
        <v>863</v>
      </c>
      <c r="O1302">
        <v>4026</v>
      </c>
      <c r="P1302">
        <v>4592</v>
      </c>
      <c r="Q1302">
        <v>71</v>
      </c>
      <c r="R1302">
        <v>76</v>
      </c>
      <c r="S1302">
        <v>2853</v>
      </c>
      <c r="T1302">
        <v>2882</v>
      </c>
      <c r="U1302">
        <v>128821</v>
      </c>
      <c r="V1302">
        <v>133281</v>
      </c>
      <c r="W1302">
        <v>15424</v>
      </c>
      <c r="X1302">
        <v>14304</v>
      </c>
    </row>
    <row r="1303" spans="1:24" x14ac:dyDescent="0.35">
      <c r="A1303" s="6" t="str">
        <f t="shared" si="20"/>
        <v>26141</v>
      </c>
      <c r="B1303">
        <v>26</v>
      </c>
      <c r="C1303">
        <v>141</v>
      </c>
      <c r="D1303" t="s">
        <v>2031</v>
      </c>
      <c r="E1303" t="s">
        <v>2155</v>
      </c>
      <c r="F1303">
        <v>12592</v>
      </c>
      <c r="G1303">
        <v>6268</v>
      </c>
      <c r="H1303">
        <v>6324</v>
      </c>
      <c r="I1303">
        <v>6058</v>
      </c>
      <c r="J1303">
        <v>6099</v>
      </c>
      <c r="K1303">
        <v>44</v>
      </c>
      <c r="L1303">
        <v>37</v>
      </c>
      <c r="M1303">
        <v>68</v>
      </c>
      <c r="N1303">
        <v>55</v>
      </c>
      <c r="O1303">
        <v>33</v>
      </c>
      <c r="P1303">
        <v>47</v>
      </c>
      <c r="Q1303">
        <v>0</v>
      </c>
      <c r="R1303">
        <v>5</v>
      </c>
      <c r="S1303">
        <v>65</v>
      </c>
      <c r="T1303">
        <v>81</v>
      </c>
      <c r="U1303">
        <v>6173</v>
      </c>
      <c r="V1303">
        <v>6225</v>
      </c>
      <c r="W1303">
        <v>95</v>
      </c>
      <c r="X1303">
        <v>99</v>
      </c>
    </row>
    <row r="1304" spans="1:24" x14ac:dyDescent="0.35">
      <c r="A1304" s="6" t="str">
        <f t="shared" si="20"/>
        <v>26143</v>
      </c>
      <c r="B1304">
        <v>26</v>
      </c>
      <c r="C1304">
        <v>143</v>
      </c>
      <c r="D1304" t="s">
        <v>2031</v>
      </c>
      <c r="E1304" t="s">
        <v>2157</v>
      </c>
      <c r="F1304">
        <v>24019</v>
      </c>
      <c r="G1304">
        <v>12036</v>
      </c>
      <c r="H1304">
        <v>11983</v>
      </c>
      <c r="I1304">
        <v>11573</v>
      </c>
      <c r="J1304">
        <v>11522</v>
      </c>
      <c r="K1304">
        <v>80</v>
      </c>
      <c r="L1304">
        <v>77</v>
      </c>
      <c r="M1304">
        <v>120</v>
      </c>
      <c r="N1304">
        <v>112</v>
      </c>
      <c r="O1304">
        <v>79</v>
      </c>
      <c r="P1304">
        <v>87</v>
      </c>
      <c r="Q1304">
        <v>4</v>
      </c>
      <c r="R1304">
        <v>2</v>
      </c>
      <c r="S1304">
        <v>180</v>
      </c>
      <c r="T1304">
        <v>183</v>
      </c>
      <c r="U1304">
        <v>11781</v>
      </c>
      <c r="V1304">
        <v>11736</v>
      </c>
      <c r="W1304">
        <v>255</v>
      </c>
      <c r="X1304">
        <v>247</v>
      </c>
    </row>
    <row r="1305" spans="1:24" x14ac:dyDescent="0.35">
      <c r="A1305" s="6" t="str">
        <f t="shared" si="20"/>
        <v>26145</v>
      </c>
      <c r="B1305">
        <v>26</v>
      </c>
      <c r="C1305">
        <v>145</v>
      </c>
      <c r="D1305" t="s">
        <v>2031</v>
      </c>
      <c r="E1305" t="s">
        <v>2159</v>
      </c>
      <c r="F1305">
        <v>190539</v>
      </c>
      <c r="G1305">
        <v>92577</v>
      </c>
      <c r="H1305">
        <v>97962</v>
      </c>
      <c r="I1305">
        <v>70956</v>
      </c>
      <c r="J1305">
        <v>74349</v>
      </c>
      <c r="K1305">
        <v>17453</v>
      </c>
      <c r="L1305">
        <v>19274</v>
      </c>
      <c r="M1305">
        <v>569</v>
      </c>
      <c r="N1305">
        <v>572</v>
      </c>
      <c r="O1305">
        <v>1339</v>
      </c>
      <c r="P1305">
        <v>1373</v>
      </c>
      <c r="Q1305">
        <v>54</v>
      </c>
      <c r="R1305">
        <v>55</v>
      </c>
      <c r="S1305">
        <v>2206</v>
      </c>
      <c r="T1305">
        <v>2339</v>
      </c>
      <c r="U1305">
        <v>84546</v>
      </c>
      <c r="V1305">
        <v>89476</v>
      </c>
      <c r="W1305">
        <v>8031</v>
      </c>
      <c r="X1305">
        <v>8486</v>
      </c>
    </row>
    <row r="1306" spans="1:24" x14ac:dyDescent="0.35">
      <c r="A1306" s="6" t="str">
        <f t="shared" si="20"/>
        <v>26147</v>
      </c>
      <c r="B1306">
        <v>26</v>
      </c>
      <c r="C1306">
        <v>147</v>
      </c>
      <c r="D1306" t="s">
        <v>2031</v>
      </c>
      <c r="E1306" t="s">
        <v>5169</v>
      </c>
      <c r="F1306">
        <v>159128</v>
      </c>
      <c r="G1306">
        <v>79111</v>
      </c>
      <c r="H1306">
        <v>80017</v>
      </c>
      <c r="I1306">
        <v>74301</v>
      </c>
      <c r="J1306">
        <v>75264</v>
      </c>
      <c r="K1306">
        <v>2158</v>
      </c>
      <c r="L1306">
        <v>1920</v>
      </c>
      <c r="M1306">
        <v>426</v>
      </c>
      <c r="N1306">
        <v>442</v>
      </c>
      <c r="O1306">
        <v>412</v>
      </c>
      <c r="P1306">
        <v>569</v>
      </c>
      <c r="Q1306">
        <v>22</v>
      </c>
      <c r="R1306">
        <v>30</v>
      </c>
      <c r="S1306">
        <v>1792</v>
      </c>
      <c r="T1306">
        <v>1792</v>
      </c>
      <c r="U1306">
        <v>76268</v>
      </c>
      <c r="V1306">
        <v>77280</v>
      </c>
      <c r="W1306">
        <v>2843</v>
      </c>
      <c r="X1306">
        <v>2737</v>
      </c>
    </row>
    <row r="1307" spans="1:24" x14ac:dyDescent="0.35">
      <c r="A1307" s="6" t="str">
        <f t="shared" si="20"/>
        <v>26149</v>
      </c>
      <c r="B1307">
        <v>26</v>
      </c>
      <c r="C1307">
        <v>149</v>
      </c>
      <c r="D1307" t="s">
        <v>2031</v>
      </c>
      <c r="E1307" t="s">
        <v>5182</v>
      </c>
      <c r="F1307">
        <v>60964</v>
      </c>
      <c r="G1307">
        <v>30507</v>
      </c>
      <c r="H1307">
        <v>30457</v>
      </c>
      <c r="I1307">
        <v>28576</v>
      </c>
      <c r="J1307">
        <v>28579</v>
      </c>
      <c r="K1307">
        <v>792</v>
      </c>
      <c r="L1307">
        <v>718</v>
      </c>
      <c r="M1307">
        <v>197</v>
      </c>
      <c r="N1307">
        <v>184</v>
      </c>
      <c r="O1307">
        <v>188</v>
      </c>
      <c r="P1307">
        <v>223</v>
      </c>
      <c r="Q1307">
        <v>5</v>
      </c>
      <c r="R1307">
        <v>7</v>
      </c>
      <c r="S1307">
        <v>749</v>
      </c>
      <c r="T1307">
        <v>746</v>
      </c>
      <c r="U1307">
        <v>27853</v>
      </c>
      <c r="V1307">
        <v>27983</v>
      </c>
      <c r="W1307">
        <v>2654</v>
      </c>
      <c r="X1307">
        <v>2474</v>
      </c>
    </row>
    <row r="1308" spans="1:24" x14ac:dyDescent="0.35">
      <c r="A1308" s="6" t="str">
        <f t="shared" si="20"/>
        <v>26151</v>
      </c>
      <c r="B1308">
        <v>26</v>
      </c>
      <c r="C1308">
        <v>151</v>
      </c>
      <c r="D1308" t="s">
        <v>2031</v>
      </c>
      <c r="E1308" t="s">
        <v>2163</v>
      </c>
      <c r="F1308">
        <v>41170</v>
      </c>
      <c r="G1308">
        <v>20544</v>
      </c>
      <c r="H1308">
        <v>20626</v>
      </c>
      <c r="I1308">
        <v>19913</v>
      </c>
      <c r="J1308">
        <v>20061</v>
      </c>
      <c r="K1308">
        <v>152</v>
      </c>
      <c r="L1308">
        <v>87</v>
      </c>
      <c r="M1308">
        <v>150</v>
      </c>
      <c r="N1308">
        <v>115</v>
      </c>
      <c r="O1308">
        <v>74</v>
      </c>
      <c r="P1308">
        <v>95</v>
      </c>
      <c r="Q1308">
        <v>7</v>
      </c>
      <c r="R1308">
        <v>8</v>
      </c>
      <c r="S1308">
        <v>248</v>
      </c>
      <c r="T1308">
        <v>260</v>
      </c>
      <c r="U1308">
        <v>19689</v>
      </c>
      <c r="V1308">
        <v>19924</v>
      </c>
      <c r="W1308">
        <v>855</v>
      </c>
      <c r="X1308">
        <v>702</v>
      </c>
    </row>
    <row r="1309" spans="1:24" x14ac:dyDescent="0.35">
      <c r="A1309" s="6" t="str">
        <f t="shared" si="20"/>
        <v>26153</v>
      </c>
      <c r="B1309">
        <v>26</v>
      </c>
      <c r="C1309">
        <v>153</v>
      </c>
      <c r="D1309" t="s">
        <v>2031</v>
      </c>
      <c r="E1309" t="s">
        <v>2165</v>
      </c>
      <c r="F1309">
        <v>8094</v>
      </c>
      <c r="G1309">
        <v>3980</v>
      </c>
      <c r="H1309">
        <v>4114</v>
      </c>
      <c r="I1309">
        <v>3430</v>
      </c>
      <c r="J1309">
        <v>3550</v>
      </c>
      <c r="K1309">
        <v>16</v>
      </c>
      <c r="L1309">
        <v>18</v>
      </c>
      <c r="M1309">
        <v>369</v>
      </c>
      <c r="N1309">
        <v>382</v>
      </c>
      <c r="O1309">
        <v>10</v>
      </c>
      <c r="P1309">
        <v>11</v>
      </c>
      <c r="Q1309">
        <v>0</v>
      </c>
      <c r="R1309">
        <v>0</v>
      </c>
      <c r="S1309">
        <v>155</v>
      </c>
      <c r="T1309">
        <v>153</v>
      </c>
      <c r="U1309">
        <v>3922</v>
      </c>
      <c r="V1309">
        <v>4065</v>
      </c>
      <c r="W1309">
        <v>58</v>
      </c>
      <c r="X1309">
        <v>49</v>
      </c>
    </row>
    <row r="1310" spans="1:24" x14ac:dyDescent="0.35">
      <c r="A1310" s="6" t="str">
        <f t="shared" si="20"/>
        <v>26155</v>
      </c>
      <c r="B1310">
        <v>26</v>
      </c>
      <c r="C1310">
        <v>155</v>
      </c>
      <c r="D1310" t="s">
        <v>2031</v>
      </c>
      <c r="E1310" t="s">
        <v>2167</v>
      </c>
      <c r="F1310">
        <v>68122</v>
      </c>
      <c r="G1310">
        <v>33783</v>
      </c>
      <c r="H1310">
        <v>34339</v>
      </c>
      <c r="I1310">
        <v>32503</v>
      </c>
      <c r="J1310">
        <v>33172</v>
      </c>
      <c r="K1310">
        <v>316</v>
      </c>
      <c r="L1310">
        <v>213</v>
      </c>
      <c r="M1310">
        <v>204</v>
      </c>
      <c r="N1310">
        <v>191</v>
      </c>
      <c r="O1310">
        <v>154</v>
      </c>
      <c r="P1310">
        <v>207</v>
      </c>
      <c r="Q1310">
        <v>22</v>
      </c>
      <c r="R1310">
        <v>29</v>
      </c>
      <c r="S1310">
        <v>584</v>
      </c>
      <c r="T1310">
        <v>527</v>
      </c>
      <c r="U1310">
        <v>32715</v>
      </c>
      <c r="V1310">
        <v>33305</v>
      </c>
      <c r="W1310">
        <v>1068</v>
      </c>
      <c r="X1310">
        <v>1034</v>
      </c>
    </row>
    <row r="1311" spans="1:24" x14ac:dyDescent="0.35">
      <c r="A1311" s="6" t="str">
        <f t="shared" si="20"/>
        <v>26157</v>
      </c>
      <c r="B1311">
        <v>26</v>
      </c>
      <c r="C1311">
        <v>157</v>
      </c>
      <c r="D1311" t="s">
        <v>2031</v>
      </c>
      <c r="E1311" t="s">
        <v>2169</v>
      </c>
      <c r="F1311">
        <v>52245</v>
      </c>
      <c r="G1311">
        <v>26284</v>
      </c>
      <c r="H1311">
        <v>25961</v>
      </c>
      <c r="I1311">
        <v>25238</v>
      </c>
      <c r="J1311">
        <v>25041</v>
      </c>
      <c r="K1311">
        <v>457</v>
      </c>
      <c r="L1311">
        <v>238</v>
      </c>
      <c r="M1311">
        <v>182</v>
      </c>
      <c r="N1311">
        <v>177</v>
      </c>
      <c r="O1311">
        <v>77</v>
      </c>
      <c r="P1311">
        <v>105</v>
      </c>
      <c r="Q1311">
        <v>7</v>
      </c>
      <c r="R1311">
        <v>15</v>
      </c>
      <c r="S1311">
        <v>323</v>
      </c>
      <c r="T1311">
        <v>385</v>
      </c>
      <c r="U1311">
        <v>25321</v>
      </c>
      <c r="V1311">
        <v>25051</v>
      </c>
      <c r="W1311">
        <v>963</v>
      </c>
      <c r="X1311">
        <v>910</v>
      </c>
    </row>
    <row r="1312" spans="1:24" x14ac:dyDescent="0.35">
      <c r="A1312" s="6" t="str">
        <f t="shared" si="20"/>
        <v>26159</v>
      </c>
      <c r="B1312">
        <v>26</v>
      </c>
      <c r="C1312">
        <v>159</v>
      </c>
      <c r="D1312" t="s">
        <v>2031</v>
      </c>
      <c r="E1312" t="s">
        <v>310</v>
      </c>
      <c r="F1312">
        <v>75677</v>
      </c>
      <c r="G1312">
        <v>37574</v>
      </c>
      <c r="H1312">
        <v>38103</v>
      </c>
      <c r="I1312">
        <v>34364</v>
      </c>
      <c r="J1312">
        <v>34868</v>
      </c>
      <c r="K1312">
        <v>1493</v>
      </c>
      <c r="L1312">
        <v>1497</v>
      </c>
      <c r="M1312">
        <v>480</v>
      </c>
      <c r="N1312">
        <v>410</v>
      </c>
      <c r="O1312">
        <v>213</v>
      </c>
      <c r="P1312">
        <v>310</v>
      </c>
      <c r="Q1312">
        <v>19</v>
      </c>
      <c r="R1312">
        <v>20</v>
      </c>
      <c r="S1312">
        <v>1005</v>
      </c>
      <c r="T1312">
        <v>998</v>
      </c>
      <c r="U1312">
        <v>32940</v>
      </c>
      <c r="V1312">
        <v>33906</v>
      </c>
      <c r="W1312">
        <v>4634</v>
      </c>
      <c r="X1312">
        <v>4197</v>
      </c>
    </row>
    <row r="1313" spans="1:24" x14ac:dyDescent="0.35">
      <c r="A1313" s="6" t="str">
        <f t="shared" si="20"/>
        <v>26161</v>
      </c>
      <c r="B1313">
        <v>26</v>
      </c>
      <c r="C1313">
        <v>161</v>
      </c>
      <c r="D1313" t="s">
        <v>2031</v>
      </c>
      <c r="E1313" t="s">
        <v>2172</v>
      </c>
      <c r="F1313">
        <v>367601</v>
      </c>
      <c r="G1313">
        <v>182191</v>
      </c>
      <c r="H1313">
        <v>185410</v>
      </c>
      <c r="I1313">
        <v>135285</v>
      </c>
      <c r="J1313">
        <v>137616</v>
      </c>
      <c r="K1313">
        <v>22299</v>
      </c>
      <c r="L1313">
        <v>22957</v>
      </c>
      <c r="M1313">
        <v>693</v>
      </c>
      <c r="N1313">
        <v>743</v>
      </c>
      <c r="O1313">
        <v>17196</v>
      </c>
      <c r="P1313">
        <v>17273</v>
      </c>
      <c r="Q1313">
        <v>97</v>
      </c>
      <c r="R1313">
        <v>113</v>
      </c>
      <c r="S1313">
        <v>6621</v>
      </c>
      <c r="T1313">
        <v>6708</v>
      </c>
      <c r="U1313">
        <v>173230</v>
      </c>
      <c r="V1313">
        <v>176296</v>
      </c>
      <c r="W1313">
        <v>8961</v>
      </c>
      <c r="X1313">
        <v>9114</v>
      </c>
    </row>
    <row r="1314" spans="1:24" x14ac:dyDescent="0.35">
      <c r="A1314" s="6" t="str">
        <f t="shared" si="20"/>
        <v>26163</v>
      </c>
      <c r="B1314">
        <v>26</v>
      </c>
      <c r="C1314">
        <v>163</v>
      </c>
      <c r="D1314" t="s">
        <v>2031</v>
      </c>
      <c r="E1314" t="s">
        <v>949</v>
      </c>
      <c r="F1314">
        <v>1749343</v>
      </c>
      <c r="G1314">
        <v>842466</v>
      </c>
      <c r="H1314">
        <v>906877</v>
      </c>
      <c r="I1314">
        <v>473084</v>
      </c>
      <c r="J1314">
        <v>482297</v>
      </c>
      <c r="K1314">
        <v>312553</v>
      </c>
      <c r="L1314">
        <v>364953</v>
      </c>
      <c r="M1314">
        <v>4000</v>
      </c>
      <c r="N1314">
        <v>4283</v>
      </c>
      <c r="O1314">
        <v>30288</v>
      </c>
      <c r="P1314">
        <v>31496</v>
      </c>
      <c r="Q1314">
        <v>182</v>
      </c>
      <c r="R1314">
        <v>160</v>
      </c>
      <c r="S1314">
        <v>22359</v>
      </c>
      <c r="T1314">
        <v>23688</v>
      </c>
      <c r="U1314">
        <v>788178</v>
      </c>
      <c r="V1314">
        <v>853714</v>
      </c>
      <c r="W1314">
        <v>54288</v>
      </c>
      <c r="X1314">
        <v>53163</v>
      </c>
    </row>
    <row r="1315" spans="1:24" x14ac:dyDescent="0.35">
      <c r="A1315" s="6" t="str">
        <f t="shared" si="20"/>
        <v>26165</v>
      </c>
      <c r="B1315">
        <v>26</v>
      </c>
      <c r="C1315">
        <v>165</v>
      </c>
      <c r="D1315" t="s">
        <v>2031</v>
      </c>
      <c r="E1315" t="s">
        <v>2175</v>
      </c>
      <c r="F1315">
        <v>33631</v>
      </c>
      <c r="G1315">
        <v>16874</v>
      </c>
      <c r="H1315">
        <v>16757</v>
      </c>
      <c r="I1315">
        <v>16119</v>
      </c>
      <c r="J1315">
        <v>16111</v>
      </c>
      <c r="K1315">
        <v>145</v>
      </c>
      <c r="L1315">
        <v>79</v>
      </c>
      <c r="M1315">
        <v>148</v>
      </c>
      <c r="N1315">
        <v>105</v>
      </c>
      <c r="O1315">
        <v>116</v>
      </c>
      <c r="P1315">
        <v>113</v>
      </c>
      <c r="Q1315">
        <v>11</v>
      </c>
      <c r="R1315">
        <v>12</v>
      </c>
      <c r="S1315">
        <v>335</v>
      </c>
      <c r="T1315">
        <v>337</v>
      </c>
      <c r="U1315">
        <v>16501</v>
      </c>
      <c r="V1315">
        <v>16420</v>
      </c>
      <c r="W1315">
        <v>373</v>
      </c>
      <c r="X1315">
        <v>337</v>
      </c>
    </row>
    <row r="1316" spans="1:24" x14ac:dyDescent="0.35">
      <c r="A1316" s="6" t="str">
        <f t="shared" si="20"/>
        <v>27001</v>
      </c>
      <c r="B1316">
        <v>27</v>
      </c>
      <c r="C1316">
        <v>1</v>
      </c>
      <c r="D1316" t="s">
        <v>2177</v>
      </c>
      <c r="E1316" t="s">
        <v>2178</v>
      </c>
      <c r="F1316">
        <v>15886</v>
      </c>
      <c r="G1316">
        <v>8030</v>
      </c>
      <c r="H1316">
        <v>7856</v>
      </c>
      <c r="I1316">
        <v>7639</v>
      </c>
      <c r="J1316">
        <v>7416</v>
      </c>
      <c r="K1316">
        <v>55</v>
      </c>
      <c r="L1316">
        <v>36</v>
      </c>
      <c r="M1316">
        <v>200</v>
      </c>
      <c r="N1316">
        <v>227</v>
      </c>
      <c r="O1316">
        <v>19</v>
      </c>
      <c r="P1316">
        <v>28</v>
      </c>
      <c r="Q1316">
        <v>1</v>
      </c>
      <c r="R1316">
        <v>4</v>
      </c>
      <c r="S1316">
        <v>116</v>
      </c>
      <c r="T1316">
        <v>145</v>
      </c>
      <c r="U1316">
        <v>7913</v>
      </c>
      <c r="V1316">
        <v>7747</v>
      </c>
      <c r="W1316">
        <v>117</v>
      </c>
      <c r="X1316">
        <v>109</v>
      </c>
    </row>
    <row r="1317" spans="1:24" x14ac:dyDescent="0.35">
      <c r="A1317" s="6" t="str">
        <f t="shared" si="20"/>
        <v>27003</v>
      </c>
      <c r="B1317">
        <v>27</v>
      </c>
      <c r="C1317">
        <v>3</v>
      </c>
      <c r="D1317" t="s">
        <v>2177</v>
      </c>
      <c r="E1317" t="s">
        <v>2180</v>
      </c>
      <c r="F1317">
        <v>356921</v>
      </c>
      <c r="G1317">
        <v>178572</v>
      </c>
      <c r="H1317">
        <v>178349</v>
      </c>
      <c r="I1317">
        <v>149698</v>
      </c>
      <c r="J1317">
        <v>149281</v>
      </c>
      <c r="K1317">
        <v>13450</v>
      </c>
      <c r="L1317">
        <v>12886</v>
      </c>
      <c r="M1317">
        <v>1605</v>
      </c>
      <c r="N1317">
        <v>1574</v>
      </c>
      <c r="O1317">
        <v>8511</v>
      </c>
      <c r="P1317">
        <v>9248</v>
      </c>
      <c r="Q1317">
        <v>120</v>
      </c>
      <c r="R1317">
        <v>101</v>
      </c>
      <c r="S1317">
        <v>5188</v>
      </c>
      <c r="T1317">
        <v>5259</v>
      </c>
      <c r="U1317">
        <v>169516</v>
      </c>
      <c r="V1317">
        <v>170035</v>
      </c>
      <c r="W1317">
        <v>9056</v>
      </c>
      <c r="X1317">
        <v>8314</v>
      </c>
    </row>
    <row r="1318" spans="1:24" x14ac:dyDescent="0.35">
      <c r="A1318" s="6" t="str">
        <f t="shared" si="20"/>
        <v>27005</v>
      </c>
      <c r="B1318">
        <v>27</v>
      </c>
      <c r="C1318">
        <v>5</v>
      </c>
      <c r="D1318" t="s">
        <v>2177</v>
      </c>
      <c r="E1318" t="s">
        <v>2182</v>
      </c>
      <c r="F1318">
        <v>34423</v>
      </c>
      <c r="G1318">
        <v>17168</v>
      </c>
      <c r="H1318">
        <v>17255</v>
      </c>
      <c r="I1318">
        <v>15049</v>
      </c>
      <c r="J1318">
        <v>14983</v>
      </c>
      <c r="K1318">
        <v>133</v>
      </c>
      <c r="L1318">
        <v>93</v>
      </c>
      <c r="M1318">
        <v>1314</v>
      </c>
      <c r="N1318">
        <v>1472</v>
      </c>
      <c r="O1318">
        <v>81</v>
      </c>
      <c r="P1318">
        <v>105</v>
      </c>
      <c r="Q1318">
        <v>5</v>
      </c>
      <c r="R1318">
        <v>8</v>
      </c>
      <c r="S1318">
        <v>586</v>
      </c>
      <c r="T1318">
        <v>594</v>
      </c>
      <c r="U1318">
        <v>16796</v>
      </c>
      <c r="V1318">
        <v>16846</v>
      </c>
      <c r="W1318">
        <v>372</v>
      </c>
      <c r="X1318">
        <v>409</v>
      </c>
    </row>
    <row r="1319" spans="1:24" x14ac:dyDescent="0.35">
      <c r="A1319" s="6" t="str">
        <f t="shared" si="20"/>
        <v>27007</v>
      </c>
      <c r="B1319">
        <v>27</v>
      </c>
      <c r="C1319">
        <v>7</v>
      </c>
      <c r="D1319" t="s">
        <v>2177</v>
      </c>
      <c r="E1319" t="s">
        <v>2184</v>
      </c>
      <c r="F1319">
        <v>47188</v>
      </c>
      <c r="G1319">
        <v>23563</v>
      </c>
      <c r="H1319">
        <v>23625</v>
      </c>
      <c r="I1319">
        <v>17157</v>
      </c>
      <c r="J1319">
        <v>17225</v>
      </c>
      <c r="K1319">
        <v>252</v>
      </c>
      <c r="L1319">
        <v>156</v>
      </c>
      <c r="M1319">
        <v>5223</v>
      </c>
      <c r="N1319">
        <v>5247</v>
      </c>
      <c r="O1319">
        <v>141</v>
      </c>
      <c r="P1319">
        <v>216</v>
      </c>
      <c r="Q1319">
        <v>14</v>
      </c>
      <c r="R1319">
        <v>11</v>
      </c>
      <c r="S1319">
        <v>776</v>
      </c>
      <c r="T1319">
        <v>770</v>
      </c>
      <c r="U1319">
        <v>22896</v>
      </c>
      <c r="V1319">
        <v>23076</v>
      </c>
      <c r="W1319">
        <v>667</v>
      </c>
      <c r="X1319">
        <v>549</v>
      </c>
    </row>
    <row r="1320" spans="1:24" x14ac:dyDescent="0.35">
      <c r="A1320" s="6" t="str">
        <f t="shared" si="20"/>
        <v>27009</v>
      </c>
      <c r="B1320">
        <v>27</v>
      </c>
      <c r="C1320">
        <v>9</v>
      </c>
      <c r="D1320" t="s">
        <v>2177</v>
      </c>
      <c r="E1320" t="s">
        <v>193</v>
      </c>
      <c r="F1320">
        <v>40889</v>
      </c>
      <c r="G1320">
        <v>20435</v>
      </c>
      <c r="H1320">
        <v>20454</v>
      </c>
      <c r="I1320">
        <v>18512</v>
      </c>
      <c r="J1320">
        <v>18623</v>
      </c>
      <c r="K1320">
        <v>1156</v>
      </c>
      <c r="L1320">
        <v>968</v>
      </c>
      <c r="M1320">
        <v>128</v>
      </c>
      <c r="N1320">
        <v>133</v>
      </c>
      <c r="O1320">
        <v>208</v>
      </c>
      <c r="P1320">
        <v>260</v>
      </c>
      <c r="Q1320">
        <v>8</v>
      </c>
      <c r="R1320">
        <v>3</v>
      </c>
      <c r="S1320">
        <v>423</v>
      </c>
      <c r="T1320">
        <v>467</v>
      </c>
      <c r="U1320">
        <v>19828</v>
      </c>
      <c r="V1320">
        <v>19936</v>
      </c>
      <c r="W1320">
        <v>607</v>
      </c>
      <c r="X1320">
        <v>518</v>
      </c>
    </row>
    <row r="1321" spans="1:24" x14ac:dyDescent="0.35">
      <c r="A1321" s="6" t="str">
        <f t="shared" si="20"/>
        <v>27011</v>
      </c>
      <c r="B1321">
        <v>27</v>
      </c>
      <c r="C1321">
        <v>11</v>
      </c>
      <c r="D1321" t="s">
        <v>2177</v>
      </c>
      <c r="E1321" t="s">
        <v>2187</v>
      </c>
      <c r="F1321">
        <v>4991</v>
      </c>
      <c r="G1321">
        <v>2494</v>
      </c>
      <c r="H1321">
        <v>2497</v>
      </c>
      <c r="I1321">
        <v>2419</v>
      </c>
      <c r="J1321">
        <v>2437</v>
      </c>
      <c r="K1321">
        <v>17</v>
      </c>
      <c r="L1321">
        <v>8</v>
      </c>
      <c r="M1321">
        <v>18</v>
      </c>
      <c r="N1321">
        <v>18</v>
      </c>
      <c r="O1321">
        <v>6</v>
      </c>
      <c r="P1321">
        <v>9</v>
      </c>
      <c r="Q1321">
        <v>0</v>
      </c>
      <c r="R1321">
        <v>0</v>
      </c>
      <c r="S1321">
        <v>34</v>
      </c>
      <c r="T1321">
        <v>25</v>
      </c>
      <c r="U1321">
        <v>2431</v>
      </c>
      <c r="V1321">
        <v>2456</v>
      </c>
      <c r="W1321">
        <v>63</v>
      </c>
      <c r="X1321">
        <v>41</v>
      </c>
    </row>
    <row r="1322" spans="1:24" x14ac:dyDescent="0.35">
      <c r="A1322" s="6" t="str">
        <f t="shared" si="20"/>
        <v>27013</v>
      </c>
      <c r="B1322">
        <v>27</v>
      </c>
      <c r="C1322">
        <v>13</v>
      </c>
      <c r="D1322" t="s">
        <v>2177</v>
      </c>
      <c r="E1322" t="s">
        <v>2189</v>
      </c>
      <c r="F1322">
        <v>67653</v>
      </c>
      <c r="G1322">
        <v>34014</v>
      </c>
      <c r="H1322">
        <v>33639</v>
      </c>
      <c r="I1322">
        <v>30626</v>
      </c>
      <c r="J1322">
        <v>30625</v>
      </c>
      <c r="K1322">
        <v>1556</v>
      </c>
      <c r="L1322">
        <v>1376</v>
      </c>
      <c r="M1322">
        <v>161</v>
      </c>
      <c r="N1322">
        <v>124</v>
      </c>
      <c r="O1322">
        <v>896</v>
      </c>
      <c r="P1322">
        <v>785</v>
      </c>
      <c r="Q1322">
        <v>22</v>
      </c>
      <c r="R1322">
        <v>25</v>
      </c>
      <c r="S1322">
        <v>753</v>
      </c>
      <c r="T1322">
        <v>704</v>
      </c>
      <c r="U1322">
        <v>32512</v>
      </c>
      <c r="V1322">
        <v>32477</v>
      </c>
      <c r="W1322">
        <v>1502</v>
      </c>
      <c r="X1322">
        <v>1162</v>
      </c>
    </row>
    <row r="1323" spans="1:24" x14ac:dyDescent="0.35">
      <c r="A1323" s="6" t="str">
        <f t="shared" si="20"/>
        <v>27015</v>
      </c>
      <c r="B1323">
        <v>27</v>
      </c>
      <c r="C1323">
        <v>15</v>
      </c>
      <c r="D1323" t="s">
        <v>2177</v>
      </c>
      <c r="E1323" t="s">
        <v>1049</v>
      </c>
      <c r="F1323">
        <v>25008</v>
      </c>
      <c r="G1323">
        <v>12474</v>
      </c>
      <c r="H1323">
        <v>12534</v>
      </c>
      <c r="I1323">
        <v>12119</v>
      </c>
      <c r="J1323">
        <v>12248</v>
      </c>
      <c r="K1323">
        <v>88</v>
      </c>
      <c r="L1323">
        <v>46</v>
      </c>
      <c r="M1323">
        <v>34</v>
      </c>
      <c r="N1323">
        <v>43</v>
      </c>
      <c r="O1323">
        <v>125</v>
      </c>
      <c r="P1323">
        <v>96</v>
      </c>
      <c r="Q1323">
        <v>6</v>
      </c>
      <c r="R1323">
        <v>2</v>
      </c>
      <c r="S1323">
        <v>102</v>
      </c>
      <c r="T1323">
        <v>99</v>
      </c>
      <c r="U1323">
        <v>11902</v>
      </c>
      <c r="V1323">
        <v>11945</v>
      </c>
      <c r="W1323">
        <v>572</v>
      </c>
      <c r="X1323">
        <v>589</v>
      </c>
    </row>
    <row r="1324" spans="1:24" x14ac:dyDescent="0.35">
      <c r="A1324" s="6" t="str">
        <f t="shared" si="20"/>
        <v>27017</v>
      </c>
      <c r="B1324">
        <v>27</v>
      </c>
      <c r="C1324">
        <v>17</v>
      </c>
      <c r="D1324" t="s">
        <v>2177</v>
      </c>
      <c r="E1324" t="s">
        <v>2192</v>
      </c>
      <c r="F1324">
        <v>35871</v>
      </c>
      <c r="G1324">
        <v>18739</v>
      </c>
      <c r="H1324">
        <v>17132</v>
      </c>
      <c r="I1324">
        <v>16442</v>
      </c>
      <c r="J1324">
        <v>15497</v>
      </c>
      <c r="K1324">
        <v>554</v>
      </c>
      <c r="L1324">
        <v>60</v>
      </c>
      <c r="M1324">
        <v>1163</v>
      </c>
      <c r="N1324">
        <v>996</v>
      </c>
      <c r="O1324">
        <v>112</v>
      </c>
      <c r="P1324">
        <v>89</v>
      </c>
      <c r="Q1324">
        <v>5</v>
      </c>
      <c r="R1324">
        <v>2</v>
      </c>
      <c r="S1324">
        <v>463</v>
      </c>
      <c r="T1324">
        <v>488</v>
      </c>
      <c r="U1324">
        <v>18350</v>
      </c>
      <c r="V1324">
        <v>16868</v>
      </c>
      <c r="W1324">
        <v>389</v>
      </c>
      <c r="X1324">
        <v>264</v>
      </c>
    </row>
    <row r="1325" spans="1:24" x14ac:dyDescent="0.35">
      <c r="A1325" s="6" t="str">
        <f t="shared" si="20"/>
        <v>27019</v>
      </c>
      <c r="B1325">
        <v>27</v>
      </c>
      <c r="C1325">
        <v>19</v>
      </c>
      <c r="D1325" t="s">
        <v>2177</v>
      </c>
      <c r="E1325" t="s">
        <v>2194</v>
      </c>
      <c r="F1325">
        <v>105089</v>
      </c>
      <c r="G1325">
        <v>52197</v>
      </c>
      <c r="H1325">
        <v>52892</v>
      </c>
      <c r="I1325">
        <v>48194</v>
      </c>
      <c r="J1325">
        <v>48647</v>
      </c>
      <c r="K1325">
        <v>1181</v>
      </c>
      <c r="L1325">
        <v>1175</v>
      </c>
      <c r="M1325">
        <v>192</v>
      </c>
      <c r="N1325">
        <v>132</v>
      </c>
      <c r="O1325">
        <v>1608</v>
      </c>
      <c r="P1325">
        <v>1913</v>
      </c>
      <c r="Q1325">
        <v>26</v>
      </c>
      <c r="R1325">
        <v>22</v>
      </c>
      <c r="S1325">
        <v>996</v>
      </c>
      <c r="T1325">
        <v>1003</v>
      </c>
      <c r="U1325">
        <v>49891</v>
      </c>
      <c r="V1325">
        <v>50625</v>
      </c>
      <c r="W1325">
        <v>2306</v>
      </c>
      <c r="X1325">
        <v>2267</v>
      </c>
    </row>
    <row r="1326" spans="1:24" x14ac:dyDescent="0.35">
      <c r="A1326" s="6" t="str">
        <f t="shared" si="20"/>
        <v>27021</v>
      </c>
      <c r="B1326">
        <v>27</v>
      </c>
      <c r="C1326">
        <v>21</v>
      </c>
      <c r="D1326" t="s">
        <v>2177</v>
      </c>
      <c r="E1326" t="s">
        <v>1055</v>
      </c>
      <c r="F1326">
        <v>29779</v>
      </c>
      <c r="G1326">
        <v>15223</v>
      </c>
      <c r="H1326">
        <v>14556</v>
      </c>
      <c r="I1326">
        <v>12894</v>
      </c>
      <c r="J1326">
        <v>12230</v>
      </c>
      <c r="K1326">
        <v>63</v>
      </c>
      <c r="L1326">
        <v>69</v>
      </c>
      <c r="M1326">
        <v>1842</v>
      </c>
      <c r="N1326">
        <v>1849</v>
      </c>
      <c r="O1326">
        <v>58</v>
      </c>
      <c r="P1326">
        <v>71</v>
      </c>
      <c r="Q1326">
        <v>2</v>
      </c>
      <c r="R1326">
        <v>3</v>
      </c>
      <c r="S1326">
        <v>364</v>
      </c>
      <c r="T1326">
        <v>334</v>
      </c>
      <c r="U1326">
        <v>14848</v>
      </c>
      <c r="V1326">
        <v>14246</v>
      </c>
      <c r="W1326">
        <v>375</v>
      </c>
      <c r="X1326">
        <v>310</v>
      </c>
    </row>
    <row r="1327" spans="1:24" x14ac:dyDescent="0.35">
      <c r="A1327" s="6" t="str">
        <f t="shared" si="20"/>
        <v>27023</v>
      </c>
      <c r="B1327">
        <v>27</v>
      </c>
      <c r="C1327">
        <v>23</v>
      </c>
      <c r="D1327" t="s">
        <v>2177</v>
      </c>
      <c r="E1327" t="s">
        <v>2060</v>
      </c>
      <c r="F1327">
        <v>11800</v>
      </c>
      <c r="G1327">
        <v>5916</v>
      </c>
      <c r="H1327">
        <v>5884</v>
      </c>
      <c r="I1327">
        <v>5509</v>
      </c>
      <c r="J1327">
        <v>5497</v>
      </c>
      <c r="K1327">
        <v>65</v>
      </c>
      <c r="L1327">
        <v>46</v>
      </c>
      <c r="M1327">
        <v>91</v>
      </c>
      <c r="N1327">
        <v>81</v>
      </c>
      <c r="O1327">
        <v>57</v>
      </c>
      <c r="P1327">
        <v>68</v>
      </c>
      <c r="Q1327">
        <v>87</v>
      </c>
      <c r="R1327">
        <v>81</v>
      </c>
      <c r="S1327">
        <v>107</v>
      </c>
      <c r="T1327">
        <v>111</v>
      </c>
      <c r="U1327">
        <v>5374</v>
      </c>
      <c r="V1327">
        <v>5472</v>
      </c>
      <c r="W1327">
        <v>542</v>
      </c>
      <c r="X1327">
        <v>412</v>
      </c>
    </row>
    <row r="1328" spans="1:24" x14ac:dyDescent="0.35">
      <c r="A1328" s="6" t="str">
        <f t="shared" si="20"/>
        <v>27025</v>
      </c>
      <c r="B1328">
        <v>27</v>
      </c>
      <c r="C1328">
        <v>25</v>
      </c>
      <c r="D1328" t="s">
        <v>2177</v>
      </c>
      <c r="E1328" t="s">
        <v>2198</v>
      </c>
      <c r="F1328">
        <v>56579</v>
      </c>
      <c r="G1328">
        <v>29136</v>
      </c>
      <c r="H1328">
        <v>27443</v>
      </c>
      <c r="I1328">
        <v>27366</v>
      </c>
      <c r="J1328">
        <v>26279</v>
      </c>
      <c r="K1328">
        <v>643</v>
      </c>
      <c r="L1328">
        <v>147</v>
      </c>
      <c r="M1328">
        <v>292</v>
      </c>
      <c r="N1328">
        <v>135</v>
      </c>
      <c r="O1328">
        <v>353</v>
      </c>
      <c r="P1328">
        <v>422</v>
      </c>
      <c r="Q1328">
        <v>10</v>
      </c>
      <c r="R1328">
        <v>14</v>
      </c>
      <c r="S1328">
        <v>472</v>
      </c>
      <c r="T1328">
        <v>446</v>
      </c>
      <c r="U1328">
        <v>28361</v>
      </c>
      <c r="V1328">
        <v>26869</v>
      </c>
      <c r="W1328">
        <v>775</v>
      </c>
      <c r="X1328">
        <v>574</v>
      </c>
    </row>
    <row r="1329" spans="1:24" x14ac:dyDescent="0.35">
      <c r="A1329" s="6" t="str">
        <f t="shared" si="20"/>
        <v>27027</v>
      </c>
      <c r="B1329">
        <v>27</v>
      </c>
      <c r="C1329">
        <v>27</v>
      </c>
      <c r="D1329" t="s">
        <v>2177</v>
      </c>
      <c r="E1329" t="s">
        <v>48</v>
      </c>
      <c r="F1329">
        <v>64222</v>
      </c>
      <c r="G1329">
        <v>31849</v>
      </c>
      <c r="H1329">
        <v>32373</v>
      </c>
      <c r="I1329">
        <v>28434</v>
      </c>
      <c r="J1329">
        <v>29211</v>
      </c>
      <c r="K1329">
        <v>1527</v>
      </c>
      <c r="L1329">
        <v>1311</v>
      </c>
      <c r="M1329">
        <v>568</v>
      </c>
      <c r="N1329">
        <v>560</v>
      </c>
      <c r="O1329">
        <v>463</v>
      </c>
      <c r="P1329">
        <v>465</v>
      </c>
      <c r="Q1329">
        <v>30</v>
      </c>
      <c r="R1329">
        <v>20</v>
      </c>
      <c r="S1329">
        <v>827</v>
      </c>
      <c r="T1329">
        <v>806</v>
      </c>
      <c r="U1329">
        <v>30343</v>
      </c>
      <c r="V1329">
        <v>30887</v>
      </c>
      <c r="W1329">
        <v>1506</v>
      </c>
      <c r="X1329">
        <v>1486</v>
      </c>
    </row>
    <row r="1330" spans="1:24" x14ac:dyDescent="0.35">
      <c r="A1330" s="6" t="str">
        <f t="shared" si="20"/>
        <v>27029</v>
      </c>
      <c r="B1330">
        <v>27</v>
      </c>
      <c r="C1330">
        <v>29</v>
      </c>
      <c r="D1330" t="s">
        <v>2177</v>
      </c>
      <c r="E1330" t="s">
        <v>997</v>
      </c>
      <c r="F1330">
        <v>8818</v>
      </c>
      <c r="G1330">
        <v>4484</v>
      </c>
      <c r="H1330">
        <v>4334</v>
      </c>
      <c r="I1330">
        <v>3826</v>
      </c>
      <c r="J1330">
        <v>3725</v>
      </c>
      <c r="K1330">
        <v>43</v>
      </c>
      <c r="L1330">
        <v>27</v>
      </c>
      <c r="M1330">
        <v>421</v>
      </c>
      <c r="N1330">
        <v>413</v>
      </c>
      <c r="O1330">
        <v>8</v>
      </c>
      <c r="P1330">
        <v>20</v>
      </c>
      <c r="Q1330">
        <v>2</v>
      </c>
      <c r="R1330">
        <v>0</v>
      </c>
      <c r="S1330">
        <v>184</v>
      </c>
      <c r="T1330">
        <v>149</v>
      </c>
      <c r="U1330">
        <v>4364</v>
      </c>
      <c r="V1330">
        <v>4239</v>
      </c>
      <c r="W1330">
        <v>120</v>
      </c>
      <c r="X1330">
        <v>95</v>
      </c>
    </row>
    <row r="1331" spans="1:24" x14ac:dyDescent="0.35">
      <c r="A1331" s="6" t="str">
        <f t="shared" si="20"/>
        <v>27031</v>
      </c>
      <c r="B1331">
        <v>27</v>
      </c>
      <c r="C1331">
        <v>31</v>
      </c>
      <c r="D1331" t="s">
        <v>2177</v>
      </c>
      <c r="E1331" t="s">
        <v>760</v>
      </c>
      <c r="F1331">
        <v>5463</v>
      </c>
      <c r="G1331">
        <v>2728</v>
      </c>
      <c r="H1331">
        <v>2735</v>
      </c>
      <c r="I1331">
        <v>2356</v>
      </c>
      <c r="J1331">
        <v>2348</v>
      </c>
      <c r="K1331">
        <v>33</v>
      </c>
      <c r="L1331">
        <v>42</v>
      </c>
      <c r="M1331">
        <v>231</v>
      </c>
      <c r="N1331">
        <v>238</v>
      </c>
      <c r="O1331">
        <v>19</v>
      </c>
      <c r="P1331">
        <v>33</v>
      </c>
      <c r="Q1331">
        <v>1</v>
      </c>
      <c r="R1331">
        <v>1</v>
      </c>
      <c r="S1331">
        <v>88</v>
      </c>
      <c r="T1331">
        <v>73</v>
      </c>
      <c r="U1331">
        <v>2671</v>
      </c>
      <c r="V1331">
        <v>2662</v>
      </c>
      <c r="W1331">
        <v>57</v>
      </c>
      <c r="X1331">
        <v>73</v>
      </c>
    </row>
    <row r="1332" spans="1:24" x14ac:dyDescent="0.35">
      <c r="A1332" s="6" t="str">
        <f t="shared" si="20"/>
        <v>27033</v>
      </c>
      <c r="B1332">
        <v>27</v>
      </c>
      <c r="C1332">
        <v>33</v>
      </c>
      <c r="D1332" t="s">
        <v>2177</v>
      </c>
      <c r="E1332" t="s">
        <v>2203</v>
      </c>
      <c r="F1332">
        <v>11196</v>
      </c>
      <c r="G1332">
        <v>5611</v>
      </c>
      <c r="H1332">
        <v>5585</v>
      </c>
      <c r="I1332">
        <v>5098</v>
      </c>
      <c r="J1332">
        <v>5124</v>
      </c>
      <c r="K1332">
        <v>89</v>
      </c>
      <c r="L1332">
        <v>62</v>
      </c>
      <c r="M1332">
        <v>51</v>
      </c>
      <c r="N1332">
        <v>46</v>
      </c>
      <c r="O1332">
        <v>230</v>
      </c>
      <c r="P1332">
        <v>234</v>
      </c>
      <c r="Q1332">
        <v>27</v>
      </c>
      <c r="R1332">
        <v>13</v>
      </c>
      <c r="S1332">
        <v>116</v>
      </c>
      <c r="T1332">
        <v>106</v>
      </c>
      <c r="U1332">
        <v>5151</v>
      </c>
      <c r="V1332">
        <v>5110</v>
      </c>
      <c r="W1332">
        <v>460</v>
      </c>
      <c r="X1332">
        <v>475</v>
      </c>
    </row>
    <row r="1333" spans="1:24" x14ac:dyDescent="0.35">
      <c r="A1333" s="6" t="str">
        <f t="shared" si="20"/>
        <v>27035</v>
      </c>
      <c r="B1333">
        <v>27</v>
      </c>
      <c r="C1333">
        <v>35</v>
      </c>
      <c r="D1333" t="s">
        <v>2177</v>
      </c>
      <c r="E1333" t="s">
        <v>2205</v>
      </c>
      <c r="F1333">
        <v>65055</v>
      </c>
      <c r="G1333">
        <v>32328</v>
      </c>
      <c r="H1333">
        <v>32727</v>
      </c>
      <c r="I1333">
        <v>31017</v>
      </c>
      <c r="J1333">
        <v>31391</v>
      </c>
      <c r="K1333">
        <v>321</v>
      </c>
      <c r="L1333">
        <v>235</v>
      </c>
      <c r="M1333">
        <v>307</v>
      </c>
      <c r="N1333">
        <v>353</v>
      </c>
      <c r="O1333">
        <v>115</v>
      </c>
      <c r="P1333">
        <v>200</v>
      </c>
      <c r="Q1333">
        <v>10</v>
      </c>
      <c r="R1333">
        <v>13</v>
      </c>
      <c r="S1333">
        <v>558</v>
      </c>
      <c r="T1333">
        <v>535</v>
      </c>
      <c r="U1333">
        <v>31820</v>
      </c>
      <c r="V1333">
        <v>32234</v>
      </c>
      <c r="W1333">
        <v>508</v>
      </c>
      <c r="X1333">
        <v>493</v>
      </c>
    </row>
    <row r="1334" spans="1:24" x14ac:dyDescent="0.35">
      <c r="A1334" s="6" t="str">
        <f t="shared" si="20"/>
        <v>27037</v>
      </c>
      <c r="B1334">
        <v>27</v>
      </c>
      <c r="C1334">
        <v>37</v>
      </c>
      <c r="D1334" t="s">
        <v>2177</v>
      </c>
      <c r="E1334" t="s">
        <v>2207</v>
      </c>
      <c r="F1334">
        <v>429021</v>
      </c>
      <c r="G1334">
        <v>211756</v>
      </c>
      <c r="H1334">
        <v>217265</v>
      </c>
      <c r="I1334">
        <v>176765</v>
      </c>
      <c r="J1334">
        <v>181991</v>
      </c>
      <c r="K1334">
        <v>16535</v>
      </c>
      <c r="L1334">
        <v>15592</v>
      </c>
      <c r="M1334">
        <v>1288</v>
      </c>
      <c r="N1334">
        <v>1374</v>
      </c>
      <c r="O1334">
        <v>10627</v>
      </c>
      <c r="P1334">
        <v>11766</v>
      </c>
      <c r="Q1334">
        <v>210</v>
      </c>
      <c r="R1334">
        <v>199</v>
      </c>
      <c r="S1334">
        <v>6331</v>
      </c>
      <c r="T1334">
        <v>6343</v>
      </c>
      <c r="U1334">
        <v>195184</v>
      </c>
      <c r="V1334">
        <v>201412</v>
      </c>
      <c r="W1334">
        <v>16572</v>
      </c>
      <c r="X1334">
        <v>15853</v>
      </c>
    </row>
    <row r="1335" spans="1:24" x14ac:dyDescent="0.35">
      <c r="A1335" s="6" t="str">
        <f t="shared" si="20"/>
        <v>27039</v>
      </c>
      <c r="B1335">
        <v>27</v>
      </c>
      <c r="C1335">
        <v>39</v>
      </c>
      <c r="D1335" t="s">
        <v>2177</v>
      </c>
      <c r="E1335" t="s">
        <v>774</v>
      </c>
      <c r="F1335">
        <v>20934</v>
      </c>
      <c r="G1335">
        <v>10462</v>
      </c>
      <c r="H1335">
        <v>10472</v>
      </c>
      <c r="I1335">
        <v>10117</v>
      </c>
      <c r="J1335">
        <v>10055</v>
      </c>
      <c r="K1335">
        <v>93</v>
      </c>
      <c r="L1335">
        <v>64</v>
      </c>
      <c r="M1335">
        <v>41</v>
      </c>
      <c r="N1335">
        <v>47</v>
      </c>
      <c r="O1335">
        <v>49</v>
      </c>
      <c r="P1335">
        <v>118</v>
      </c>
      <c r="Q1335">
        <v>1</v>
      </c>
      <c r="R1335">
        <v>5</v>
      </c>
      <c r="S1335">
        <v>161</v>
      </c>
      <c r="T1335">
        <v>183</v>
      </c>
      <c r="U1335">
        <v>9910</v>
      </c>
      <c r="V1335">
        <v>9998</v>
      </c>
      <c r="W1335">
        <v>552</v>
      </c>
      <c r="X1335">
        <v>474</v>
      </c>
    </row>
    <row r="1336" spans="1:24" x14ac:dyDescent="0.35">
      <c r="A1336" s="6" t="str">
        <f t="shared" si="20"/>
        <v>27041</v>
      </c>
      <c r="B1336">
        <v>27</v>
      </c>
      <c r="C1336">
        <v>41</v>
      </c>
      <c r="D1336" t="s">
        <v>2177</v>
      </c>
      <c r="E1336" t="s">
        <v>471</v>
      </c>
      <c r="F1336">
        <v>38141</v>
      </c>
      <c r="G1336">
        <v>19072</v>
      </c>
      <c r="H1336">
        <v>19069</v>
      </c>
      <c r="I1336">
        <v>18531</v>
      </c>
      <c r="J1336">
        <v>18536</v>
      </c>
      <c r="K1336">
        <v>140</v>
      </c>
      <c r="L1336">
        <v>114</v>
      </c>
      <c r="M1336">
        <v>94</v>
      </c>
      <c r="N1336">
        <v>75</v>
      </c>
      <c r="O1336">
        <v>89</v>
      </c>
      <c r="P1336">
        <v>109</v>
      </c>
      <c r="Q1336">
        <v>9</v>
      </c>
      <c r="R1336">
        <v>3</v>
      </c>
      <c r="S1336">
        <v>209</v>
      </c>
      <c r="T1336">
        <v>232</v>
      </c>
      <c r="U1336">
        <v>18720</v>
      </c>
      <c r="V1336">
        <v>18754</v>
      </c>
      <c r="W1336">
        <v>352</v>
      </c>
      <c r="X1336">
        <v>315</v>
      </c>
    </row>
    <row r="1337" spans="1:24" x14ac:dyDescent="0.35">
      <c r="A1337" s="6" t="str">
        <f t="shared" si="20"/>
        <v>27043</v>
      </c>
      <c r="B1337">
        <v>27</v>
      </c>
      <c r="C1337">
        <v>43</v>
      </c>
      <c r="D1337" t="s">
        <v>2177</v>
      </c>
      <c r="E1337" t="s">
        <v>2211</v>
      </c>
      <c r="F1337">
        <v>13653</v>
      </c>
      <c r="G1337">
        <v>6865</v>
      </c>
      <c r="H1337">
        <v>6788</v>
      </c>
      <c r="I1337">
        <v>6629</v>
      </c>
      <c r="J1337">
        <v>6531</v>
      </c>
      <c r="K1337">
        <v>69</v>
      </c>
      <c r="L1337">
        <v>53</v>
      </c>
      <c r="M1337">
        <v>55</v>
      </c>
      <c r="N1337">
        <v>55</v>
      </c>
      <c r="O1337">
        <v>18</v>
      </c>
      <c r="P1337">
        <v>37</v>
      </c>
      <c r="Q1337">
        <v>3</v>
      </c>
      <c r="R1337">
        <v>4</v>
      </c>
      <c r="S1337">
        <v>91</v>
      </c>
      <c r="T1337">
        <v>108</v>
      </c>
      <c r="U1337">
        <v>6344</v>
      </c>
      <c r="V1337">
        <v>6308</v>
      </c>
      <c r="W1337">
        <v>521</v>
      </c>
      <c r="X1337">
        <v>480</v>
      </c>
    </row>
    <row r="1338" spans="1:24" x14ac:dyDescent="0.35">
      <c r="A1338" s="6" t="str">
        <f t="shared" si="20"/>
        <v>27045</v>
      </c>
      <c r="B1338">
        <v>27</v>
      </c>
      <c r="C1338">
        <v>45</v>
      </c>
      <c r="D1338" t="s">
        <v>2177</v>
      </c>
      <c r="E1338" t="s">
        <v>2213</v>
      </c>
      <c r="F1338">
        <v>21067</v>
      </c>
      <c r="G1338">
        <v>10585</v>
      </c>
      <c r="H1338">
        <v>10482</v>
      </c>
      <c r="I1338">
        <v>10339</v>
      </c>
      <c r="J1338">
        <v>10208</v>
      </c>
      <c r="K1338">
        <v>69</v>
      </c>
      <c r="L1338">
        <v>45</v>
      </c>
      <c r="M1338">
        <v>24</v>
      </c>
      <c r="N1338">
        <v>19</v>
      </c>
      <c r="O1338">
        <v>38</v>
      </c>
      <c r="P1338">
        <v>105</v>
      </c>
      <c r="Q1338">
        <v>3</v>
      </c>
      <c r="R1338">
        <v>0</v>
      </c>
      <c r="S1338">
        <v>112</v>
      </c>
      <c r="T1338">
        <v>105</v>
      </c>
      <c r="U1338">
        <v>10345</v>
      </c>
      <c r="V1338">
        <v>10340</v>
      </c>
      <c r="W1338">
        <v>240</v>
      </c>
      <c r="X1338">
        <v>142</v>
      </c>
    </row>
    <row r="1339" spans="1:24" x14ac:dyDescent="0.35">
      <c r="A1339" s="6" t="str">
        <f t="shared" si="20"/>
        <v>27047</v>
      </c>
      <c r="B1339">
        <v>27</v>
      </c>
      <c r="C1339">
        <v>47</v>
      </c>
      <c r="D1339" t="s">
        <v>2177</v>
      </c>
      <c r="E1339" t="s">
        <v>2215</v>
      </c>
      <c r="F1339">
        <v>30281</v>
      </c>
      <c r="G1339">
        <v>15110</v>
      </c>
      <c r="H1339">
        <v>15171</v>
      </c>
      <c r="I1339">
        <v>13998</v>
      </c>
      <c r="J1339">
        <v>14193</v>
      </c>
      <c r="K1339">
        <v>263</v>
      </c>
      <c r="L1339">
        <v>223</v>
      </c>
      <c r="M1339">
        <v>97</v>
      </c>
      <c r="N1339">
        <v>92</v>
      </c>
      <c r="O1339">
        <v>485</v>
      </c>
      <c r="P1339">
        <v>428</v>
      </c>
      <c r="Q1339">
        <v>32</v>
      </c>
      <c r="R1339">
        <v>24</v>
      </c>
      <c r="S1339">
        <v>235</v>
      </c>
      <c r="T1339">
        <v>211</v>
      </c>
      <c r="U1339">
        <v>13532</v>
      </c>
      <c r="V1339">
        <v>13649</v>
      </c>
      <c r="W1339">
        <v>1578</v>
      </c>
      <c r="X1339">
        <v>1522</v>
      </c>
    </row>
    <row r="1340" spans="1:24" x14ac:dyDescent="0.35">
      <c r="A1340" s="6" t="str">
        <f t="shared" si="20"/>
        <v>27049</v>
      </c>
      <c r="B1340">
        <v>27</v>
      </c>
      <c r="C1340">
        <v>49</v>
      </c>
      <c r="D1340" t="s">
        <v>2177</v>
      </c>
      <c r="E1340" t="s">
        <v>2217</v>
      </c>
      <c r="F1340">
        <v>46340</v>
      </c>
      <c r="G1340">
        <v>22993</v>
      </c>
      <c r="H1340">
        <v>23347</v>
      </c>
      <c r="I1340">
        <v>21677</v>
      </c>
      <c r="J1340">
        <v>22076</v>
      </c>
      <c r="K1340">
        <v>391</v>
      </c>
      <c r="L1340">
        <v>299</v>
      </c>
      <c r="M1340">
        <v>365</v>
      </c>
      <c r="N1340">
        <v>334</v>
      </c>
      <c r="O1340">
        <v>148</v>
      </c>
      <c r="P1340">
        <v>202</v>
      </c>
      <c r="Q1340">
        <v>26</v>
      </c>
      <c r="R1340">
        <v>13</v>
      </c>
      <c r="S1340">
        <v>386</v>
      </c>
      <c r="T1340">
        <v>423</v>
      </c>
      <c r="U1340">
        <v>22184</v>
      </c>
      <c r="V1340">
        <v>22571</v>
      </c>
      <c r="W1340">
        <v>809</v>
      </c>
      <c r="X1340">
        <v>776</v>
      </c>
    </row>
    <row r="1341" spans="1:24" x14ac:dyDescent="0.35">
      <c r="A1341" s="6" t="str">
        <f t="shared" si="20"/>
        <v>27051</v>
      </c>
      <c r="B1341">
        <v>27</v>
      </c>
      <c r="C1341">
        <v>51</v>
      </c>
      <c r="D1341" t="s">
        <v>2177</v>
      </c>
      <c r="E1341" t="s">
        <v>234</v>
      </c>
      <c r="F1341">
        <v>5972</v>
      </c>
      <c r="G1341">
        <v>3013</v>
      </c>
      <c r="H1341">
        <v>2959</v>
      </c>
      <c r="I1341">
        <v>2934</v>
      </c>
      <c r="J1341">
        <v>2837</v>
      </c>
      <c r="K1341">
        <v>18</v>
      </c>
      <c r="L1341">
        <v>20</v>
      </c>
      <c r="M1341">
        <v>11</v>
      </c>
      <c r="N1341">
        <v>27</v>
      </c>
      <c r="O1341">
        <v>6</v>
      </c>
      <c r="P1341">
        <v>16</v>
      </c>
      <c r="Q1341">
        <v>5</v>
      </c>
      <c r="R1341">
        <v>3</v>
      </c>
      <c r="S1341">
        <v>39</v>
      </c>
      <c r="T1341">
        <v>56</v>
      </c>
      <c r="U1341">
        <v>2951</v>
      </c>
      <c r="V1341">
        <v>2883</v>
      </c>
      <c r="W1341">
        <v>62</v>
      </c>
      <c r="X1341">
        <v>76</v>
      </c>
    </row>
    <row r="1342" spans="1:24" x14ac:dyDescent="0.35">
      <c r="A1342" s="6" t="str">
        <f t="shared" si="20"/>
        <v>27053</v>
      </c>
      <c r="B1342">
        <v>27</v>
      </c>
      <c r="C1342">
        <v>53</v>
      </c>
      <c r="D1342" t="s">
        <v>2177</v>
      </c>
      <c r="E1342" t="s">
        <v>2220</v>
      </c>
      <c r="F1342">
        <v>1265843</v>
      </c>
      <c r="G1342">
        <v>626750</v>
      </c>
      <c r="H1342">
        <v>639093</v>
      </c>
      <c r="I1342">
        <v>464899</v>
      </c>
      <c r="J1342">
        <v>474601</v>
      </c>
      <c r="K1342">
        <v>86984</v>
      </c>
      <c r="L1342">
        <v>88118</v>
      </c>
      <c r="M1342">
        <v>6887</v>
      </c>
      <c r="N1342">
        <v>7156</v>
      </c>
      <c r="O1342">
        <v>47298</v>
      </c>
      <c r="P1342">
        <v>48010</v>
      </c>
      <c r="Q1342">
        <v>377</v>
      </c>
      <c r="R1342">
        <v>361</v>
      </c>
      <c r="S1342">
        <v>20305</v>
      </c>
      <c r="T1342">
        <v>20847</v>
      </c>
      <c r="U1342">
        <v>580682</v>
      </c>
      <c r="V1342">
        <v>596688</v>
      </c>
      <c r="W1342">
        <v>46068</v>
      </c>
      <c r="X1342">
        <v>42405</v>
      </c>
    </row>
    <row r="1343" spans="1:24" x14ac:dyDescent="0.35">
      <c r="A1343" s="6" t="str">
        <f t="shared" si="20"/>
        <v>27055</v>
      </c>
      <c r="B1343">
        <v>27</v>
      </c>
      <c r="C1343">
        <v>55</v>
      </c>
      <c r="D1343" t="s">
        <v>2177</v>
      </c>
      <c r="E1343" t="s">
        <v>90</v>
      </c>
      <c r="F1343">
        <v>18600</v>
      </c>
      <c r="G1343">
        <v>9339</v>
      </c>
      <c r="H1343">
        <v>9261</v>
      </c>
      <c r="I1343">
        <v>9027</v>
      </c>
      <c r="J1343">
        <v>8964</v>
      </c>
      <c r="K1343">
        <v>87</v>
      </c>
      <c r="L1343">
        <v>51</v>
      </c>
      <c r="M1343">
        <v>21</v>
      </c>
      <c r="N1343">
        <v>34</v>
      </c>
      <c r="O1343">
        <v>60</v>
      </c>
      <c r="P1343">
        <v>74</v>
      </c>
      <c r="Q1343">
        <v>3</v>
      </c>
      <c r="R1343">
        <v>1</v>
      </c>
      <c r="S1343">
        <v>141</v>
      </c>
      <c r="T1343">
        <v>137</v>
      </c>
      <c r="U1343">
        <v>9228</v>
      </c>
      <c r="V1343">
        <v>9145</v>
      </c>
      <c r="W1343">
        <v>111</v>
      </c>
      <c r="X1343">
        <v>116</v>
      </c>
    </row>
    <row r="1344" spans="1:24" x14ac:dyDescent="0.35">
      <c r="A1344" s="6" t="str">
        <f t="shared" si="20"/>
        <v>27057</v>
      </c>
      <c r="B1344">
        <v>27</v>
      </c>
      <c r="C1344">
        <v>57</v>
      </c>
      <c r="D1344" t="s">
        <v>2177</v>
      </c>
      <c r="E1344" t="s">
        <v>2223</v>
      </c>
      <c r="F1344">
        <v>21491</v>
      </c>
      <c r="G1344">
        <v>10903</v>
      </c>
      <c r="H1344">
        <v>10588</v>
      </c>
      <c r="I1344">
        <v>10214</v>
      </c>
      <c r="J1344">
        <v>9955</v>
      </c>
      <c r="K1344">
        <v>75</v>
      </c>
      <c r="L1344">
        <v>38</v>
      </c>
      <c r="M1344">
        <v>330</v>
      </c>
      <c r="N1344">
        <v>292</v>
      </c>
      <c r="O1344">
        <v>44</v>
      </c>
      <c r="P1344">
        <v>79</v>
      </c>
      <c r="Q1344">
        <v>10</v>
      </c>
      <c r="R1344">
        <v>7</v>
      </c>
      <c r="S1344">
        <v>230</v>
      </c>
      <c r="T1344">
        <v>217</v>
      </c>
      <c r="U1344">
        <v>10609</v>
      </c>
      <c r="V1344">
        <v>10373</v>
      </c>
      <c r="W1344">
        <v>294</v>
      </c>
      <c r="X1344">
        <v>215</v>
      </c>
    </row>
    <row r="1345" spans="1:24" x14ac:dyDescent="0.35">
      <c r="A1345" s="6" t="str">
        <f t="shared" si="20"/>
        <v>27059</v>
      </c>
      <c r="B1345">
        <v>27</v>
      </c>
      <c r="C1345">
        <v>59</v>
      </c>
      <c r="D1345" t="s">
        <v>2177</v>
      </c>
      <c r="E1345" t="s">
        <v>2225</v>
      </c>
      <c r="F1345">
        <v>40596</v>
      </c>
      <c r="G1345">
        <v>20483</v>
      </c>
      <c r="H1345">
        <v>20113</v>
      </c>
      <c r="I1345">
        <v>19517</v>
      </c>
      <c r="J1345">
        <v>19123</v>
      </c>
      <c r="K1345">
        <v>215</v>
      </c>
      <c r="L1345">
        <v>180</v>
      </c>
      <c r="M1345">
        <v>110</v>
      </c>
      <c r="N1345">
        <v>148</v>
      </c>
      <c r="O1345">
        <v>219</v>
      </c>
      <c r="P1345">
        <v>282</v>
      </c>
      <c r="Q1345">
        <v>9</v>
      </c>
      <c r="R1345">
        <v>12</v>
      </c>
      <c r="S1345">
        <v>413</v>
      </c>
      <c r="T1345">
        <v>368</v>
      </c>
      <c r="U1345">
        <v>20022</v>
      </c>
      <c r="V1345">
        <v>19666</v>
      </c>
      <c r="W1345">
        <v>461</v>
      </c>
      <c r="X1345">
        <v>447</v>
      </c>
    </row>
    <row r="1346" spans="1:24" x14ac:dyDescent="0.35">
      <c r="A1346" s="6" t="str">
        <f t="shared" ref="A1346:A1409" si="21">TEXT(B1346*1000+C1346,"00000")</f>
        <v>27061</v>
      </c>
      <c r="B1346">
        <v>27</v>
      </c>
      <c r="C1346">
        <v>61</v>
      </c>
      <c r="D1346" t="s">
        <v>2177</v>
      </c>
      <c r="E1346" t="s">
        <v>2227</v>
      </c>
      <c r="F1346">
        <v>45130</v>
      </c>
      <c r="G1346">
        <v>22817</v>
      </c>
      <c r="H1346">
        <v>22313</v>
      </c>
      <c r="I1346">
        <v>21081</v>
      </c>
      <c r="J1346">
        <v>20695</v>
      </c>
      <c r="K1346">
        <v>154</v>
      </c>
      <c r="L1346">
        <v>85</v>
      </c>
      <c r="M1346">
        <v>909</v>
      </c>
      <c r="N1346">
        <v>843</v>
      </c>
      <c r="O1346">
        <v>58</v>
      </c>
      <c r="P1346">
        <v>105</v>
      </c>
      <c r="Q1346">
        <v>22</v>
      </c>
      <c r="R1346">
        <v>53</v>
      </c>
      <c r="S1346">
        <v>593</v>
      </c>
      <c r="T1346">
        <v>532</v>
      </c>
      <c r="U1346">
        <v>22478</v>
      </c>
      <c r="V1346">
        <v>21919</v>
      </c>
      <c r="W1346">
        <v>339</v>
      </c>
      <c r="X1346">
        <v>394</v>
      </c>
    </row>
    <row r="1347" spans="1:24" x14ac:dyDescent="0.35">
      <c r="A1347" s="6" t="str">
        <f t="shared" si="21"/>
        <v>27063</v>
      </c>
      <c r="B1347">
        <v>27</v>
      </c>
      <c r="C1347">
        <v>63</v>
      </c>
      <c r="D1347" t="s">
        <v>2177</v>
      </c>
      <c r="E1347" t="s">
        <v>92</v>
      </c>
      <c r="F1347">
        <v>9846</v>
      </c>
      <c r="G1347">
        <v>5056</v>
      </c>
      <c r="H1347">
        <v>4790</v>
      </c>
      <c r="I1347">
        <v>4785</v>
      </c>
      <c r="J1347">
        <v>4587</v>
      </c>
      <c r="K1347">
        <v>41</v>
      </c>
      <c r="L1347">
        <v>40</v>
      </c>
      <c r="M1347">
        <v>27</v>
      </c>
      <c r="N1347">
        <v>24</v>
      </c>
      <c r="O1347">
        <v>86</v>
      </c>
      <c r="P1347">
        <v>84</v>
      </c>
      <c r="Q1347">
        <v>7</v>
      </c>
      <c r="R1347">
        <v>2</v>
      </c>
      <c r="S1347">
        <v>110</v>
      </c>
      <c r="T1347">
        <v>53</v>
      </c>
      <c r="U1347">
        <v>4817</v>
      </c>
      <c r="V1347">
        <v>4620</v>
      </c>
      <c r="W1347">
        <v>239</v>
      </c>
      <c r="X1347">
        <v>170</v>
      </c>
    </row>
    <row r="1348" spans="1:24" x14ac:dyDescent="0.35">
      <c r="A1348" s="6" t="str">
        <f t="shared" si="21"/>
        <v>27065</v>
      </c>
      <c r="B1348">
        <v>27</v>
      </c>
      <c r="C1348">
        <v>65</v>
      </c>
      <c r="D1348" t="s">
        <v>2177</v>
      </c>
      <c r="E1348" t="s">
        <v>2230</v>
      </c>
      <c r="F1348">
        <v>16337</v>
      </c>
      <c r="G1348">
        <v>8219</v>
      </c>
      <c r="H1348">
        <v>8118</v>
      </c>
      <c r="I1348">
        <v>7862</v>
      </c>
      <c r="J1348">
        <v>7782</v>
      </c>
      <c r="K1348">
        <v>58</v>
      </c>
      <c r="L1348">
        <v>39</v>
      </c>
      <c r="M1348">
        <v>66</v>
      </c>
      <c r="N1348">
        <v>73</v>
      </c>
      <c r="O1348">
        <v>57</v>
      </c>
      <c r="P1348">
        <v>63</v>
      </c>
      <c r="Q1348">
        <v>1</v>
      </c>
      <c r="R1348">
        <v>3</v>
      </c>
      <c r="S1348">
        <v>175</v>
      </c>
      <c r="T1348">
        <v>158</v>
      </c>
      <c r="U1348">
        <v>8091</v>
      </c>
      <c r="V1348">
        <v>7970</v>
      </c>
      <c r="W1348">
        <v>128</v>
      </c>
      <c r="X1348">
        <v>148</v>
      </c>
    </row>
    <row r="1349" spans="1:24" x14ac:dyDescent="0.35">
      <c r="A1349" s="6" t="str">
        <f t="shared" si="21"/>
        <v>27067</v>
      </c>
      <c r="B1349">
        <v>27</v>
      </c>
      <c r="C1349">
        <v>67</v>
      </c>
      <c r="D1349" t="s">
        <v>2177</v>
      </c>
      <c r="E1349" t="s">
        <v>2232</v>
      </c>
      <c r="F1349">
        <v>43199</v>
      </c>
      <c r="G1349">
        <v>21766</v>
      </c>
      <c r="H1349">
        <v>21433</v>
      </c>
      <c r="I1349">
        <v>19481</v>
      </c>
      <c r="J1349">
        <v>19453</v>
      </c>
      <c r="K1349">
        <v>1605</v>
      </c>
      <c r="L1349">
        <v>1303</v>
      </c>
      <c r="M1349">
        <v>130</v>
      </c>
      <c r="N1349">
        <v>106</v>
      </c>
      <c r="O1349">
        <v>257</v>
      </c>
      <c r="P1349">
        <v>264</v>
      </c>
      <c r="Q1349">
        <v>23</v>
      </c>
      <c r="R1349">
        <v>23</v>
      </c>
      <c r="S1349">
        <v>270</v>
      </c>
      <c r="T1349">
        <v>284</v>
      </c>
      <c r="U1349">
        <v>18936</v>
      </c>
      <c r="V1349">
        <v>18819</v>
      </c>
      <c r="W1349">
        <v>2830</v>
      </c>
      <c r="X1349">
        <v>2614</v>
      </c>
    </row>
    <row r="1350" spans="1:24" x14ac:dyDescent="0.35">
      <c r="A1350" s="6" t="str">
        <f t="shared" si="21"/>
        <v>27069</v>
      </c>
      <c r="B1350">
        <v>27</v>
      </c>
      <c r="C1350">
        <v>69</v>
      </c>
      <c r="D1350" t="s">
        <v>2177</v>
      </c>
      <c r="E1350" t="s">
        <v>2234</v>
      </c>
      <c r="F1350">
        <v>4298</v>
      </c>
      <c r="G1350">
        <v>2139</v>
      </c>
      <c r="H1350">
        <v>2159</v>
      </c>
      <c r="I1350">
        <v>2082</v>
      </c>
      <c r="J1350">
        <v>2080</v>
      </c>
      <c r="K1350">
        <v>8</v>
      </c>
      <c r="L1350">
        <v>23</v>
      </c>
      <c r="M1350">
        <v>9</v>
      </c>
      <c r="N1350">
        <v>8</v>
      </c>
      <c r="O1350">
        <v>13</v>
      </c>
      <c r="P1350">
        <v>18</v>
      </c>
      <c r="Q1350">
        <v>0</v>
      </c>
      <c r="R1350">
        <v>0</v>
      </c>
      <c r="S1350">
        <v>27</v>
      </c>
      <c r="T1350">
        <v>30</v>
      </c>
      <c r="U1350">
        <v>2080</v>
      </c>
      <c r="V1350">
        <v>2111</v>
      </c>
      <c r="W1350">
        <v>59</v>
      </c>
      <c r="X1350">
        <v>48</v>
      </c>
    </row>
    <row r="1351" spans="1:24" x14ac:dyDescent="0.35">
      <c r="A1351" s="6" t="str">
        <f t="shared" si="21"/>
        <v>27071</v>
      </c>
      <c r="B1351">
        <v>27</v>
      </c>
      <c r="C1351">
        <v>71</v>
      </c>
      <c r="D1351" t="s">
        <v>2177</v>
      </c>
      <c r="E1351" t="s">
        <v>2236</v>
      </c>
      <c r="F1351">
        <v>12229</v>
      </c>
      <c r="G1351">
        <v>6115</v>
      </c>
      <c r="H1351">
        <v>6114</v>
      </c>
      <c r="I1351">
        <v>5779</v>
      </c>
      <c r="J1351">
        <v>5733</v>
      </c>
      <c r="K1351">
        <v>49</v>
      </c>
      <c r="L1351">
        <v>37</v>
      </c>
      <c r="M1351">
        <v>153</v>
      </c>
      <c r="N1351">
        <v>153</v>
      </c>
      <c r="O1351">
        <v>14</v>
      </c>
      <c r="P1351">
        <v>63</v>
      </c>
      <c r="Q1351">
        <v>3</v>
      </c>
      <c r="R1351">
        <v>0</v>
      </c>
      <c r="S1351">
        <v>117</v>
      </c>
      <c r="T1351">
        <v>128</v>
      </c>
      <c r="U1351">
        <v>6032</v>
      </c>
      <c r="V1351">
        <v>6037</v>
      </c>
      <c r="W1351">
        <v>83</v>
      </c>
      <c r="X1351">
        <v>77</v>
      </c>
    </row>
    <row r="1352" spans="1:24" x14ac:dyDescent="0.35">
      <c r="A1352" s="6" t="str">
        <f t="shared" si="21"/>
        <v>27073</v>
      </c>
      <c r="B1352">
        <v>27</v>
      </c>
      <c r="C1352">
        <v>73</v>
      </c>
      <c r="D1352" t="s">
        <v>2177</v>
      </c>
      <c r="E1352" t="s">
        <v>5187</v>
      </c>
      <c r="F1352">
        <v>6623</v>
      </c>
      <c r="G1352">
        <v>3329</v>
      </c>
      <c r="H1352">
        <v>3294</v>
      </c>
      <c r="I1352">
        <v>3187</v>
      </c>
      <c r="J1352">
        <v>3193</v>
      </c>
      <c r="K1352">
        <v>41</v>
      </c>
      <c r="L1352">
        <v>15</v>
      </c>
      <c r="M1352">
        <v>8</v>
      </c>
      <c r="N1352">
        <v>12</v>
      </c>
      <c r="O1352">
        <v>25</v>
      </c>
      <c r="P1352">
        <v>33</v>
      </c>
      <c r="Q1352">
        <v>10</v>
      </c>
      <c r="R1352">
        <v>3</v>
      </c>
      <c r="S1352">
        <v>58</v>
      </c>
      <c r="T1352">
        <v>38</v>
      </c>
      <c r="U1352">
        <v>3239</v>
      </c>
      <c r="V1352">
        <v>3220</v>
      </c>
      <c r="W1352">
        <v>90</v>
      </c>
      <c r="X1352">
        <v>74</v>
      </c>
    </row>
    <row r="1353" spans="1:24" x14ac:dyDescent="0.35">
      <c r="A1353" s="6" t="str">
        <f t="shared" si="21"/>
        <v>27075</v>
      </c>
      <c r="B1353">
        <v>27</v>
      </c>
      <c r="C1353">
        <v>75</v>
      </c>
      <c r="D1353" t="s">
        <v>2177</v>
      </c>
      <c r="E1353" t="s">
        <v>352</v>
      </c>
      <c r="F1353">
        <v>10641</v>
      </c>
      <c r="G1353">
        <v>5462</v>
      </c>
      <c r="H1353">
        <v>5179</v>
      </c>
      <c r="I1353">
        <v>5271</v>
      </c>
      <c r="J1353">
        <v>5011</v>
      </c>
      <c r="K1353">
        <v>53</v>
      </c>
      <c r="L1353">
        <v>15</v>
      </c>
      <c r="M1353">
        <v>40</v>
      </c>
      <c r="N1353">
        <v>34</v>
      </c>
      <c r="O1353">
        <v>27</v>
      </c>
      <c r="P1353">
        <v>37</v>
      </c>
      <c r="Q1353">
        <v>1</v>
      </c>
      <c r="R1353">
        <v>2</v>
      </c>
      <c r="S1353">
        <v>70</v>
      </c>
      <c r="T1353">
        <v>80</v>
      </c>
      <c r="U1353">
        <v>5379</v>
      </c>
      <c r="V1353">
        <v>5109</v>
      </c>
      <c r="W1353">
        <v>83</v>
      </c>
      <c r="X1353">
        <v>70</v>
      </c>
    </row>
    <row r="1354" spans="1:24" x14ac:dyDescent="0.35">
      <c r="A1354" s="6" t="str">
        <f t="shared" si="21"/>
        <v>27077</v>
      </c>
      <c r="B1354">
        <v>27</v>
      </c>
      <c r="C1354">
        <v>77</v>
      </c>
      <c r="D1354" t="s">
        <v>2177</v>
      </c>
      <c r="E1354" t="s">
        <v>5188</v>
      </c>
      <c r="F1354">
        <v>3740</v>
      </c>
      <c r="G1354">
        <v>1964</v>
      </c>
      <c r="H1354">
        <v>1776</v>
      </c>
      <c r="I1354">
        <v>1862</v>
      </c>
      <c r="J1354">
        <v>1656</v>
      </c>
      <c r="K1354">
        <v>16</v>
      </c>
      <c r="L1354">
        <v>11</v>
      </c>
      <c r="M1354">
        <v>18</v>
      </c>
      <c r="N1354">
        <v>17</v>
      </c>
      <c r="O1354">
        <v>21</v>
      </c>
      <c r="P1354">
        <v>41</v>
      </c>
      <c r="Q1354">
        <v>0</v>
      </c>
      <c r="R1354">
        <v>0</v>
      </c>
      <c r="S1354">
        <v>47</v>
      </c>
      <c r="T1354">
        <v>51</v>
      </c>
      <c r="U1354">
        <v>1937</v>
      </c>
      <c r="V1354">
        <v>1739</v>
      </c>
      <c r="W1354">
        <v>27</v>
      </c>
      <c r="X1354">
        <v>37</v>
      </c>
    </row>
    <row r="1355" spans="1:24" x14ac:dyDescent="0.35">
      <c r="A1355" s="6" t="str">
        <f t="shared" si="21"/>
        <v>27079</v>
      </c>
      <c r="B1355">
        <v>27</v>
      </c>
      <c r="C1355">
        <v>79</v>
      </c>
      <c r="D1355" t="s">
        <v>2177</v>
      </c>
      <c r="E1355" t="s">
        <v>2243</v>
      </c>
      <c r="F1355">
        <v>28887</v>
      </c>
      <c r="G1355">
        <v>14596</v>
      </c>
      <c r="H1355">
        <v>14291</v>
      </c>
      <c r="I1355">
        <v>14107</v>
      </c>
      <c r="J1355">
        <v>13811</v>
      </c>
      <c r="K1355">
        <v>137</v>
      </c>
      <c r="L1355">
        <v>109</v>
      </c>
      <c r="M1355">
        <v>67</v>
      </c>
      <c r="N1355">
        <v>90</v>
      </c>
      <c r="O1355">
        <v>84</v>
      </c>
      <c r="P1355">
        <v>113</v>
      </c>
      <c r="Q1355">
        <v>3</v>
      </c>
      <c r="R1355">
        <v>5</v>
      </c>
      <c r="S1355">
        <v>198</v>
      </c>
      <c r="T1355">
        <v>163</v>
      </c>
      <c r="U1355">
        <v>13621</v>
      </c>
      <c r="V1355">
        <v>13310</v>
      </c>
      <c r="W1355">
        <v>975</v>
      </c>
      <c r="X1355">
        <v>981</v>
      </c>
    </row>
    <row r="1356" spans="1:24" x14ac:dyDescent="0.35">
      <c r="A1356" s="6" t="str">
        <f t="shared" si="21"/>
        <v>27081</v>
      </c>
      <c r="B1356">
        <v>27</v>
      </c>
      <c r="C1356">
        <v>81</v>
      </c>
      <c r="D1356" t="s">
        <v>2177</v>
      </c>
      <c r="E1356" t="s">
        <v>255</v>
      </c>
      <c r="F1356">
        <v>5639</v>
      </c>
      <c r="G1356">
        <v>2845</v>
      </c>
      <c r="H1356">
        <v>2794</v>
      </c>
      <c r="I1356">
        <v>2768</v>
      </c>
      <c r="J1356">
        <v>2727</v>
      </c>
      <c r="K1356">
        <v>9</v>
      </c>
      <c r="L1356">
        <v>6</v>
      </c>
      <c r="M1356">
        <v>11</v>
      </c>
      <c r="N1356">
        <v>16</v>
      </c>
      <c r="O1356">
        <v>15</v>
      </c>
      <c r="P1356">
        <v>16</v>
      </c>
      <c r="Q1356">
        <v>1</v>
      </c>
      <c r="R1356">
        <v>2</v>
      </c>
      <c r="S1356">
        <v>41</v>
      </c>
      <c r="T1356">
        <v>27</v>
      </c>
      <c r="U1356">
        <v>2768</v>
      </c>
      <c r="V1356">
        <v>2739</v>
      </c>
      <c r="W1356">
        <v>77</v>
      </c>
      <c r="X1356">
        <v>55</v>
      </c>
    </row>
    <row r="1357" spans="1:24" x14ac:dyDescent="0.35">
      <c r="A1357" s="6" t="str">
        <f t="shared" si="21"/>
        <v>27083</v>
      </c>
      <c r="B1357">
        <v>27</v>
      </c>
      <c r="C1357">
        <v>83</v>
      </c>
      <c r="D1357" t="s">
        <v>2177</v>
      </c>
      <c r="E1357" t="s">
        <v>1415</v>
      </c>
      <c r="F1357">
        <v>25474</v>
      </c>
      <c r="G1357">
        <v>12720</v>
      </c>
      <c r="H1357">
        <v>12754</v>
      </c>
      <c r="I1357">
        <v>11279</v>
      </c>
      <c r="J1357">
        <v>11540</v>
      </c>
      <c r="K1357">
        <v>483</v>
      </c>
      <c r="L1357">
        <v>376</v>
      </c>
      <c r="M1357">
        <v>99</v>
      </c>
      <c r="N1357">
        <v>102</v>
      </c>
      <c r="O1357">
        <v>638</v>
      </c>
      <c r="P1357">
        <v>565</v>
      </c>
      <c r="Q1357">
        <v>11</v>
      </c>
      <c r="R1357">
        <v>6</v>
      </c>
      <c r="S1357">
        <v>210</v>
      </c>
      <c r="T1357">
        <v>165</v>
      </c>
      <c r="U1357">
        <v>11806</v>
      </c>
      <c r="V1357">
        <v>11836</v>
      </c>
      <c r="W1357">
        <v>914</v>
      </c>
      <c r="X1357">
        <v>918</v>
      </c>
    </row>
    <row r="1358" spans="1:24" x14ac:dyDescent="0.35">
      <c r="A1358" s="6" t="str">
        <f t="shared" si="21"/>
        <v>27085</v>
      </c>
      <c r="B1358">
        <v>27</v>
      </c>
      <c r="C1358">
        <v>85</v>
      </c>
      <c r="D1358" t="s">
        <v>2177</v>
      </c>
      <c r="E1358" t="s">
        <v>2247</v>
      </c>
      <c r="F1358">
        <v>35893</v>
      </c>
      <c r="G1358">
        <v>17942</v>
      </c>
      <c r="H1358">
        <v>17951</v>
      </c>
      <c r="I1358">
        <v>17312</v>
      </c>
      <c r="J1358">
        <v>17348</v>
      </c>
      <c r="K1358">
        <v>172</v>
      </c>
      <c r="L1358">
        <v>125</v>
      </c>
      <c r="M1358">
        <v>89</v>
      </c>
      <c r="N1358">
        <v>97</v>
      </c>
      <c r="O1358">
        <v>143</v>
      </c>
      <c r="P1358">
        <v>142</v>
      </c>
      <c r="Q1358">
        <v>16</v>
      </c>
      <c r="R1358">
        <v>16</v>
      </c>
      <c r="S1358">
        <v>210</v>
      </c>
      <c r="T1358">
        <v>223</v>
      </c>
      <c r="U1358">
        <v>16711</v>
      </c>
      <c r="V1358">
        <v>16800</v>
      </c>
      <c r="W1358">
        <v>1231</v>
      </c>
      <c r="X1358">
        <v>1151</v>
      </c>
    </row>
    <row r="1359" spans="1:24" x14ac:dyDescent="0.35">
      <c r="A1359" s="6" t="str">
        <f t="shared" si="21"/>
        <v>27087</v>
      </c>
      <c r="B1359">
        <v>27</v>
      </c>
      <c r="C1359">
        <v>87</v>
      </c>
      <c r="D1359" t="s">
        <v>2177</v>
      </c>
      <c r="E1359" t="s">
        <v>2249</v>
      </c>
      <c r="F1359">
        <v>5527</v>
      </c>
      <c r="G1359">
        <v>2797</v>
      </c>
      <c r="H1359">
        <v>2730</v>
      </c>
      <c r="I1359">
        <v>1301</v>
      </c>
      <c r="J1359">
        <v>1250</v>
      </c>
      <c r="K1359">
        <v>19</v>
      </c>
      <c r="L1359">
        <v>20</v>
      </c>
      <c r="M1359">
        <v>1218</v>
      </c>
      <c r="N1359">
        <v>1195</v>
      </c>
      <c r="O1359">
        <v>5</v>
      </c>
      <c r="P1359">
        <v>1</v>
      </c>
      <c r="Q1359">
        <v>1</v>
      </c>
      <c r="R1359">
        <v>0</v>
      </c>
      <c r="S1359">
        <v>253</v>
      </c>
      <c r="T1359">
        <v>264</v>
      </c>
      <c r="U1359">
        <v>2661</v>
      </c>
      <c r="V1359">
        <v>2631</v>
      </c>
      <c r="W1359">
        <v>136</v>
      </c>
      <c r="X1359">
        <v>99</v>
      </c>
    </row>
    <row r="1360" spans="1:24" x14ac:dyDescent="0.35">
      <c r="A1360" s="6" t="str">
        <f t="shared" si="21"/>
        <v>27089</v>
      </c>
      <c r="B1360">
        <v>27</v>
      </c>
      <c r="C1360">
        <v>89</v>
      </c>
      <c r="D1360" t="s">
        <v>2177</v>
      </c>
      <c r="E1360" t="s">
        <v>116</v>
      </c>
      <c r="F1360">
        <v>9336</v>
      </c>
      <c r="G1360">
        <v>4696</v>
      </c>
      <c r="H1360">
        <v>4640</v>
      </c>
      <c r="I1360">
        <v>4566</v>
      </c>
      <c r="J1360">
        <v>4487</v>
      </c>
      <c r="K1360">
        <v>22</v>
      </c>
      <c r="L1360">
        <v>22</v>
      </c>
      <c r="M1360">
        <v>38</v>
      </c>
      <c r="N1360">
        <v>48</v>
      </c>
      <c r="O1360">
        <v>14</v>
      </c>
      <c r="P1360">
        <v>22</v>
      </c>
      <c r="Q1360">
        <v>3</v>
      </c>
      <c r="R1360">
        <v>4</v>
      </c>
      <c r="S1360">
        <v>53</v>
      </c>
      <c r="T1360">
        <v>57</v>
      </c>
      <c r="U1360">
        <v>4467</v>
      </c>
      <c r="V1360">
        <v>4433</v>
      </c>
      <c r="W1360">
        <v>229</v>
      </c>
      <c r="X1360">
        <v>207</v>
      </c>
    </row>
    <row r="1361" spans="1:24" x14ac:dyDescent="0.35">
      <c r="A1361" s="6" t="str">
        <f t="shared" si="21"/>
        <v>27091</v>
      </c>
      <c r="B1361">
        <v>27</v>
      </c>
      <c r="C1361">
        <v>91</v>
      </c>
      <c r="D1361" t="s">
        <v>2177</v>
      </c>
      <c r="E1361" t="s">
        <v>651</v>
      </c>
      <c r="F1361">
        <v>19683</v>
      </c>
      <c r="G1361">
        <v>9749</v>
      </c>
      <c r="H1361">
        <v>9934</v>
      </c>
      <c r="I1361">
        <v>9388</v>
      </c>
      <c r="J1361">
        <v>9629</v>
      </c>
      <c r="K1361">
        <v>109</v>
      </c>
      <c r="L1361">
        <v>61</v>
      </c>
      <c r="M1361">
        <v>59</v>
      </c>
      <c r="N1361">
        <v>59</v>
      </c>
      <c r="O1361">
        <v>61</v>
      </c>
      <c r="P1361">
        <v>70</v>
      </c>
      <c r="Q1361">
        <v>21</v>
      </c>
      <c r="R1361">
        <v>2</v>
      </c>
      <c r="S1361">
        <v>111</v>
      </c>
      <c r="T1361">
        <v>113</v>
      </c>
      <c r="U1361">
        <v>9243</v>
      </c>
      <c r="V1361">
        <v>9461</v>
      </c>
      <c r="W1361">
        <v>506</v>
      </c>
      <c r="X1361">
        <v>473</v>
      </c>
    </row>
    <row r="1362" spans="1:24" x14ac:dyDescent="0.35">
      <c r="A1362" s="6" t="str">
        <f t="shared" si="21"/>
        <v>27093</v>
      </c>
      <c r="B1362">
        <v>27</v>
      </c>
      <c r="C1362">
        <v>93</v>
      </c>
      <c r="D1362" t="s">
        <v>2177</v>
      </c>
      <c r="E1362" t="s">
        <v>2253</v>
      </c>
      <c r="F1362">
        <v>23222</v>
      </c>
      <c r="G1362">
        <v>11801</v>
      </c>
      <c r="H1362">
        <v>11421</v>
      </c>
      <c r="I1362">
        <v>11475</v>
      </c>
      <c r="J1362">
        <v>11112</v>
      </c>
      <c r="K1362">
        <v>116</v>
      </c>
      <c r="L1362">
        <v>68</v>
      </c>
      <c r="M1362">
        <v>52</v>
      </c>
      <c r="N1362">
        <v>33</v>
      </c>
      <c r="O1362">
        <v>35</v>
      </c>
      <c r="P1362">
        <v>66</v>
      </c>
      <c r="Q1362">
        <v>9</v>
      </c>
      <c r="R1362">
        <v>13</v>
      </c>
      <c r="S1362">
        <v>114</v>
      </c>
      <c r="T1362">
        <v>129</v>
      </c>
      <c r="U1362">
        <v>11316</v>
      </c>
      <c r="V1362">
        <v>10916</v>
      </c>
      <c r="W1362">
        <v>485</v>
      </c>
      <c r="X1362">
        <v>505</v>
      </c>
    </row>
    <row r="1363" spans="1:24" x14ac:dyDescent="0.35">
      <c r="A1363" s="6" t="str">
        <f t="shared" si="21"/>
        <v>27095</v>
      </c>
      <c r="B1363">
        <v>27</v>
      </c>
      <c r="C1363">
        <v>95</v>
      </c>
      <c r="D1363" t="s">
        <v>2177</v>
      </c>
      <c r="E1363" t="s">
        <v>2255</v>
      </c>
      <c r="F1363">
        <v>26277</v>
      </c>
      <c r="G1363">
        <v>13230</v>
      </c>
      <c r="H1363">
        <v>13047</v>
      </c>
      <c r="I1363">
        <v>12002</v>
      </c>
      <c r="J1363">
        <v>11724</v>
      </c>
      <c r="K1363">
        <v>97</v>
      </c>
      <c r="L1363">
        <v>75</v>
      </c>
      <c r="M1363">
        <v>783</v>
      </c>
      <c r="N1363">
        <v>899</v>
      </c>
      <c r="O1363">
        <v>76</v>
      </c>
      <c r="P1363">
        <v>99</v>
      </c>
      <c r="Q1363">
        <v>6</v>
      </c>
      <c r="R1363">
        <v>5</v>
      </c>
      <c r="S1363">
        <v>266</v>
      </c>
      <c r="T1363">
        <v>245</v>
      </c>
      <c r="U1363">
        <v>12883</v>
      </c>
      <c r="V1363">
        <v>12707</v>
      </c>
      <c r="W1363">
        <v>347</v>
      </c>
      <c r="X1363">
        <v>340</v>
      </c>
    </row>
    <row r="1364" spans="1:24" x14ac:dyDescent="0.35">
      <c r="A1364" s="6" t="str">
        <f t="shared" si="21"/>
        <v>27097</v>
      </c>
      <c r="B1364">
        <v>27</v>
      </c>
      <c r="C1364">
        <v>97</v>
      </c>
      <c r="D1364" t="s">
        <v>2177</v>
      </c>
      <c r="E1364" t="s">
        <v>2257</v>
      </c>
      <c r="F1364">
        <v>33386</v>
      </c>
      <c r="G1364">
        <v>16812</v>
      </c>
      <c r="H1364">
        <v>16574</v>
      </c>
      <c r="I1364">
        <v>16327</v>
      </c>
      <c r="J1364">
        <v>16083</v>
      </c>
      <c r="K1364">
        <v>156</v>
      </c>
      <c r="L1364">
        <v>149</v>
      </c>
      <c r="M1364">
        <v>61</v>
      </c>
      <c r="N1364">
        <v>67</v>
      </c>
      <c r="O1364">
        <v>59</v>
      </c>
      <c r="P1364">
        <v>72</v>
      </c>
      <c r="Q1364">
        <v>7</v>
      </c>
      <c r="R1364">
        <v>6</v>
      </c>
      <c r="S1364">
        <v>202</v>
      </c>
      <c r="T1364">
        <v>197</v>
      </c>
      <c r="U1364">
        <v>16517</v>
      </c>
      <c r="V1364">
        <v>16251</v>
      </c>
      <c r="W1364">
        <v>295</v>
      </c>
      <c r="X1364">
        <v>323</v>
      </c>
    </row>
    <row r="1365" spans="1:24" x14ac:dyDescent="0.35">
      <c r="A1365" s="6" t="str">
        <f t="shared" si="21"/>
        <v>27099</v>
      </c>
      <c r="B1365">
        <v>27</v>
      </c>
      <c r="C1365">
        <v>99</v>
      </c>
      <c r="D1365" t="s">
        <v>2177</v>
      </c>
      <c r="E1365" t="s">
        <v>2259</v>
      </c>
      <c r="F1365">
        <v>40062</v>
      </c>
      <c r="G1365">
        <v>20138</v>
      </c>
      <c r="H1365">
        <v>19924</v>
      </c>
      <c r="I1365">
        <v>17513</v>
      </c>
      <c r="J1365">
        <v>17659</v>
      </c>
      <c r="K1365">
        <v>925</v>
      </c>
      <c r="L1365">
        <v>624</v>
      </c>
      <c r="M1365">
        <v>142</v>
      </c>
      <c r="N1365">
        <v>139</v>
      </c>
      <c r="O1365">
        <v>1103</v>
      </c>
      <c r="P1365">
        <v>1007</v>
      </c>
      <c r="Q1365">
        <v>86</v>
      </c>
      <c r="R1365">
        <v>97</v>
      </c>
      <c r="S1365">
        <v>369</v>
      </c>
      <c r="T1365">
        <v>398</v>
      </c>
      <c r="U1365">
        <v>17551</v>
      </c>
      <c r="V1365">
        <v>17614</v>
      </c>
      <c r="W1365">
        <v>2587</v>
      </c>
      <c r="X1365">
        <v>2310</v>
      </c>
    </row>
    <row r="1366" spans="1:24" x14ac:dyDescent="0.35">
      <c r="A1366" s="6" t="str">
        <f t="shared" si="21"/>
        <v>27101</v>
      </c>
      <c r="B1366">
        <v>27</v>
      </c>
      <c r="C1366">
        <v>101</v>
      </c>
      <c r="D1366" t="s">
        <v>2177</v>
      </c>
      <c r="E1366" t="s">
        <v>871</v>
      </c>
      <c r="F1366">
        <v>8194</v>
      </c>
      <c r="G1366">
        <v>4104</v>
      </c>
      <c r="H1366">
        <v>4090</v>
      </c>
      <c r="I1366">
        <v>3916</v>
      </c>
      <c r="J1366">
        <v>3937</v>
      </c>
      <c r="K1366">
        <v>27</v>
      </c>
      <c r="L1366">
        <v>17</v>
      </c>
      <c r="M1366">
        <v>28</v>
      </c>
      <c r="N1366">
        <v>12</v>
      </c>
      <c r="O1366">
        <v>63</v>
      </c>
      <c r="P1366">
        <v>70</v>
      </c>
      <c r="Q1366">
        <v>19</v>
      </c>
      <c r="R1366">
        <v>1</v>
      </c>
      <c r="S1366">
        <v>51</v>
      </c>
      <c r="T1366">
        <v>53</v>
      </c>
      <c r="U1366">
        <v>3918</v>
      </c>
      <c r="V1366">
        <v>3919</v>
      </c>
      <c r="W1366">
        <v>186</v>
      </c>
      <c r="X1366">
        <v>171</v>
      </c>
    </row>
    <row r="1367" spans="1:24" x14ac:dyDescent="0.35">
      <c r="A1367" s="6" t="str">
        <f t="shared" si="21"/>
        <v>27103</v>
      </c>
      <c r="B1367">
        <v>27</v>
      </c>
      <c r="C1367">
        <v>103</v>
      </c>
      <c r="D1367" t="s">
        <v>2177</v>
      </c>
      <c r="E1367" t="s">
        <v>2262</v>
      </c>
      <c r="F1367">
        <v>34274</v>
      </c>
      <c r="G1367">
        <v>17271</v>
      </c>
      <c r="H1367">
        <v>17003</v>
      </c>
      <c r="I1367">
        <v>15943</v>
      </c>
      <c r="J1367">
        <v>15662</v>
      </c>
      <c r="K1367">
        <v>686</v>
      </c>
      <c r="L1367">
        <v>646</v>
      </c>
      <c r="M1367">
        <v>117</v>
      </c>
      <c r="N1367">
        <v>73</v>
      </c>
      <c r="O1367">
        <v>265</v>
      </c>
      <c r="P1367">
        <v>294</v>
      </c>
      <c r="Q1367">
        <v>3</v>
      </c>
      <c r="R1367">
        <v>3</v>
      </c>
      <c r="S1367">
        <v>257</v>
      </c>
      <c r="T1367">
        <v>325</v>
      </c>
      <c r="U1367">
        <v>16355</v>
      </c>
      <c r="V1367">
        <v>16228</v>
      </c>
      <c r="W1367">
        <v>916</v>
      </c>
      <c r="X1367">
        <v>775</v>
      </c>
    </row>
    <row r="1368" spans="1:24" x14ac:dyDescent="0.35">
      <c r="A1368" s="6" t="str">
        <f t="shared" si="21"/>
        <v>27105</v>
      </c>
      <c r="B1368">
        <v>27</v>
      </c>
      <c r="C1368">
        <v>105</v>
      </c>
      <c r="D1368" t="s">
        <v>2177</v>
      </c>
      <c r="E1368" t="s">
        <v>2264</v>
      </c>
      <c r="F1368">
        <v>21629</v>
      </c>
      <c r="G1368">
        <v>11144</v>
      </c>
      <c r="H1368">
        <v>10485</v>
      </c>
      <c r="I1368">
        <v>9331</v>
      </c>
      <c r="J1368">
        <v>9045</v>
      </c>
      <c r="K1368">
        <v>619</v>
      </c>
      <c r="L1368">
        <v>429</v>
      </c>
      <c r="M1368">
        <v>150</v>
      </c>
      <c r="N1368">
        <v>124</v>
      </c>
      <c r="O1368">
        <v>828</v>
      </c>
      <c r="P1368">
        <v>735</v>
      </c>
      <c r="Q1368">
        <v>16</v>
      </c>
      <c r="R1368">
        <v>12</v>
      </c>
      <c r="S1368">
        <v>200</v>
      </c>
      <c r="T1368">
        <v>140</v>
      </c>
      <c r="U1368">
        <v>7791</v>
      </c>
      <c r="V1368">
        <v>7484</v>
      </c>
      <c r="W1368">
        <v>3353</v>
      </c>
      <c r="X1368">
        <v>3001</v>
      </c>
    </row>
    <row r="1369" spans="1:24" x14ac:dyDescent="0.35">
      <c r="A1369" s="6" t="str">
        <f t="shared" si="21"/>
        <v>27107</v>
      </c>
      <c r="B1369">
        <v>27</v>
      </c>
      <c r="C1369">
        <v>107</v>
      </c>
      <c r="D1369" t="s">
        <v>2177</v>
      </c>
      <c r="E1369" t="s">
        <v>2266</v>
      </c>
      <c r="F1369">
        <v>6375</v>
      </c>
      <c r="G1369">
        <v>3189</v>
      </c>
      <c r="H1369">
        <v>3186</v>
      </c>
      <c r="I1369">
        <v>2980</v>
      </c>
      <c r="J1369">
        <v>2964</v>
      </c>
      <c r="K1369">
        <v>30</v>
      </c>
      <c r="L1369">
        <v>30</v>
      </c>
      <c r="M1369">
        <v>71</v>
      </c>
      <c r="N1369">
        <v>77</v>
      </c>
      <c r="O1369">
        <v>21</v>
      </c>
      <c r="P1369">
        <v>25</v>
      </c>
      <c r="Q1369">
        <v>2</v>
      </c>
      <c r="R1369">
        <v>2</v>
      </c>
      <c r="S1369">
        <v>85</v>
      </c>
      <c r="T1369">
        <v>88</v>
      </c>
      <c r="U1369">
        <v>3019</v>
      </c>
      <c r="V1369">
        <v>3031</v>
      </c>
      <c r="W1369">
        <v>170</v>
      </c>
      <c r="X1369">
        <v>155</v>
      </c>
    </row>
    <row r="1370" spans="1:24" x14ac:dyDescent="0.35">
      <c r="A1370" s="6" t="str">
        <f t="shared" si="21"/>
        <v>27109</v>
      </c>
      <c r="B1370">
        <v>27</v>
      </c>
      <c r="C1370">
        <v>109</v>
      </c>
      <c r="D1370" t="s">
        <v>2177</v>
      </c>
      <c r="E1370" t="s">
        <v>2268</v>
      </c>
      <c r="F1370">
        <v>158293</v>
      </c>
      <c r="G1370">
        <v>77275</v>
      </c>
      <c r="H1370">
        <v>81018</v>
      </c>
      <c r="I1370">
        <v>64385</v>
      </c>
      <c r="J1370">
        <v>67925</v>
      </c>
      <c r="K1370">
        <v>5492</v>
      </c>
      <c r="L1370">
        <v>5399</v>
      </c>
      <c r="M1370">
        <v>359</v>
      </c>
      <c r="N1370">
        <v>299</v>
      </c>
      <c r="O1370">
        <v>5040</v>
      </c>
      <c r="P1370">
        <v>5390</v>
      </c>
      <c r="Q1370">
        <v>63</v>
      </c>
      <c r="R1370">
        <v>61</v>
      </c>
      <c r="S1370">
        <v>1936</v>
      </c>
      <c r="T1370">
        <v>1944</v>
      </c>
      <c r="U1370">
        <v>72852</v>
      </c>
      <c r="V1370">
        <v>77222</v>
      </c>
      <c r="W1370">
        <v>4423</v>
      </c>
      <c r="X1370">
        <v>3796</v>
      </c>
    </row>
    <row r="1371" spans="1:24" x14ac:dyDescent="0.35">
      <c r="A1371" s="6" t="str">
        <f t="shared" si="21"/>
        <v>27111</v>
      </c>
      <c r="B1371">
        <v>27</v>
      </c>
      <c r="C1371">
        <v>111</v>
      </c>
      <c r="D1371" t="s">
        <v>2177</v>
      </c>
      <c r="E1371" t="s">
        <v>2270</v>
      </c>
      <c r="F1371">
        <v>58746</v>
      </c>
      <c r="G1371">
        <v>29563</v>
      </c>
      <c r="H1371">
        <v>29183</v>
      </c>
      <c r="I1371">
        <v>28165</v>
      </c>
      <c r="J1371">
        <v>27828</v>
      </c>
      <c r="K1371">
        <v>551</v>
      </c>
      <c r="L1371">
        <v>426</v>
      </c>
      <c r="M1371">
        <v>224</v>
      </c>
      <c r="N1371">
        <v>238</v>
      </c>
      <c r="O1371">
        <v>152</v>
      </c>
      <c r="P1371">
        <v>221</v>
      </c>
      <c r="Q1371">
        <v>27</v>
      </c>
      <c r="R1371">
        <v>23</v>
      </c>
      <c r="S1371">
        <v>444</v>
      </c>
      <c r="T1371">
        <v>447</v>
      </c>
      <c r="U1371">
        <v>28428</v>
      </c>
      <c r="V1371">
        <v>28168</v>
      </c>
      <c r="W1371">
        <v>1135</v>
      </c>
      <c r="X1371">
        <v>1015</v>
      </c>
    </row>
    <row r="1372" spans="1:24" x14ac:dyDescent="0.35">
      <c r="A1372" s="6" t="str">
        <f t="shared" si="21"/>
        <v>27113</v>
      </c>
      <c r="B1372">
        <v>27</v>
      </c>
      <c r="C1372">
        <v>113</v>
      </c>
      <c r="D1372" t="s">
        <v>2177</v>
      </c>
      <c r="E1372" t="s">
        <v>2272</v>
      </c>
      <c r="F1372">
        <v>14119</v>
      </c>
      <c r="G1372">
        <v>7015</v>
      </c>
      <c r="H1372">
        <v>7104</v>
      </c>
      <c r="I1372">
        <v>6539</v>
      </c>
      <c r="J1372">
        <v>6647</v>
      </c>
      <c r="K1372">
        <v>115</v>
      </c>
      <c r="L1372">
        <v>65</v>
      </c>
      <c r="M1372">
        <v>150</v>
      </c>
      <c r="N1372">
        <v>147</v>
      </c>
      <c r="O1372">
        <v>60</v>
      </c>
      <c r="P1372">
        <v>73</v>
      </c>
      <c r="Q1372">
        <v>3</v>
      </c>
      <c r="R1372">
        <v>0</v>
      </c>
      <c r="S1372">
        <v>148</v>
      </c>
      <c r="T1372">
        <v>172</v>
      </c>
      <c r="U1372">
        <v>6709</v>
      </c>
      <c r="V1372">
        <v>6825</v>
      </c>
      <c r="W1372">
        <v>306</v>
      </c>
      <c r="X1372">
        <v>279</v>
      </c>
    </row>
    <row r="1373" spans="1:24" x14ac:dyDescent="0.35">
      <c r="A1373" s="6" t="str">
        <f t="shared" si="21"/>
        <v>27115</v>
      </c>
      <c r="B1373">
        <v>27</v>
      </c>
      <c r="C1373">
        <v>115</v>
      </c>
      <c r="D1373" t="s">
        <v>2177</v>
      </c>
      <c r="E1373" t="s">
        <v>2274</v>
      </c>
      <c r="F1373">
        <v>29579</v>
      </c>
      <c r="G1373">
        <v>15853</v>
      </c>
      <c r="H1373">
        <v>13726</v>
      </c>
      <c r="I1373">
        <v>14265</v>
      </c>
      <c r="J1373">
        <v>12756</v>
      </c>
      <c r="K1373">
        <v>587</v>
      </c>
      <c r="L1373">
        <v>79</v>
      </c>
      <c r="M1373">
        <v>563</v>
      </c>
      <c r="N1373">
        <v>446</v>
      </c>
      <c r="O1373">
        <v>125</v>
      </c>
      <c r="P1373">
        <v>120</v>
      </c>
      <c r="Q1373">
        <v>7</v>
      </c>
      <c r="R1373">
        <v>1</v>
      </c>
      <c r="S1373">
        <v>306</v>
      </c>
      <c r="T1373">
        <v>324</v>
      </c>
      <c r="U1373">
        <v>15272</v>
      </c>
      <c r="V1373">
        <v>13413</v>
      </c>
      <c r="W1373">
        <v>581</v>
      </c>
      <c r="X1373">
        <v>313</v>
      </c>
    </row>
    <row r="1374" spans="1:24" x14ac:dyDescent="0.35">
      <c r="A1374" s="6" t="str">
        <f t="shared" si="21"/>
        <v>27117</v>
      </c>
      <c r="B1374">
        <v>27</v>
      </c>
      <c r="C1374">
        <v>117</v>
      </c>
      <c r="D1374" t="s">
        <v>2177</v>
      </c>
      <c r="E1374" t="s">
        <v>2276</v>
      </c>
      <c r="F1374">
        <v>9126</v>
      </c>
      <c r="G1374">
        <v>4468</v>
      </c>
      <c r="H1374">
        <v>4658</v>
      </c>
      <c r="I1374">
        <v>4138</v>
      </c>
      <c r="J1374">
        <v>4278</v>
      </c>
      <c r="K1374">
        <v>93</v>
      </c>
      <c r="L1374">
        <v>76</v>
      </c>
      <c r="M1374">
        <v>87</v>
      </c>
      <c r="N1374">
        <v>132</v>
      </c>
      <c r="O1374">
        <v>50</v>
      </c>
      <c r="P1374">
        <v>55</v>
      </c>
      <c r="Q1374">
        <v>0</v>
      </c>
      <c r="R1374">
        <v>0</v>
      </c>
      <c r="S1374">
        <v>100</v>
      </c>
      <c r="T1374">
        <v>117</v>
      </c>
      <c r="U1374">
        <v>4143</v>
      </c>
      <c r="V1374">
        <v>4288</v>
      </c>
      <c r="W1374">
        <v>325</v>
      </c>
      <c r="X1374">
        <v>370</v>
      </c>
    </row>
    <row r="1375" spans="1:24" x14ac:dyDescent="0.35">
      <c r="A1375" s="6" t="str">
        <f t="shared" si="21"/>
        <v>27119</v>
      </c>
      <c r="B1375">
        <v>27</v>
      </c>
      <c r="C1375">
        <v>119</v>
      </c>
      <c r="D1375" t="s">
        <v>2177</v>
      </c>
      <c r="E1375" t="s">
        <v>283</v>
      </c>
      <c r="F1375">
        <v>31364</v>
      </c>
      <c r="G1375">
        <v>15790</v>
      </c>
      <c r="H1375">
        <v>15574</v>
      </c>
      <c r="I1375">
        <v>14414</v>
      </c>
      <c r="J1375">
        <v>14333</v>
      </c>
      <c r="K1375">
        <v>540</v>
      </c>
      <c r="L1375">
        <v>446</v>
      </c>
      <c r="M1375">
        <v>311</v>
      </c>
      <c r="N1375">
        <v>280</v>
      </c>
      <c r="O1375">
        <v>162</v>
      </c>
      <c r="P1375">
        <v>158</v>
      </c>
      <c r="Q1375">
        <v>4</v>
      </c>
      <c r="R1375">
        <v>5</v>
      </c>
      <c r="S1375">
        <v>359</v>
      </c>
      <c r="T1375">
        <v>352</v>
      </c>
      <c r="U1375">
        <v>14738</v>
      </c>
      <c r="V1375">
        <v>14552</v>
      </c>
      <c r="W1375">
        <v>1052</v>
      </c>
      <c r="X1375">
        <v>1022</v>
      </c>
    </row>
    <row r="1376" spans="1:24" x14ac:dyDescent="0.35">
      <c r="A1376" s="6" t="str">
        <f t="shared" si="21"/>
        <v>27121</v>
      </c>
      <c r="B1376">
        <v>27</v>
      </c>
      <c r="C1376">
        <v>121</v>
      </c>
      <c r="D1376" t="s">
        <v>2177</v>
      </c>
      <c r="E1376" t="s">
        <v>285</v>
      </c>
      <c r="F1376">
        <v>11249</v>
      </c>
      <c r="G1376">
        <v>5735</v>
      </c>
      <c r="H1376">
        <v>5514</v>
      </c>
      <c r="I1376">
        <v>5568</v>
      </c>
      <c r="J1376">
        <v>5347</v>
      </c>
      <c r="K1376">
        <v>26</v>
      </c>
      <c r="L1376">
        <v>27</v>
      </c>
      <c r="M1376">
        <v>32</v>
      </c>
      <c r="N1376">
        <v>25</v>
      </c>
      <c r="O1376">
        <v>34</v>
      </c>
      <c r="P1376">
        <v>39</v>
      </c>
      <c r="Q1376">
        <v>0</v>
      </c>
      <c r="R1376">
        <v>2</v>
      </c>
      <c r="S1376">
        <v>75</v>
      </c>
      <c r="T1376">
        <v>74</v>
      </c>
      <c r="U1376">
        <v>5627</v>
      </c>
      <c r="V1376">
        <v>5399</v>
      </c>
      <c r="W1376">
        <v>108</v>
      </c>
      <c r="X1376">
        <v>115</v>
      </c>
    </row>
    <row r="1377" spans="1:24" x14ac:dyDescent="0.35">
      <c r="A1377" s="6" t="str">
        <f t="shared" si="21"/>
        <v>27123</v>
      </c>
      <c r="B1377">
        <v>27</v>
      </c>
      <c r="C1377">
        <v>123</v>
      </c>
      <c r="D1377" t="s">
        <v>2177</v>
      </c>
      <c r="E1377" t="s">
        <v>2280</v>
      </c>
      <c r="F1377">
        <v>550321</v>
      </c>
      <c r="G1377">
        <v>268768</v>
      </c>
      <c r="H1377">
        <v>281553</v>
      </c>
      <c r="I1377">
        <v>179012</v>
      </c>
      <c r="J1377">
        <v>190058</v>
      </c>
      <c r="K1377">
        <v>35270</v>
      </c>
      <c r="L1377">
        <v>35676</v>
      </c>
      <c r="M1377">
        <v>2585</v>
      </c>
      <c r="N1377">
        <v>2783</v>
      </c>
      <c r="O1377">
        <v>41693</v>
      </c>
      <c r="P1377">
        <v>42484</v>
      </c>
      <c r="Q1377">
        <v>230</v>
      </c>
      <c r="R1377">
        <v>251</v>
      </c>
      <c r="S1377">
        <v>9978</v>
      </c>
      <c r="T1377">
        <v>10301</v>
      </c>
      <c r="U1377">
        <v>247782</v>
      </c>
      <c r="V1377">
        <v>261190</v>
      </c>
      <c r="W1377">
        <v>20986</v>
      </c>
      <c r="X1377">
        <v>20363</v>
      </c>
    </row>
    <row r="1378" spans="1:24" x14ac:dyDescent="0.35">
      <c r="A1378" s="6" t="str">
        <f t="shared" si="21"/>
        <v>27125</v>
      </c>
      <c r="B1378">
        <v>27</v>
      </c>
      <c r="C1378">
        <v>125</v>
      </c>
      <c r="D1378" t="s">
        <v>2177</v>
      </c>
      <c r="E1378" t="s">
        <v>2282</v>
      </c>
      <c r="F1378">
        <v>4055</v>
      </c>
      <c r="G1378">
        <v>2079</v>
      </c>
      <c r="H1378">
        <v>1976</v>
      </c>
      <c r="I1378">
        <v>1978</v>
      </c>
      <c r="J1378">
        <v>1859</v>
      </c>
      <c r="K1378">
        <v>14</v>
      </c>
      <c r="L1378">
        <v>13</v>
      </c>
      <c r="M1378">
        <v>44</v>
      </c>
      <c r="N1378">
        <v>48</v>
      </c>
      <c r="O1378">
        <v>3</v>
      </c>
      <c r="P1378">
        <v>13</v>
      </c>
      <c r="Q1378">
        <v>2</v>
      </c>
      <c r="R1378">
        <v>2</v>
      </c>
      <c r="S1378">
        <v>38</v>
      </c>
      <c r="T1378">
        <v>41</v>
      </c>
      <c r="U1378">
        <v>1989</v>
      </c>
      <c r="V1378">
        <v>1899</v>
      </c>
      <c r="W1378">
        <v>90</v>
      </c>
      <c r="X1378">
        <v>77</v>
      </c>
    </row>
    <row r="1379" spans="1:24" x14ac:dyDescent="0.35">
      <c r="A1379" s="6" t="str">
        <f t="shared" si="21"/>
        <v>27127</v>
      </c>
      <c r="B1379">
        <v>27</v>
      </c>
      <c r="C1379">
        <v>127</v>
      </c>
      <c r="D1379" t="s">
        <v>2177</v>
      </c>
      <c r="E1379" t="s">
        <v>2284</v>
      </c>
      <c r="F1379">
        <v>15170</v>
      </c>
      <c r="G1379">
        <v>7573</v>
      </c>
      <c r="H1379">
        <v>7597</v>
      </c>
      <c r="I1379">
        <v>6745</v>
      </c>
      <c r="J1379">
        <v>6746</v>
      </c>
      <c r="K1379">
        <v>93</v>
      </c>
      <c r="L1379">
        <v>73</v>
      </c>
      <c r="M1379">
        <v>349</v>
      </c>
      <c r="N1379">
        <v>405</v>
      </c>
      <c r="O1379">
        <v>215</v>
      </c>
      <c r="P1379">
        <v>185</v>
      </c>
      <c r="Q1379">
        <v>2</v>
      </c>
      <c r="R1379">
        <v>8</v>
      </c>
      <c r="S1379">
        <v>169</v>
      </c>
      <c r="T1379">
        <v>180</v>
      </c>
      <c r="U1379">
        <v>7276</v>
      </c>
      <c r="V1379">
        <v>7317</v>
      </c>
      <c r="W1379">
        <v>297</v>
      </c>
      <c r="X1379">
        <v>280</v>
      </c>
    </row>
    <row r="1380" spans="1:24" x14ac:dyDescent="0.35">
      <c r="A1380" s="6" t="str">
        <f t="shared" si="21"/>
        <v>27129</v>
      </c>
      <c r="B1380">
        <v>27</v>
      </c>
      <c r="C1380">
        <v>129</v>
      </c>
      <c r="D1380" t="s">
        <v>2177</v>
      </c>
      <c r="E1380" t="s">
        <v>2286</v>
      </c>
      <c r="F1380">
        <v>14548</v>
      </c>
      <c r="G1380">
        <v>7420</v>
      </c>
      <c r="H1380">
        <v>7128</v>
      </c>
      <c r="I1380">
        <v>7064</v>
      </c>
      <c r="J1380">
        <v>6823</v>
      </c>
      <c r="K1380">
        <v>53</v>
      </c>
      <c r="L1380">
        <v>35</v>
      </c>
      <c r="M1380">
        <v>130</v>
      </c>
      <c r="N1380">
        <v>104</v>
      </c>
      <c r="O1380">
        <v>64</v>
      </c>
      <c r="P1380">
        <v>60</v>
      </c>
      <c r="Q1380">
        <v>1</v>
      </c>
      <c r="R1380">
        <v>4</v>
      </c>
      <c r="S1380">
        <v>108</v>
      </c>
      <c r="T1380">
        <v>102</v>
      </c>
      <c r="U1380">
        <v>6746</v>
      </c>
      <c r="V1380">
        <v>6496</v>
      </c>
      <c r="W1380">
        <v>674</v>
      </c>
      <c r="X1380">
        <v>632</v>
      </c>
    </row>
    <row r="1381" spans="1:24" x14ac:dyDescent="0.35">
      <c r="A1381" s="6" t="str">
        <f t="shared" si="21"/>
        <v>27131</v>
      </c>
      <c r="B1381">
        <v>27</v>
      </c>
      <c r="C1381">
        <v>131</v>
      </c>
      <c r="D1381" t="s">
        <v>2177</v>
      </c>
      <c r="E1381" t="s">
        <v>1604</v>
      </c>
      <c r="F1381">
        <v>66972</v>
      </c>
      <c r="G1381">
        <v>34235</v>
      </c>
      <c r="H1381">
        <v>32737</v>
      </c>
      <c r="I1381">
        <v>30092</v>
      </c>
      <c r="J1381">
        <v>29504</v>
      </c>
      <c r="K1381">
        <v>2511</v>
      </c>
      <c r="L1381">
        <v>1632</v>
      </c>
      <c r="M1381">
        <v>299</v>
      </c>
      <c r="N1381">
        <v>159</v>
      </c>
      <c r="O1381">
        <v>688</v>
      </c>
      <c r="P1381">
        <v>811</v>
      </c>
      <c r="Q1381">
        <v>39</v>
      </c>
      <c r="R1381">
        <v>36</v>
      </c>
      <c r="S1381">
        <v>606</v>
      </c>
      <c r="T1381">
        <v>595</v>
      </c>
      <c r="U1381">
        <v>31187</v>
      </c>
      <c r="V1381">
        <v>30096</v>
      </c>
      <c r="W1381">
        <v>3048</v>
      </c>
      <c r="X1381">
        <v>2641</v>
      </c>
    </row>
    <row r="1382" spans="1:24" x14ac:dyDescent="0.35">
      <c r="A1382" s="6" t="str">
        <f t="shared" si="21"/>
        <v>27133</v>
      </c>
      <c r="B1382">
        <v>27</v>
      </c>
      <c r="C1382">
        <v>133</v>
      </c>
      <c r="D1382" t="s">
        <v>2177</v>
      </c>
      <c r="E1382" t="s">
        <v>2289</v>
      </c>
      <c r="F1382">
        <v>9315</v>
      </c>
      <c r="G1382">
        <v>4610</v>
      </c>
      <c r="H1382">
        <v>4705</v>
      </c>
      <c r="I1382">
        <v>4388</v>
      </c>
      <c r="J1382">
        <v>4536</v>
      </c>
      <c r="K1382">
        <v>50</v>
      </c>
      <c r="L1382">
        <v>32</v>
      </c>
      <c r="M1382">
        <v>54</v>
      </c>
      <c r="N1382">
        <v>26</v>
      </c>
      <c r="O1382">
        <v>39</v>
      </c>
      <c r="P1382">
        <v>39</v>
      </c>
      <c r="Q1382">
        <v>1</v>
      </c>
      <c r="R1382">
        <v>0</v>
      </c>
      <c r="S1382">
        <v>78</v>
      </c>
      <c r="T1382">
        <v>72</v>
      </c>
      <c r="U1382">
        <v>4443</v>
      </c>
      <c r="V1382">
        <v>4545</v>
      </c>
      <c r="W1382">
        <v>167</v>
      </c>
      <c r="X1382">
        <v>160</v>
      </c>
    </row>
    <row r="1383" spans="1:24" x14ac:dyDescent="0.35">
      <c r="A1383" s="6" t="str">
        <f t="shared" si="21"/>
        <v>27135</v>
      </c>
      <c r="B1383">
        <v>27</v>
      </c>
      <c r="C1383">
        <v>135</v>
      </c>
      <c r="D1383" t="s">
        <v>2177</v>
      </c>
      <c r="E1383" t="s">
        <v>2291</v>
      </c>
      <c r="F1383">
        <v>15165</v>
      </c>
      <c r="G1383">
        <v>7813</v>
      </c>
      <c r="H1383">
        <v>7352</v>
      </c>
      <c r="I1383">
        <v>7263</v>
      </c>
      <c r="J1383">
        <v>6778</v>
      </c>
      <c r="K1383">
        <v>54</v>
      </c>
      <c r="L1383">
        <v>46</v>
      </c>
      <c r="M1383">
        <v>155</v>
      </c>
      <c r="N1383">
        <v>139</v>
      </c>
      <c r="O1383">
        <v>209</v>
      </c>
      <c r="P1383">
        <v>216</v>
      </c>
      <c r="Q1383">
        <v>2</v>
      </c>
      <c r="R1383">
        <v>3</v>
      </c>
      <c r="S1383">
        <v>130</v>
      </c>
      <c r="T1383">
        <v>170</v>
      </c>
      <c r="U1383">
        <v>7690</v>
      </c>
      <c r="V1383">
        <v>7253</v>
      </c>
      <c r="W1383">
        <v>123</v>
      </c>
      <c r="X1383">
        <v>99</v>
      </c>
    </row>
    <row r="1384" spans="1:24" x14ac:dyDescent="0.35">
      <c r="A1384" s="6" t="str">
        <f t="shared" si="21"/>
        <v>27137</v>
      </c>
      <c r="B1384">
        <v>27</v>
      </c>
      <c r="C1384">
        <v>137</v>
      </c>
      <c r="D1384" t="s">
        <v>2177</v>
      </c>
      <c r="E1384" t="s">
        <v>5189</v>
      </c>
      <c r="F1384">
        <v>199070</v>
      </c>
      <c r="G1384">
        <v>99714</v>
      </c>
      <c r="H1384">
        <v>99356</v>
      </c>
      <c r="I1384">
        <v>91770</v>
      </c>
      <c r="J1384">
        <v>91822</v>
      </c>
      <c r="K1384">
        <v>1963</v>
      </c>
      <c r="L1384">
        <v>1353</v>
      </c>
      <c r="M1384">
        <v>2368</v>
      </c>
      <c r="N1384">
        <v>2397</v>
      </c>
      <c r="O1384">
        <v>1038</v>
      </c>
      <c r="P1384">
        <v>1236</v>
      </c>
      <c r="Q1384">
        <v>50</v>
      </c>
      <c r="R1384">
        <v>52</v>
      </c>
      <c r="S1384">
        <v>2525</v>
      </c>
      <c r="T1384">
        <v>2496</v>
      </c>
      <c r="U1384">
        <v>97865</v>
      </c>
      <c r="V1384">
        <v>97594</v>
      </c>
      <c r="W1384">
        <v>1849</v>
      </c>
      <c r="X1384">
        <v>1762</v>
      </c>
    </row>
    <row r="1385" spans="1:24" x14ac:dyDescent="0.35">
      <c r="A1385" s="6" t="str">
        <f t="shared" si="21"/>
        <v>27139</v>
      </c>
      <c r="B1385">
        <v>27</v>
      </c>
      <c r="C1385">
        <v>139</v>
      </c>
      <c r="D1385" t="s">
        <v>2177</v>
      </c>
      <c r="E1385" t="s">
        <v>296</v>
      </c>
      <c r="F1385">
        <v>149013</v>
      </c>
      <c r="G1385">
        <v>74199</v>
      </c>
      <c r="H1385">
        <v>74814</v>
      </c>
      <c r="I1385">
        <v>62833</v>
      </c>
      <c r="J1385">
        <v>63118</v>
      </c>
      <c r="K1385">
        <v>4034</v>
      </c>
      <c r="L1385">
        <v>4004</v>
      </c>
      <c r="M1385">
        <v>800</v>
      </c>
      <c r="N1385">
        <v>828</v>
      </c>
      <c r="O1385">
        <v>4598</v>
      </c>
      <c r="P1385">
        <v>4977</v>
      </c>
      <c r="Q1385">
        <v>67</v>
      </c>
      <c r="R1385">
        <v>81</v>
      </c>
      <c r="S1385">
        <v>1867</v>
      </c>
      <c r="T1385">
        <v>1806</v>
      </c>
      <c r="U1385">
        <v>70120</v>
      </c>
      <c r="V1385">
        <v>71009</v>
      </c>
      <c r="W1385">
        <v>4079</v>
      </c>
      <c r="X1385">
        <v>3805</v>
      </c>
    </row>
    <row r="1386" spans="1:24" x14ac:dyDescent="0.35">
      <c r="A1386" s="6" t="str">
        <f t="shared" si="21"/>
        <v>27141</v>
      </c>
      <c r="B1386">
        <v>27</v>
      </c>
      <c r="C1386">
        <v>141</v>
      </c>
      <c r="D1386" t="s">
        <v>2177</v>
      </c>
      <c r="E1386" t="s">
        <v>2296</v>
      </c>
      <c r="F1386">
        <v>97238</v>
      </c>
      <c r="G1386">
        <v>49861</v>
      </c>
      <c r="H1386">
        <v>47377</v>
      </c>
      <c r="I1386">
        <v>46109</v>
      </c>
      <c r="J1386">
        <v>44174</v>
      </c>
      <c r="K1386">
        <v>1817</v>
      </c>
      <c r="L1386">
        <v>1247</v>
      </c>
      <c r="M1386">
        <v>339</v>
      </c>
      <c r="N1386">
        <v>233</v>
      </c>
      <c r="O1386">
        <v>556</v>
      </c>
      <c r="P1386">
        <v>673</v>
      </c>
      <c r="Q1386">
        <v>17</v>
      </c>
      <c r="R1386">
        <v>17</v>
      </c>
      <c r="S1386">
        <v>1023</v>
      </c>
      <c r="T1386">
        <v>1033</v>
      </c>
      <c r="U1386">
        <v>48359</v>
      </c>
      <c r="V1386">
        <v>46189</v>
      </c>
      <c r="W1386">
        <v>1502</v>
      </c>
      <c r="X1386">
        <v>1188</v>
      </c>
    </row>
    <row r="1387" spans="1:24" x14ac:dyDescent="0.35">
      <c r="A1387" s="6" t="str">
        <f t="shared" si="21"/>
        <v>27143</v>
      </c>
      <c r="B1387">
        <v>27</v>
      </c>
      <c r="C1387">
        <v>143</v>
      </c>
      <c r="D1387" t="s">
        <v>2177</v>
      </c>
      <c r="E1387" t="s">
        <v>2298</v>
      </c>
      <c r="F1387">
        <v>14865</v>
      </c>
      <c r="G1387">
        <v>7512</v>
      </c>
      <c r="H1387">
        <v>7353</v>
      </c>
      <c r="I1387">
        <v>7255</v>
      </c>
      <c r="J1387">
        <v>7090</v>
      </c>
      <c r="K1387">
        <v>79</v>
      </c>
      <c r="L1387">
        <v>45</v>
      </c>
      <c r="M1387">
        <v>33</v>
      </c>
      <c r="N1387">
        <v>44</v>
      </c>
      <c r="O1387">
        <v>48</v>
      </c>
      <c r="P1387">
        <v>59</v>
      </c>
      <c r="Q1387">
        <v>3</v>
      </c>
      <c r="R1387">
        <v>5</v>
      </c>
      <c r="S1387">
        <v>94</v>
      </c>
      <c r="T1387">
        <v>110</v>
      </c>
      <c r="U1387">
        <v>6784</v>
      </c>
      <c r="V1387">
        <v>6698</v>
      </c>
      <c r="W1387">
        <v>728</v>
      </c>
      <c r="X1387">
        <v>655</v>
      </c>
    </row>
    <row r="1388" spans="1:24" x14ac:dyDescent="0.35">
      <c r="A1388" s="6" t="str">
        <f t="shared" si="21"/>
        <v>27145</v>
      </c>
      <c r="B1388">
        <v>27</v>
      </c>
      <c r="C1388">
        <v>145</v>
      </c>
      <c r="D1388" t="s">
        <v>2177</v>
      </c>
      <c r="E1388" t="s">
        <v>2300</v>
      </c>
      <c r="F1388">
        <v>161075</v>
      </c>
      <c r="G1388">
        <v>81127</v>
      </c>
      <c r="H1388">
        <v>79948</v>
      </c>
      <c r="I1388">
        <v>70666</v>
      </c>
      <c r="J1388">
        <v>70341</v>
      </c>
      <c r="K1388">
        <v>6627</v>
      </c>
      <c r="L1388">
        <v>5877</v>
      </c>
      <c r="M1388">
        <v>390</v>
      </c>
      <c r="N1388">
        <v>289</v>
      </c>
      <c r="O1388">
        <v>1863</v>
      </c>
      <c r="P1388">
        <v>1927</v>
      </c>
      <c r="Q1388">
        <v>62</v>
      </c>
      <c r="R1388">
        <v>77</v>
      </c>
      <c r="S1388">
        <v>1519</v>
      </c>
      <c r="T1388">
        <v>1437</v>
      </c>
      <c r="U1388">
        <v>78092</v>
      </c>
      <c r="V1388">
        <v>77246</v>
      </c>
      <c r="W1388">
        <v>3035</v>
      </c>
      <c r="X1388">
        <v>2702</v>
      </c>
    </row>
    <row r="1389" spans="1:24" x14ac:dyDescent="0.35">
      <c r="A1389" s="6" t="str">
        <f t="shared" si="21"/>
        <v>27147</v>
      </c>
      <c r="B1389">
        <v>27</v>
      </c>
      <c r="C1389">
        <v>147</v>
      </c>
      <c r="D1389" t="s">
        <v>2177</v>
      </c>
      <c r="E1389" t="s">
        <v>2302</v>
      </c>
      <c r="F1389">
        <v>36649</v>
      </c>
      <c r="G1389">
        <v>18252</v>
      </c>
      <c r="H1389">
        <v>18397</v>
      </c>
      <c r="I1389">
        <v>16977</v>
      </c>
      <c r="J1389">
        <v>17228</v>
      </c>
      <c r="K1389">
        <v>710</v>
      </c>
      <c r="L1389">
        <v>579</v>
      </c>
      <c r="M1389">
        <v>103</v>
      </c>
      <c r="N1389">
        <v>79</v>
      </c>
      <c r="O1389">
        <v>173</v>
      </c>
      <c r="P1389">
        <v>227</v>
      </c>
      <c r="Q1389">
        <v>9</v>
      </c>
      <c r="R1389">
        <v>8</v>
      </c>
      <c r="S1389">
        <v>280</v>
      </c>
      <c r="T1389">
        <v>276</v>
      </c>
      <c r="U1389">
        <v>16725</v>
      </c>
      <c r="V1389">
        <v>16928</v>
      </c>
      <c r="W1389">
        <v>1527</v>
      </c>
      <c r="X1389">
        <v>1469</v>
      </c>
    </row>
    <row r="1390" spans="1:24" x14ac:dyDescent="0.35">
      <c r="A1390" s="6" t="str">
        <f t="shared" si="21"/>
        <v>27149</v>
      </c>
      <c r="B1390">
        <v>27</v>
      </c>
      <c r="C1390">
        <v>149</v>
      </c>
      <c r="D1390" t="s">
        <v>2177</v>
      </c>
      <c r="E1390" t="s">
        <v>1629</v>
      </c>
      <c r="F1390">
        <v>9805</v>
      </c>
      <c r="G1390">
        <v>4899</v>
      </c>
      <c r="H1390">
        <v>4906</v>
      </c>
      <c r="I1390">
        <v>4561</v>
      </c>
      <c r="J1390">
        <v>4483</v>
      </c>
      <c r="K1390">
        <v>65</v>
      </c>
      <c r="L1390">
        <v>61</v>
      </c>
      <c r="M1390">
        <v>77</v>
      </c>
      <c r="N1390">
        <v>103</v>
      </c>
      <c r="O1390">
        <v>95</v>
      </c>
      <c r="P1390">
        <v>116</v>
      </c>
      <c r="Q1390">
        <v>3</v>
      </c>
      <c r="R1390">
        <v>2</v>
      </c>
      <c r="S1390">
        <v>98</v>
      </c>
      <c r="T1390">
        <v>141</v>
      </c>
      <c r="U1390">
        <v>4421</v>
      </c>
      <c r="V1390">
        <v>4630</v>
      </c>
      <c r="W1390">
        <v>478</v>
      </c>
      <c r="X1390">
        <v>276</v>
      </c>
    </row>
    <row r="1391" spans="1:24" x14ac:dyDescent="0.35">
      <c r="A1391" s="6" t="str">
        <f t="shared" si="21"/>
        <v>27151</v>
      </c>
      <c r="B1391">
        <v>27</v>
      </c>
      <c r="C1391">
        <v>151</v>
      </c>
      <c r="D1391" t="s">
        <v>2177</v>
      </c>
      <c r="E1391" t="s">
        <v>2305</v>
      </c>
      <c r="F1391">
        <v>9266</v>
      </c>
      <c r="G1391">
        <v>4660</v>
      </c>
      <c r="H1391">
        <v>4606</v>
      </c>
      <c r="I1391">
        <v>4402</v>
      </c>
      <c r="J1391">
        <v>4362</v>
      </c>
      <c r="K1391">
        <v>60</v>
      </c>
      <c r="L1391">
        <v>55</v>
      </c>
      <c r="M1391">
        <v>34</v>
      </c>
      <c r="N1391">
        <v>37</v>
      </c>
      <c r="O1391">
        <v>23</v>
      </c>
      <c r="P1391">
        <v>28</v>
      </c>
      <c r="Q1391">
        <v>49</v>
      </c>
      <c r="R1391">
        <v>33</v>
      </c>
      <c r="S1391">
        <v>92</v>
      </c>
      <c r="T1391">
        <v>91</v>
      </c>
      <c r="U1391">
        <v>4408</v>
      </c>
      <c r="V1391">
        <v>4374</v>
      </c>
      <c r="W1391">
        <v>252</v>
      </c>
      <c r="X1391">
        <v>232</v>
      </c>
    </row>
    <row r="1392" spans="1:24" x14ac:dyDescent="0.35">
      <c r="A1392" s="6" t="str">
        <f t="shared" si="21"/>
        <v>27153</v>
      </c>
      <c r="B1392">
        <v>27</v>
      </c>
      <c r="C1392">
        <v>153</v>
      </c>
      <c r="D1392" t="s">
        <v>2177</v>
      </c>
      <c r="E1392" t="s">
        <v>1810</v>
      </c>
      <c r="F1392">
        <v>24664</v>
      </c>
      <c r="G1392">
        <v>12755</v>
      </c>
      <c r="H1392">
        <v>11909</v>
      </c>
      <c r="I1392">
        <v>12258</v>
      </c>
      <c r="J1392">
        <v>11482</v>
      </c>
      <c r="K1392">
        <v>95</v>
      </c>
      <c r="L1392">
        <v>75</v>
      </c>
      <c r="M1392">
        <v>89</v>
      </c>
      <c r="N1392">
        <v>81</v>
      </c>
      <c r="O1392">
        <v>55</v>
      </c>
      <c r="P1392">
        <v>76</v>
      </c>
      <c r="Q1392">
        <v>32</v>
      </c>
      <c r="R1392">
        <v>34</v>
      </c>
      <c r="S1392">
        <v>226</v>
      </c>
      <c r="T1392">
        <v>161</v>
      </c>
      <c r="U1392">
        <v>11861</v>
      </c>
      <c r="V1392">
        <v>11115</v>
      </c>
      <c r="W1392">
        <v>894</v>
      </c>
      <c r="X1392">
        <v>794</v>
      </c>
    </row>
    <row r="1393" spans="1:24" x14ac:dyDescent="0.35">
      <c r="A1393" s="6" t="str">
        <f t="shared" si="21"/>
        <v>27155</v>
      </c>
      <c r="B1393">
        <v>27</v>
      </c>
      <c r="C1393">
        <v>155</v>
      </c>
      <c r="D1393" t="s">
        <v>2177</v>
      </c>
      <c r="E1393" t="s">
        <v>2308</v>
      </c>
      <c r="F1393">
        <v>3259</v>
      </c>
      <c r="G1393">
        <v>1653</v>
      </c>
      <c r="H1393">
        <v>1606</v>
      </c>
      <c r="I1393">
        <v>1464</v>
      </c>
      <c r="J1393">
        <v>1463</v>
      </c>
      <c r="K1393">
        <v>12</v>
      </c>
      <c r="L1393">
        <v>10</v>
      </c>
      <c r="M1393">
        <v>116</v>
      </c>
      <c r="N1393">
        <v>98</v>
      </c>
      <c r="O1393">
        <v>13</v>
      </c>
      <c r="P1393">
        <v>4</v>
      </c>
      <c r="Q1393">
        <v>1</v>
      </c>
      <c r="R1393">
        <v>1</v>
      </c>
      <c r="S1393">
        <v>47</v>
      </c>
      <c r="T1393">
        <v>30</v>
      </c>
      <c r="U1393">
        <v>1568</v>
      </c>
      <c r="V1393">
        <v>1562</v>
      </c>
      <c r="W1393">
        <v>85</v>
      </c>
      <c r="X1393">
        <v>44</v>
      </c>
    </row>
    <row r="1394" spans="1:24" x14ac:dyDescent="0.35">
      <c r="A1394" s="6" t="str">
        <f t="shared" si="21"/>
        <v>27157</v>
      </c>
      <c r="B1394">
        <v>27</v>
      </c>
      <c r="C1394">
        <v>157</v>
      </c>
      <c r="D1394" t="s">
        <v>2177</v>
      </c>
      <c r="E1394" t="s">
        <v>2310</v>
      </c>
      <c r="F1394">
        <v>21627</v>
      </c>
      <c r="G1394">
        <v>10850</v>
      </c>
      <c r="H1394">
        <v>10777</v>
      </c>
      <c r="I1394">
        <v>10559</v>
      </c>
      <c r="J1394">
        <v>10461</v>
      </c>
      <c r="K1394">
        <v>75</v>
      </c>
      <c r="L1394">
        <v>66</v>
      </c>
      <c r="M1394">
        <v>32</v>
      </c>
      <c r="N1394">
        <v>40</v>
      </c>
      <c r="O1394">
        <v>61</v>
      </c>
      <c r="P1394">
        <v>78</v>
      </c>
      <c r="Q1394">
        <v>2</v>
      </c>
      <c r="R1394">
        <v>1</v>
      </c>
      <c r="S1394">
        <v>121</v>
      </c>
      <c r="T1394">
        <v>131</v>
      </c>
      <c r="U1394">
        <v>10505</v>
      </c>
      <c r="V1394">
        <v>10468</v>
      </c>
      <c r="W1394">
        <v>345</v>
      </c>
      <c r="X1394">
        <v>309</v>
      </c>
    </row>
    <row r="1395" spans="1:24" x14ac:dyDescent="0.35">
      <c r="A1395" s="6" t="str">
        <f t="shared" si="21"/>
        <v>27159</v>
      </c>
      <c r="B1395">
        <v>27</v>
      </c>
      <c r="C1395">
        <v>159</v>
      </c>
      <c r="D1395" t="s">
        <v>2177</v>
      </c>
      <c r="E1395" t="s">
        <v>2312</v>
      </c>
      <c r="F1395">
        <v>13682</v>
      </c>
      <c r="G1395">
        <v>6785</v>
      </c>
      <c r="H1395">
        <v>6897</v>
      </c>
      <c r="I1395">
        <v>6480</v>
      </c>
      <c r="J1395">
        <v>6580</v>
      </c>
      <c r="K1395">
        <v>91</v>
      </c>
      <c r="L1395">
        <v>66</v>
      </c>
      <c r="M1395">
        <v>51</v>
      </c>
      <c r="N1395">
        <v>59</v>
      </c>
      <c r="O1395">
        <v>23</v>
      </c>
      <c r="P1395">
        <v>50</v>
      </c>
      <c r="Q1395">
        <v>0</v>
      </c>
      <c r="R1395">
        <v>1</v>
      </c>
      <c r="S1395">
        <v>140</v>
      </c>
      <c r="T1395">
        <v>141</v>
      </c>
      <c r="U1395">
        <v>6655</v>
      </c>
      <c r="V1395">
        <v>6736</v>
      </c>
      <c r="W1395">
        <v>130</v>
      </c>
      <c r="X1395">
        <v>161</v>
      </c>
    </row>
    <row r="1396" spans="1:24" x14ac:dyDescent="0.35">
      <c r="A1396" s="6" t="str">
        <f t="shared" si="21"/>
        <v>27161</v>
      </c>
      <c r="B1396">
        <v>27</v>
      </c>
      <c r="C1396">
        <v>161</v>
      </c>
      <c r="D1396" t="s">
        <v>2177</v>
      </c>
      <c r="E1396" t="s">
        <v>2314</v>
      </c>
      <c r="F1396">
        <v>18612</v>
      </c>
      <c r="G1396">
        <v>9003</v>
      </c>
      <c r="H1396">
        <v>9609</v>
      </c>
      <c r="I1396">
        <v>8594</v>
      </c>
      <c r="J1396">
        <v>8990</v>
      </c>
      <c r="K1396">
        <v>146</v>
      </c>
      <c r="L1396">
        <v>278</v>
      </c>
      <c r="M1396">
        <v>43</v>
      </c>
      <c r="N1396">
        <v>97</v>
      </c>
      <c r="O1396">
        <v>83</v>
      </c>
      <c r="P1396">
        <v>79</v>
      </c>
      <c r="Q1396">
        <v>3</v>
      </c>
      <c r="R1396">
        <v>4</v>
      </c>
      <c r="S1396">
        <v>134</v>
      </c>
      <c r="T1396">
        <v>161</v>
      </c>
      <c r="U1396">
        <v>8471</v>
      </c>
      <c r="V1396">
        <v>8955</v>
      </c>
      <c r="W1396">
        <v>532</v>
      </c>
      <c r="X1396">
        <v>654</v>
      </c>
    </row>
    <row r="1397" spans="1:24" x14ac:dyDescent="0.35">
      <c r="A1397" s="6" t="str">
        <f t="shared" si="21"/>
        <v>27163</v>
      </c>
      <c r="B1397">
        <v>27</v>
      </c>
      <c r="C1397">
        <v>163</v>
      </c>
      <c r="D1397" t="s">
        <v>2177</v>
      </c>
      <c r="E1397" t="s">
        <v>150</v>
      </c>
      <c r="F1397">
        <v>262440</v>
      </c>
      <c r="G1397">
        <v>129680</v>
      </c>
      <c r="H1397">
        <v>132760</v>
      </c>
      <c r="I1397">
        <v>110448</v>
      </c>
      <c r="J1397">
        <v>113684</v>
      </c>
      <c r="K1397">
        <v>7031</v>
      </c>
      <c r="L1397">
        <v>6186</v>
      </c>
      <c r="M1397">
        <v>818</v>
      </c>
      <c r="N1397">
        <v>646</v>
      </c>
      <c r="O1397">
        <v>8112</v>
      </c>
      <c r="P1397">
        <v>8756</v>
      </c>
      <c r="Q1397">
        <v>85</v>
      </c>
      <c r="R1397">
        <v>99</v>
      </c>
      <c r="S1397">
        <v>3186</v>
      </c>
      <c r="T1397">
        <v>3389</v>
      </c>
      <c r="U1397">
        <v>123666</v>
      </c>
      <c r="V1397">
        <v>127072</v>
      </c>
      <c r="W1397">
        <v>6014</v>
      </c>
      <c r="X1397">
        <v>5688</v>
      </c>
    </row>
    <row r="1398" spans="1:24" x14ac:dyDescent="0.35">
      <c r="A1398" s="6" t="str">
        <f t="shared" si="21"/>
        <v>27165</v>
      </c>
      <c r="B1398">
        <v>27</v>
      </c>
      <c r="C1398">
        <v>165</v>
      </c>
      <c r="D1398" t="s">
        <v>2177</v>
      </c>
      <c r="E1398" t="s">
        <v>2317</v>
      </c>
      <c r="F1398">
        <v>10897</v>
      </c>
      <c r="G1398">
        <v>5387</v>
      </c>
      <c r="H1398">
        <v>5510</v>
      </c>
      <c r="I1398">
        <v>5125</v>
      </c>
      <c r="J1398">
        <v>5236</v>
      </c>
      <c r="K1398">
        <v>69</v>
      </c>
      <c r="L1398">
        <v>65</v>
      </c>
      <c r="M1398">
        <v>73</v>
      </c>
      <c r="N1398">
        <v>70</v>
      </c>
      <c r="O1398">
        <v>59</v>
      </c>
      <c r="P1398">
        <v>64</v>
      </c>
      <c r="Q1398">
        <v>4</v>
      </c>
      <c r="R1398">
        <v>3</v>
      </c>
      <c r="S1398">
        <v>57</v>
      </c>
      <c r="T1398">
        <v>72</v>
      </c>
      <c r="U1398">
        <v>3955</v>
      </c>
      <c r="V1398">
        <v>4007</v>
      </c>
      <c r="W1398">
        <v>1432</v>
      </c>
      <c r="X1398">
        <v>1503</v>
      </c>
    </row>
    <row r="1399" spans="1:24" x14ac:dyDescent="0.35">
      <c r="A1399" s="6" t="str">
        <f t="shared" si="21"/>
        <v>27167</v>
      </c>
      <c r="B1399">
        <v>27</v>
      </c>
      <c r="C1399">
        <v>167</v>
      </c>
      <c r="D1399" t="s">
        <v>2177</v>
      </c>
      <c r="E1399" t="s">
        <v>2319</v>
      </c>
      <c r="F1399">
        <v>6207</v>
      </c>
      <c r="G1399">
        <v>3230</v>
      </c>
      <c r="H1399">
        <v>2977</v>
      </c>
      <c r="I1399">
        <v>3067</v>
      </c>
      <c r="J1399">
        <v>2848</v>
      </c>
      <c r="K1399">
        <v>24</v>
      </c>
      <c r="L1399">
        <v>13</v>
      </c>
      <c r="M1399">
        <v>74</v>
      </c>
      <c r="N1399">
        <v>39</v>
      </c>
      <c r="O1399">
        <v>14</v>
      </c>
      <c r="P1399">
        <v>16</v>
      </c>
      <c r="Q1399">
        <v>0</v>
      </c>
      <c r="R1399">
        <v>1</v>
      </c>
      <c r="S1399">
        <v>51</v>
      </c>
      <c r="T1399">
        <v>60</v>
      </c>
      <c r="U1399">
        <v>3116</v>
      </c>
      <c r="V1399">
        <v>2900</v>
      </c>
      <c r="W1399">
        <v>114</v>
      </c>
      <c r="X1399">
        <v>77</v>
      </c>
    </row>
    <row r="1400" spans="1:24" x14ac:dyDescent="0.35">
      <c r="A1400" s="6" t="str">
        <f t="shared" si="21"/>
        <v>27169</v>
      </c>
      <c r="B1400">
        <v>27</v>
      </c>
      <c r="C1400">
        <v>169</v>
      </c>
      <c r="D1400" t="s">
        <v>2177</v>
      </c>
      <c r="E1400" t="s">
        <v>2321</v>
      </c>
      <c r="F1400">
        <v>50484</v>
      </c>
      <c r="G1400">
        <v>24989</v>
      </c>
      <c r="H1400">
        <v>25495</v>
      </c>
      <c r="I1400">
        <v>23398</v>
      </c>
      <c r="J1400">
        <v>23908</v>
      </c>
      <c r="K1400">
        <v>476</v>
      </c>
      <c r="L1400">
        <v>454</v>
      </c>
      <c r="M1400">
        <v>130</v>
      </c>
      <c r="N1400">
        <v>101</v>
      </c>
      <c r="O1400">
        <v>657</v>
      </c>
      <c r="P1400">
        <v>674</v>
      </c>
      <c r="Q1400">
        <v>3</v>
      </c>
      <c r="R1400">
        <v>7</v>
      </c>
      <c r="S1400">
        <v>325</v>
      </c>
      <c r="T1400">
        <v>351</v>
      </c>
      <c r="U1400">
        <v>24135</v>
      </c>
      <c r="V1400">
        <v>24792</v>
      </c>
      <c r="W1400">
        <v>854</v>
      </c>
      <c r="X1400">
        <v>703</v>
      </c>
    </row>
    <row r="1401" spans="1:24" x14ac:dyDescent="0.35">
      <c r="A1401" s="6" t="str">
        <f t="shared" si="21"/>
        <v>27171</v>
      </c>
      <c r="B1401">
        <v>27</v>
      </c>
      <c r="C1401">
        <v>171</v>
      </c>
      <c r="D1401" t="s">
        <v>2177</v>
      </c>
      <c r="E1401" t="s">
        <v>1474</v>
      </c>
      <c r="F1401">
        <v>138377</v>
      </c>
      <c r="G1401">
        <v>69973</v>
      </c>
      <c r="H1401">
        <v>68404</v>
      </c>
      <c r="I1401">
        <v>66081</v>
      </c>
      <c r="J1401">
        <v>64540</v>
      </c>
      <c r="K1401">
        <v>1314</v>
      </c>
      <c r="L1401">
        <v>1214</v>
      </c>
      <c r="M1401">
        <v>300</v>
      </c>
      <c r="N1401">
        <v>313</v>
      </c>
      <c r="O1401">
        <v>910</v>
      </c>
      <c r="P1401">
        <v>1081</v>
      </c>
      <c r="Q1401">
        <v>29</v>
      </c>
      <c r="R1401">
        <v>34</v>
      </c>
      <c r="S1401">
        <v>1339</v>
      </c>
      <c r="T1401">
        <v>1222</v>
      </c>
      <c r="U1401">
        <v>67717</v>
      </c>
      <c r="V1401">
        <v>66334</v>
      </c>
      <c r="W1401">
        <v>2256</v>
      </c>
      <c r="X1401">
        <v>2070</v>
      </c>
    </row>
    <row r="1402" spans="1:24" x14ac:dyDescent="0.35">
      <c r="A1402" s="6" t="str">
        <f t="shared" si="21"/>
        <v>27173</v>
      </c>
      <c r="B1402">
        <v>27</v>
      </c>
      <c r="C1402">
        <v>173</v>
      </c>
      <c r="D1402" t="s">
        <v>2177</v>
      </c>
      <c r="E1402" t="s">
        <v>2324</v>
      </c>
      <c r="F1402">
        <v>9709</v>
      </c>
      <c r="G1402">
        <v>4892</v>
      </c>
      <c r="H1402">
        <v>4817</v>
      </c>
      <c r="I1402">
        <v>4542</v>
      </c>
      <c r="J1402">
        <v>4473</v>
      </c>
      <c r="K1402">
        <v>46</v>
      </c>
      <c r="L1402">
        <v>38</v>
      </c>
      <c r="M1402">
        <v>190</v>
      </c>
      <c r="N1402">
        <v>188</v>
      </c>
      <c r="O1402">
        <v>24</v>
      </c>
      <c r="P1402">
        <v>31</v>
      </c>
      <c r="Q1402">
        <v>3</v>
      </c>
      <c r="R1402">
        <v>5</v>
      </c>
      <c r="S1402">
        <v>87</v>
      </c>
      <c r="T1402">
        <v>82</v>
      </c>
      <c r="U1402">
        <v>4631</v>
      </c>
      <c r="V1402">
        <v>4579</v>
      </c>
      <c r="W1402">
        <v>261</v>
      </c>
      <c r="X1402">
        <v>238</v>
      </c>
    </row>
    <row r="1403" spans="1:24" x14ac:dyDescent="0.35">
      <c r="A1403" s="6" t="str">
        <f t="shared" si="21"/>
        <v>28001</v>
      </c>
      <c r="B1403">
        <v>28</v>
      </c>
      <c r="C1403">
        <v>1</v>
      </c>
      <c r="D1403" t="s">
        <v>267</v>
      </c>
      <c r="E1403" t="s">
        <v>435</v>
      </c>
      <c r="F1403">
        <v>30693</v>
      </c>
      <c r="G1403">
        <v>15946</v>
      </c>
      <c r="H1403">
        <v>14747</v>
      </c>
      <c r="I1403">
        <v>7943</v>
      </c>
      <c r="J1403">
        <v>5688</v>
      </c>
      <c r="K1403">
        <v>7637</v>
      </c>
      <c r="L1403">
        <v>8766</v>
      </c>
      <c r="M1403">
        <v>105</v>
      </c>
      <c r="N1403">
        <v>60</v>
      </c>
      <c r="O1403">
        <v>90</v>
      </c>
      <c r="P1403">
        <v>88</v>
      </c>
      <c r="Q1403">
        <v>6</v>
      </c>
      <c r="R1403">
        <v>2</v>
      </c>
      <c r="S1403">
        <v>165</v>
      </c>
      <c r="T1403">
        <v>143</v>
      </c>
      <c r="U1403">
        <v>13097</v>
      </c>
      <c r="V1403">
        <v>14497</v>
      </c>
      <c r="W1403">
        <v>2849</v>
      </c>
      <c r="X1403">
        <v>250</v>
      </c>
    </row>
    <row r="1404" spans="1:24" x14ac:dyDescent="0.35">
      <c r="A1404" s="6" t="str">
        <f t="shared" si="21"/>
        <v>28003</v>
      </c>
      <c r="B1404">
        <v>28</v>
      </c>
      <c r="C1404">
        <v>3</v>
      </c>
      <c r="D1404" t="s">
        <v>267</v>
      </c>
      <c r="E1404" t="s">
        <v>2327</v>
      </c>
      <c r="F1404">
        <v>36953</v>
      </c>
      <c r="G1404">
        <v>18003</v>
      </c>
      <c r="H1404">
        <v>18950</v>
      </c>
      <c r="I1404">
        <v>15407</v>
      </c>
      <c r="J1404">
        <v>16185</v>
      </c>
      <c r="K1404">
        <v>2222</v>
      </c>
      <c r="L1404">
        <v>2358</v>
      </c>
      <c r="M1404">
        <v>76</v>
      </c>
      <c r="N1404">
        <v>77</v>
      </c>
      <c r="O1404">
        <v>64</v>
      </c>
      <c r="P1404">
        <v>81</v>
      </c>
      <c r="Q1404">
        <v>6</v>
      </c>
      <c r="R1404">
        <v>7</v>
      </c>
      <c r="S1404">
        <v>228</v>
      </c>
      <c r="T1404">
        <v>242</v>
      </c>
      <c r="U1404">
        <v>17319</v>
      </c>
      <c r="V1404">
        <v>18445</v>
      </c>
      <c r="W1404">
        <v>684</v>
      </c>
      <c r="X1404">
        <v>505</v>
      </c>
    </row>
    <row r="1405" spans="1:24" x14ac:dyDescent="0.35">
      <c r="A1405" s="6" t="str">
        <f t="shared" si="21"/>
        <v>28005</v>
      </c>
      <c r="B1405">
        <v>28</v>
      </c>
      <c r="C1405">
        <v>5</v>
      </c>
      <c r="D1405" t="s">
        <v>267</v>
      </c>
      <c r="E1405" t="s">
        <v>2329</v>
      </c>
      <c r="F1405">
        <v>12297</v>
      </c>
      <c r="G1405">
        <v>5934</v>
      </c>
      <c r="H1405">
        <v>6363</v>
      </c>
      <c r="I1405">
        <v>3507</v>
      </c>
      <c r="J1405">
        <v>3701</v>
      </c>
      <c r="K1405">
        <v>2342</v>
      </c>
      <c r="L1405">
        <v>2573</v>
      </c>
      <c r="M1405">
        <v>25</v>
      </c>
      <c r="N1405">
        <v>21</v>
      </c>
      <c r="O1405">
        <v>7</v>
      </c>
      <c r="P1405">
        <v>13</v>
      </c>
      <c r="Q1405">
        <v>0</v>
      </c>
      <c r="R1405">
        <v>3</v>
      </c>
      <c r="S1405">
        <v>53</v>
      </c>
      <c r="T1405">
        <v>52</v>
      </c>
      <c r="U1405">
        <v>5840</v>
      </c>
      <c r="V1405">
        <v>6291</v>
      </c>
      <c r="W1405">
        <v>94</v>
      </c>
      <c r="X1405">
        <v>72</v>
      </c>
    </row>
    <row r="1406" spans="1:24" x14ac:dyDescent="0.35">
      <c r="A1406" s="6" t="str">
        <f t="shared" si="21"/>
        <v>28007</v>
      </c>
      <c r="B1406">
        <v>28</v>
      </c>
      <c r="C1406">
        <v>7</v>
      </c>
      <c r="D1406" t="s">
        <v>267</v>
      </c>
      <c r="E1406" t="s">
        <v>2331</v>
      </c>
      <c r="F1406">
        <v>18174</v>
      </c>
      <c r="G1406">
        <v>8590</v>
      </c>
      <c r="H1406">
        <v>9584</v>
      </c>
      <c r="I1406">
        <v>4871</v>
      </c>
      <c r="J1406">
        <v>5053</v>
      </c>
      <c r="K1406">
        <v>3568</v>
      </c>
      <c r="L1406">
        <v>4361</v>
      </c>
      <c r="M1406">
        <v>24</v>
      </c>
      <c r="N1406">
        <v>42</v>
      </c>
      <c r="O1406">
        <v>34</v>
      </c>
      <c r="P1406">
        <v>45</v>
      </c>
      <c r="Q1406">
        <v>1</v>
      </c>
      <c r="R1406">
        <v>3</v>
      </c>
      <c r="S1406">
        <v>92</v>
      </c>
      <c r="T1406">
        <v>80</v>
      </c>
      <c r="U1406">
        <v>8405</v>
      </c>
      <c r="V1406">
        <v>9404</v>
      </c>
      <c r="W1406">
        <v>185</v>
      </c>
      <c r="X1406">
        <v>180</v>
      </c>
    </row>
    <row r="1407" spans="1:24" x14ac:dyDescent="0.35">
      <c r="A1407" s="6" t="str">
        <f t="shared" si="21"/>
        <v>28009</v>
      </c>
      <c r="B1407">
        <v>28</v>
      </c>
      <c r="C1407">
        <v>9</v>
      </c>
      <c r="D1407" t="s">
        <v>267</v>
      </c>
      <c r="E1407" t="s">
        <v>193</v>
      </c>
      <c r="F1407">
        <v>8259</v>
      </c>
      <c r="G1407">
        <v>4079</v>
      </c>
      <c r="H1407">
        <v>4180</v>
      </c>
      <c r="I1407">
        <v>2559</v>
      </c>
      <c r="J1407">
        <v>2576</v>
      </c>
      <c r="K1407">
        <v>1442</v>
      </c>
      <c r="L1407">
        <v>1514</v>
      </c>
      <c r="M1407">
        <v>14</v>
      </c>
      <c r="N1407">
        <v>17</v>
      </c>
      <c r="O1407">
        <v>2</v>
      </c>
      <c r="P1407">
        <v>6</v>
      </c>
      <c r="Q1407">
        <v>3</v>
      </c>
      <c r="R1407">
        <v>0</v>
      </c>
      <c r="S1407">
        <v>59</v>
      </c>
      <c r="T1407">
        <v>67</v>
      </c>
      <c r="U1407">
        <v>3962</v>
      </c>
      <c r="V1407">
        <v>4079</v>
      </c>
      <c r="W1407">
        <v>117</v>
      </c>
      <c r="X1407">
        <v>101</v>
      </c>
    </row>
    <row r="1408" spans="1:24" x14ac:dyDescent="0.35">
      <c r="A1408" s="6" t="str">
        <f t="shared" si="21"/>
        <v>28011</v>
      </c>
      <c r="B1408">
        <v>28</v>
      </c>
      <c r="C1408">
        <v>11</v>
      </c>
      <c r="D1408" t="s">
        <v>267</v>
      </c>
      <c r="E1408" t="s">
        <v>2334</v>
      </c>
      <c r="F1408">
        <v>30628</v>
      </c>
      <c r="G1408">
        <v>14261</v>
      </c>
      <c r="H1408">
        <v>16367</v>
      </c>
      <c r="I1408">
        <v>5072</v>
      </c>
      <c r="J1408">
        <v>5391</v>
      </c>
      <c r="K1408">
        <v>8857</v>
      </c>
      <c r="L1408">
        <v>10667</v>
      </c>
      <c r="M1408">
        <v>24</v>
      </c>
      <c r="N1408">
        <v>27</v>
      </c>
      <c r="O1408">
        <v>192</v>
      </c>
      <c r="P1408">
        <v>154</v>
      </c>
      <c r="Q1408">
        <v>12</v>
      </c>
      <c r="R1408">
        <v>3</v>
      </c>
      <c r="S1408">
        <v>104</v>
      </c>
      <c r="T1408">
        <v>125</v>
      </c>
      <c r="U1408">
        <v>13908</v>
      </c>
      <c r="V1408">
        <v>16036</v>
      </c>
      <c r="W1408">
        <v>353</v>
      </c>
      <c r="X1408">
        <v>331</v>
      </c>
    </row>
    <row r="1409" spans="1:24" x14ac:dyDescent="0.35">
      <c r="A1409" s="6" t="str">
        <f t="shared" si="21"/>
        <v>28013</v>
      </c>
      <c r="B1409">
        <v>28</v>
      </c>
      <c r="C1409">
        <v>13</v>
      </c>
      <c r="D1409" t="s">
        <v>267</v>
      </c>
      <c r="E1409" t="s">
        <v>36</v>
      </c>
      <c r="F1409">
        <v>14361</v>
      </c>
      <c r="G1409">
        <v>6902</v>
      </c>
      <c r="H1409">
        <v>7459</v>
      </c>
      <c r="I1409">
        <v>4913</v>
      </c>
      <c r="J1409">
        <v>5097</v>
      </c>
      <c r="K1409">
        <v>1870</v>
      </c>
      <c r="L1409">
        <v>2224</v>
      </c>
      <c r="M1409">
        <v>26</v>
      </c>
      <c r="N1409">
        <v>27</v>
      </c>
      <c r="O1409">
        <v>8</v>
      </c>
      <c r="P1409">
        <v>15</v>
      </c>
      <c r="Q1409">
        <v>4</v>
      </c>
      <c r="R1409">
        <v>1</v>
      </c>
      <c r="S1409">
        <v>81</v>
      </c>
      <c r="T1409">
        <v>95</v>
      </c>
      <c r="U1409">
        <v>6390</v>
      </c>
      <c r="V1409">
        <v>7069</v>
      </c>
      <c r="W1409">
        <v>512</v>
      </c>
      <c r="X1409">
        <v>390</v>
      </c>
    </row>
    <row r="1410" spans="1:24" x14ac:dyDescent="0.35">
      <c r="A1410" s="6" t="str">
        <f t="shared" ref="A1410:A1473" si="22">TEXT(B1410*1000+C1410,"00000")</f>
        <v>28015</v>
      </c>
      <c r="B1410">
        <v>28</v>
      </c>
      <c r="C1410">
        <v>15</v>
      </c>
      <c r="D1410" t="s">
        <v>267</v>
      </c>
      <c r="E1410" t="s">
        <v>200</v>
      </c>
      <c r="F1410">
        <v>9947</v>
      </c>
      <c r="G1410">
        <v>5005</v>
      </c>
      <c r="H1410">
        <v>4942</v>
      </c>
      <c r="I1410">
        <v>3310</v>
      </c>
      <c r="J1410">
        <v>3192</v>
      </c>
      <c r="K1410">
        <v>1627</v>
      </c>
      <c r="L1410">
        <v>1655</v>
      </c>
      <c r="M1410">
        <v>8</v>
      </c>
      <c r="N1410">
        <v>17</v>
      </c>
      <c r="O1410">
        <v>10</v>
      </c>
      <c r="P1410">
        <v>15</v>
      </c>
      <c r="Q1410">
        <v>2</v>
      </c>
      <c r="R1410">
        <v>0</v>
      </c>
      <c r="S1410">
        <v>48</v>
      </c>
      <c r="T1410">
        <v>63</v>
      </c>
      <c r="U1410">
        <v>4916</v>
      </c>
      <c r="V1410">
        <v>4868</v>
      </c>
      <c r="W1410">
        <v>89</v>
      </c>
      <c r="X1410">
        <v>74</v>
      </c>
    </row>
    <row r="1411" spans="1:24" x14ac:dyDescent="0.35">
      <c r="A1411" s="6" t="str">
        <f t="shared" si="22"/>
        <v>28017</v>
      </c>
      <c r="B1411">
        <v>28</v>
      </c>
      <c r="C1411">
        <v>17</v>
      </c>
      <c r="D1411" t="s">
        <v>267</v>
      </c>
      <c r="E1411" t="s">
        <v>1361</v>
      </c>
      <c r="F1411">
        <v>17103</v>
      </c>
      <c r="G1411">
        <v>8446</v>
      </c>
      <c r="H1411">
        <v>8657</v>
      </c>
      <c r="I1411">
        <v>4523</v>
      </c>
      <c r="J1411">
        <v>4496</v>
      </c>
      <c r="K1411">
        <v>3663</v>
      </c>
      <c r="L1411">
        <v>3960</v>
      </c>
      <c r="M1411">
        <v>40</v>
      </c>
      <c r="N1411">
        <v>30</v>
      </c>
      <c r="O1411">
        <v>41</v>
      </c>
      <c r="P1411">
        <v>45</v>
      </c>
      <c r="Q1411">
        <v>6</v>
      </c>
      <c r="R1411">
        <v>2</v>
      </c>
      <c r="S1411">
        <v>173</v>
      </c>
      <c r="T1411">
        <v>124</v>
      </c>
      <c r="U1411">
        <v>7890</v>
      </c>
      <c r="V1411">
        <v>8292</v>
      </c>
      <c r="W1411">
        <v>556</v>
      </c>
      <c r="X1411">
        <v>365</v>
      </c>
    </row>
    <row r="1412" spans="1:24" x14ac:dyDescent="0.35">
      <c r="A1412" s="6" t="str">
        <f t="shared" si="22"/>
        <v>28019</v>
      </c>
      <c r="B1412">
        <v>28</v>
      </c>
      <c r="C1412">
        <v>19</v>
      </c>
      <c r="D1412" t="s">
        <v>267</v>
      </c>
      <c r="E1412" t="s">
        <v>44</v>
      </c>
      <c r="F1412">
        <v>8210</v>
      </c>
      <c r="G1412">
        <v>4009</v>
      </c>
      <c r="H1412">
        <v>4201</v>
      </c>
      <c r="I1412">
        <v>2762</v>
      </c>
      <c r="J1412">
        <v>2833</v>
      </c>
      <c r="K1412">
        <v>1150</v>
      </c>
      <c r="L1412">
        <v>1287</v>
      </c>
      <c r="M1412">
        <v>14</v>
      </c>
      <c r="N1412">
        <v>17</v>
      </c>
      <c r="O1412">
        <v>19</v>
      </c>
      <c r="P1412">
        <v>12</v>
      </c>
      <c r="Q1412">
        <v>2</v>
      </c>
      <c r="R1412">
        <v>1</v>
      </c>
      <c r="S1412">
        <v>62</v>
      </c>
      <c r="T1412">
        <v>51</v>
      </c>
      <c r="U1412">
        <v>3935</v>
      </c>
      <c r="V1412">
        <v>4144</v>
      </c>
      <c r="W1412">
        <v>74</v>
      </c>
      <c r="X1412">
        <v>57</v>
      </c>
    </row>
    <row r="1413" spans="1:24" x14ac:dyDescent="0.35">
      <c r="A1413" s="6" t="str">
        <f t="shared" si="22"/>
        <v>28021</v>
      </c>
      <c r="B1413">
        <v>28</v>
      </c>
      <c r="C1413">
        <v>21</v>
      </c>
      <c r="D1413" t="s">
        <v>267</v>
      </c>
      <c r="E1413" t="s">
        <v>1850</v>
      </c>
      <c r="F1413">
        <v>8988</v>
      </c>
      <c r="G1413">
        <v>4251</v>
      </c>
      <c r="H1413">
        <v>4737</v>
      </c>
      <c r="I1413">
        <v>517</v>
      </c>
      <c r="J1413">
        <v>505</v>
      </c>
      <c r="K1413">
        <v>3652</v>
      </c>
      <c r="L1413">
        <v>4131</v>
      </c>
      <c r="M1413">
        <v>8</v>
      </c>
      <c r="N1413">
        <v>12</v>
      </c>
      <c r="O1413">
        <v>30</v>
      </c>
      <c r="P1413">
        <v>40</v>
      </c>
      <c r="Q1413">
        <v>1</v>
      </c>
      <c r="R1413">
        <v>3</v>
      </c>
      <c r="S1413">
        <v>43</v>
      </c>
      <c r="T1413">
        <v>46</v>
      </c>
      <c r="U1413">
        <v>4170</v>
      </c>
      <c r="V1413">
        <v>4694</v>
      </c>
      <c r="W1413">
        <v>81</v>
      </c>
      <c r="X1413">
        <v>43</v>
      </c>
    </row>
    <row r="1414" spans="1:24" x14ac:dyDescent="0.35">
      <c r="A1414" s="6" t="str">
        <f t="shared" si="22"/>
        <v>28023</v>
      </c>
      <c r="B1414">
        <v>28</v>
      </c>
      <c r="C1414">
        <v>23</v>
      </c>
      <c r="D1414" t="s">
        <v>267</v>
      </c>
      <c r="E1414" t="s">
        <v>46</v>
      </c>
      <c r="F1414">
        <v>15541</v>
      </c>
      <c r="G1414">
        <v>7297</v>
      </c>
      <c r="H1414">
        <v>8244</v>
      </c>
      <c r="I1414">
        <v>4798</v>
      </c>
      <c r="J1414">
        <v>5124</v>
      </c>
      <c r="K1414">
        <v>2406</v>
      </c>
      <c r="L1414">
        <v>2992</v>
      </c>
      <c r="M1414">
        <v>27</v>
      </c>
      <c r="N1414">
        <v>43</v>
      </c>
      <c r="O1414">
        <v>9</v>
      </c>
      <c r="P1414">
        <v>26</v>
      </c>
      <c r="Q1414">
        <v>1</v>
      </c>
      <c r="R1414">
        <v>0</v>
      </c>
      <c r="S1414">
        <v>56</v>
      </c>
      <c r="T1414">
        <v>59</v>
      </c>
      <c r="U1414">
        <v>7219</v>
      </c>
      <c r="V1414">
        <v>8148</v>
      </c>
      <c r="W1414">
        <v>78</v>
      </c>
      <c r="X1414">
        <v>96</v>
      </c>
    </row>
    <row r="1415" spans="1:24" x14ac:dyDescent="0.35">
      <c r="A1415" s="6" t="str">
        <f t="shared" si="22"/>
        <v>28025</v>
      </c>
      <c r="B1415">
        <v>28</v>
      </c>
      <c r="C1415">
        <v>25</v>
      </c>
      <c r="D1415" t="s">
        <v>267</v>
      </c>
      <c r="E1415" t="s">
        <v>48</v>
      </c>
      <c r="F1415">
        <v>19316</v>
      </c>
      <c r="G1415">
        <v>9041</v>
      </c>
      <c r="H1415">
        <v>10275</v>
      </c>
      <c r="I1415">
        <v>3710</v>
      </c>
      <c r="J1415">
        <v>3885</v>
      </c>
      <c r="K1415">
        <v>5195</v>
      </c>
      <c r="L1415">
        <v>6254</v>
      </c>
      <c r="M1415">
        <v>16</v>
      </c>
      <c r="N1415">
        <v>28</v>
      </c>
      <c r="O1415">
        <v>42</v>
      </c>
      <c r="P1415">
        <v>32</v>
      </c>
      <c r="Q1415">
        <v>2</v>
      </c>
      <c r="R1415">
        <v>0</v>
      </c>
      <c r="S1415">
        <v>76</v>
      </c>
      <c r="T1415">
        <v>76</v>
      </c>
      <c r="U1415">
        <v>8873</v>
      </c>
      <c r="V1415">
        <v>10137</v>
      </c>
      <c r="W1415">
        <v>168</v>
      </c>
      <c r="X1415">
        <v>138</v>
      </c>
    </row>
    <row r="1416" spans="1:24" x14ac:dyDescent="0.35">
      <c r="A1416" s="6" t="str">
        <f t="shared" si="22"/>
        <v>28027</v>
      </c>
      <c r="B1416">
        <v>28</v>
      </c>
      <c r="C1416">
        <v>27</v>
      </c>
      <c r="D1416" t="s">
        <v>267</v>
      </c>
      <c r="E1416" t="s">
        <v>2343</v>
      </c>
      <c r="F1416">
        <v>22124</v>
      </c>
      <c r="G1416">
        <v>10254</v>
      </c>
      <c r="H1416">
        <v>11870</v>
      </c>
      <c r="I1416">
        <v>2243</v>
      </c>
      <c r="J1416">
        <v>2383</v>
      </c>
      <c r="K1416">
        <v>7839</v>
      </c>
      <c r="L1416">
        <v>9327</v>
      </c>
      <c r="M1416">
        <v>27</v>
      </c>
      <c r="N1416">
        <v>14</v>
      </c>
      <c r="O1416">
        <v>57</v>
      </c>
      <c r="P1416">
        <v>52</v>
      </c>
      <c r="Q1416">
        <v>6</v>
      </c>
      <c r="R1416">
        <v>6</v>
      </c>
      <c r="S1416">
        <v>82</v>
      </c>
      <c r="T1416">
        <v>88</v>
      </c>
      <c r="U1416">
        <v>10059</v>
      </c>
      <c r="V1416">
        <v>11698</v>
      </c>
      <c r="W1416">
        <v>195</v>
      </c>
      <c r="X1416">
        <v>172</v>
      </c>
    </row>
    <row r="1417" spans="1:24" x14ac:dyDescent="0.35">
      <c r="A1417" s="6" t="str">
        <f t="shared" si="22"/>
        <v>28029</v>
      </c>
      <c r="B1417">
        <v>28</v>
      </c>
      <c r="C1417">
        <v>29</v>
      </c>
      <c r="D1417" t="s">
        <v>267</v>
      </c>
      <c r="E1417" t="s">
        <v>2345</v>
      </c>
      <c r="F1417">
        <v>28065</v>
      </c>
      <c r="G1417">
        <v>13466</v>
      </c>
      <c r="H1417">
        <v>14599</v>
      </c>
      <c r="I1417">
        <v>6352</v>
      </c>
      <c r="J1417">
        <v>6652</v>
      </c>
      <c r="K1417">
        <v>6871</v>
      </c>
      <c r="L1417">
        <v>7702</v>
      </c>
      <c r="M1417">
        <v>41</v>
      </c>
      <c r="N1417">
        <v>37</v>
      </c>
      <c r="O1417">
        <v>56</v>
      </c>
      <c r="P1417">
        <v>49</v>
      </c>
      <c r="Q1417">
        <v>0</v>
      </c>
      <c r="R1417">
        <v>5</v>
      </c>
      <c r="S1417">
        <v>146</v>
      </c>
      <c r="T1417">
        <v>154</v>
      </c>
      <c r="U1417">
        <v>12962</v>
      </c>
      <c r="V1417">
        <v>14169</v>
      </c>
      <c r="W1417">
        <v>504</v>
      </c>
      <c r="X1417">
        <v>430</v>
      </c>
    </row>
    <row r="1418" spans="1:24" x14ac:dyDescent="0.35">
      <c r="A1418" s="6" t="str">
        <f t="shared" si="22"/>
        <v>28031</v>
      </c>
      <c r="B1418">
        <v>28</v>
      </c>
      <c r="C1418">
        <v>31</v>
      </c>
      <c r="D1418" t="s">
        <v>267</v>
      </c>
      <c r="E1418" t="s">
        <v>60</v>
      </c>
      <c r="F1418">
        <v>18636</v>
      </c>
      <c r="G1418">
        <v>9094</v>
      </c>
      <c r="H1418">
        <v>9542</v>
      </c>
      <c r="I1418">
        <v>5770</v>
      </c>
      <c r="J1418">
        <v>5779</v>
      </c>
      <c r="K1418">
        <v>3150</v>
      </c>
      <c r="L1418">
        <v>3584</v>
      </c>
      <c r="M1418">
        <v>21</v>
      </c>
      <c r="N1418">
        <v>16</v>
      </c>
      <c r="O1418">
        <v>37</v>
      </c>
      <c r="P1418">
        <v>43</v>
      </c>
      <c r="Q1418">
        <v>3</v>
      </c>
      <c r="R1418">
        <v>6</v>
      </c>
      <c r="S1418">
        <v>113</v>
      </c>
      <c r="T1418">
        <v>114</v>
      </c>
      <c r="U1418">
        <v>8810</v>
      </c>
      <c r="V1418">
        <v>9379</v>
      </c>
      <c r="W1418">
        <v>284</v>
      </c>
      <c r="X1418">
        <v>163</v>
      </c>
    </row>
    <row r="1419" spans="1:24" x14ac:dyDescent="0.35">
      <c r="A1419" s="6" t="str">
        <f t="shared" si="22"/>
        <v>28033</v>
      </c>
      <c r="B1419">
        <v>28</v>
      </c>
      <c r="C1419">
        <v>33</v>
      </c>
      <c r="D1419" t="s">
        <v>267</v>
      </c>
      <c r="E1419" t="s">
        <v>5171</v>
      </c>
      <c r="F1419">
        <v>184945</v>
      </c>
      <c r="G1419">
        <v>88910</v>
      </c>
      <c r="H1419">
        <v>96035</v>
      </c>
      <c r="I1419">
        <v>60433</v>
      </c>
      <c r="J1419">
        <v>62389</v>
      </c>
      <c r="K1419">
        <v>25447</v>
      </c>
      <c r="L1419">
        <v>30189</v>
      </c>
      <c r="M1419">
        <v>243</v>
      </c>
      <c r="N1419">
        <v>308</v>
      </c>
      <c r="O1419">
        <v>1357</v>
      </c>
      <c r="P1419">
        <v>1650</v>
      </c>
      <c r="Q1419">
        <v>104</v>
      </c>
      <c r="R1419">
        <v>50</v>
      </c>
      <c r="S1419">
        <v>1326</v>
      </c>
      <c r="T1419">
        <v>1449</v>
      </c>
      <c r="U1419">
        <v>83975</v>
      </c>
      <c r="V1419">
        <v>91555</v>
      </c>
      <c r="W1419">
        <v>4935</v>
      </c>
      <c r="X1419">
        <v>4480</v>
      </c>
    </row>
    <row r="1420" spans="1:24" x14ac:dyDescent="0.35">
      <c r="A1420" s="6" t="str">
        <f t="shared" si="22"/>
        <v>28035</v>
      </c>
      <c r="B1420">
        <v>28</v>
      </c>
      <c r="C1420">
        <v>35</v>
      </c>
      <c r="D1420" t="s">
        <v>267</v>
      </c>
      <c r="E1420" t="s">
        <v>2349</v>
      </c>
      <c r="F1420">
        <v>74897</v>
      </c>
      <c r="G1420">
        <v>35322</v>
      </c>
      <c r="H1420">
        <v>39575</v>
      </c>
      <c r="I1420">
        <v>21567</v>
      </c>
      <c r="J1420">
        <v>22777</v>
      </c>
      <c r="K1420">
        <v>12689</v>
      </c>
      <c r="L1420">
        <v>15625</v>
      </c>
      <c r="M1420">
        <v>131</v>
      </c>
      <c r="N1420">
        <v>126</v>
      </c>
      <c r="O1420">
        <v>409</v>
      </c>
      <c r="P1420">
        <v>431</v>
      </c>
      <c r="Q1420">
        <v>35</v>
      </c>
      <c r="R1420">
        <v>27</v>
      </c>
      <c r="S1420">
        <v>491</v>
      </c>
      <c r="T1420">
        <v>589</v>
      </c>
      <c r="U1420">
        <v>34149</v>
      </c>
      <c r="V1420">
        <v>38524</v>
      </c>
      <c r="W1420">
        <v>1173</v>
      </c>
      <c r="X1420">
        <v>1051</v>
      </c>
    </row>
    <row r="1421" spans="1:24" x14ac:dyDescent="0.35">
      <c r="A1421" s="6" t="str">
        <f t="shared" si="22"/>
        <v>28037</v>
      </c>
      <c r="B1421">
        <v>28</v>
      </c>
      <c r="C1421">
        <v>37</v>
      </c>
      <c r="D1421" t="s">
        <v>267</v>
      </c>
      <c r="E1421" t="s">
        <v>80</v>
      </c>
      <c r="F1421">
        <v>7713</v>
      </c>
      <c r="G1421">
        <v>3786</v>
      </c>
      <c r="H1421">
        <v>3927</v>
      </c>
      <c r="I1421">
        <v>2443</v>
      </c>
      <c r="J1421">
        <v>2464</v>
      </c>
      <c r="K1421">
        <v>1280</v>
      </c>
      <c r="L1421">
        <v>1384</v>
      </c>
      <c r="M1421">
        <v>13</v>
      </c>
      <c r="N1421">
        <v>13</v>
      </c>
      <c r="O1421">
        <v>3</v>
      </c>
      <c r="P1421">
        <v>5</v>
      </c>
      <c r="Q1421">
        <v>0</v>
      </c>
      <c r="R1421">
        <v>2</v>
      </c>
      <c r="S1421">
        <v>47</v>
      </c>
      <c r="T1421">
        <v>59</v>
      </c>
      <c r="U1421">
        <v>3736</v>
      </c>
      <c r="V1421">
        <v>3888</v>
      </c>
      <c r="W1421">
        <v>50</v>
      </c>
      <c r="X1421">
        <v>39</v>
      </c>
    </row>
    <row r="1422" spans="1:24" x14ac:dyDescent="0.35">
      <c r="A1422" s="6" t="str">
        <f t="shared" si="22"/>
        <v>28039</v>
      </c>
      <c r="B1422">
        <v>28</v>
      </c>
      <c r="C1422">
        <v>39</v>
      </c>
      <c r="D1422" t="s">
        <v>267</v>
      </c>
      <c r="E1422" t="s">
        <v>2352</v>
      </c>
      <c r="F1422">
        <v>24500</v>
      </c>
      <c r="G1422">
        <v>12382</v>
      </c>
      <c r="H1422">
        <v>12118</v>
      </c>
      <c r="I1422">
        <v>11088</v>
      </c>
      <c r="J1422">
        <v>10885</v>
      </c>
      <c r="K1422">
        <v>1050</v>
      </c>
      <c r="L1422">
        <v>846</v>
      </c>
      <c r="M1422">
        <v>60</v>
      </c>
      <c r="N1422">
        <v>72</v>
      </c>
      <c r="O1422">
        <v>37</v>
      </c>
      <c r="P1422">
        <v>161</v>
      </c>
      <c r="Q1422">
        <v>0</v>
      </c>
      <c r="R1422">
        <v>1</v>
      </c>
      <c r="S1422">
        <v>147</v>
      </c>
      <c r="T1422">
        <v>153</v>
      </c>
      <c r="U1422">
        <v>11944</v>
      </c>
      <c r="V1422">
        <v>11811</v>
      </c>
      <c r="W1422">
        <v>438</v>
      </c>
      <c r="X1422">
        <v>307</v>
      </c>
    </row>
    <row r="1423" spans="1:24" x14ac:dyDescent="0.35">
      <c r="A1423" s="6" t="str">
        <f t="shared" si="22"/>
        <v>28041</v>
      </c>
      <c r="B1423">
        <v>28</v>
      </c>
      <c r="C1423">
        <v>41</v>
      </c>
      <c r="D1423" t="s">
        <v>267</v>
      </c>
      <c r="E1423" t="s">
        <v>84</v>
      </c>
      <c r="F1423">
        <v>13586</v>
      </c>
      <c r="G1423">
        <v>7855</v>
      </c>
      <c r="H1423">
        <v>5731</v>
      </c>
      <c r="I1423">
        <v>5276</v>
      </c>
      <c r="J1423">
        <v>4672</v>
      </c>
      <c r="K1423">
        <v>2485</v>
      </c>
      <c r="L1423">
        <v>962</v>
      </c>
      <c r="M1423">
        <v>24</v>
      </c>
      <c r="N1423">
        <v>29</v>
      </c>
      <c r="O1423">
        <v>9</v>
      </c>
      <c r="P1423">
        <v>14</v>
      </c>
      <c r="Q1423">
        <v>0</v>
      </c>
      <c r="R1423">
        <v>1</v>
      </c>
      <c r="S1423">
        <v>61</v>
      </c>
      <c r="T1423">
        <v>53</v>
      </c>
      <c r="U1423">
        <v>7744</v>
      </c>
      <c r="V1423">
        <v>5673</v>
      </c>
      <c r="W1423">
        <v>111</v>
      </c>
      <c r="X1423">
        <v>58</v>
      </c>
    </row>
    <row r="1424" spans="1:24" x14ac:dyDescent="0.35">
      <c r="A1424" s="6" t="str">
        <f t="shared" si="22"/>
        <v>28043</v>
      </c>
      <c r="B1424">
        <v>28</v>
      </c>
      <c r="C1424">
        <v>43</v>
      </c>
      <c r="D1424" t="s">
        <v>267</v>
      </c>
      <c r="E1424" t="s">
        <v>2355</v>
      </c>
      <c r="F1424">
        <v>20758</v>
      </c>
      <c r="G1424">
        <v>9863</v>
      </c>
      <c r="H1424">
        <v>10895</v>
      </c>
      <c r="I1424">
        <v>5568</v>
      </c>
      <c r="J1424">
        <v>5904</v>
      </c>
      <c r="K1424">
        <v>4101</v>
      </c>
      <c r="L1424">
        <v>4800</v>
      </c>
      <c r="M1424">
        <v>28</v>
      </c>
      <c r="N1424">
        <v>32</v>
      </c>
      <c r="O1424">
        <v>55</v>
      </c>
      <c r="P1424">
        <v>41</v>
      </c>
      <c r="Q1424">
        <v>3</v>
      </c>
      <c r="R1424">
        <v>2</v>
      </c>
      <c r="S1424">
        <v>108</v>
      </c>
      <c r="T1424">
        <v>116</v>
      </c>
      <c r="U1424">
        <v>9685</v>
      </c>
      <c r="V1424">
        <v>10740</v>
      </c>
      <c r="W1424">
        <v>178</v>
      </c>
      <c r="X1424">
        <v>155</v>
      </c>
    </row>
    <row r="1425" spans="1:24" x14ac:dyDescent="0.35">
      <c r="A1425" s="6" t="str">
        <f t="shared" si="22"/>
        <v>28045</v>
      </c>
      <c r="B1425">
        <v>28</v>
      </c>
      <c r="C1425">
        <v>45</v>
      </c>
      <c r="D1425" t="s">
        <v>267</v>
      </c>
      <c r="E1425" t="s">
        <v>818</v>
      </c>
      <c r="F1425">
        <v>47632</v>
      </c>
      <c r="G1425">
        <v>23239</v>
      </c>
      <c r="H1425">
        <v>24393</v>
      </c>
      <c r="I1425">
        <v>20464</v>
      </c>
      <c r="J1425">
        <v>21309</v>
      </c>
      <c r="K1425">
        <v>1919</v>
      </c>
      <c r="L1425">
        <v>2063</v>
      </c>
      <c r="M1425">
        <v>154</v>
      </c>
      <c r="N1425">
        <v>180</v>
      </c>
      <c r="O1425">
        <v>197</v>
      </c>
      <c r="P1425">
        <v>246</v>
      </c>
      <c r="Q1425">
        <v>21</v>
      </c>
      <c r="R1425">
        <v>13</v>
      </c>
      <c r="S1425">
        <v>484</v>
      </c>
      <c r="T1425">
        <v>582</v>
      </c>
      <c r="U1425">
        <v>22324</v>
      </c>
      <c r="V1425">
        <v>23474</v>
      </c>
      <c r="W1425">
        <v>915</v>
      </c>
      <c r="X1425">
        <v>919</v>
      </c>
    </row>
    <row r="1426" spans="1:24" x14ac:dyDescent="0.35">
      <c r="A1426" s="6" t="str">
        <f t="shared" si="22"/>
        <v>28047</v>
      </c>
      <c r="B1426">
        <v>28</v>
      </c>
      <c r="C1426">
        <v>47</v>
      </c>
      <c r="D1426" t="s">
        <v>267</v>
      </c>
      <c r="E1426" t="s">
        <v>1239</v>
      </c>
      <c r="F1426">
        <v>208080</v>
      </c>
      <c r="G1426">
        <v>101683</v>
      </c>
      <c r="H1426">
        <v>106397</v>
      </c>
      <c r="I1426">
        <v>70129</v>
      </c>
      <c r="J1426">
        <v>71036</v>
      </c>
      <c r="K1426">
        <v>25288</v>
      </c>
      <c r="L1426">
        <v>28656</v>
      </c>
      <c r="M1426">
        <v>506</v>
      </c>
      <c r="N1426">
        <v>503</v>
      </c>
      <c r="O1426">
        <v>2689</v>
      </c>
      <c r="P1426">
        <v>3314</v>
      </c>
      <c r="Q1426">
        <v>124</v>
      </c>
      <c r="R1426">
        <v>94</v>
      </c>
      <c r="S1426">
        <v>2947</v>
      </c>
      <c r="T1426">
        <v>2794</v>
      </c>
      <c r="U1426">
        <v>95664</v>
      </c>
      <c r="V1426">
        <v>100816</v>
      </c>
      <c r="W1426">
        <v>6019</v>
      </c>
      <c r="X1426">
        <v>5581</v>
      </c>
    </row>
    <row r="1427" spans="1:24" x14ac:dyDescent="0.35">
      <c r="A1427" s="6" t="str">
        <f t="shared" si="22"/>
        <v>28049</v>
      </c>
      <c r="B1427">
        <v>28</v>
      </c>
      <c r="C1427">
        <v>49</v>
      </c>
      <c r="D1427" t="s">
        <v>267</v>
      </c>
      <c r="E1427" t="s">
        <v>2359</v>
      </c>
      <c r="F1427">
        <v>231840</v>
      </c>
      <c r="G1427">
        <v>108268</v>
      </c>
      <c r="H1427">
        <v>123572</v>
      </c>
      <c r="I1427">
        <v>28054</v>
      </c>
      <c r="J1427">
        <v>30075</v>
      </c>
      <c r="K1427">
        <v>78264</v>
      </c>
      <c r="L1427">
        <v>91269</v>
      </c>
      <c r="M1427">
        <v>127</v>
      </c>
      <c r="N1427">
        <v>107</v>
      </c>
      <c r="O1427">
        <v>723</v>
      </c>
      <c r="P1427">
        <v>996</v>
      </c>
      <c r="Q1427">
        <v>33</v>
      </c>
      <c r="R1427">
        <v>36</v>
      </c>
      <c r="S1427">
        <v>1067</v>
      </c>
      <c r="T1427">
        <v>1089</v>
      </c>
      <c r="U1427">
        <v>106477</v>
      </c>
      <c r="V1427">
        <v>121750</v>
      </c>
      <c r="W1427">
        <v>1791</v>
      </c>
      <c r="X1427">
        <v>1822</v>
      </c>
    </row>
    <row r="1428" spans="1:24" x14ac:dyDescent="0.35">
      <c r="A1428" s="6" t="str">
        <f t="shared" si="22"/>
        <v>28051</v>
      </c>
      <c r="B1428">
        <v>28</v>
      </c>
      <c r="C1428">
        <v>51</v>
      </c>
      <c r="D1428" t="s">
        <v>267</v>
      </c>
      <c r="E1428" t="s">
        <v>632</v>
      </c>
      <c r="F1428">
        <v>17010</v>
      </c>
      <c r="G1428">
        <v>8090</v>
      </c>
      <c r="H1428">
        <v>8920</v>
      </c>
      <c r="I1428">
        <v>1364</v>
      </c>
      <c r="J1428">
        <v>1308</v>
      </c>
      <c r="K1428">
        <v>6622</v>
      </c>
      <c r="L1428">
        <v>7507</v>
      </c>
      <c r="M1428">
        <v>17</v>
      </c>
      <c r="N1428">
        <v>14</v>
      </c>
      <c r="O1428">
        <v>22</v>
      </c>
      <c r="P1428">
        <v>22</v>
      </c>
      <c r="Q1428">
        <v>1</v>
      </c>
      <c r="R1428">
        <v>0</v>
      </c>
      <c r="S1428">
        <v>64</v>
      </c>
      <c r="T1428">
        <v>69</v>
      </c>
      <c r="U1428">
        <v>7993</v>
      </c>
      <c r="V1428">
        <v>8815</v>
      </c>
      <c r="W1428">
        <v>97</v>
      </c>
      <c r="X1428">
        <v>105</v>
      </c>
    </row>
    <row r="1429" spans="1:24" x14ac:dyDescent="0.35">
      <c r="A1429" s="6" t="str">
        <f t="shared" si="22"/>
        <v>28053</v>
      </c>
      <c r="B1429">
        <v>28</v>
      </c>
      <c r="C1429">
        <v>53</v>
      </c>
      <c r="D1429" t="s">
        <v>267</v>
      </c>
      <c r="E1429" t="s">
        <v>2362</v>
      </c>
      <c r="F1429">
        <v>8064</v>
      </c>
      <c r="G1429">
        <v>3803</v>
      </c>
      <c r="H1429">
        <v>4261</v>
      </c>
      <c r="I1429">
        <v>912</v>
      </c>
      <c r="J1429">
        <v>889</v>
      </c>
      <c r="K1429">
        <v>2820</v>
      </c>
      <c r="L1429">
        <v>3290</v>
      </c>
      <c r="M1429">
        <v>12</v>
      </c>
      <c r="N1429">
        <v>5</v>
      </c>
      <c r="O1429">
        <v>16</v>
      </c>
      <c r="P1429">
        <v>16</v>
      </c>
      <c r="Q1429">
        <v>3</v>
      </c>
      <c r="R1429">
        <v>2</v>
      </c>
      <c r="S1429">
        <v>40</v>
      </c>
      <c r="T1429">
        <v>59</v>
      </c>
      <c r="U1429">
        <v>3625</v>
      </c>
      <c r="V1429">
        <v>4132</v>
      </c>
      <c r="W1429">
        <v>178</v>
      </c>
      <c r="X1429">
        <v>129</v>
      </c>
    </row>
    <row r="1430" spans="1:24" x14ac:dyDescent="0.35">
      <c r="A1430" s="6" t="str">
        <f t="shared" si="22"/>
        <v>28055</v>
      </c>
      <c r="B1430">
        <v>28</v>
      </c>
      <c r="C1430">
        <v>55</v>
      </c>
      <c r="D1430" t="s">
        <v>267</v>
      </c>
      <c r="E1430" t="s">
        <v>2364</v>
      </c>
      <c r="F1430">
        <v>1327</v>
      </c>
      <c r="G1430">
        <v>794</v>
      </c>
      <c r="H1430">
        <v>533</v>
      </c>
      <c r="I1430">
        <v>237</v>
      </c>
      <c r="J1430">
        <v>226</v>
      </c>
      <c r="K1430">
        <v>549</v>
      </c>
      <c r="L1430">
        <v>297</v>
      </c>
      <c r="M1430">
        <v>2</v>
      </c>
      <c r="N1430">
        <v>3</v>
      </c>
      <c r="O1430">
        <v>5</v>
      </c>
      <c r="P1430">
        <v>1</v>
      </c>
      <c r="Q1430">
        <v>1</v>
      </c>
      <c r="R1430">
        <v>1</v>
      </c>
      <c r="S1430">
        <v>0</v>
      </c>
      <c r="T1430">
        <v>5</v>
      </c>
      <c r="U1430">
        <v>783</v>
      </c>
      <c r="V1430">
        <v>522</v>
      </c>
      <c r="W1430">
        <v>11</v>
      </c>
      <c r="X1430">
        <v>11</v>
      </c>
    </row>
    <row r="1431" spans="1:24" x14ac:dyDescent="0.35">
      <c r="A1431" s="6" t="str">
        <f t="shared" si="22"/>
        <v>28057</v>
      </c>
      <c r="B1431">
        <v>28</v>
      </c>
      <c r="C1431">
        <v>57</v>
      </c>
      <c r="D1431" t="s">
        <v>267</v>
      </c>
      <c r="E1431" t="s">
        <v>2366</v>
      </c>
      <c r="F1431">
        <v>23390</v>
      </c>
      <c r="G1431">
        <v>11574</v>
      </c>
      <c r="H1431">
        <v>11816</v>
      </c>
      <c r="I1431">
        <v>10482</v>
      </c>
      <c r="J1431">
        <v>10804</v>
      </c>
      <c r="K1431">
        <v>854</v>
      </c>
      <c r="L1431">
        <v>773</v>
      </c>
      <c r="M1431">
        <v>47</v>
      </c>
      <c r="N1431">
        <v>30</v>
      </c>
      <c r="O1431">
        <v>63</v>
      </c>
      <c r="P1431">
        <v>60</v>
      </c>
      <c r="Q1431">
        <v>2</v>
      </c>
      <c r="R1431">
        <v>1</v>
      </c>
      <c r="S1431">
        <v>126</v>
      </c>
      <c r="T1431">
        <v>148</v>
      </c>
      <c r="U1431">
        <v>11362</v>
      </c>
      <c r="V1431">
        <v>11630</v>
      </c>
      <c r="W1431">
        <v>212</v>
      </c>
      <c r="X1431">
        <v>186</v>
      </c>
    </row>
    <row r="1432" spans="1:24" x14ac:dyDescent="0.35">
      <c r="A1432" s="6" t="str">
        <f t="shared" si="22"/>
        <v>28059</v>
      </c>
      <c r="B1432">
        <v>28</v>
      </c>
      <c r="C1432">
        <v>59</v>
      </c>
      <c r="D1432" t="s">
        <v>267</v>
      </c>
      <c r="E1432" t="s">
        <v>92</v>
      </c>
      <c r="F1432">
        <v>143617</v>
      </c>
      <c r="G1432">
        <v>70467</v>
      </c>
      <c r="H1432">
        <v>73150</v>
      </c>
      <c r="I1432">
        <v>52234</v>
      </c>
      <c r="J1432">
        <v>52966</v>
      </c>
      <c r="K1432">
        <v>14745</v>
      </c>
      <c r="L1432">
        <v>16414</v>
      </c>
      <c r="M1432">
        <v>352</v>
      </c>
      <c r="N1432">
        <v>355</v>
      </c>
      <c r="O1432">
        <v>1593</v>
      </c>
      <c r="P1432">
        <v>1785</v>
      </c>
      <c r="Q1432">
        <v>69</v>
      </c>
      <c r="R1432">
        <v>74</v>
      </c>
      <c r="S1432">
        <v>1474</v>
      </c>
      <c r="T1432">
        <v>1556</v>
      </c>
      <c r="U1432">
        <v>65209</v>
      </c>
      <c r="V1432">
        <v>68598</v>
      </c>
      <c r="W1432">
        <v>5258</v>
      </c>
      <c r="X1432">
        <v>4552</v>
      </c>
    </row>
    <row r="1433" spans="1:24" x14ac:dyDescent="0.35">
      <c r="A1433" s="6" t="str">
        <f t="shared" si="22"/>
        <v>28061</v>
      </c>
      <c r="B1433">
        <v>28</v>
      </c>
      <c r="C1433">
        <v>61</v>
      </c>
      <c r="D1433" t="s">
        <v>267</v>
      </c>
      <c r="E1433" t="s">
        <v>833</v>
      </c>
      <c r="F1433">
        <v>16383</v>
      </c>
      <c r="G1433">
        <v>7924</v>
      </c>
      <c r="H1433">
        <v>8459</v>
      </c>
      <c r="I1433">
        <v>3674</v>
      </c>
      <c r="J1433">
        <v>3776</v>
      </c>
      <c r="K1433">
        <v>4152</v>
      </c>
      <c r="L1433">
        <v>4560</v>
      </c>
      <c r="M1433">
        <v>23</v>
      </c>
      <c r="N1433">
        <v>28</v>
      </c>
      <c r="O1433">
        <v>9</v>
      </c>
      <c r="P1433">
        <v>14</v>
      </c>
      <c r="Q1433">
        <v>3</v>
      </c>
      <c r="R1433">
        <v>5</v>
      </c>
      <c r="S1433">
        <v>63</v>
      </c>
      <c r="T1433">
        <v>76</v>
      </c>
      <c r="U1433">
        <v>7792</v>
      </c>
      <c r="V1433">
        <v>8354</v>
      </c>
      <c r="W1433">
        <v>132</v>
      </c>
      <c r="X1433">
        <v>105</v>
      </c>
    </row>
    <row r="1434" spans="1:24" x14ac:dyDescent="0.35">
      <c r="A1434" s="6" t="str">
        <f t="shared" si="22"/>
        <v>28063</v>
      </c>
      <c r="B1434">
        <v>28</v>
      </c>
      <c r="C1434">
        <v>63</v>
      </c>
      <c r="D1434" t="s">
        <v>267</v>
      </c>
      <c r="E1434" t="s">
        <v>94</v>
      </c>
      <c r="F1434">
        <v>6990</v>
      </c>
      <c r="G1434">
        <v>3436</v>
      </c>
      <c r="H1434">
        <v>3554</v>
      </c>
      <c r="I1434">
        <v>493</v>
      </c>
      <c r="J1434">
        <v>440</v>
      </c>
      <c r="K1434">
        <v>2905</v>
      </c>
      <c r="L1434">
        <v>3065</v>
      </c>
      <c r="M1434">
        <v>6</v>
      </c>
      <c r="N1434">
        <v>14</v>
      </c>
      <c r="O1434">
        <v>7</v>
      </c>
      <c r="P1434">
        <v>4</v>
      </c>
      <c r="Q1434">
        <v>1</v>
      </c>
      <c r="R1434">
        <v>1</v>
      </c>
      <c r="S1434">
        <v>24</v>
      </c>
      <c r="T1434">
        <v>30</v>
      </c>
      <c r="U1434">
        <v>3403</v>
      </c>
      <c r="V1434">
        <v>3524</v>
      </c>
      <c r="W1434">
        <v>33</v>
      </c>
      <c r="X1434">
        <v>30</v>
      </c>
    </row>
    <row r="1435" spans="1:24" x14ac:dyDescent="0.35">
      <c r="A1435" s="6" t="str">
        <f t="shared" si="22"/>
        <v>28065</v>
      </c>
      <c r="B1435">
        <v>28</v>
      </c>
      <c r="C1435">
        <v>65</v>
      </c>
      <c r="D1435" t="s">
        <v>267</v>
      </c>
      <c r="E1435" t="s">
        <v>1871</v>
      </c>
      <c r="F1435">
        <v>11128</v>
      </c>
      <c r="G1435">
        <v>5258</v>
      </c>
      <c r="H1435">
        <v>5870</v>
      </c>
      <c r="I1435">
        <v>2117</v>
      </c>
      <c r="J1435">
        <v>2205</v>
      </c>
      <c r="K1435">
        <v>3058</v>
      </c>
      <c r="L1435">
        <v>3573</v>
      </c>
      <c r="M1435">
        <v>18</v>
      </c>
      <c r="N1435">
        <v>14</v>
      </c>
      <c r="O1435">
        <v>19</v>
      </c>
      <c r="P1435">
        <v>15</v>
      </c>
      <c r="Q1435">
        <v>2</v>
      </c>
      <c r="R1435">
        <v>3</v>
      </c>
      <c r="S1435">
        <v>44</v>
      </c>
      <c r="T1435">
        <v>60</v>
      </c>
      <c r="U1435">
        <v>5154</v>
      </c>
      <c r="V1435">
        <v>5762</v>
      </c>
      <c r="W1435">
        <v>104</v>
      </c>
      <c r="X1435">
        <v>108</v>
      </c>
    </row>
    <row r="1436" spans="1:24" x14ac:dyDescent="0.35">
      <c r="A1436" s="6" t="str">
        <f t="shared" si="22"/>
        <v>28067</v>
      </c>
      <c r="B1436">
        <v>28</v>
      </c>
      <c r="C1436">
        <v>67</v>
      </c>
      <c r="D1436" t="s">
        <v>267</v>
      </c>
      <c r="E1436" t="s">
        <v>841</v>
      </c>
      <c r="F1436">
        <v>68098</v>
      </c>
      <c r="G1436">
        <v>33059</v>
      </c>
      <c r="H1436">
        <v>35039</v>
      </c>
      <c r="I1436">
        <v>22882</v>
      </c>
      <c r="J1436">
        <v>23465</v>
      </c>
      <c r="K1436">
        <v>9486</v>
      </c>
      <c r="L1436">
        <v>10750</v>
      </c>
      <c r="M1436">
        <v>228</v>
      </c>
      <c r="N1436">
        <v>247</v>
      </c>
      <c r="O1436">
        <v>145</v>
      </c>
      <c r="P1436">
        <v>191</v>
      </c>
      <c r="Q1436">
        <v>22</v>
      </c>
      <c r="R1436">
        <v>9</v>
      </c>
      <c r="S1436">
        <v>296</v>
      </c>
      <c r="T1436">
        <v>377</v>
      </c>
      <c r="U1436">
        <v>31314</v>
      </c>
      <c r="V1436">
        <v>33587</v>
      </c>
      <c r="W1436">
        <v>1745</v>
      </c>
      <c r="X1436">
        <v>1452</v>
      </c>
    </row>
    <row r="1437" spans="1:24" x14ac:dyDescent="0.35">
      <c r="A1437" s="6" t="str">
        <f t="shared" si="22"/>
        <v>28069</v>
      </c>
      <c r="B1437">
        <v>28</v>
      </c>
      <c r="C1437">
        <v>69</v>
      </c>
      <c r="D1437" t="s">
        <v>267</v>
      </c>
      <c r="E1437" t="s">
        <v>2373</v>
      </c>
      <c r="F1437">
        <v>9742</v>
      </c>
      <c r="G1437">
        <v>4889</v>
      </c>
      <c r="H1437">
        <v>4853</v>
      </c>
      <c r="I1437">
        <v>1659</v>
      </c>
      <c r="J1437">
        <v>1666</v>
      </c>
      <c r="K1437">
        <v>3024</v>
      </c>
      <c r="L1437">
        <v>2955</v>
      </c>
      <c r="M1437">
        <v>164</v>
      </c>
      <c r="N1437">
        <v>176</v>
      </c>
      <c r="O1437">
        <v>4</v>
      </c>
      <c r="P1437">
        <v>15</v>
      </c>
      <c r="Q1437">
        <v>0</v>
      </c>
      <c r="R1437">
        <v>0</v>
      </c>
      <c r="S1437">
        <v>38</v>
      </c>
      <c r="T1437">
        <v>41</v>
      </c>
      <c r="U1437">
        <v>4843</v>
      </c>
      <c r="V1437">
        <v>4807</v>
      </c>
      <c r="W1437">
        <v>46</v>
      </c>
      <c r="X1437">
        <v>46</v>
      </c>
    </row>
    <row r="1438" spans="1:24" x14ac:dyDescent="0.35">
      <c r="A1438" s="6" t="str">
        <f t="shared" si="22"/>
        <v>28071</v>
      </c>
      <c r="B1438">
        <v>28</v>
      </c>
      <c r="C1438">
        <v>71</v>
      </c>
      <c r="D1438" t="s">
        <v>267</v>
      </c>
      <c r="E1438" t="s">
        <v>251</v>
      </c>
      <c r="F1438">
        <v>54019</v>
      </c>
      <c r="G1438">
        <v>26222</v>
      </c>
      <c r="H1438">
        <v>27797</v>
      </c>
      <c r="I1438">
        <v>19301</v>
      </c>
      <c r="J1438">
        <v>19797</v>
      </c>
      <c r="K1438">
        <v>5830</v>
      </c>
      <c r="L1438">
        <v>6979</v>
      </c>
      <c r="M1438">
        <v>97</v>
      </c>
      <c r="N1438">
        <v>80</v>
      </c>
      <c r="O1438">
        <v>614</v>
      </c>
      <c r="P1438">
        <v>568</v>
      </c>
      <c r="Q1438">
        <v>26</v>
      </c>
      <c r="R1438">
        <v>22</v>
      </c>
      <c r="S1438">
        <v>354</v>
      </c>
      <c r="T1438">
        <v>351</v>
      </c>
      <c r="U1438">
        <v>25508</v>
      </c>
      <c r="V1438">
        <v>27069</v>
      </c>
      <c r="W1438">
        <v>714</v>
      </c>
      <c r="X1438">
        <v>728</v>
      </c>
    </row>
    <row r="1439" spans="1:24" x14ac:dyDescent="0.35">
      <c r="A1439" s="6" t="str">
        <f t="shared" si="22"/>
        <v>28073</v>
      </c>
      <c r="B1439">
        <v>28</v>
      </c>
      <c r="C1439">
        <v>73</v>
      </c>
      <c r="D1439" t="s">
        <v>267</v>
      </c>
      <c r="E1439" t="s">
        <v>96</v>
      </c>
      <c r="F1439">
        <v>63343</v>
      </c>
      <c r="G1439">
        <v>30387</v>
      </c>
      <c r="H1439">
        <v>32956</v>
      </c>
      <c r="I1439">
        <v>23351</v>
      </c>
      <c r="J1439">
        <v>24571</v>
      </c>
      <c r="K1439">
        <v>6019</v>
      </c>
      <c r="L1439">
        <v>7273</v>
      </c>
      <c r="M1439">
        <v>129</v>
      </c>
      <c r="N1439">
        <v>90</v>
      </c>
      <c r="O1439">
        <v>425</v>
      </c>
      <c r="P1439">
        <v>547</v>
      </c>
      <c r="Q1439">
        <v>27</v>
      </c>
      <c r="R1439">
        <v>27</v>
      </c>
      <c r="S1439">
        <v>436</v>
      </c>
      <c r="T1439">
        <v>448</v>
      </c>
      <c r="U1439">
        <v>29465</v>
      </c>
      <c r="V1439">
        <v>32034</v>
      </c>
      <c r="W1439">
        <v>922</v>
      </c>
      <c r="X1439">
        <v>922</v>
      </c>
    </row>
    <row r="1440" spans="1:24" x14ac:dyDescent="0.35">
      <c r="A1440" s="6" t="str">
        <f t="shared" si="22"/>
        <v>28075</v>
      </c>
      <c r="B1440">
        <v>28</v>
      </c>
      <c r="C1440">
        <v>75</v>
      </c>
      <c r="D1440" t="s">
        <v>267</v>
      </c>
      <c r="E1440" t="s">
        <v>98</v>
      </c>
      <c r="F1440">
        <v>74125</v>
      </c>
      <c r="G1440">
        <v>35903</v>
      </c>
      <c r="H1440">
        <v>38222</v>
      </c>
      <c r="I1440">
        <v>19673</v>
      </c>
      <c r="J1440">
        <v>20045</v>
      </c>
      <c r="K1440">
        <v>15445</v>
      </c>
      <c r="L1440">
        <v>17311</v>
      </c>
      <c r="M1440">
        <v>112</v>
      </c>
      <c r="N1440">
        <v>146</v>
      </c>
      <c r="O1440">
        <v>267</v>
      </c>
      <c r="P1440">
        <v>291</v>
      </c>
      <c r="Q1440">
        <v>18</v>
      </c>
      <c r="R1440">
        <v>18</v>
      </c>
      <c r="S1440">
        <v>388</v>
      </c>
      <c r="T1440">
        <v>411</v>
      </c>
      <c r="U1440">
        <v>35020</v>
      </c>
      <c r="V1440">
        <v>37412</v>
      </c>
      <c r="W1440">
        <v>883</v>
      </c>
      <c r="X1440">
        <v>810</v>
      </c>
    </row>
    <row r="1441" spans="1:24" x14ac:dyDescent="0.35">
      <c r="A1441" s="6" t="str">
        <f t="shared" si="22"/>
        <v>28077</v>
      </c>
      <c r="B1441">
        <v>28</v>
      </c>
      <c r="C1441">
        <v>77</v>
      </c>
      <c r="D1441" t="s">
        <v>267</v>
      </c>
      <c r="E1441" t="s">
        <v>100</v>
      </c>
      <c r="F1441">
        <v>12586</v>
      </c>
      <c r="G1441">
        <v>6101</v>
      </c>
      <c r="H1441">
        <v>6485</v>
      </c>
      <c r="I1441">
        <v>4094</v>
      </c>
      <c r="J1441">
        <v>4208</v>
      </c>
      <c r="K1441">
        <v>1892</v>
      </c>
      <c r="L1441">
        <v>2187</v>
      </c>
      <c r="M1441">
        <v>21</v>
      </c>
      <c r="N1441">
        <v>13</v>
      </c>
      <c r="O1441">
        <v>28</v>
      </c>
      <c r="P1441">
        <v>24</v>
      </c>
      <c r="Q1441">
        <v>0</v>
      </c>
      <c r="R1441">
        <v>2</v>
      </c>
      <c r="S1441">
        <v>66</v>
      </c>
      <c r="T1441">
        <v>51</v>
      </c>
      <c r="U1441">
        <v>5921</v>
      </c>
      <c r="V1441">
        <v>6391</v>
      </c>
      <c r="W1441">
        <v>180</v>
      </c>
      <c r="X1441">
        <v>94</v>
      </c>
    </row>
    <row r="1442" spans="1:24" x14ac:dyDescent="0.35">
      <c r="A1442" s="6" t="str">
        <f t="shared" si="22"/>
        <v>28079</v>
      </c>
      <c r="B1442">
        <v>28</v>
      </c>
      <c r="C1442">
        <v>79</v>
      </c>
      <c r="D1442" t="s">
        <v>267</v>
      </c>
      <c r="E1442" t="s">
        <v>2379</v>
      </c>
      <c r="F1442">
        <v>22786</v>
      </c>
      <c r="G1442">
        <v>11755</v>
      </c>
      <c r="H1442">
        <v>11031</v>
      </c>
      <c r="I1442">
        <v>5672</v>
      </c>
      <c r="J1442">
        <v>5588</v>
      </c>
      <c r="K1442">
        <v>5123</v>
      </c>
      <c r="L1442">
        <v>4480</v>
      </c>
      <c r="M1442">
        <v>770</v>
      </c>
      <c r="N1442">
        <v>776</v>
      </c>
      <c r="O1442">
        <v>63</v>
      </c>
      <c r="P1442">
        <v>54</v>
      </c>
      <c r="Q1442">
        <v>3</v>
      </c>
      <c r="R1442">
        <v>0</v>
      </c>
      <c r="S1442">
        <v>124</v>
      </c>
      <c r="T1442">
        <v>133</v>
      </c>
      <c r="U1442">
        <v>11140</v>
      </c>
      <c r="V1442">
        <v>10541</v>
      </c>
      <c r="W1442">
        <v>615</v>
      </c>
      <c r="X1442">
        <v>490</v>
      </c>
    </row>
    <row r="1443" spans="1:24" x14ac:dyDescent="0.35">
      <c r="A1443" s="6" t="str">
        <f t="shared" si="22"/>
        <v>28081</v>
      </c>
      <c r="B1443">
        <v>28</v>
      </c>
      <c r="C1443">
        <v>81</v>
      </c>
      <c r="D1443" t="s">
        <v>267</v>
      </c>
      <c r="E1443" t="s">
        <v>102</v>
      </c>
      <c r="F1443">
        <v>85436</v>
      </c>
      <c r="G1443">
        <v>40792</v>
      </c>
      <c r="H1443">
        <v>44644</v>
      </c>
      <c r="I1443">
        <v>27633</v>
      </c>
      <c r="J1443">
        <v>29459</v>
      </c>
      <c r="K1443">
        <v>12077</v>
      </c>
      <c r="L1443">
        <v>14037</v>
      </c>
      <c r="M1443">
        <v>117</v>
      </c>
      <c r="N1443">
        <v>121</v>
      </c>
      <c r="O1443">
        <v>384</v>
      </c>
      <c r="P1443">
        <v>443</v>
      </c>
      <c r="Q1443">
        <v>12</v>
      </c>
      <c r="R1443">
        <v>15</v>
      </c>
      <c r="S1443">
        <v>569</v>
      </c>
      <c r="T1443">
        <v>569</v>
      </c>
      <c r="U1443">
        <v>39514</v>
      </c>
      <c r="V1443">
        <v>43588</v>
      </c>
      <c r="W1443">
        <v>1278</v>
      </c>
      <c r="X1443">
        <v>1056</v>
      </c>
    </row>
    <row r="1444" spans="1:24" x14ac:dyDescent="0.35">
      <c r="A1444" s="6" t="str">
        <f t="shared" si="22"/>
        <v>28083</v>
      </c>
      <c r="B1444">
        <v>28</v>
      </c>
      <c r="C1444">
        <v>83</v>
      </c>
      <c r="D1444" t="s">
        <v>267</v>
      </c>
      <c r="E1444" t="s">
        <v>2382</v>
      </c>
      <c r="F1444">
        <v>28183</v>
      </c>
      <c r="G1444">
        <v>13117</v>
      </c>
      <c r="H1444">
        <v>15066</v>
      </c>
      <c r="I1444">
        <v>3168</v>
      </c>
      <c r="J1444">
        <v>3351</v>
      </c>
      <c r="K1444">
        <v>9676</v>
      </c>
      <c r="L1444">
        <v>11459</v>
      </c>
      <c r="M1444">
        <v>80</v>
      </c>
      <c r="N1444">
        <v>56</v>
      </c>
      <c r="O1444">
        <v>100</v>
      </c>
      <c r="P1444">
        <v>72</v>
      </c>
      <c r="Q1444">
        <v>1</v>
      </c>
      <c r="R1444">
        <v>2</v>
      </c>
      <c r="S1444">
        <v>92</v>
      </c>
      <c r="T1444">
        <v>126</v>
      </c>
      <c r="U1444">
        <v>12686</v>
      </c>
      <c r="V1444">
        <v>14703</v>
      </c>
      <c r="W1444">
        <v>431</v>
      </c>
      <c r="X1444">
        <v>363</v>
      </c>
    </row>
    <row r="1445" spans="1:24" x14ac:dyDescent="0.35">
      <c r="A1445" s="6" t="str">
        <f t="shared" si="22"/>
        <v>28085</v>
      </c>
      <c r="B1445">
        <v>28</v>
      </c>
      <c r="C1445">
        <v>85</v>
      </c>
      <c r="D1445" t="s">
        <v>267</v>
      </c>
      <c r="E1445" t="s">
        <v>255</v>
      </c>
      <c r="F1445">
        <v>34153</v>
      </c>
      <c r="G1445">
        <v>16313</v>
      </c>
      <c r="H1445">
        <v>17840</v>
      </c>
      <c r="I1445">
        <v>11289</v>
      </c>
      <c r="J1445">
        <v>11902</v>
      </c>
      <c r="K1445">
        <v>4754</v>
      </c>
      <c r="L1445">
        <v>5589</v>
      </c>
      <c r="M1445">
        <v>31</v>
      </c>
      <c r="N1445">
        <v>54</v>
      </c>
      <c r="O1445">
        <v>66</v>
      </c>
      <c r="P1445">
        <v>79</v>
      </c>
      <c r="Q1445">
        <v>4</v>
      </c>
      <c r="R1445">
        <v>11</v>
      </c>
      <c r="S1445">
        <v>169</v>
      </c>
      <c r="T1445">
        <v>205</v>
      </c>
      <c r="U1445">
        <v>16068</v>
      </c>
      <c r="V1445">
        <v>17625</v>
      </c>
      <c r="W1445">
        <v>245</v>
      </c>
      <c r="X1445">
        <v>215</v>
      </c>
    </row>
    <row r="1446" spans="1:24" x14ac:dyDescent="0.35">
      <c r="A1446" s="6" t="str">
        <f t="shared" si="22"/>
        <v>28087</v>
      </c>
      <c r="B1446">
        <v>28</v>
      </c>
      <c r="C1446">
        <v>87</v>
      </c>
      <c r="D1446" t="s">
        <v>267</v>
      </c>
      <c r="E1446" t="s">
        <v>106</v>
      </c>
      <c r="F1446">
        <v>58595</v>
      </c>
      <c r="G1446">
        <v>27911</v>
      </c>
      <c r="H1446">
        <v>30684</v>
      </c>
      <c r="I1446">
        <v>15320</v>
      </c>
      <c r="J1446">
        <v>15607</v>
      </c>
      <c r="K1446">
        <v>11920</v>
      </c>
      <c r="L1446">
        <v>14305</v>
      </c>
      <c r="M1446">
        <v>69</v>
      </c>
      <c r="N1446">
        <v>97</v>
      </c>
      <c r="O1446">
        <v>269</v>
      </c>
      <c r="P1446">
        <v>331</v>
      </c>
      <c r="Q1446">
        <v>17</v>
      </c>
      <c r="R1446">
        <v>20</v>
      </c>
      <c r="S1446">
        <v>316</v>
      </c>
      <c r="T1446">
        <v>324</v>
      </c>
      <c r="U1446">
        <v>27237</v>
      </c>
      <c r="V1446">
        <v>30142</v>
      </c>
      <c r="W1446">
        <v>674</v>
      </c>
      <c r="X1446">
        <v>542</v>
      </c>
    </row>
    <row r="1447" spans="1:24" x14ac:dyDescent="0.35">
      <c r="A1447" s="6" t="str">
        <f t="shared" si="22"/>
        <v>28089</v>
      </c>
      <c r="B1447">
        <v>28</v>
      </c>
      <c r="C1447">
        <v>89</v>
      </c>
      <c r="D1447" t="s">
        <v>267</v>
      </c>
      <c r="E1447" t="s">
        <v>110</v>
      </c>
      <c r="F1447">
        <v>106272</v>
      </c>
      <c r="G1447">
        <v>50767</v>
      </c>
      <c r="H1447">
        <v>55505</v>
      </c>
      <c r="I1447">
        <v>29892</v>
      </c>
      <c r="J1447">
        <v>31179</v>
      </c>
      <c r="K1447">
        <v>18690</v>
      </c>
      <c r="L1447">
        <v>21993</v>
      </c>
      <c r="M1447">
        <v>182</v>
      </c>
      <c r="N1447">
        <v>184</v>
      </c>
      <c r="O1447">
        <v>1455</v>
      </c>
      <c r="P1447">
        <v>1502</v>
      </c>
      <c r="Q1447">
        <v>42</v>
      </c>
      <c r="R1447">
        <v>31</v>
      </c>
      <c r="S1447">
        <v>506</v>
      </c>
      <c r="T1447">
        <v>616</v>
      </c>
      <c r="U1447">
        <v>49122</v>
      </c>
      <c r="V1447">
        <v>53816</v>
      </c>
      <c r="W1447">
        <v>1645</v>
      </c>
      <c r="X1447">
        <v>1689</v>
      </c>
    </row>
    <row r="1448" spans="1:24" x14ac:dyDescent="0.35">
      <c r="A1448" s="6" t="str">
        <f t="shared" si="22"/>
        <v>28091</v>
      </c>
      <c r="B1448">
        <v>28</v>
      </c>
      <c r="C1448">
        <v>91</v>
      </c>
      <c r="D1448" t="s">
        <v>267</v>
      </c>
      <c r="E1448" t="s">
        <v>114</v>
      </c>
      <c r="F1448">
        <v>24573</v>
      </c>
      <c r="G1448">
        <v>11937</v>
      </c>
      <c r="H1448">
        <v>12636</v>
      </c>
      <c r="I1448">
        <v>7935</v>
      </c>
      <c r="J1448">
        <v>8405</v>
      </c>
      <c r="K1448">
        <v>3766</v>
      </c>
      <c r="L1448">
        <v>3994</v>
      </c>
      <c r="M1448">
        <v>35</v>
      </c>
      <c r="N1448">
        <v>33</v>
      </c>
      <c r="O1448">
        <v>42</v>
      </c>
      <c r="P1448">
        <v>48</v>
      </c>
      <c r="Q1448">
        <v>3</v>
      </c>
      <c r="R1448">
        <v>11</v>
      </c>
      <c r="S1448">
        <v>156</v>
      </c>
      <c r="T1448">
        <v>145</v>
      </c>
      <c r="U1448">
        <v>11696</v>
      </c>
      <c r="V1448">
        <v>12444</v>
      </c>
      <c r="W1448">
        <v>241</v>
      </c>
      <c r="X1448">
        <v>192</v>
      </c>
    </row>
    <row r="1449" spans="1:24" x14ac:dyDescent="0.35">
      <c r="A1449" s="6" t="str">
        <f t="shared" si="22"/>
        <v>28093</v>
      </c>
      <c r="B1449">
        <v>28</v>
      </c>
      <c r="C1449">
        <v>93</v>
      </c>
      <c r="D1449" t="s">
        <v>267</v>
      </c>
      <c r="E1449" t="s">
        <v>116</v>
      </c>
      <c r="F1449">
        <v>35294</v>
      </c>
      <c r="G1449">
        <v>17466</v>
      </c>
      <c r="H1449">
        <v>17828</v>
      </c>
      <c r="I1449">
        <v>9067</v>
      </c>
      <c r="J1449">
        <v>8964</v>
      </c>
      <c r="K1449">
        <v>8084</v>
      </c>
      <c r="L1449">
        <v>8524</v>
      </c>
      <c r="M1449">
        <v>75</v>
      </c>
      <c r="N1449">
        <v>81</v>
      </c>
      <c r="O1449">
        <v>41</v>
      </c>
      <c r="P1449">
        <v>62</v>
      </c>
      <c r="Q1449">
        <v>5</v>
      </c>
      <c r="R1449">
        <v>17</v>
      </c>
      <c r="S1449">
        <v>194</v>
      </c>
      <c r="T1449">
        <v>180</v>
      </c>
      <c r="U1449">
        <v>16694</v>
      </c>
      <c r="V1449">
        <v>17199</v>
      </c>
      <c r="W1449">
        <v>772</v>
      </c>
      <c r="X1449">
        <v>629</v>
      </c>
    </row>
    <row r="1450" spans="1:24" x14ac:dyDescent="0.35">
      <c r="A1450" s="6" t="str">
        <f t="shared" si="22"/>
        <v>28095</v>
      </c>
      <c r="B1450">
        <v>28</v>
      </c>
      <c r="C1450">
        <v>95</v>
      </c>
      <c r="D1450" t="s">
        <v>267</v>
      </c>
      <c r="E1450" t="s">
        <v>120</v>
      </c>
      <c r="F1450">
        <v>35252</v>
      </c>
      <c r="G1450">
        <v>16780</v>
      </c>
      <c r="H1450">
        <v>18472</v>
      </c>
      <c r="I1450">
        <v>11556</v>
      </c>
      <c r="J1450">
        <v>12424</v>
      </c>
      <c r="K1450">
        <v>4986</v>
      </c>
      <c r="L1450">
        <v>5757</v>
      </c>
      <c r="M1450">
        <v>41</v>
      </c>
      <c r="N1450">
        <v>50</v>
      </c>
      <c r="O1450">
        <v>40</v>
      </c>
      <c r="P1450">
        <v>56</v>
      </c>
      <c r="Q1450">
        <v>1</v>
      </c>
      <c r="R1450">
        <v>4</v>
      </c>
      <c r="S1450">
        <v>156</v>
      </c>
      <c r="T1450">
        <v>181</v>
      </c>
      <c r="U1450">
        <v>16503</v>
      </c>
      <c r="V1450">
        <v>18272</v>
      </c>
      <c r="W1450">
        <v>277</v>
      </c>
      <c r="X1450">
        <v>200</v>
      </c>
    </row>
    <row r="1451" spans="1:24" x14ac:dyDescent="0.35">
      <c r="A1451" s="6" t="str">
        <f t="shared" si="22"/>
        <v>28097</v>
      </c>
      <c r="B1451">
        <v>28</v>
      </c>
      <c r="C1451">
        <v>97</v>
      </c>
      <c r="D1451" t="s">
        <v>267</v>
      </c>
      <c r="E1451" t="s">
        <v>122</v>
      </c>
      <c r="F1451">
        <v>9775</v>
      </c>
      <c r="G1451">
        <v>4699</v>
      </c>
      <c r="H1451">
        <v>5076</v>
      </c>
      <c r="I1451">
        <v>2535</v>
      </c>
      <c r="J1451">
        <v>2666</v>
      </c>
      <c r="K1451">
        <v>2048</v>
      </c>
      <c r="L1451">
        <v>2327</v>
      </c>
      <c r="M1451">
        <v>21</v>
      </c>
      <c r="N1451">
        <v>15</v>
      </c>
      <c r="O1451">
        <v>51</v>
      </c>
      <c r="P1451">
        <v>23</v>
      </c>
      <c r="Q1451">
        <v>0</v>
      </c>
      <c r="R1451">
        <v>2</v>
      </c>
      <c r="S1451">
        <v>44</v>
      </c>
      <c r="T1451">
        <v>43</v>
      </c>
      <c r="U1451">
        <v>4631</v>
      </c>
      <c r="V1451">
        <v>5000</v>
      </c>
      <c r="W1451">
        <v>68</v>
      </c>
      <c r="X1451">
        <v>76</v>
      </c>
    </row>
    <row r="1452" spans="1:24" x14ac:dyDescent="0.35">
      <c r="A1452" s="6" t="str">
        <f t="shared" si="22"/>
        <v>28099</v>
      </c>
      <c r="B1452">
        <v>28</v>
      </c>
      <c r="C1452">
        <v>99</v>
      </c>
      <c r="D1452" t="s">
        <v>267</v>
      </c>
      <c r="E1452" t="s">
        <v>2391</v>
      </c>
      <c r="F1452">
        <v>29118</v>
      </c>
      <c r="G1452">
        <v>13895</v>
      </c>
      <c r="H1452">
        <v>15223</v>
      </c>
      <c r="I1452">
        <v>8258</v>
      </c>
      <c r="J1452">
        <v>8876</v>
      </c>
      <c r="K1452">
        <v>2826</v>
      </c>
      <c r="L1452">
        <v>3369</v>
      </c>
      <c r="M1452">
        <v>2461</v>
      </c>
      <c r="N1452">
        <v>2637</v>
      </c>
      <c r="O1452">
        <v>69</v>
      </c>
      <c r="P1452">
        <v>61</v>
      </c>
      <c r="Q1452">
        <v>8</v>
      </c>
      <c r="R1452">
        <v>8</v>
      </c>
      <c r="S1452">
        <v>273</v>
      </c>
      <c r="T1452">
        <v>272</v>
      </c>
      <c r="U1452">
        <v>13566</v>
      </c>
      <c r="V1452">
        <v>14902</v>
      </c>
      <c r="W1452">
        <v>329</v>
      </c>
      <c r="X1452">
        <v>321</v>
      </c>
    </row>
    <row r="1453" spans="1:24" x14ac:dyDescent="0.35">
      <c r="A1453" s="6" t="str">
        <f t="shared" si="22"/>
        <v>28101</v>
      </c>
      <c r="B1453">
        <v>28</v>
      </c>
      <c r="C1453">
        <v>101</v>
      </c>
      <c r="D1453" t="s">
        <v>267</v>
      </c>
      <c r="E1453" t="s">
        <v>273</v>
      </c>
      <c r="F1453">
        <v>21018</v>
      </c>
      <c r="G1453">
        <v>10059</v>
      </c>
      <c r="H1453">
        <v>10959</v>
      </c>
      <c r="I1453">
        <v>6362</v>
      </c>
      <c r="J1453">
        <v>6576</v>
      </c>
      <c r="K1453">
        <v>2947</v>
      </c>
      <c r="L1453">
        <v>3619</v>
      </c>
      <c r="M1453">
        <v>582</v>
      </c>
      <c r="N1453">
        <v>590</v>
      </c>
      <c r="O1453">
        <v>48</v>
      </c>
      <c r="P1453">
        <v>57</v>
      </c>
      <c r="Q1453">
        <v>4</v>
      </c>
      <c r="R1453">
        <v>3</v>
      </c>
      <c r="S1453">
        <v>116</v>
      </c>
      <c r="T1453">
        <v>114</v>
      </c>
      <c r="U1453">
        <v>9837</v>
      </c>
      <c r="V1453">
        <v>10771</v>
      </c>
      <c r="W1453">
        <v>222</v>
      </c>
      <c r="X1453">
        <v>188</v>
      </c>
    </row>
    <row r="1454" spans="1:24" x14ac:dyDescent="0.35">
      <c r="A1454" s="6" t="str">
        <f t="shared" si="22"/>
        <v>28103</v>
      </c>
      <c r="B1454">
        <v>28</v>
      </c>
      <c r="C1454">
        <v>103</v>
      </c>
      <c r="D1454" t="s">
        <v>267</v>
      </c>
      <c r="E1454" t="s">
        <v>2394</v>
      </c>
      <c r="F1454">
        <v>10417</v>
      </c>
      <c r="G1454">
        <v>4916</v>
      </c>
      <c r="H1454">
        <v>5501</v>
      </c>
      <c r="I1454">
        <v>1319</v>
      </c>
      <c r="J1454">
        <v>1467</v>
      </c>
      <c r="K1454">
        <v>3519</v>
      </c>
      <c r="L1454">
        <v>3962</v>
      </c>
      <c r="M1454">
        <v>22</v>
      </c>
      <c r="N1454">
        <v>13</v>
      </c>
      <c r="O1454">
        <v>10</v>
      </c>
      <c r="P1454">
        <v>17</v>
      </c>
      <c r="Q1454">
        <v>2</v>
      </c>
      <c r="R1454">
        <v>2</v>
      </c>
      <c r="S1454">
        <v>44</v>
      </c>
      <c r="T1454">
        <v>40</v>
      </c>
      <c r="U1454">
        <v>4839</v>
      </c>
      <c r="V1454">
        <v>5426</v>
      </c>
      <c r="W1454">
        <v>77</v>
      </c>
      <c r="X1454">
        <v>75</v>
      </c>
    </row>
    <row r="1455" spans="1:24" x14ac:dyDescent="0.35">
      <c r="A1455" s="6" t="str">
        <f t="shared" si="22"/>
        <v>28105</v>
      </c>
      <c r="B1455">
        <v>28</v>
      </c>
      <c r="C1455">
        <v>105</v>
      </c>
      <c r="D1455" t="s">
        <v>267</v>
      </c>
      <c r="E1455" t="s">
        <v>2396</v>
      </c>
      <c r="F1455">
        <v>49587</v>
      </c>
      <c r="G1455">
        <v>24750</v>
      </c>
      <c r="H1455">
        <v>24837</v>
      </c>
      <c r="I1455">
        <v>14895</v>
      </c>
      <c r="J1455">
        <v>13616</v>
      </c>
      <c r="K1455">
        <v>8496</v>
      </c>
      <c r="L1455">
        <v>10134</v>
      </c>
      <c r="M1455">
        <v>67</v>
      </c>
      <c r="N1455">
        <v>68</v>
      </c>
      <c r="O1455">
        <v>935</v>
      </c>
      <c r="P1455">
        <v>705</v>
      </c>
      <c r="Q1455">
        <v>29</v>
      </c>
      <c r="R1455">
        <v>11</v>
      </c>
      <c r="S1455">
        <v>328</v>
      </c>
      <c r="T1455">
        <v>303</v>
      </c>
      <c r="U1455">
        <v>24338</v>
      </c>
      <c r="V1455">
        <v>24390</v>
      </c>
      <c r="W1455">
        <v>412</v>
      </c>
      <c r="X1455">
        <v>447</v>
      </c>
    </row>
    <row r="1456" spans="1:24" x14ac:dyDescent="0.35">
      <c r="A1456" s="6" t="str">
        <f t="shared" si="22"/>
        <v>28107</v>
      </c>
      <c r="B1456">
        <v>28</v>
      </c>
      <c r="C1456">
        <v>107</v>
      </c>
      <c r="D1456" t="s">
        <v>267</v>
      </c>
      <c r="E1456" t="s">
        <v>2398</v>
      </c>
      <c r="F1456">
        <v>34192</v>
      </c>
      <c r="G1456">
        <v>16373</v>
      </c>
      <c r="H1456">
        <v>17819</v>
      </c>
      <c r="I1456">
        <v>8071</v>
      </c>
      <c r="J1456">
        <v>8426</v>
      </c>
      <c r="K1456">
        <v>8045</v>
      </c>
      <c r="L1456">
        <v>9069</v>
      </c>
      <c r="M1456">
        <v>52</v>
      </c>
      <c r="N1456">
        <v>60</v>
      </c>
      <c r="O1456">
        <v>31</v>
      </c>
      <c r="P1456">
        <v>38</v>
      </c>
      <c r="Q1456">
        <v>1</v>
      </c>
      <c r="R1456">
        <v>1</v>
      </c>
      <c r="S1456">
        <v>173</v>
      </c>
      <c r="T1456">
        <v>225</v>
      </c>
      <c r="U1456">
        <v>16013</v>
      </c>
      <c r="V1456">
        <v>17421</v>
      </c>
      <c r="W1456">
        <v>360</v>
      </c>
      <c r="X1456">
        <v>398</v>
      </c>
    </row>
    <row r="1457" spans="1:24" x14ac:dyDescent="0.35">
      <c r="A1457" s="6" t="str">
        <f t="shared" si="22"/>
        <v>28109</v>
      </c>
      <c r="B1457">
        <v>28</v>
      </c>
      <c r="C1457">
        <v>109</v>
      </c>
      <c r="D1457" t="s">
        <v>267</v>
      </c>
      <c r="E1457" t="s">
        <v>2400</v>
      </c>
      <c r="F1457">
        <v>55535</v>
      </c>
      <c r="G1457">
        <v>27314</v>
      </c>
      <c r="H1457">
        <v>28221</v>
      </c>
      <c r="I1457">
        <v>23085</v>
      </c>
      <c r="J1457">
        <v>23815</v>
      </c>
      <c r="K1457">
        <v>3320</v>
      </c>
      <c r="L1457">
        <v>3519</v>
      </c>
      <c r="M1457">
        <v>191</v>
      </c>
      <c r="N1457">
        <v>214</v>
      </c>
      <c r="O1457">
        <v>109</v>
      </c>
      <c r="P1457">
        <v>134</v>
      </c>
      <c r="Q1457">
        <v>20</v>
      </c>
      <c r="R1457">
        <v>29</v>
      </c>
      <c r="S1457">
        <v>589</v>
      </c>
      <c r="T1457">
        <v>510</v>
      </c>
      <c r="U1457">
        <v>26387</v>
      </c>
      <c r="V1457">
        <v>27343</v>
      </c>
      <c r="W1457">
        <v>927</v>
      </c>
      <c r="X1457">
        <v>878</v>
      </c>
    </row>
    <row r="1458" spans="1:24" x14ac:dyDescent="0.35">
      <c r="A1458" s="6" t="str">
        <f t="shared" si="22"/>
        <v>28111</v>
      </c>
      <c r="B1458">
        <v>28</v>
      </c>
      <c r="C1458">
        <v>111</v>
      </c>
      <c r="D1458" t="s">
        <v>267</v>
      </c>
      <c r="E1458" t="s">
        <v>126</v>
      </c>
      <c r="F1458">
        <v>11973</v>
      </c>
      <c r="G1458">
        <v>5858</v>
      </c>
      <c r="H1458">
        <v>6115</v>
      </c>
      <c r="I1458">
        <v>4637</v>
      </c>
      <c r="J1458">
        <v>4794</v>
      </c>
      <c r="K1458">
        <v>1106</v>
      </c>
      <c r="L1458">
        <v>1193</v>
      </c>
      <c r="M1458">
        <v>33</v>
      </c>
      <c r="N1458">
        <v>28</v>
      </c>
      <c r="O1458">
        <v>13</v>
      </c>
      <c r="P1458">
        <v>12</v>
      </c>
      <c r="Q1458">
        <v>5</v>
      </c>
      <c r="R1458">
        <v>5</v>
      </c>
      <c r="S1458">
        <v>64</v>
      </c>
      <c r="T1458">
        <v>83</v>
      </c>
      <c r="U1458">
        <v>5760</v>
      </c>
      <c r="V1458">
        <v>6026</v>
      </c>
      <c r="W1458">
        <v>98</v>
      </c>
      <c r="X1458">
        <v>89</v>
      </c>
    </row>
    <row r="1459" spans="1:24" x14ac:dyDescent="0.35">
      <c r="A1459" s="6" t="str">
        <f t="shared" si="22"/>
        <v>28113</v>
      </c>
      <c r="B1459">
        <v>28</v>
      </c>
      <c r="C1459">
        <v>113</v>
      </c>
      <c r="D1459" t="s">
        <v>267</v>
      </c>
      <c r="E1459" t="s">
        <v>130</v>
      </c>
      <c r="F1459">
        <v>39288</v>
      </c>
      <c r="G1459">
        <v>18571</v>
      </c>
      <c r="H1459">
        <v>20717</v>
      </c>
      <c r="I1459">
        <v>8298</v>
      </c>
      <c r="J1459">
        <v>8920</v>
      </c>
      <c r="K1459">
        <v>9873</v>
      </c>
      <c r="L1459">
        <v>11379</v>
      </c>
      <c r="M1459">
        <v>83</v>
      </c>
      <c r="N1459">
        <v>76</v>
      </c>
      <c r="O1459">
        <v>151</v>
      </c>
      <c r="P1459">
        <v>122</v>
      </c>
      <c r="Q1459">
        <v>5</v>
      </c>
      <c r="R1459">
        <v>8</v>
      </c>
      <c r="S1459">
        <v>161</v>
      </c>
      <c r="T1459">
        <v>212</v>
      </c>
      <c r="U1459">
        <v>18251</v>
      </c>
      <c r="V1459">
        <v>20408</v>
      </c>
      <c r="W1459">
        <v>320</v>
      </c>
      <c r="X1459">
        <v>309</v>
      </c>
    </row>
    <row r="1460" spans="1:24" x14ac:dyDescent="0.35">
      <c r="A1460" s="6" t="str">
        <f t="shared" si="22"/>
        <v>28115</v>
      </c>
      <c r="B1460">
        <v>28</v>
      </c>
      <c r="C1460">
        <v>115</v>
      </c>
      <c r="D1460" t="s">
        <v>267</v>
      </c>
      <c r="E1460" t="s">
        <v>2404</v>
      </c>
      <c r="F1460">
        <v>32174</v>
      </c>
      <c r="G1460">
        <v>15735</v>
      </c>
      <c r="H1460">
        <v>16439</v>
      </c>
      <c r="I1460">
        <v>12859</v>
      </c>
      <c r="J1460">
        <v>13448</v>
      </c>
      <c r="K1460">
        <v>2418</v>
      </c>
      <c r="L1460">
        <v>2614</v>
      </c>
      <c r="M1460">
        <v>100</v>
      </c>
      <c r="N1460">
        <v>93</v>
      </c>
      <c r="O1460">
        <v>73</v>
      </c>
      <c r="P1460">
        <v>65</v>
      </c>
      <c r="Q1460">
        <v>15</v>
      </c>
      <c r="R1460">
        <v>4</v>
      </c>
      <c r="S1460">
        <v>270</v>
      </c>
      <c r="T1460">
        <v>215</v>
      </c>
      <c r="U1460">
        <v>14516</v>
      </c>
      <c r="V1460">
        <v>15311</v>
      </c>
      <c r="W1460">
        <v>1219</v>
      </c>
      <c r="X1460">
        <v>1128</v>
      </c>
    </row>
    <row r="1461" spans="1:24" x14ac:dyDescent="0.35">
      <c r="A1461" s="6" t="str">
        <f t="shared" si="22"/>
        <v>28117</v>
      </c>
      <c r="B1461">
        <v>28</v>
      </c>
      <c r="C1461">
        <v>117</v>
      </c>
      <c r="D1461" t="s">
        <v>267</v>
      </c>
      <c r="E1461" t="s">
        <v>2406</v>
      </c>
      <c r="F1461">
        <v>25126</v>
      </c>
      <c r="G1461">
        <v>12331</v>
      </c>
      <c r="H1461">
        <v>12795</v>
      </c>
      <c r="I1461">
        <v>10284</v>
      </c>
      <c r="J1461">
        <v>10741</v>
      </c>
      <c r="K1461">
        <v>1787</v>
      </c>
      <c r="L1461">
        <v>1816</v>
      </c>
      <c r="M1461">
        <v>44</v>
      </c>
      <c r="N1461">
        <v>29</v>
      </c>
      <c r="O1461">
        <v>28</v>
      </c>
      <c r="P1461">
        <v>40</v>
      </c>
      <c r="Q1461">
        <v>2</v>
      </c>
      <c r="R1461">
        <v>2</v>
      </c>
      <c r="S1461">
        <v>186</v>
      </c>
      <c r="T1461">
        <v>167</v>
      </c>
      <c r="U1461">
        <v>12134</v>
      </c>
      <c r="V1461">
        <v>12595</v>
      </c>
      <c r="W1461">
        <v>197</v>
      </c>
      <c r="X1461">
        <v>200</v>
      </c>
    </row>
    <row r="1462" spans="1:24" x14ac:dyDescent="0.35">
      <c r="A1462" s="6" t="str">
        <f t="shared" si="22"/>
        <v>28119</v>
      </c>
      <c r="B1462">
        <v>28</v>
      </c>
      <c r="C1462">
        <v>119</v>
      </c>
      <c r="D1462" t="s">
        <v>267</v>
      </c>
      <c r="E1462" t="s">
        <v>891</v>
      </c>
      <c r="F1462">
        <v>6792</v>
      </c>
      <c r="G1462">
        <v>3153</v>
      </c>
      <c r="H1462">
        <v>3639</v>
      </c>
      <c r="I1462">
        <v>854</v>
      </c>
      <c r="J1462">
        <v>943</v>
      </c>
      <c r="K1462">
        <v>2236</v>
      </c>
      <c r="L1462">
        <v>2632</v>
      </c>
      <c r="M1462">
        <v>10</v>
      </c>
      <c r="N1462">
        <v>12</v>
      </c>
      <c r="O1462">
        <v>11</v>
      </c>
      <c r="P1462">
        <v>5</v>
      </c>
      <c r="Q1462">
        <v>1</v>
      </c>
      <c r="R1462">
        <v>2</v>
      </c>
      <c r="S1462">
        <v>41</v>
      </c>
      <c r="T1462">
        <v>45</v>
      </c>
      <c r="U1462">
        <v>3084</v>
      </c>
      <c r="V1462">
        <v>3584</v>
      </c>
      <c r="W1462">
        <v>69</v>
      </c>
      <c r="X1462">
        <v>55</v>
      </c>
    </row>
    <row r="1463" spans="1:24" x14ac:dyDescent="0.35">
      <c r="A1463" s="6" t="str">
        <f t="shared" si="22"/>
        <v>28121</v>
      </c>
      <c r="B1463">
        <v>28</v>
      </c>
      <c r="C1463">
        <v>121</v>
      </c>
      <c r="D1463" t="s">
        <v>267</v>
      </c>
      <c r="E1463" t="s">
        <v>2409</v>
      </c>
      <c r="F1463">
        <v>155271</v>
      </c>
      <c r="G1463">
        <v>74718</v>
      </c>
      <c r="H1463">
        <v>80553</v>
      </c>
      <c r="I1463">
        <v>56520</v>
      </c>
      <c r="J1463">
        <v>60764</v>
      </c>
      <c r="K1463">
        <v>16072</v>
      </c>
      <c r="L1463">
        <v>17395</v>
      </c>
      <c r="M1463">
        <v>168</v>
      </c>
      <c r="N1463">
        <v>193</v>
      </c>
      <c r="O1463">
        <v>955</v>
      </c>
      <c r="P1463">
        <v>1207</v>
      </c>
      <c r="Q1463">
        <v>95</v>
      </c>
      <c r="R1463">
        <v>50</v>
      </c>
      <c r="S1463">
        <v>908</v>
      </c>
      <c r="T1463">
        <v>944</v>
      </c>
      <c r="U1463">
        <v>72466</v>
      </c>
      <c r="V1463">
        <v>78424</v>
      </c>
      <c r="W1463">
        <v>2252</v>
      </c>
      <c r="X1463">
        <v>2129</v>
      </c>
    </row>
    <row r="1464" spans="1:24" x14ac:dyDescent="0.35">
      <c r="A1464" s="6" t="str">
        <f t="shared" si="22"/>
        <v>28123</v>
      </c>
      <c r="B1464">
        <v>28</v>
      </c>
      <c r="C1464">
        <v>123</v>
      </c>
      <c r="D1464" t="s">
        <v>267</v>
      </c>
      <c r="E1464" t="s">
        <v>296</v>
      </c>
      <c r="F1464">
        <v>28124</v>
      </c>
      <c r="G1464">
        <v>13813</v>
      </c>
      <c r="H1464">
        <v>14311</v>
      </c>
      <c r="I1464">
        <v>8275</v>
      </c>
      <c r="J1464">
        <v>8096</v>
      </c>
      <c r="K1464">
        <v>5071</v>
      </c>
      <c r="L1464">
        <v>5791</v>
      </c>
      <c r="M1464">
        <v>111</v>
      </c>
      <c r="N1464">
        <v>98</v>
      </c>
      <c r="O1464">
        <v>76</v>
      </c>
      <c r="P1464">
        <v>86</v>
      </c>
      <c r="Q1464">
        <v>60</v>
      </c>
      <c r="R1464">
        <v>48</v>
      </c>
      <c r="S1464">
        <v>220</v>
      </c>
      <c r="T1464">
        <v>192</v>
      </c>
      <c r="U1464">
        <v>11902</v>
      </c>
      <c r="V1464">
        <v>12887</v>
      </c>
      <c r="W1464">
        <v>1911</v>
      </c>
      <c r="X1464">
        <v>1424</v>
      </c>
    </row>
    <row r="1465" spans="1:24" x14ac:dyDescent="0.35">
      <c r="A1465" s="6" t="str">
        <f t="shared" si="22"/>
        <v>28125</v>
      </c>
      <c r="B1465">
        <v>28</v>
      </c>
      <c r="C1465">
        <v>125</v>
      </c>
      <c r="D1465" t="s">
        <v>267</v>
      </c>
      <c r="E1465" t="s">
        <v>2412</v>
      </c>
      <c r="F1465">
        <v>4321</v>
      </c>
      <c r="G1465">
        <v>2065</v>
      </c>
      <c r="H1465">
        <v>2256</v>
      </c>
      <c r="I1465">
        <v>605</v>
      </c>
      <c r="J1465">
        <v>582</v>
      </c>
      <c r="K1465">
        <v>1424</v>
      </c>
      <c r="L1465">
        <v>1642</v>
      </c>
      <c r="M1465">
        <v>5</v>
      </c>
      <c r="N1465">
        <v>3</v>
      </c>
      <c r="O1465">
        <v>15</v>
      </c>
      <c r="P1465">
        <v>12</v>
      </c>
      <c r="Q1465">
        <v>0</v>
      </c>
      <c r="R1465">
        <v>0</v>
      </c>
      <c r="S1465">
        <v>16</v>
      </c>
      <c r="T1465">
        <v>17</v>
      </c>
      <c r="U1465">
        <v>2006</v>
      </c>
      <c r="V1465">
        <v>2217</v>
      </c>
      <c r="W1465">
        <v>59</v>
      </c>
      <c r="X1465">
        <v>39</v>
      </c>
    </row>
    <row r="1466" spans="1:24" x14ac:dyDescent="0.35">
      <c r="A1466" s="6" t="str">
        <f t="shared" si="22"/>
        <v>28127</v>
      </c>
      <c r="B1466">
        <v>28</v>
      </c>
      <c r="C1466">
        <v>127</v>
      </c>
      <c r="D1466" t="s">
        <v>267</v>
      </c>
      <c r="E1466" t="s">
        <v>1806</v>
      </c>
      <c r="F1466">
        <v>26658</v>
      </c>
      <c r="G1466">
        <v>12893</v>
      </c>
      <c r="H1466">
        <v>13765</v>
      </c>
      <c r="I1466">
        <v>8209</v>
      </c>
      <c r="J1466">
        <v>8496</v>
      </c>
      <c r="K1466">
        <v>4406</v>
      </c>
      <c r="L1466">
        <v>4967</v>
      </c>
      <c r="M1466">
        <v>53</v>
      </c>
      <c r="N1466">
        <v>49</v>
      </c>
      <c r="O1466">
        <v>69</v>
      </c>
      <c r="P1466">
        <v>80</v>
      </c>
      <c r="Q1466">
        <v>23</v>
      </c>
      <c r="R1466">
        <v>16</v>
      </c>
      <c r="S1466">
        <v>133</v>
      </c>
      <c r="T1466">
        <v>157</v>
      </c>
      <c r="U1466">
        <v>12599</v>
      </c>
      <c r="V1466">
        <v>13557</v>
      </c>
      <c r="W1466">
        <v>294</v>
      </c>
      <c r="X1466">
        <v>208</v>
      </c>
    </row>
    <row r="1467" spans="1:24" x14ac:dyDescent="0.35">
      <c r="A1467" s="6" t="str">
        <f t="shared" si="22"/>
        <v>28129</v>
      </c>
      <c r="B1467">
        <v>28</v>
      </c>
      <c r="C1467">
        <v>129</v>
      </c>
      <c r="D1467" t="s">
        <v>267</v>
      </c>
      <c r="E1467" t="s">
        <v>1623</v>
      </c>
      <c r="F1467">
        <v>15916</v>
      </c>
      <c r="G1467">
        <v>7685</v>
      </c>
      <c r="H1467">
        <v>8231</v>
      </c>
      <c r="I1467">
        <v>5850</v>
      </c>
      <c r="J1467">
        <v>6134</v>
      </c>
      <c r="K1467">
        <v>1758</v>
      </c>
      <c r="L1467">
        <v>2009</v>
      </c>
      <c r="M1467">
        <v>18</v>
      </c>
      <c r="N1467">
        <v>17</v>
      </c>
      <c r="O1467">
        <v>8</v>
      </c>
      <c r="P1467">
        <v>13</v>
      </c>
      <c r="Q1467">
        <v>1</v>
      </c>
      <c r="R1467">
        <v>1</v>
      </c>
      <c r="S1467">
        <v>50</v>
      </c>
      <c r="T1467">
        <v>57</v>
      </c>
      <c r="U1467">
        <v>7535</v>
      </c>
      <c r="V1467">
        <v>8089</v>
      </c>
      <c r="W1467">
        <v>150</v>
      </c>
      <c r="X1467">
        <v>142</v>
      </c>
    </row>
    <row r="1468" spans="1:24" x14ac:dyDescent="0.35">
      <c r="A1468" s="6" t="str">
        <f t="shared" si="22"/>
        <v>28131</v>
      </c>
      <c r="B1468">
        <v>28</v>
      </c>
      <c r="C1468">
        <v>131</v>
      </c>
      <c r="D1468" t="s">
        <v>267</v>
      </c>
      <c r="E1468" t="s">
        <v>306</v>
      </c>
      <c r="F1468">
        <v>18336</v>
      </c>
      <c r="G1468">
        <v>9186</v>
      </c>
      <c r="H1468">
        <v>9150</v>
      </c>
      <c r="I1468">
        <v>7210</v>
      </c>
      <c r="J1468">
        <v>7167</v>
      </c>
      <c r="K1468">
        <v>1768</v>
      </c>
      <c r="L1468">
        <v>1730</v>
      </c>
      <c r="M1468">
        <v>59</v>
      </c>
      <c r="N1468">
        <v>46</v>
      </c>
      <c r="O1468">
        <v>32</v>
      </c>
      <c r="P1468">
        <v>50</v>
      </c>
      <c r="Q1468">
        <v>4</v>
      </c>
      <c r="R1468">
        <v>6</v>
      </c>
      <c r="S1468">
        <v>113</v>
      </c>
      <c r="T1468">
        <v>151</v>
      </c>
      <c r="U1468">
        <v>8988</v>
      </c>
      <c r="V1468">
        <v>8967</v>
      </c>
      <c r="W1468">
        <v>198</v>
      </c>
      <c r="X1468">
        <v>183</v>
      </c>
    </row>
    <row r="1469" spans="1:24" x14ac:dyDescent="0.35">
      <c r="A1469" s="6" t="str">
        <f t="shared" si="22"/>
        <v>28133</v>
      </c>
      <c r="B1469">
        <v>28</v>
      </c>
      <c r="C1469">
        <v>133</v>
      </c>
      <c r="D1469" t="s">
        <v>267</v>
      </c>
      <c r="E1469" t="s">
        <v>2417</v>
      </c>
      <c r="F1469">
        <v>25110</v>
      </c>
      <c r="G1469">
        <v>13407</v>
      </c>
      <c r="H1469">
        <v>11703</v>
      </c>
      <c r="I1469">
        <v>3459</v>
      </c>
      <c r="J1469">
        <v>2743</v>
      </c>
      <c r="K1469">
        <v>9748</v>
      </c>
      <c r="L1469">
        <v>8789</v>
      </c>
      <c r="M1469">
        <v>46</v>
      </c>
      <c r="N1469">
        <v>42</v>
      </c>
      <c r="O1469">
        <v>52</v>
      </c>
      <c r="P1469">
        <v>54</v>
      </c>
      <c r="Q1469">
        <v>5</v>
      </c>
      <c r="R1469">
        <v>6</v>
      </c>
      <c r="S1469">
        <v>97</v>
      </c>
      <c r="T1469">
        <v>69</v>
      </c>
      <c r="U1469">
        <v>13139</v>
      </c>
      <c r="V1469">
        <v>11478</v>
      </c>
      <c r="W1469">
        <v>268</v>
      </c>
      <c r="X1469">
        <v>225</v>
      </c>
    </row>
    <row r="1470" spans="1:24" x14ac:dyDescent="0.35">
      <c r="A1470" s="6" t="str">
        <f t="shared" si="22"/>
        <v>28135</v>
      </c>
      <c r="B1470">
        <v>28</v>
      </c>
      <c r="C1470">
        <v>135</v>
      </c>
      <c r="D1470" t="s">
        <v>267</v>
      </c>
      <c r="E1470" t="s">
        <v>2419</v>
      </c>
      <c r="F1470">
        <v>13809</v>
      </c>
      <c r="G1470">
        <v>7661</v>
      </c>
      <c r="H1470">
        <v>6148</v>
      </c>
      <c r="I1470">
        <v>3362</v>
      </c>
      <c r="J1470">
        <v>2194</v>
      </c>
      <c r="K1470">
        <v>4013</v>
      </c>
      <c r="L1470">
        <v>3854</v>
      </c>
      <c r="M1470">
        <v>49</v>
      </c>
      <c r="N1470">
        <v>9</v>
      </c>
      <c r="O1470">
        <v>118</v>
      </c>
      <c r="P1470">
        <v>23</v>
      </c>
      <c r="Q1470">
        <v>14</v>
      </c>
      <c r="R1470">
        <v>0</v>
      </c>
      <c r="S1470">
        <v>105</v>
      </c>
      <c r="T1470">
        <v>68</v>
      </c>
      <c r="U1470">
        <v>6769</v>
      </c>
      <c r="V1470">
        <v>6089</v>
      </c>
      <c r="W1470">
        <v>892</v>
      </c>
      <c r="X1470">
        <v>59</v>
      </c>
    </row>
    <row r="1471" spans="1:24" x14ac:dyDescent="0.35">
      <c r="A1471" s="6" t="str">
        <f t="shared" si="22"/>
        <v>28137</v>
      </c>
      <c r="B1471">
        <v>28</v>
      </c>
      <c r="C1471">
        <v>137</v>
      </c>
      <c r="D1471" t="s">
        <v>267</v>
      </c>
      <c r="E1471" t="s">
        <v>2421</v>
      </c>
      <c r="F1471">
        <v>28321</v>
      </c>
      <c r="G1471">
        <v>13602</v>
      </c>
      <c r="H1471">
        <v>14719</v>
      </c>
      <c r="I1471">
        <v>9329</v>
      </c>
      <c r="J1471">
        <v>9685</v>
      </c>
      <c r="K1471">
        <v>4007</v>
      </c>
      <c r="L1471">
        <v>4743</v>
      </c>
      <c r="M1471">
        <v>40</v>
      </c>
      <c r="N1471">
        <v>44</v>
      </c>
      <c r="O1471">
        <v>43</v>
      </c>
      <c r="P1471">
        <v>55</v>
      </c>
      <c r="Q1471">
        <v>7</v>
      </c>
      <c r="R1471">
        <v>4</v>
      </c>
      <c r="S1471">
        <v>176</v>
      </c>
      <c r="T1471">
        <v>188</v>
      </c>
      <c r="U1471">
        <v>13168</v>
      </c>
      <c r="V1471">
        <v>14372</v>
      </c>
      <c r="W1471">
        <v>434</v>
      </c>
      <c r="X1471">
        <v>347</v>
      </c>
    </row>
    <row r="1472" spans="1:24" x14ac:dyDescent="0.35">
      <c r="A1472" s="6" t="str">
        <f t="shared" si="22"/>
        <v>28139</v>
      </c>
      <c r="B1472">
        <v>28</v>
      </c>
      <c r="C1472">
        <v>139</v>
      </c>
      <c r="D1472" t="s">
        <v>267</v>
      </c>
      <c r="E1472" t="s">
        <v>2423</v>
      </c>
      <c r="F1472">
        <v>22015</v>
      </c>
      <c r="G1472">
        <v>10712</v>
      </c>
      <c r="H1472">
        <v>11303</v>
      </c>
      <c r="I1472">
        <v>8719</v>
      </c>
      <c r="J1472">
        <v>9090</v>
      </c>
      <c r="K1472">
        <v>1758</v>
      </c>
      <c r="L1472">
        <v>1929</v>
      </c>
      <c r="M1472">
        <v>43</v>
      </c>
      <c r="N1472">
        <v>53</v>
      </c>
      <c r="O1472">
        <v>25</v>
      </c>
      <c r="P1472">
        <v>37</v>
      </c>
      <c r="Q1472">
        <v>4</v>
      </c>
      <c r="R1472">
        <v>3</v>
      </c>
      <c r="S1472">
        <v>163</v>
      </c>
      <c r="T1472">
        <v>191</v>
      </c>
      <c r="U1472">
        <v>10178</v>
      </c>
      <c r="V1472">
        <v>10772</v>
      </c>
      <c r="W1472">
        <v>534</v>
      </c>
      <c r="X1472">
        <v>531</v>
      </c>
    </row>
    <row r="1473" spans="1:24" x14ac:dyDescent="0.35">
      <c r="A1473" s="6" t="str">
        <f t="shared" si="22"/>
        <v>28141</v>
      </c>
      <c r="B1473">
        <v>28</v>
      </c>
      <c r="C1473">
        <v>141</v>
      </c>
      <c r="D1473" t="s">
        <v>267</v>
      </c>
      <c r="E1473" t="s">
        <v>2425</v>
      </c>
      <c r="F1473">
        <v>19383</v>
      </c>
      <c r="G1473">
        <v>9459</v>
      </c>
      <c r="H1473">
        <v>9924</v>
      </c>
      <c r="I1473">
        <v>9034</v>
      </c>
      <c r="J1473">
        <v>9546</v>
      </c>
      <c r="K1473">
        <v>258</v>
      </c>
      <c r="L1473">
        <v>235</v>
      </c>
      <c r="M1473">
        <v>49</v>
      </c>
      <c r="N1473">
        <v>29</v>
      </c>
      <c r="O1473">
        <v>17</v>
      </c>
      <c r="P1473">
        <v>24</v>
      </c>
      <c r="Q1473">
        <v>4</v>
      </c>
      <c r="R1473">
        <v>1</v>
      </c>
      <c r="S1473">
        <v>97</v>
      </c>
      <c r="T1473">
        <v>89</v>
      </c>
      <c r="U1473">
        <v>9138</v>
      </c>
      <c r="V1473">
        <v>9580</v>
      </c>
      <c r="W1473">
        <v>321</v>
      </c>
      <c r="X1473">
        <v>344</v>
      </c>
    </row>
    <row r="1474" spans="1:24" x14ac:dyDescent="0.35">
      <c r="A1474" s="6" t="str">
        <f t="shared" ref="A1474:A1537" si="23">TEXT(B1474*1000+C1474,"00000")</f>
        <v>28143</v>
      </c>
      <c r="B1474">
        <v>28</v>
      </c>
      <c r="C1474">
        <v>143</v>
      </c>
      <c r="D1474" t="s">
        <v>267</v>
      </c>
      <c r="E1474" t="s">
        <v>2427</v>
      </c>
      <c r="F1474">
        <v>9632</v>
      </c>
      <c r="G1474">
        <v>4512</v>
      </c>
      <c r="H1474">
        <v>5120</v>
      </c>
      <c r="I1474">
        <v>1002</v>
      </c>
      <c r="J1474">
        <v>940</v>
      </c>
      <c r="K1474">
        <v>3400</v>
      </c>
      <c r="L1474">
        <v>4074</v>
      </c>
      <c r="M1474">
        <v>19</v>
      </c>
      <c r="N1474">
        <v>13</v>
      </c>
      <c r="O1474">
        <v>42</v>
      </c>
      <c r="P1474">
        <v>32</v>
      </c>
      <c r="Q1474">
        <v>3</v>
      </c>
      <c r="R1474">
        <v>6</v>
      </c>
      <c r="S1474">
        <v>46</v>
      </c>
      <c r="T1474">
        <v>55</v>
      </c>
      <c r="U1474">
        <v>4381</v>
      </c>
      <c r="V1474">
        <v>5010</v>
      </c>
      <c r="W1474">
        <v>131</v>
      </c>
      <c r="X1474">
        <v>110</v>
      </c>
    </row>
    <row r="1475" spans="1:24" x14ac:dyDescent="0.35">
      <c r="A1475" s="6" t="str">
        <f t="shared" si="23"/>
        <v>28145</v>
      </c>
      <c r="B1475">
        <v>28</v>
      </c>
      <c r="C1475">
        <v>145</v>
      </c>
      <c r="D1475" t="s">
        <v>267</v>
      </c>
      <c r="E1475" t="s">
        <v>308</v>
      </c>
      <c r="F1475">
        <v>28815</v>
      </c>
      <c r="G1475">
        <v>14090</v>
      </c>
      <c r="H1475">
        <v>14725</v>
      </c>
      <c r="I1475">
        <v>11497</v>
      </c>
      <c r="J1475">
        <v>11936</v>
      </c>
      <c r="K1475">
        <v>2084</v>
      </c>
      <c r="L1475">
        <v>2343</v>
      </c>
      <c r="M1475">
        <v>49</v>
      </c>
      <c r="N1475">
        <v>39</v>
      </c>
      <c r="O1475">
        <v>202</v>
      </c>
      <c r="P1475">
        <v>130</v>
      </c>
      <c r="Q1475">
        <v>12</v>
      </c>
      <c r="R1475">
        <v>4</v>
      </c>
      <c r="S1475">
        <v>246</v>
      </c>
      <c r="T1475">
        <v>273</v>
      </c>
      <c r="U1475">
        <v>13373</v>
      </c>
      <c r="V1475">
        <v>14157</v>
      </c>
      <c r="W1475">
        <v>717</v>
      </c>
      <c r="X1475">
        <v>568</v>
      </c>
    </row>
    <row r="1476" spans="1:24" x14ac:dyDescent="0.35">
      <c r="A1476" s="6" t="str">
        <f t="shared" si="23"/>
        <v>28147</v>
      </c>
      <c r="B1476">
        <v>28</v>
      </c>
      <c r="C1476">
        <v>147</v>
      </c>
      <c r="D1476" t="s">
        <v>267</v>
      </c>
      <c r="E1476" t="s">
        <v>2430</v>
      </c>
      <c r="F1476">
        <v>14286</v>
      </c>
      <c r="G1476">
        <v>6911</v>
      </c>
      <c r="H1476">
        <v>7375</v>
      </c>
      <c r="I1476">
        <v>3804</v>
      </c>
      <c r="J1476">
        <v>3956</v>
      </c>
      <c r="K1476">
        <v>2934</v>
      </c>
      <c r="L1476">
        <v>3231</v>
      </c>
      <c r="M1476">
        <v>32</v>
      </c>
      <c r="N1476">
        <v>33</v>
      </c>
      <c r="O1476">
        <v>34</v>
      </c>
      <c r="P1476">
        <v>40</v>
      </c>
      <c r="Q1476">
        <v>9</v>
      </c>
      <c r="R1476">
        <v>8</v>
      </c>
      <c r="S1476">
        <v>98</v>
      </c>
      <c r="T1476">
        <v>107</v>
      </c>
      <c r="U1476">
        <v>6769</v>
      </c>
      <c r="V1476">
        <v>7206</v>
      </c>
      <c r="W1476">
        <v>142</v>
      </c>
      <c r="X1476">
        <v>169</v>
      </c>
    </row>
    <row r="1477" spans="1:24" x14ac:dyDescent="0.35">
      <c r="A1477" s="6" t="str">
        <f t="shared" si="23"/>
        <v>28149</v>
      </c>
      <c r="B1477">
        <v>28</v>
      </c>
      <c r="C1477">
        <v>149</v>
      </c>
      <c r="D1477" t="s">
        <v>267</v>
      </c>
      <c r="E1477" t="s">
        <v>946</v>
      </c>
      <c r="F1477">
        <v>45381</v>
      </c>
      <c r="G1477">
        <v>21613</v>
      </c>
      <c r="H1477">
        <v>23768</v>
      </c>
      <c r="I1477">
        <v>10817</v>
      </c>
      <c r="J1477">
        <v>11158</v>
      </c>
      <c r="K1477">
        <v>10306</v>
      </c>
      <c r="L1477">
        <v>12051</v>
      </c>
      <c r="M1477">
        <v>79</v>
      </c>
      <c r="N1477">
        <v>79</v>
      </c>
      <c r="O1477">
        <v>174</v>
      </c>
      <c r="P1477">
        <v>213</v>
      </c>
      <c r="Q1477">
        <v>9</v>
      </c>
      <c r="R1477">
        <v>4</v>
      </c>
      <c r="S1477">
        <v>228</v>
      </c>
      <c r="T1477">
        <v>263</v>
      </c>
      <c r="U1477">
        <v>21119</v>
      </c>
      <c r="V1477">
        <v>23260</v>
      </c>
      <c r="W1477">
        <v>494</v>
      </c>
      <c r="X1477">
        <v>508</v>
      </c>
    </row>
    <row r="1478" spans="1:24" x14ac:dyDescent="0.35">
      <c r="A1478" s="6" t="str">
        <f t="shared" si="23"/>
        <v>28151</v>
      </c>
      <c r="B1478">
        <v>28</v>
      </c>
      <c r="C1478">
        <v>151</v>
      </c>
      <c r="D1478" t="s">
        <v>267</v>
      </c>
      <c r="E1478" t="s">
        <v>150</v>
      </c>
      <c r="F1478">
        <v>43909</v>
      </c>
      <c r="G1478">
        <v>20248</v>
      </c>
      <c r="H1478">
        <v>23661</v>
      </c>
      <c r="I1478">
        <v>5555</v>
      </c>
      <c r="J1478">
        <v>5764</v>
      </c>
      <c r="K1478">
        <v>14304</v>
      </c>
      <c r="L1478">
        <v>17478</v>
      </c>
      <c r="M1478">
        <v>54</v>
      </c>
      <c r="N1478">
        <v>65</v>
      </c>
      <c r="O1478">
        <v>164</v>
      </c>
      <c r="P1478">
        <v>179</v>
      </c>
      <c r="Q1478">
        <v>11</v>
      </c>
      <c r="R1478">
        <v>12</v>
      </c>
      <c r="S1478">
        <v>160</v>
      </c>
      <c r="T1478">
        <v>163</v>
      </c>
      <c r="U1478">
        <v>19837</v>
      </c>
      <c r="V1478">
        <v>23311</v>
      </c>
      <c r="W1478">
        <v>411</v>
      </c>
      <c r="X1478">
        <v>350</v>
      </c>
    </row>
    <row r="1479" spans="1:24" x14ac:dyDescent="0.35">
      <c r="A1479" s="6" t="str">
        <f t="shared" si="23"/>
        <v>28153</v>
      </c>
      <c r="B1479">
        <v>28</v>
      </c>
      <c r="C1479">
        <v>153</v>
      </c>
      <c r="D1479" t="s">
        <v>267</v>
      </c>
      <c r="E1479" t="s">
        <v>949</v>
      </c>
      <c r="F1479">
        <v>20183</v>
      </c>
      <c r="G1479">
        <v>9697</v>
      </c>
      <c r="H1479">
        <v>10486</v>
      </c>
      <c r="I1479">
        <v>5812</v>
      </c>
      <c r="J1479">
        <v>6007</v>
      </c>
      <c r="K1479">
        <v>3739</v>
      </c>
      <c r="L1479">
        <v>4297</v>
      </c>
      <c r="M1479">
        <v>27</v>
      </c>
      <c r="N1479">
        <v>31</v>
      </c>
      <c r="O1479">
        <v>20</v>
      </c>
      <c r="P1479">
        <v>32</v>
      </c>
      <c r="Q1479">
        <v>6</v>
      </c>
      <c r="R1479">
        <v>1</v>
      </c>
      <c r="S1479">
        <v>93</v>
      </c>
      <c r="T1479">
        <v>118</v>
      </c>
      <c r="U1479">
        <v>9510</v>
      </c>
      <c r="V1479">
        <v>10351</v>
      </c>
      <c r="W1479">
        <v>187</v>
      </c>
      <c r="X1479">
        <v>135</v>
      </c>
    </row>
    <row r="1480" spans="1:24" x14ac:dyDescent="0.35">
      <c r="A1480" s="6" t="str">
        <f t="shared" si="23"/>
        <v>28155</v>
      </c>
      <c r="B1480">
        <v>28</v>
      </c>
      <c r="C1480">
        <v>155</v>
      </c>
      <c r="D1480" t="s">
        <v>267</v>
      </c>
      <c r="E1480" t="s">
        <v>951</v>
      </c>
      <c r="F1480">
        <v>9689</v>
      </c>
      <c r="G1480">
        <v>4729</v>
      </c>
      <c r="H1480">
        <v>4960</v>
      </c>
      <c r="I1480">
        <v>3766</v>
      </c>
      <c r="J1480">
        <v>3949</v>
      </c>
      <c r="K1480">
        <v>882</v>
      </c>
      <c r="L1480">
        <v>933</v>
      </c>
      <c r="M1480">
        <v>15</v>
      </c>
      <c r="N1480">
        <v>16</v>
      </c>
      <c r="O1480">
        <v>6</v>
      </c>
      <c r="P1480">
        <v>10</v>
      </c>
      <c r="Q1480">
        <v>1</v>
      </c>
      <c r="R1480">
        <v>1</v>
      </c>
      <c r="S1480">
        <v>59</v>
      </c>
      <c r="T1480">
        <v>51</v>
      </c>
      <c r="U1480">
        <v>4653</v>
      </c>
      <c r="V1480">
        <v>4891</v>
      </c>
      <c r="W1480">
        <v>76</v>
      </c>
      <c r="X1480">
        <v>69</v>
      </c>
    </row>
    <row r="1481" spans="1:24" x14ac:dyDescent="0.35">
      <c r="A1481" s="6" t="str">
        <f t="shared" si="23"/>
        <v>28157</v>
      </c>
      <c r="B1481">
        <v>28</v>
      </c>
      <c r="C1481">
        <v>157</v>
      </c>
      <c r="D1481" t="s">
        <v>267</v>
      </c>
      <c r="E1481" t="s">
        <v>961</v>
      </c>
      <c r="F1481">
        <v>8630</v>
      </c>
      <c r="G1481">
        <v>4657</v>
      </c>
      <c r="H1481">
        <v>3973</v>
      </c>
      <c r="I1481">
        <v>1335</v>
      </c>
      <c r="J1481">
        <v>1097</v>
      </c>
      <c r="K1481">
        <v>3258</v>
      </c>
      <c r="L1481">
        <v>2835</v>
      </c>
      <c r="M1481">
        <v>14</v>
      </c>
      <c r="N1481">
        <v>9</v>
      </c>
      <c r="O1481">
        <v>7</v>
      </c>
      <c r="P1481">
        <v>3</v>
      </c>
      <c r="Q1481">
        <v>1</v>
      </c>
      <c r="R1481">
        <v>1</v>
      </c>
      <c r="S1481">
        <v>42</v>
      </c>
      <c r="T1481">
        <v>28</v>
      </c>
      <c r="U1481">
        <v>4610</v>
      </c>
      <c r="V1481">
        <v>3931</v>
      </c>
      <c r="W1481">
        <v>47</v>
      </c>
      <c r="X1481">
        <v>42</v>
      </c>
    </row>
    <row r="1482" spans="1:24" x14ac:dyDescent="0.35">
      <c r="A1482" s="6" t="str">
        <f t="shared" si="23"/>
        <v>28159</v>
      </c>
      <c r="B1482">
        <v>28</v>
      </c>
      <c r="C1482">
        <v>159</v>
      </c>
      <c r="D1482" t="s">
        <v>267</v>
      </c>
      <c r="E1482" t="s">
        <v>154</v>
      </c>
      <c r="F1482">
        <v>17955</v>
      </c>
      <c r="G1482">
        <v>8796</v>
      </c>
      <c r="H1482">
        <v>9159</v>
      </c>
      <c r="I1482">
        <v>4518</v>
      </c>
      <c r="J1482">
        <v>4577</v>
      </c>
      <c r="K1482">
        <v>4045</v>
      </c>
      <c r="L1482">
        <v>4359</v>
      </c>
      <c r="M1482">
        <v>110</v>
      </c>
      <c r="N1482">
        <v>119</v>
      </c>
      <c r="O1482">
        <v>33</v>
      </c>
      <c r="P1482">
        <v>22</v>
      </c>
      <c r="Q1482">
        <v>3</v>
      </c>
      <c r="R1482">
        <v>4</v>
      </c>
      <c r="S1482">
        <v>87</v>
      </c>
      <c r="T1482">
        <v>78</v>
      </c>
      <c r="U1482">
        <v>8654</v>
      </c>
      <c r="V1482">
        <v>9052</v>
      </c>
      <c r="W1482">
        <v>142</v>
      </c>
      <c r="X1482">
        <v>107</v>
      </c>
    </row>
    <row r="1483" spans="1:24" x14ac:dyDescent="0.35">
      <c r="A1483" s="6" t="str">
        <f t="shared" si="23"/>
        <v>28161</v>
      </c>
      <c r="B1483">
        <v>28</v>
      </c>
      <c r="C1483">
        <v>161</v>
      </c>
      <c r="D1483" t="s">
        <v>267</v>
      </c>
      <c r="E1483" t="s">
        <v>2438</v>
      </c>
      <c r="F1483">
        <v>12108</v>
      </c>
      <c r="G1483">
        <v>5800</v>
      </c>
      <c r="H1483">
        <v>6308</v>
      </c>
      <c r="I1483">
        <v>3472</v>
      </c>
      <c r="J1483">
        <v>3704</v>
      </c>
      <c r="K1483">
        <v>2226</v>
      </c>
      <c r="L1483">
        <v>2480</v>
      </c>
      <c r="M1483">
        <v>25</v>
      </c>
      <c r="N1483">
        <v>22</v>
      </c>
      <c r="O1483">
        <v>8</v>
      </c>
      <c r="P1483">
        <v>19</v>
      </c>
      <c r="Q1483">
        <v>0</v>
      </c>
      <c r="R1483">
        <v>1</v>
      </c>
      <c r="S1483">
        <v>69</v>
      </c>
      <c r="T1483">
        <v>82</v>
      </c>
      <c r="U1483">
        <v>5697</v>
      </c>
      <c r="V1483">
        <v>6204</v>
      </c>
      <c r="W1483">
        <v>103</v>
      </c>
      <c r="X1483">
        <v>104</v>
      </c>
    </row>
    <row r="1484" spans="1:24" x14ac:dyDescent="0.35">
      <c r="A1484" s="6" t="str">
        <f t="shared" si="23"/>
        <v>28163</v>
      </c>
      <c r="B1484">
        <v>28</v>
      </c>
      <c r="C1484">
        <v>163</v>
      </c>
      <c r="D1484" t="s">
        <v>267</v>
      </c>
      <c r="E1484" t="s">
        <v>2440</v>
      </c>
      <c r="F1484">
        <v>29690</v>
      </c>
      <c r="G1484">
        <v>17753</v>
      </c>
      <c r="H1484">
        <v>11937</v>
      </c>
      <c r="I1484">
        <v>7486</v>
      </c>
      <c r="J1484">
        <v>4535</v>
      </c>
      <c r="K1484">
        <v>9760</v>
      </c>
      <c r="L1484">
        <v>7207</v>
      </c>
      <c r="M1484">
        <v>169</v>
      </c>
      <c r="N1484">
        <v>29</v>
      </c>
      <c r="O1484">
        <v>111</v>
      </c>
      <c r="P1484">
        <v>64</v>
      </c>
      <c r="Q1484">
        <v>3</v>
      </c>
      <c r="R1484">
        <v>3</v>
      </c>
      <c r="S1484">
        <v>224</v>
      </c>
      <c r="T1484">
        <v>99</v>
      </c>
      <c r="U1484">
        <v>15367</v>
      </c>
      <c r="V1484">
        <v>11790</v>
      </c>
      <c r="W1484">
        <v>2386</v>
      </c>
      <c r="X1484">
        <v>147</v>
      </c>
    </row>
    <row r="1485" spans="1:24" x14ac:dyDescent="0.35">
      <c r="A1485" s="6" t="str">
        <f t="shared" si="23"/>
        <v>29001</v>
      </c>
      <c r="B1485">
        <v>29</v>
      </c>
      <c r="C1485">
        <v>1</v>
      </c>
      <c r="D1485" t="s">
        <v>2442</v>
      </c>
      <c r="E1485" t="s">
        <v>1333</v>
      </c>
      <c r="F1485">
        <v>25343</v>
      </c>
      <c r="G1485">
        <v>12171</v>
      </c>
      <c r="H1485">
        <v>13172</v>
      </c>
      <c r="I1485">
        <v>11161</v>
      </c>
      <c r="J1485">
        <v>12037</v>
      </c>
      <c r="K1485">
        <v>445</v>
      </c>
      <c r="L1485">
        <v>411</v>
      </c>
      <c r="M1485">
        <v>53</v>
      </c>
      <c r="N1485">
        <v>47</v>
      </c>
      <c r="O1485">
        <v>266</v>
      </c>
      <c r="P1485">
        <v>398</v>
      </c>
      <c r="Q1485">
        <v>5</v>
      </c>
      <c r="R1485">
        <v>12</v>
      </c>
      <c r="S1485">
        <v>241</v>
      </c>
      <c r="T1485">
        <v>267</v>
      </c>
      <c r="U1485">
        <v>11859</v>
      </c>
      <c r="V1485">
        <v>12831</v>
      </c>
      <c r="W1485">
        <v>312</v>
      </c>
      <c r="X1485">
        <v>341</v>
      </c>
    </row>
    <row r="1486" spans="1:24" x14ac:dyDescent="0.35">
      <c r="A1486" s="6" t="str">
        <f t="shared" si="23"/>
        <v>29003</v>
      </c>
      <c r="B1486">
        <v>29</v>
      </c>
      <c r="C1486">
        <v>3</v>
      </c>
      <c r="D1486" t="s">
        <v>2442</v>
      </c>
      <c r="E1486" t="s">
        <v>2444</v>
      </c>
      <c r="F1486">
        <v>17712</v>
      </c>
      <c r="G1486">
        <v>8764</v>
      </c>
      <c r="H1486">
        <v>8948</v>
      </c>
      <c r="I1486">
        <v>8415</v>
      </c>
      <c r="J1486">
        <v>8637</v>
      </c>
      <c r="K1486">
        <v>119</v>
      </c>
      <c r="L1486">
        <v>86</v>
      </c>
      <c r="M1486">
        <v>32</v>
      </c>
      <c r="N1486">
        <v>29</v>
      </c>
      <c r="O1486">
        <v>50</v>
      </c>
      <c r="P1486">
        <v>59</v>
      </c>
      <c r="Q1486">
        <v>3</v>
      </c>
      <c r="R1486">
        <v>4</v>
      </c>
      <c r="S1486">
        <v>145</v>
      </c>
      <c r="T1486">
        <v>133</v>
      </c>
      <c r="U1486">
        <v>8505</v>
      </c>
      <c r="V1486">
        <v>8732</v>
      </c>
      <c r="W1486">
        <v>259</v>
      </c>
      <c r="X1486">
        <v>216</v>
      </c>
    </row>
    <row r="1487" spans="1:24" x14ac:dyDescent="0.35">
      <c r="A1487" s="6" t="str">
        <f t="shared" si="23"/>
        <v>29005</v>
      </c>
      <c r="B1487">
        <v>29</v>
      </c>
      <c r="C1487">
        <v>5</v>
      </c>
      <c r="D1487" t="s">
        <v>2442</v>
      </c>
      <c r="E1487" t="s">
        <v>1480</v>
      </c>
      <c r="F1487">
        <v>5143</v>
      </c>
      <c r="G1487">
        <v>2571</v>
      </c>
      <c r="H1487">
        <v>2572</v>
      </c>
      <c r="I1487">
        <v>2501</v>
      </c>
      <c r="J1487">
        <v>2508</v>
      </c>
      <c r="K1487">
        <v>18</v>
      </c>
      <c r="L1487">
        <v>8</v>
      </c>
      <c r="M1487">
        <v>10</v>
      </c>
      <c r="N1487">
        <v>10</v>
      </c>
      <c r="O1487">
        <v>13</v>
      </c>
      <c r="P1487">
        <v>7</v>
      </c>
      <c r="Q1487">
        <v>1</v>
      </c>
      <c r="R1487">
        <v>2</v>
      </c>
      <c r="S1487">
        <v>28</v>
      </c>
      <c r="T1487">
        <v>37</v>
      </c>
      <c r="U1487">
        <v>2534</v>
      </c>
      <c r="V1487">
        <v>2533</v>
      </c>
      <c r="W1487">
        <v>37</v>
      </c>
      <c r="X1487">
        <v>39</v>
      </c>
    </row>
    <row r="1488" spans="1:24" x14ac:dyDescent="0.35">
      <c r="A1488" s="6" t="str">
        <f t="shared" si="23"/>
        <v>29007</v>
      </c>
      <c r="B1488">
        <v>29</v>
      </c>
      <c r="C1488">
        <v>7</v>
      </c>
      <c r="D1488" t="s">
        <v>2442</v>
      </c>
      <c r="E1488" t="s">
        <v>2447</v>
      </c>
      <c r="F1488">
        <v>25388</v>
      </c>
      <c r="G1488">
        <v>11650</v>
      </c>
      <c r="H1488">
        <v>13738</v>
      </c>
      <c r="I1488">
        <v>10570</v>
      </c>
      <c r="J1488">
        <v>12258</v>
      </c>
      <c r="K1488">
        <v>664</v>
      </c>
      <c r="L1488">
        <v>1081</v>
      </c>
      <c r="M1488">
        <v>69</v>
      </c>
      <c r="N1488">
        <v>85</v>
      </c>
      <c r="O1488">
        <v>86</v>
      </c>
      <c r="P1488">
        <v>49</v>
      </c>
      <c r="Q1488">
        <v>13</v>
      </c>
      <c r="R1488">
        <v>13</v>
      </c>
      <c r="S1488">
        <v>248</v>
      </c>
      <c r="T1488">
        <v>252</v>
      </c>
      <c r="U1488">
        <v>11191</v>
      </c>
      <c r="V1488">
        <v>13369</v>
      </c>
      <c r="W1488">
        <v>459</v>
      </c>
      <c r="X1488">
        <v>369</v>
      </c>
    </row>
    <row r="1489" spans="1:24" x14ac:dyDescent="0.35">
      <c r="A1489" s="6" t="str">
        <f t="shared" si="23"/>
        <v>29009</v>
      </c>
      <c r="B1489">
        <v>29</v>
      </c>
      <c r="C1489">
        <v>9</v>
      </c>
      <c r="D1489" t="s">
        <v>2442</v>
      </c>
      <c r="E1489" t="s">
        <v>2046</v>
      </c>
      <c r="F1489">
        <v>35789</v>
      </c>
      <c r="G1489">
        <v>17990</v>
      </c>
      <c r="H1489">
        <v>17799</v>
      </c>
      <c r="I1489">
        <v>16759</v>
      </c>
      <c r="J1489">
        <v>16680</v>
      </c>
      <c r="K1489">
        <v>125</v>
      </c>
      <c r="L1489">
        <v>114</v>
      </c>
      <c r="M1489">
        <v>260</v>
      </c>
      <c r="N1489">
        <v>217</v>
      </c>
      <c r="O1489">
        <v>456</v>
      </c>
      <c r="P1489">
        <v>412</v>
      </c>
      <c r="Q1489">
        <v>36</v>
      </c>
      <c r="R1489">
        <v>23</v>
      </c>
      <c r="S1489">
        <v>354</v>
      </c>
      <c r="T1489">
        <v>353</v>
      </c>
      <c r="U1489">
        <v>16081</v>
      </c>
      <c r="V1489">
        <v>16151</v>
      </c>
      <c r="W1489">
        <v>1909</v>
      </c>
      <c r="X1489">
        <v>1648</v>
      </c>
    </row>
    <row r="1490" spans="1:24" x14ac:dyDescent="0.35">
      <c r="A1490" s="6" t="str">
        <f t="shared" si="23"/>
        <v>29011</v>
      </c>
      <c r="B1490">
        <v>29</v>
      </c>
      <c r="C1490">
        <v>11</v>
      </c>
      <c r="D1490" t="s">
        <v>2442</v>
      </c>
      <c r="E1490" t="s">
        <v>1484</v>
      </c>
      <c r="F1490">
        <v>11754</v>
      </c>
      <c r="G1490">
        <v>5772</v>
      </c>
      <c r="H1490">
        <v>5982</v>
      </c>
      <c r="I1490">
        <v>5450</v>
      </c>
      <c r="J1490">
        <v>5661</v>
      </c>
      <c r="K1490">
        <v>46</v>
      </c>
      <c r="L1490">
        <v>28</v>
      </c>
      <c r="M1490">
        <v>90</v>
      </c>
      <c r="N1490">
        <v>93</v>
      </c>
      <c r="O1490">
        <v>17</v>
      </c>
      <c r="P1490">
        <v>49</v>
      </c>
      <c r="Q1490">
        <v>5</v>
      </c>
      <c r="R1490">
        <v>2</v>
      </c>
      <c r="S1490">
        <v>164</v>
      </c>
      <c r="T1490">
        <v>149</v>
      </c>
      <c r="U1490">
        <v>5585</v>
      </c>
      <c r="V1490">
        <v>5831</v>
      </c>
      <c r="W1490">
        <v>187</v>
      </c>
      <c r="X1490">
        <v>151</v>
      </c>
    </row>
    <row r="1491" spans="1:24" x14ac:dyDescent="0.35">
      <c r="A1491" s="6" t="str">
        <f t="shared" si="23"/>
        <v>29013</v>
      </c>
      <c r="B1491">
        <v>29</v>
      </c>
      <c r="C1491">
        <v>13</v>
      </c>
      <c r="D1491" t="s">
        <v>2442</v>
      </c>
      <c r="E1491" t="s">
        <v>2451</v>
      </c>
      <c r="F1491">
        <v>16172</v>
      </c>
      <c r="G1491">
        <v>8057</v>
      </c>
      <c r="H1491">
        <v>8115</v>
      </c>
      <c r="I1491">
        <v>7650</v>
      </c>
      <c r="J1491">
        <v>7808</v>
      </c>
      <c r="K1491">
        <v>140</v>
      </c>
      <c r="L1491">
        <v>64</v>
      </c>
      <c r="M1491">
        <v>76</v>
      </c>
      <c r="N1491">
        <v>69</v>
      </c>
      <c r="O1491">
        <v>20</v>
      </c>
      <c r="P1491">
        <v>25</v>
      </c>
      <c r="Q1491">
        <v>6</v>
      </c>
      <c r="R1491">
        <v>3</v>
      </c>
      <c r="S1491">
        <v>165</v>
      </c>
      <c r="T1491">
        <v>146</v>
      </c>
      <c r="U1491">
        <v>7860</v>
      </c>
      <c r="V1491">
        <v>7940</v>
      </c>
      <c r="W1491">
        <v>197</v>
      </c>
      <c r="X1491">
        <v>175</v>
      </c>
    </row>
    <row r="1492" spans="1:24" x14ac:dyDescent="0.35">
      <c r="A1492" s="6" t="str">
        <f t="shared" si="23"/>
        <v>29015</v>
      </c>
      <c r="B1492">
        <v>29</v>
      </c>
      <c r="C1492">
        <v>15</v>
      </c>
      <c r="D1492" t="s">
        <v>2442</v>
      </c>
      <c r="E1492" t="s">
        <v>193</v>
      </c>
      <c r="F1492">
        <v>19443</v>
      </c>
      <c r="G1492">
        <v>9746</v>
      </c>
      <c r="H1492">
        <v>9697</v>
      </c>
      <c r="I1492">
        <v>9379</v>
      </c>
      <c r="J1492">
        <v>9342</v>
      </c>
      <c r="K1492">
        <v>68</v>
      </c>
      <c r="L1492">
        <v>44</v>
      </c>
      <c r="M1492">
        <v>89</v>
      </c>
      <c r="N1492">
        <v>65</v>
      </c>
      <c r="O1492">
        <v>28</v>
      </c>
      <c r="P1492">
        <v>59</v>
      </c>
      <c r="Q1492">
        <v>7</v>
      </c>
      <c r="R1492">
        <v>7</v>
      </c>
      <c r="S1492">
        <v>175</v>
      </c>
      <c r="T1492">
        <v>180</v>
      </c>
      <c r="U1492">
        <v>9520</v>
      </c>
      <c r="V1492">
        <v>9507</v>
      </c>
      <c r="W1492">
        <v>226</v>
      </c>
      <c r="X1492">
        <v>190</v>
      </c>
    </row>
    <row r="1493" spans="1:24" x14ac:dyDescent="0.35">
      <c r="A1493" s="6" t="str">
        <f t="shared" si="23"/>
        <v>29017</v>
      </c>
      <c r="B1493">
        <v>29</v>
      </c>
      <c r="C1493">
        <v>17</v>
      </c>
      <c r="D1493" t="s">
        <v>2442</v>
      </c>
      <c r="E1493" t="s">
        <v>2454</v>
      </c>
      <c r="F1493">
        <v>12133</v>
      </c>
      <c r="G1493">
        <v>6083</v>
      </c>
      <c r="H1493">
        <v>6050</v>
      </c>
      <c r="I1493">
        <v>5889</v>
      </c>
      <c r="J1493">
        <v>5882</v>
      </c>
      <c r="K1493">
        <v>40</v>
      </c>
      <c r="L1493">
        <v>29</v>
      </c>
      <c r="M1493">
        <v>52</v>
      </c>
      <c r="N1493">
        <v>52</v>
      </c>
      <c r="O1493">
        <v>12</v>
      </c>
      <c r="P1493">
        <v>16</v>
      </c>
      <c r="Q1493">
        <v>1</v>
      </c>
      <c r="R1493">
        <v>2</v>
      </c>
      <c r="S1493">
        <v>89</v>
      </c>
      <c r="T1493">
        <v>69</v>
      </c>
      <c r="U1493">
        <v>5979</v>
      </c>
      <c r="V1493">
        <v>5975</v>
      </c>
      <c r="W1493">
        <v>104</v>
      </c>
      <c r="X1493">
        <v>75</v>
      </c>
    </row>
    <row r="1494" spans="1:24" x14ac:dyDescent="0.35">
      <c r="A1494" s="6" t="str">
        <f t="shared" si="23"/>
        <v>29019</v>
      </c>
      <c r="B1494">
        <v>29</v>
      </c>
      <c r="C1494">
        <v>19</v>
      </c>
      <c r="D1494" t="s">
        <v>2442</v>
      </c>
      <c r="E1494" t="s">
        <v>195</v>
      </c>
      <c r="F1494">
        <v>180463</v>
      </c>
      <c r="G1494">
        <v>87487</v>
      </c>
      <c r="H1494">
        <v>92976</v>
      </c>
      <c r="I1494">
        <v>71156</v>
      </c>
      <c r="J1494">
        <v>75704</v>
      </c>
      <c r="K1494">
        <v>8596</v>
      </c>
      <c r="L1494">
        <v>9124</v>
      </c>
      <c r="M1494">
        <v>409</v>
      </c>
      <c r="N1494">
        <v>407</v>
      </c>
      <c r="O1494">
        <v>4358</v>
      </c>
      <c r="P1494">
        <v>4710</v>
      </c>
      <c r="Q1494">
        <v>84</v>
      </c>
      <c r="R1494">
        <v>89</v>
      </c>
      <c r="S1494">
        <v>2884</v>
      </c>
      <c r="T1494">
        <v>2942</v>
      </c>
      <c r="U1494">
        <v>84249</v>
      </c>
      <c r="V1494">
        <v>89827</v>
      </c>
      <c r="W1494">
        <v>3238</v>
      </c>
      <c r="X1494">
        <v>3149</v>
      </c>
    </row>
    <row r="1495" spans="1:24" x14ac:dyDescent="0.35">
      <c r="A1495" s="6" t="str">
        <f t="shared" si="23"/>
        <v>29021</v>
      </c>
      <c r="B1495">
        <v>29</v>
      </c>
      <c r="C1495">
        <v>21</v>
      </c>
      <c r="D1495" t="s">
        <v>2442</v>
      </c>
      <c r="E1495" t="s">
        <v>1348</v>
      </c>
      <c r="F1495">
        <v>87364</v>
      </c>
      <c r="G1495">
        <v>44186</v>
      </c>
      <c r="H1495">
        <v>43178</v>
      </c>
      <c r="I1495">
        <v>38499</v>
      </c>
      <c r="J1495">
        <v>38809</v>
      </c>
      <c r="K1495">
        <v>3276</v>
      </c>
      <c r="L1495">
        <v>1941</v>
      </c>
      <c r="M1495">
        <v>343</v>
      </c>
      <c r="N1495">
        <v>325</v>
      </c>
      <c r="O1495">
        <v>647</v>
      </c>
      <c r="P1495">
        <v>658</v>
      </c>
      <c r="Q1495">
        <v>216</v>
      </c>
      <c r="R1495">
        <v>214</v>
      </c>
      <c r="S1495">
        <v>1205</v>
      </c>
      <c r="T1495">
        <v>1231</v>
      </c>
      <c r="U1495">
        <v>40916</v>
      </c>
      <c r="V1495">
        <v>40457</v>
      </c>
      <c r="W1495">
        <v>3270</v>
      </c>
      <c r="X1495">
        <v>2721</v>
      </c>
    </row>
    <row r="1496" spans="1:24" x14ac:dyDescent="0.35">
      <c r="A1496" s="6" t="str">
        <f t="shared" si="23"/>
        <v>29023</v>
      </c>
      <c r="B1496">
        <v>29</v>
      </c>
      <c r="C1496">
        <v>23</v>
      </c>
      <c r="D1496" t="s">
        <v>2442</v>
      </c>
      <c r="E1496" t="s">
        <v>34</v>
      </c>
      <c r="F1496">
        <v>42478</v>
      </c>
      <c r="G1496">
        <v>20626</v>
      </c>
      <c r="H1496">
        <v>21852</v>
      </c>
      <c r="I1496">
        <v>18579</v>
      </c>
      <c r="J1496">
        <v>19696</v>
      </c>
      <c r="K1496">
        <v>1189</v>
      </c>
      <c r="L1496">
        <v>1193</v>
      </c>
      <c r="M1496">
        <v>156</v>
      </c>
      <c r="N1496">
        <v>167</v>
      </c>
      <c r="O1496">
        <v>154</v>
      </c>
      <c r="P1496">
        <v>231</v>
      </c>
      <c r="Q1496">
        <v>10</v>
      </c>
      <c r="R1496">
        <v>5</v>
      </c>
      <c r="S1496">
        <v>538</v>
      </c>
      <c r="T1496">
        <v>560</v>
      </c>
      <c r="U1496">
        <v>20125</v>
      </c>
      <c r="V1496">
        <v>21415</v>
      </c>
      <c r="W1496">
        <v>501</v>
      </c>
      <c r="X1496">
        <v>437</v>
      </c>
    </row>
    <row r="1497" spans="1:24" x14ac:dyDescent="0.35">
      <c r="A1497" s="6" t="str">
        <f t="shared" si="23"/>
        <v>29025</v>
      </c>
      <c r="B1497">
        <v>29</v>
      </c>
      <c r="C1497">
        <v>25</v>
      </c>
      <c r="D1497" t="s">
        <v>2442</v>
      </c>
      <c r="E1497" t="s">
        <v>1676</v>
      </c>
      <c r="F1497">
        <v>9020</v>
      </c>
      <c r="G1497">
        <v>4580</v>
      </c>
      <c r="H1497">
        <v>4440</v>
      </c>
      <c r="I1497">
        <v>4386</v>
      </c>
      <c r="J1497">
        <v>4276</v>
      </c>
      <c r="K1497">
        <v>47</v>
      </c>
      <c r="L1497">
        <v>17</v>
      </c>
      <c r="M1497">
        <v>34</v>
      </c>
      <c r="N1497">
        <v>36</v>
      </c>
      <c r="O1497">
        <v>10</v>
      </c>
      <c r="P1497">
        <v>20</v>
      </c>
      <c r="Q1497">
        <v>3</v>
      </c>
      <c r="R1497">
        <v>1</v>
      </c>
      <c r="S1497">
        <v>100</v>
      </c>
      <c r="T1497">
        <v>90</v>
      </c>
      <c r="U1497">
        <v>4451</v>
      </c>
      <c r="V1497">
        <v>4345</v>
      </c>
      <c r="W1497">
        <v>129</v>
      </c>
      <c r="X1497">
        <v>95</v>
      </c>
    </row>
    <row r="1498" spans="1:24" x14ac:dyDescent="0.35">
      <c r="A1498" s="6" t="str">
        <f t="shared" si="23"/>
        <v>29027</v>
      </c>
      <c r="B1498">
        <v>29</v>
      </c>
      <c r="C1498">
        <v>27</v>
      </c>
      <c r="D1498" t="s">
        <v>2442</v>
      </c>
      <c r="E1498" t="s">
        <v>2460</v>
      </c>
      <c r="F1498">
        <v>44743</v>
      </c>
      <c r="G1498">
        <v>22904</v>
      </c>
      <c r="H1498">
        <v>21839</v>
      </c>
      <c r="I1498">
        <v>20849</v>
      </c>
      <c r="J1498">
        <v>20191</v>
      </c>
      <c r="K1498">
        <v>1258</v>
      </c>
      <c r="L1498">
        <v>827</v>
      </c>
      <c r="M1498">
        <v>139</v>
      </c>
      <c r="N1498">
        <v>107</v>
      </c>
      <c r="O1498">
        <v>132</v>
      </c>
      <c r="P1498">
        <v>221</v>
      </c>
      <c r="Q1498">
        <v>13</v>
      </c>
      <c r="R1498">
        <v>12</v>
      </c>
      <c r="S1498">
        <v>513</v>
      </c>
      <c r="T1498">
        <v>481</v>
      </c>
      <c r="U1498">
        <v>22377</v>
      </c>
      <c r="V1498">
        <v>21393</v>
      </c>
      <c r="W1498">
        <v>527</v>
      </c>
      <c r="X1498">
        <v>446</v>
      </c>
    </row>
    <row r="1499" spans="1:24" x14ac:dyDescent="0.35">
      <c r="A1499" s="6" t="str">
        <f t="shared" si="23"/>
        <v>29029</v>
      </c>
      <c r="B1499">
        <v>29</v>
      </c>
      <c r="C1499">
        <v>29</v>
      </c>
      <c r="D1499" t="s">
        <v>2442</v>
      </c>
      <c r="E1499" t="s">
        <v>732</v>
      </c>
      <c r="F1499">
        <v>46305</v>
      </c>
      <c r="G1499">
        <v>22982</v>
      </c>
      <c r="H1499">
        <v>23323</v>
      </c>
      <c r="I1499">
        <v>22160</v>
      </c>
      <c r="J1499">
        <v>22479</v>
      </c>
      <c r="K1499">
        <v>173</v>
      </c>
      <c r="L1499">
        <v>138</v>
      </c>
      <c r="M1499">
        <v>159</v>
      </c>
      <c r="N1499">
        <v>163</v>
      </c>
      <c r="O1499">
        <v>118</v>
      </c>
      <c r="P1499">
        <v>200</v>
      </c>
      <c r="Q1499">
        <v>13</v>
      </c>
      <c r="R1499">
        <v>18</v>
      </c>
      <c r="S1499">
        <v>359</v>
      </c>
      <c r="T1499">
        <v>325</v>
      </c>
      <c r="U1499">
        <v>22331</v>
      </c>
      <c r="V1499">
        <v>22654</v>
      </c>
      <c r="W1499">
        <v>651</v>
      </c>
      <c r="X1499">
        <v>669</v>
      </c>
    </row>
    <row r="1500" spans="1:24" x14ac:dyDescent="0.35">
      <c r="A1500" s="6" t="str">
        <f t="shared" si="23"/>
        <v>29031</v>
      </c>
      <c r="B1500">
        <v>29</v>
      </c>
      <c r="C1500">
        <v>31</v>
      </c>
      <c r="D1500" t="s">
        <v>2442</v>
      </c>
      <c r="E1500" t="s">
        <v>2463</v>
      </c>
      <c r="F1500">
        <v>78871</v>
      </c>
      <c r="G1500">
        <v>38183</v>
      </c>
      <c r="H1500">
        <v>40688</v>
      </c>
      <c r="I1500">
        <v>33404</v>
      </c>
      <c r="J1500">
        <v>35585</v>
      </c>
      <c r="K1500">
        <v>2953</v>
      </c>
      <c r="L1500">
        <v>3273</v>
      </c>
      <c r="M1500">
        <v>160</v>
      </c>
      <c r="N1500">
        <v>146</v>
      </c>
      <c r="O1500">
        <v>730</v>
      </c>
      <c r="P1500">
        <v>804</v>
      </c>
      <c r="Q1500">
        <v>21</v>
      </c>
      <c r="R1500">
        <v>15</v>
      </c>
      <c r="S1500">
        <v>915</v>
      </c>
      <c r="T1500">
        <v>865</v>
      </c>
      <c r="U1500">
        <v>37186</v>
      </c>
      <c r="V1500">
        <v>39738</v>
      </c>
      <c r="W1500">
        <v>997</v>
      </c>
      <c r="X1500">
        <v>950</v>
      </c>
    </row>
    <row r="1501" spans="1:24" x14ac:dyDescent="0.35">
      <c r="A1501" s="6" t="str">
        <f t="shared" si="23"/>
        <v>29033</v>
      </c>
      <c r="B1501">
        <v>29</v>
      </c>
      <c r="C1501">
        <v>33</v>
      </c>
      <c r="D1501" t="s">
        <v>2442</v>
      </c>
      <c r="E1501" t="s">
        <v>200</v>
      </c>
      <c r="F1501">
        <v>8679</v>
      </c>
      <c r="G1501">
        <v>4211</v>
      </c>
      <c r="H1501">
        <v>4468</v>
      </c>
      <c r="I1501">
        <v>4042</v>
      </c>
      <c r="J1501">
        <v>4282</v>
      </c>
      <c r="K1501">
        <v>84</v>
      </c>
      <c r="L1501">
        <v>75</v>
      </c>
      <c r="M1501">
        <v>16</v>
      </c>
      <c r="N1501">
        <v>16</v>
      </c>
      <c r="O1501">
        <v>4</v>
      </c>
      <c r="P1501">
        <v>12</v>
      </c>
      <c r="Q1501">
        <v>8</v>
      </c>
      <c r="R1501">
        <v>5</v>
      </c>
      <c r="S1501">
        <v>57</v>
      </c>
      <c r="T1501">
        <v>78</v>
      </c>
      <c r="U1501">
        <v>4130</v>
      </c>
      <c r="V1501">
        <v>4407</v>
      </c>
      <c r="W1501">
        <v>81</v>
      </c>
      <c r="X1501">
        <v>61</v>
      </c>
    </row>
    <row r="1502" spans="1:24" x14ac:dyDescent="0.35">
      <c r="A1502" s="6" t="str">
        <f t="shared" si="23"/>
        <v>29035</v>
      </c>
      <c r="B1502">
        <v>29</v>
      </c>
      <c r="C1502">
        <v>35</v>
      </c>
      <c r="D1502" t="s">
        <v>2442</v>
      </c>
      <c r="E1502" t="s">
        <v>1685</v>
      </c>
      <c r="F1502">
        <v>5982</v>
      </c>
      <c r="G1502">
        <v>2899</v>
      </c>
      <c r="H1502">
        <v>3083</v>
      </c>
      <c r="I1502">
        <v>2793</v>
      </c>
      <c r="J1502">
        <v>2933</v>
      </c>
      <c r="K1502">
        <v>17</v>
      </c>
      <c r="L1502">
        <v>15</v>
      </c>
      <c r="M1502">
        <v>27</v>
      </c>
      <c r="N1502">
        <v>48</v>
      </c>
      <c r="O1502">
        <v>2</v>
      </c>
      <c r="P1502">
        <v>7</v>
      </c>
      <c r="Q1502">
        <v>1</v>
      </c>
      <c r="R1502">
        <v>0</v>
      </c>
      <c r="S1502">
        <v>59</v>
      </c>
      <c r="T1502">
        <v>80</v>
      </c>
      <c r="U1502">
        <v>2834</v>
      </c>
      <c r="V1502">
        <v>2976</v>
      </c>
      <c r="W1502">
        <v>65</v>
      </c>
      <c r="X1502">
        <v>107</v>
      </c>
    </row>
    <row r="1503" spans="1:24" x14ac:dyDescent="0.35">
      <c r="A1503" s="6" t="str">
        <f t="shared" si="23"/>
        <v>29037</v>
      </c>
      <c r="B1503">
        <v>29</v>
      </c>
      <c r="C1503">
        <v>37</v>
      </c>
      <c r="D1503" t="s">
        <v>2442</v>
      </c>
      <c r="E1503" t="s">
        <v>1055</v>
      </c>
      <c r="F1503">
        <v>105780</v>
      </c>
      <c r="G1503">
        <v>51584</v>
      </c>
      <c r="H1503">
        <v>54196</v>
      </c>
      <c r="I1503">
        <v>46973</v>
      </c>
      <c r="J1503">
        <v>49462</v>
      </c>
      <c r="K1503">
        <v>2393</v>
      </c>
      <c r="L1503">
        <v>2422</v>
      </c>
      <c r="M1503">
        <v>388</v>
      </c>
      <c r="N1503">
        <v>367</v>
      </c>
      <c r="O1503">
        <v>413</v>
      </c>
      <c r="P1503">
        <v>516</v>
      </c>
      <c r="Q1503">
        <v>73</v>
      </c>
      <c r="R1503">
        <v>52</v>
      </c>
      <c r="S1503">
        <v>1344</v>
      </c>
      <c r="T1503">
        <v>1377</v>
      </c>
      <c r="U1503">
        <v>49127</v>
      </c>
      <c r="V1503">
        <v>51811</v>
      </c>
      <c r="W1503">
        <v>2457</v>
      </c>
      <c r="X1503">
        <v>2385</v>
      </c>
    </row>
    <row r="1504" spans="1:24" x14ac:dyDescent="0.35">
      <c r="A1504" s="6" t="str">
        <f t="shared" si="23"/>
        <v>29039</v>
      </c>
      <c r="B1504">
        <v>29</v>
      </c>
      <c r="C1504">
        <v>39</v>
      </c>
      <c r="D1504" t="s">
        <v>2442</v>
      </c>
      <c r="E1504" t="s">
        <v>1356</v>
      </c>
      <c r="F1504">
        <v>14349</v>
      </c>
      <c r="G1504">
        <v>7139</v>
      </c>
      <c r="H1504">
        <v>7210</v>
      </c>
      <c r="I1504">
        <v>6859</v>
      </c>
      <c r="J1504">
        <v>6933</v>
      </c>
      <c r="K1504">
        <v>40</v>
      </c>
      <c r="L1504">
        <v>27</v>
      </c>
      <c r="M1504">
        <v>70</v>
      </c>
      <c r="N1504">
        <v>66</v>
      </c>
      <c r="O1504">
        <v>22</v>
      </c>
      <c r="P1504">
        <v>42</v>
      </c>
      <c r="Q1504">
        <v>4</v>
      </c>
      <c r="R1504">
        <v>3</v>
      </c>
      <c r="S1504">
        <v>144</v>
      </c>
      <c r="T1504">
        <v>139</v>
      </c>
      <c r="U1504">
        <v>6951</v>
      </c>
      <c r="V1504">
        <v>7045</v>
      </c>
      <c r="W1504">
        <v>188</v>
      </c>
      <c r="X1504">
        <v>165</v>
      </c>
    </row>
    <row r="1505" spans="1:24" x14ac:dyDescent="0.35">
      <c r="A1505" s="6" t="str">
        <f t="shared" si="23"/>
        <v>29041</v>
      </c>
      <c r="B1505">
        <v>29</v>
      </c>
      <c r="C1505">
        <v>41</v>
      </c>
      <c r="D1505" t="s">
        <v>2442</v>
      </c>
      <c r="E1505" t="s">
        <v>2469</v>
      </c>
      <c r="F1505">
        <v>7426</v>
      </c>
      <c r="G1505">
        <v>3704</v>
      </c>
      <c r="H1505">
        <v>3722</v>
      </c>
      <c r="I1505">
        <v>3533</v>
      </c>
      <c r="J1505">
        <v>3556</v>
      </c>
      <c r="K1505">
        <v>96</v>
      </c>
      <c r="L1505">
        <v>81</v>
      </c>
      <c r="M1505">
        <v>17</v>
      </c>
      <c r="N1505">
        <v>18</v>
      </c>
      <c r="O1505">
        <v>9</v>
      </c>
      <c r="P1505">
        <v>16</v>
      </c>
      <c r="Q1505">
        <v>0</v>
      </c>
      <c r="R1505">
        <v>0</v>
      </c>
      <c r="S1505">
        <v>49</v>
      </c>
      <c r="T1505">
        <v>51</v>
      </c>
      <c r="U1505">
        <v>3664</v>
      </c>
      <c r="V1505">
        <v>3697</v>
      </c>
      <c r="W1505">
        <v>40</v>
      </c>
      <c r="X1505">
        <v>25</v>
      </c>
    </row>
    <row r="1506" spans="1:24" x14ac:dyDescent="0.35">
      <c r="A1506" s="6" t="str">
        <f t="shared" si="23"/>
        <v>29043</v>
      </c>
      <c r="B1506">
        <v>29</v>
      </c>
      <c r="C1506">
        <v>43</v>
      </c>
      <c r="D1506" t="s">
        <v>2442</v>
      </c>
      <c r="E1506" t="s">
        <v>1059</v>
      </c>
      <c r="F1506">
        <v>88595</v>
      </c>
      <c r="G1506">
        <v>43435</v>
      </c>
      <c r="H1506">
        <v>45160</v>
      </c>
      <c r="I1506">
        <v>41445</v>
      </c>
      <c r="J1506">
        <v>43231</v>
      </c>
      <c r="K1506">
        <v>478</v>
      </c>
      <c r="L1506">
        <v>306</v>
      </c>
      <c r="M1506">
        <v>321</v>
      </c>
      <c r="N1506">
        <v>333</v>
      </c>
      <c r="O1506">
        <v>255</v>
      </c>
      <c r="P1506">
        <v>382</v>
      </c>
      <c r="Q1506">
        <v>28</v>
      </c>
      <c r="R1506">
        <v>23</v>
      </c>
      <c r="S1506">
        <v>908</v>
      </c>
      <c r="T1506">
        <v>885</v>
      </c>
      <c r="U1506">
        <v>42015</v>
      </c>
      <c r="V1506">
        <v>43817</v>
      </c>
      <c r="W1506">
        <v>1420</v>
      </c>
      <c r="X1506">
        <v>1343</v>
      </c>
    </row>
    <row r="1507" spans="1:24" x14ac:dyDescent="0.35">
      <c r="A1507" s="6" t="str">
        <f t="shared" si="23"/>
        <v>29045</v>
      </c>
      <c r="B1507">
        <v>29</v>
      </c>
      <c r="C1507">
        <v>45</v>
      </c>
      <c r="D1507" t="s">
        <v>2442</v>
      </c>
      <c r="E1507" t="s">
        <v>204</v>
      </c>
      <c r="F1507">
        <v>6797</v>
      </c>
      <c r="G1507">
        <v>3478</v>
      </c>
      <c r="H1507">
        <v>3319</v>
      </c>
      <c r="I1507">
        <v>3395</v>
      </c>
      <c r="J1507">
        <v>3238</v>
      </c>
      <c r="K1507">
        <v>17</v>
      </c>
      <c r="L1507">
        <v>11</v>
      </c>
      <c r="M1507">
        <v>10</v>
      </c>
      <c r="N1507">
        <v>6</v>
      </c>
      <c r="O1507">
        <v>13</v>
      </c>
      <c r="P1507">
        <v>16</v>
      </c>
      <c r="Q1507">
        <v>1</v>
      </c>
      <c r="R1507">
        <v>0</v>
      </c>
      <c r="S1507">
        <v>42</v>
      </c>
      <c r="T1507">
        <v>48</v>
      </c>
      <c r="U1507">
        <v>3443</v>
      </c>
      <c r="V1507">
        <v>3295</v>
      </c>
      <c r="W1507">
        <v>35</v>
      </c>
      <c r="X1507">
        <v>24</v>
      </c>
    </row>
    <row r="1508" spans="1:24" x14ac:dyDescent="0.35">
      <c r="A1508" s="6" t="str">
        <f t="shared" si="23"/>
        <v>29047</v>
      </c>
      <c r="B1508">
        <v>29</v>
      </c>
      <c r="C1508">
        <v>47</v>
      </c>
      <c r="D1508" t="s">
        <v>2442</v>
      </c>
      <c r="E1508" t="s">
        <v>48</v>
      </c>
      <c r="F1508">
        <v>249948</v>
      </c>
      <c r="G1508">
        <v>122611</v>
      </c>
      <c r="H1508">
        <v>127337</v>
      </c>
      <c r="I1508">
        <v>105577</v>
      </c>
      <c r="J1508">
        <v>109937</v>
      </c>
      <c r="K1508">
        <v>9199</v>
      </c>
      <c r="L1508">
        <v>9028</v>
      </c>
      <c r="M1508">
        <v>825</v>
      </c>
      <c r="N1508">
        <v>765</v>
      </c>
      <c r="O1508">
        <v>2961</v>
      </c>
      <c r="P1508">
        <v>3326</v>
      </c>
      <c r="Q1508">
        <v>431</v>
      </c>
      <c r="R1508">
        <v>467</v>
      </c>
      <c r="S1508">
        <v>3618</v>
      </c>
      <c r="T1508">
        <v>3814</v>
      </c>
      <c r="U1508">
        <v>113669</v>
      </c>
      <c r="V1508">
        <v>118618</v>
      </c>
      <c r="W1508">
        <v>8942</v>
      </c>
      <c r="X1508">
        <v>8719</v>
      </c>
    </row>
    <row r="1509" spans="1:24" x14ac:dyDescent="0.35">
      <c r="A1509" s="6" t="str">
        <f t="shared" si="23"/>
        <v>29049</v>
      </c>
      <c r="B1509">
        <v>29</v>
      </c>
      <c r="C1509">
        <v>49</v>
      </c>
      <c r="D1509" t="s">
        <v>2442</v>
      </c>
      <c r="E1509" t="s">
        <v>1063</v>
      </c>
      <c r="F1509">
        <v>20387</v>
      </c>
      <c r="G1509">
        <v>10187</v>
      </c>
      <c r="H1509">
        <v>10200</v>
      </c>
      <c r="I1509">
        <v>9705</v>
      </c>
      <c r="J1509">
        <v>9724</v>
      </c>
      <c r="K1509">
        <v>166</v>
      </c>
      <c r="L1509">
        <v>122</v>
      </c>
      <c r="M1509">
        <v>61</v>
      </c>
      <c r="N1509">
        <v>92</v>
      </c>
      <c r="O1509">
        <v>38</v>
      </c>
      <c r="P1509">
        <v>64</v>
      </c>
      <c r="Q1509">
        <v>6</v>
      </c>
      <c r="R1509">
        <v>7</v>
      </c>
      <c r="S1509">
        <v>211</v>
      </c>
      <c r="T1509">
        <v>191</v>
      </c>
      <c r="U1509">
        <v>9947</v>
      </c>
      <c r="V1509">
        <v>9968</v>
      </c>
      <c r="W1509">
        <v>240</v>
      </c>
      <c r="X1509">
        <v>232</v>
      </c>
    </row>
    <row r="1510" spans="1:24" x14ac:dyDescent="0.35">
      <c r="A1510" s="6" t="str">
        <f t="shared" si="23"/>
        <v>29051</v>
      </c>
      <c r="B1510">
        <v>29</v>
      </c>
      <c r="C1510">
        <v>51</v>
      </c>
      <c r="D1510" t="s">
        <v>2442</v>
      </c>
      <c r="E1510" t="s">
        <v>2475</v>
      </c>
      <c r="F1510">
        <v>76745</v>
      </c>
      <c r="G1510">
        <v>38745</v>
      </c>
      <c r="H1510">
        <v>38000</v>
      </c>
      <c r="I1510">
        <v>31843</v>
      </c>
      <c r="J1510">
        <v>32404</v>
      </c>
      <c r="K1510">
        <v>5385</v>
      </c>
      <c r="L1510">
        <v>3993</v>
      </c>
      <c r="M1510">
        <v>185</v>
      </c>
      <c r="N1510">
        <v>147</v>
      </c>
      <c r="O1510">
        <v>507</v>
      </c>
      <c r="P1510">
        <v>575</v>
      </c>
      <c r="Q1510">
        <v>27</v>
      </c>
      <c r="R1510">
        <v>26</v>
      </c>
      <c r="S1510">
        <v>798</v>
      </c>
      <c r="T1510">
        <v>855</v>
      </c>
      <c r="U1510">
        <v>37583</v>
      </c>
      <c r="V1510">
        <v>36911</v>
      </c>
      <c r="W1510">
        <v>1162</v>
      </c>
      <c r="X1510">
        <v>1089</v>
      </c>
    </row>
    <row r="1511" spans="1:24" x14ac:dyDescent="0.35">
      <c r="A1511" s="6" t="str">
        <f t="shared" si="23"/>
        <v>29053</v>
      </c>
      <c r="B1511">
        <v>29</v>
      </c>
      <c r="C1511">
        <v>53</v>
      </c>
      <c r="D1511" t="s">
        <v>2442</v>
      </c>
      <c r="E1511" t="s">
        <v>2477</v>
      </c>
      <c r="F1511">
        <v>17709</v>
      </c>
      <c r="G1511">
        <v>9233</v>
      </c>
      <c r="H1511">
        <v>8476</v>
      </c>
      <c r="I1511">
        <v>8002</v>
      </c>
      <c r="J1511">
        <v>7770</v>
      </c>
      <c r="K1511">
        <v>925</v>
      </c>
      <c r="L1511">
        <v>318</v>
      </c>
      <c r="M1511">
        <v>55</v>
      </c>
      <c r="N1511">
        <v>52</v>
      </c>
      <c r="O1511">
        <v>46</v>
      </c>
      <c r="P1511">
        <v>71</v>
      </c>
      <c r="Q1511">
        <v>6</v>
      </c>
      <c r="R1511">
        <v>8</v>
      </c>
      <c r="S1511">
        <v>199</v>
      </c>
      <c r="T1511">
        <v>257</v>
      </c>
      <c r="U1511">
        <v>9086</v>
      </c>
      <c r="V1511">
        <v>8249</v>
      </c>
      <c r="W1511">
        <v>147</v>
      </c>
      <c r="X1511">
        <v>227</v>
      </c>
    </row>
    <row r="1512" spans="1:24" x14ac:dyDescent="0.35">
      <c r="A1512" s="6" t="str">
        <f t="shared" si="23"/>
        <v>29055</v>
      </c>
      <c r="B1512">
        <v>29</v>
      </c>
      <c r="C1512">
        <v>55</v>
      </c>
      <c r="D1512" t="s">
        <v>2442</v>
      </c>
      <c r="E1512" t="s">
        <v>216</v>
      </c>
      <c r="F1512">
        <v>23920</v>
      </c>
      <c r="G1512">
        <v>11885</v>
      </c>
      <c r="H1512">
        <v>12035</v>
      </c>
      <c r="I1512">
        <v>11521</v>
      </c>
      <c r="J1512">
        <v>11629</v>
      </c>
      <c r="K1512">
        <v>72</v>
      </c>
      <c r="L1512">
        <v>52</v>
      </c>
      <c r="M1512">
        <v>76</v>
      </c>
      <c r="N1512">
        <v>90</v>
      </c>
      <c r="O1512">
        <v>31</v>
      </c>
      <c r="P1512">
        <v>45</v>
      </c>
      <c r="Q1512">
        <v>14</v>
      </c>
      <c r="R1512">
        <v>10</v>
      </c>
      <c r="S1512">
        <v>171</v>
      </c>
      <c r="T1512">
        <v>209</v>
      </c>
      <c r="U1512">
        <v>11640</v>
      </c>
      <c r="V1512">
        <v>11774</v>
      </c>
      <c r="W1512">
        <v>245</v>
      </c>
      <c r="X1512">
        <v>261</v>
      </c>
    </row>
    <row r="1513" spans="1:24" x14ac:dyDescent="0.35">
      <c r="A1513" s="6" t="str">
        <f t="shared" si="23"/>
        <v>29057</v>
      </c>
      <c r="B1513">
        <v>29</v>
      </c>
      <c r="C1513">
        <v>57</v>
      </c>
      <c r="D1513" t="s">
        <v>2442</v>
      </c>
      <c r="E1513" t="s">
        <v>767</v>
      </c>
      <c r="F1513">
        <v>7561</v>
      </c>
      <c r="G1513">
        <v>3861</v>
      </c>
      <c r="H1513">
        <v>3700</v>
      </c>
      <c r="I1513">
        <v>3656</v>
      </c>
      <c r="J1513">
        <v>3531</v>
      </c>
      <c r="K1513">
        <v>30</v>
      </c>
      <c r="L1513">
        <v>10</v>
      </c>
      <c r="M1513">
        <v>37</v>
      </c>
      <c r="N1513">
        <v>36</v>
      </c>
      <c r="O1513">
        <v>27</v>
      </c>
      <c r="P1513">
        <v>18</v>
      </c>
      <c r="Q1513">
        <v>2</v>
      </c>
      <c r="R1513">
        <v>1</v>
      </c>
      <c r="S1513">
        <v>109</v>
      </c>
      <c r="T1513">
        <v>104</v>
      </c>
      <c r="U1513">
        <v>3776</v>
      </c>
      <c r="V1513">
        <v>3612</v>
      </c>
      <c r="W1513">
        <v>85</v>
      </c>
      <c r="X1513">
        <v>88</v>
      </c>
    </row>
    <row r="1514" spans="1:24" x14ac:dyDescent="0.35">
      <c r="A1514" s="6" t="str">
        <f t="shared" si="23"/>
        <v>29059</v>
      </c>
      <c r="B1514">
        <v>29</v>
      </c>
      <c r="C1514">
        <v>59</v>
      </c>
      <c r="D1514" t="s">
        <v>2442</v>
      </c>
      <c r="E1514" t="s">
        <v>68</v>
      </c>
      <c r="F1514">
        <v>16878</v>
      </c>
      <c r="G1514">
        <v>8358</v>
      </c>
      <c r="H1514">
        <v>8520</v>
      </c>
      <c r="I1514">
        <v>8042</v>
      </c>
      <c r="J1514">
        <v>8190</v>
      </c>
      <c r="K1514">
        <v>48</v>
      </c>
      <c r="L1514">
        <v>26</v>
      </c>
      <c r="M1514">
        <v>77</v>
      </c>
      <c r="N1514">
        <v>85</v>
      </c>
      <c r="O1514">
        <v>18</v>
      </c>
      <c r="P1514">
        <v>48</v>
      </c>
      <c r="Q1514">
        <v>5</v>
      </c>
      <c r="R1514">
        <v>10</v>
      </c>
      <c r="S1514">
        <v>168</v>
      </c>
      <c r="T1514">
        <v>161</v>
      </c>
      <c r="U1514">
        <v>8158</v>
      </c>
      <c r="V1514">
        <v>8342</v>
      </c>
      <c r="W1514">
        <v>200</v>
      </c>
      <c r="X1514">
        <v>178</v>
      </c>
    </row>
    <row r="1515" spans="1:24" x14ac:dyDescent="0.35">
      <c r="A1515" s="6" t="str">
        <f t="shared" si="23"/>
        <v>29061</v>
      </c>
      <c r="B1515">
        <v>29</v>
      </c>
      <c r="C1515">
        <v>61</v>
      </c>
      <c r="D1515" t="s">
        <v>2442</v>
      </c>
      <c r="E1515" t="s">
        <v>1216</v>
      </c>
      <c r="F1515">
        <v>8278</v>
      </c>
      <c r="G1515">
        <v>4157</v>
      </c>
      <c r="H1515">
        <v>4121</v>
      </c>
      <c r="I1515">
        <v>4038</v>
      </c>
      <c r="J1515">
        <v>4004</v>
      </c>
      <c r="K1515">
        <v>30</v>
      </c>
      <c r="L1515">
        <v>29</v>
      </c>
      <c r="M1515">
        <v>17</v>
      </c>
      <c r="N1515">
        <v>22</v>
      </c>
      <c r="O1515">
        <v>7</v>
      </c>
      <c r="P1515">
        <v>15</v>
      </c>
      <c r="Q1515">
        <v>4</v>
      </c>
      <c r="R1515">
        <v>3</v>
      </c>
      <c r="S1515">
        <v>61</v>
      </c>
      <c r="T1515">
        <v>48</v>
      </c>
      <c r="U1515">
        <v>4095</v>
      </c>
      <c r="V1515">
        <v>4066</v>
      </c>
      <c r="W1515">
        <v>62</v>
      </c>
      <c r="X1515">
        <v>55</v>
      </c>
    </row>
    <row r="1516" spans="1:24" x14ac:dyDescent="0.35">
      <c r="A1516" s="6" t="str">
        <f t="shared" si="23"/>
        <v>29063</v>
      </c>
      <c r="B1516">
        <v>29</v>
      </c>
      <c r="C1516">
        <v>63</v>
      </c>
      <c r="D1516" t="s">
        <v>2442</v>
      </c>
      <c r="E1516" t="s">
        <v>5168</v>
      </c>
      <c r="F1516">
        <v>12547</v>
      </c>
      <c r="G1516">
        <v>7848</v>
      </c>
      <c r="H1516">
        <v>4699</v>
      </c>
      <c r="I1516">
        <v>6242</v>
      </c>
      <c r="J1516">
        <v>4531</v>
      </c>
      <c r="K1516">
        <v>1447</v>
      </c>
      <c r="L1516">
        <v>36</v>
      </c>
      <c r="M1516">
        <v>46</v>
      </c>
      <c r="N1516">
        <v>33</v>
      </c>
      <c r="O1516">
        <v>19</v>
      </c>
      <c r="P1516">
        <v>30</v>
      </c>
      <c r="Q1516">
        <v>10</v>
      </c>
      <c r="R1516">
        <v>4</v>
      </c>
      <c r="S1516">
        <v>84</v>
      </c>
      <c r="T1516">
        <v>65</v>
      </c>
      <c r="U1516">
        <v>7607</v>
      </c>
      <c r="V1516">
        <v>4579</v>
      </c>
      <c r="W1516">
        <v>241</v>
      </c>
      <c r="X1516">
        <v>120</v>
      </c>
    </row>
    <row r="1517" spans="1:24" x14ac:dyDescent="0.35">
      <c r="A1517" s="6" t="str">
        <f t="shared" si="23"/>
        <v>29065</v>
      </c>
      <c r="B1517">
        <v>29</v>
      </c>
      <c r="C1517">
        <v>65</v>
      </c>
      <c r="D1517" t="s">
        <v>2442</v>
      </c>
      <c r="E1517" t="s">
        <v>2485</v>
      </c>
      <c r="F1517">
        <v>15573</v>
      </c>
      <c r="G1517">
        <v>7767</v>
      </c>
      <c r="H1517">
        <v>7806</v>
      </c>
      <c r="I1517">
        <v>7433</v>
      </c>
      <c r="J1517">
        <v>7437</v>
      </c>
      <c r="K1517">
        <v>57</v>
      </c>
      <c r="L1517">
        <v>48</v>
      </c>
      <c r="M1517">
        <v>97</v>
      </c>
      <c r="N1517">
        <v>84</v>
      </c>
      <c r="O1517">
        <v>23</v>
      </c>
      <c r="P1517">
        <v>97</v>
      </c>
      <c r="Q1517">
        <v>4</v>
      </c>
      <c r="R1517">
        <v>5</v>
      </c>
      <c r="S1517">
        <v>153</v>
      </c>
      <c r="T1517">
        <v>135</v>
      </c>
      <c r="U1517">
        <v>7617</v>
      </c>
      <c r="V1517">
        <v>7658</v>
      </c>
      <c r="W1517">
        <v>150</v>
      </c>
      <c r="X1517">
        <v>148</v>
      </c>
    </row>
    <row r="1518" spans="1:24" x14ac:dyDescent="0.35">
      <c r="A1518" s="6" t="str">
        <f t="shared" si="23"/>
        <v>29067</v>
      </c>
      <c r="B1518">
        <v>29</v>
      </c>
      <c r="C1518">
        <v>67</v>
      </c>
      <c r="D1518" t="s">
        <v>2442</v>
      </c>
      <c r="E1518" t="s">
        <v>471</v>
      </c>
      <c r="F1518">
        <v>13185</v>
      </c>
      <c r="G1518">
        <v>6612</v>
      </c>
      <c r="H1518">
        <v>6573</v>
      </c>
      <c r="I1518">
        <v>6347</v>
      </c>
      <c r="J1518">
        <v>6319</v>
      </c>
      <c r="K1518">
        <v>29</v>
      </c>
      <c r="L1518">
        <v>31</v>
      </c>
      <c r="M1518">
        <v>58</v>
      </c>
      <c r="N1518">
        <v>55</v>
      </c>
      <c r="O1518">
        <v>17</v>
      </c>
      <c r="P1518">
        <v>27</v>
      </c>
      <c r="Q1518">
        <v>0</v>
      </c>
      <c r="R1518">
        <v>1</v>
      </c>
      <c r="S1518">
        <v>161</v>
      </c>
      <c r="T1518">
        <v>140</v>
      </c>
      <c r="U1518">
        <v>6484</v>
      </c>
      <c r="V1518">
        <v>6467</v>
      </c>
      <c r="W1518">
        <v>128</v>
      </c>
      <c r="X1518">
        <v>106</v>
      </c>
    </row>
    <row r="1519" spans="1:24" x14ac:dyDescent="0.35">
      <c r="A1519" s="6" t="str">
        <f t="shared" si="23"/>
        <v>29069</v>
      </c>
      <c r="B1519">
        <v>29</v>
      </c>
      <c r="C1519">
        <v>69</v>
      </c>
      <c r="D1519" t="s">
        <v>2442</v>
      </c>
      <c r="E1519" t="s">
        <v>2488</v>
      </c>
      <c r="F1519">
        <v>29131</v>
      </c>
      <c r="G1519">
        <v>13959</v>
      </c>
      <c r="H1519">
        <v>15172</v>
      </c>
      <c r="I1519">
        <v>12020</v>
      </c>
      <c r="J1519">
        <v>12995</v>
      </c>
      <c r="K1519">
        <v>1457</v>
      </c>
      <c r="L1519">
        <v>1639</v>
      </c>
      <c r="M1519">
        <v>82</v>
      </c>
      <c r="N1519">
        <v>64</v>
      </c>
      <c r="O1519">
        <v>110</v>
      </c>
      <c r="P1519">
        <v>155</v>
      </c>
      <c r="Q1519">
        <v>1</v>
      </c>
      <c r="R1519">
        <v>5</v>
      </c>
      <c r="S1519">
        <v>289</v>
      </c>
      <c r="T1519">
        <v>314</v>
      </c>
      <c r="U1519">
        <v>12936</v>
      </c>
      <c r="V1519">
        <v>14164</v>
      </c>
      <c r="W1519">
        <v>1023</v>
      </c>
      <c r="X1519">
        <v>1008</v>
      </c>
    </row>
    <row r="1520" spans="1:24" x14ac:dyDescent="0.35">
      <c r="A1520" s="6" t="str">
        <f t="shared" si="23"/>
        <v>29071</v>
      </c>
      <c r="B1520">
        <v>29</v>
      </c>
      <c r="C1520">
        <v>71</v>
      </c>
      <c r="D1520" t="s">
        <v>2442</v>
      </c>
      <c r="E1520" t="s">
        <v>80</v>
      </c>
      <c r="F1520">
        <v>103967</v>
      </c>
      <c r="G1520">
        <v>51617</v>
      </c>
      <c r="H1520">
        <v>52350</v>
      </c>
      <c r="I1520">
        <v>49754</v>
      </c>
      <c r="J1520">
        <v>50610</v>
      </c>
      <c r="K1520">
        <v>610</v>
      </c>
      <c r="L1520">
        <v>427</v>
      </c>
      <c r="M1520">
        <v>208</v>
      </c>
      <c r="N1520">
        <v>226</v>
      </c>
      <c r="O1520">
        <v>257</v>
      </c>
      <c r="P1520">
        <v>316</v>
      </c>
      <c r="Q1520">
        <v>33</v>
      </c>
      <c r="R1520">
        <v>34</v>
      </c>
      <c r="S1520">
        <v>755</v>
      </c>
      <c r="T1520">
        <v>737</v>
      </c>
      <c r="U1520">
        <v>50602</v>
      </c>
      <c r="V1520">
        <v>51429</v>
      </c>
      <c r="W1520">
        <v>1015</v>
      </c>
      <c r="X1520">
        <v>921</v>
      </c>
    </row>
    <row r="1521" spans="1:24" x14ac:dyDescent="0.35">
      <c r="A1521" s="6" t="str">
        <f t="shared" si="23"/>
        <v>29073</v>
      </c>
      <c r="B1521">
        <v>29</v>
      </c>
      <c r="C1521">
        <v>73</v>
      </c>
      <c r="D1521" t="s">
        <v>2442</v>
      </c>
      <c r="E1521" t="s">
        <v>2491</v>
      </c>
      <c r="F1521">
        <v>14706</v>
      </c>
      <c r="G1521">
        <v>7349</v>
      </c>
      <c r="H1521">
        <v>7357</v>
      </c>
      <c r="I1521">
        <v>7131</v>
      </c>
      <c r="J1521">
        <v>7154</v>
      </c>
      <c r="K1521">
        <v>59</v>
      </c>
      <c r="L1521">
        <v>24</v>
      </c>
      <c r="M1521">
        <v>28</v>
      </c>
      <c r="N1521">
        <v>28</v>
      </c>
      <c r="O1521">
        <v>26</v>
      </c>
      <c r="P1521">
        <v>37</v>
      </c>
      <c r="Q1521">
        <v>1</v>
      </c>
      <c r="R1521">
        <v>5</v>
      </c>
      <c r="S1521">
        <v>104</v>
      </c>
      <c r="T1521">
        <v>109</v>
      </c>
      <c r="U1521">
        <v>7218</v>
      </c>
      <c r="V1521">
        <v>7249</v>
      </c>
      <c r="W1521">
        <v>131</v>
      </c>
      <c r="X1521">
        <v>108</v>
      </c>
    </row>
    <row r="1522" spans="1:24" x14ac:dyDescent="0.35">
      <c r="A1522" s="6" t="str">
        <f t="shared" si="23"/>
        <v>29075</v>
      </c>
      <c r="B1522">
        <v>29</v>
      </c>
      <c r="C1522">
        <v>75</v>
      </c>
      <c r="D1522" t="s">
        <v>2442</v>
      </c>
      <c r="E1522" t="s">
        <v>2493</v>
      </c>
      <c r="F1522">
        <v>6571</v>
      </c>
      <c r="G1522">
        <v>3169</v>
      </c>
      <c r="H1522">
        <v>3402</v>
      </c>
      <c r="I1522">
        <v>3065</v>
      </c>
      <c r="J1522">
        <v>3309</v>
      </c>
      <c r="K1522">
        <v>23</v>
      </c>
      <c r="L1522">
        <v>19</v>
      </c>
      <c r="M1522">
        <v>11</v>
      </c>
      <c r="N1522">
        <v>18</v>
      </c>
      <c r="O1522">
        <v>17</v>
      </c>
      <c r="P1522">
        <v>12</v>
      </c>
      <c r="Q1522">
        <v>0</v>
      </c>
      <c r="R1522">
        <v>0</v>
      </c>
      <c r="S1522">
        <v>53</v>
      </c>
      <c r="T1522">
        <v>44</v>
      </c>
      <c r="U1522">
        <v>3113</v>
      </c>
      <c r="V1522">
        <v>3335</v>
      </c>
      <c r="W1522">
        <v>56</v>
      </c>
      <c r="X1522">
        <v>67</v>
      </c>
    </row>
    <row r="1523" spans="1:24" x14ac:dyDescent="0.35">
      <c r="A1523" s="6" t="str">
        <f t="shared" si="23"/>
        <v>29077</v>
      </c>
      <c r="B1523">
        <v>29</v>
      </c>
      <c r="C1523">
        <v>77</v>
      </c>
      <c r="D1523" t="s">
        <v>2442</v>
      </c>
      <c r="E1523" t="s">
        <v>84</v>
      </c>
      <c r="F1523">
        <v>293086</v>
      </c>
      <c r="G1523">
        <v>142417</v>
      </c>
      <c r="H1523">
        <v>150669</v>
      </c>
      <c r="I1523">
        <v>128108</v>
      </c>
      <c r="J1523">
        <v>136613</v>
      </c>
      <c r="K1523">
        <v>5642</v>
      </c>
      <c r="L1523">
        <v>4471</v>
      </c>
      <c r="M1523">
        <v>1122</v>
      </c>
      <c r="N1523">
        <v>1200</v>
      </c>
      <c r="O1523">
        <v>2912</v>
      </c>
      <c r="P1523">
        <v>3784</v>
      </c>
      <c r="Q1523">
        <v>194</v>
      </c>
      <c r="R1523">
        <v>181</v>
      </c>
      <c r="S1523">
        <v>4439</v>
      </c>
      <c r="T1523">
        <v>4420</v>
      </c>
      <c r="U1523">
        <v>136473</v>
      </c>
      <c r="V1523">
        <v>145037</v>
      </c>
      <c r="W1523">
        <v>5944</v>
      </c>
      <c r="X1523">
        <v>5632</v>
      </c>
    </row>
    <row r="1524" spans="1:24" x14ac:dyDescent="0.35">
      <c r="A1524" s="6" t="str">
        <f t="shared" si="23"/>
        <v>29079</v>
      </c>
      <c r="B1524">
        <v>29</v>
      </c>
      <c r="C1524">
        <v>79</v>
      </c>
      <c r="D1524" t="s">
        <v>2442</v>
      </c>
      <c r="E1524" t="s">
        <v>1090</v>
      </c>
      <c r="F1524">
        <v>9850</v>
      </c>
      <c r="G1524">
        <v>4790</v>
      </c>
      <c r="H1524">
        <v>5060</v>
      </c>
      <c r="I1524">
        <v>4601</v>
      </c>
      <c r="J1524">
        <v>4844</v>
      </c>
      <c r="K1524">
        <v>59</v>
      </c>
      <c r="L1524">
        <v>39</v>
      </c>
      <c r="M1524">
        <v>29</v>
      </c>
      <c r="N1524">
        <v>19</v>
      </c>
      <c r="O1524">
        <v>40</v>
      </c>
      <c r="P1524">
        <v>73</v>
      </c>
      <c r="Q1524">
        <v>2</v>
      </c>
      <c r="R1524">
        <v>2</v>
      </c>
      <c r="S1524">
        <v>59</v>
      </c>
      <c r="T1524">
        <v>83</v>
      </c>
      <c r="U1524">
        <v>4667</v>
      </c>
      <c r="V1524">
        <v>4948</v>
      </c>
      <c r="W1524">
        <v>123</v>
      </c>
      <c r="X1524">
        <v>112</v>
      </c>
    </row>
    <row r="1525" spans="1:24" x14ac:dyDescent="0.35">
      <c r="A1525" s="6" t="str">
        <f t="shared" si="23"/>
        <v>29081</v>
      </c>
      <c r="B1525">
        <v>29</v>
      </c>
      <c r="C1525">
        <v>81</v>
      </c>
      <c r="D1525" t="s">
        <v>2442</v>
      </c>
      <c r="E1525" t="s">
        <v>1239</v>
      </c>
      <c r="F1525">
        <v>8352</v>
      </c>
      <c r="G1525">
        <v>4139</v>
      </c>
      <c r="H1525">
        <v>4213</v>
      </c>
      <c r="I1525">
        <v>4005</v>
      </c>
      <c r="J1525">
        <v>4077</v>
      </c>
      <c r="K1525">
        <v>28</v>
      </c>
      <c r="L1525">
        <v>22</v>
      </c>
      <c r="M1525">
        <v>30</v>
      </c>
      <c r="N1525">
        <v>24</v>
      </c>
      <c r="O1525">
        <v>19</v>
      </c>
      <c r="P1525">
        <v>14</v>
      </c>
      <c r="Q1525">
        <v>0</v>
      </c>
      <c r="R1525">
        <v>10</v>
      </c>
      <c r="S1525">
        <v>57</v>
      </c>
      <c r="T1525">
        <v>66</v>
      </c>
      <c r="U1525">
        <v>4010</v>
      </c>
      <c r="V1525">
        <v>4121</v>
      </c>
      <c r="W1525">
        <v>129</v>
      </c>
      <c r="X1525">
        <v>92</v>
      </c>
    </row>
    <row r="1526" spans="1:24" x14ac:dyDescent="0.35">
      <c r="A1526" s="6" t="str">
        <f t="shared" si="23"/>
        <v>29083</v>
      </c>
      <c r="B1526">
        <v>29</v>
      </c>
      <c r="C1526">
        <v>83</v>
      </c>
      <c r="D1526" t="s">
        <v>2442</v>
      </c>
      <c r="E1526" t="s">
        <v>88</v>
      </c>
      <c r="F1526">
        <v>21824</v>
      </c>
      <c r="G1526">
        <v>10741</v>
      </c>
      <c r="H1526">
        <v>11083</v>
      </c>
      <c r="I1526">
        <v>10251</v>
      </c>
      <c r="J1526">
        <v>10588</v>
      </c>
      <c r="K1526">
        <v>140</v>
      </c>
      <c r="L1526">
        <v>123</v>
      </c>
      <c r="M1526">
        <v>85</v>
      </c>
      <c r="N1526">
        <v>92</v>
      </c>
      <c r="O1526">
        <v>43</v>
      </c>
      <c r="P1526">
        <v>47</v>
      </c>
      <c r="Q1526">
        <v>12</v>
      </c>
      <c r="R1526">
        <v>8</v>
      </c>
      <c r="S1526">
        <v>210</v>
      </c>
      <c r="T1526">
        <v>225</v>
      </c>
      <c r="U1526">
        <v>10473</v>
      </c>
      <c r="V1526">
        <v>10785</v>
      </c>
      <c r="W1526">
        <v>268</v>
      </c>
      <c r="X1526">
        <v>298</v>
      </c>
    </row>
    <row r="1527" spans="1:24" x14ac:dyDescent="0.35">
      <c r="A1527" s="6" t="str">
        <f t="shared" si="23"/>
        <v>29085</v>
      </c>
      <c r="B1527">
        <v>29</v>
      </c>
      <c r="C1527">
        <v>85</v>
      </c>
      <c r="D1527" t="s">
        <v>2442</v>
      </c>
      <c r="E1527" t="s">
        <v>2499</v>
      </c>
      <c r="F1527">
        <v>9544</v>
      </c>
      <c r="G1527">
        <v>4723</v>
      </c>
      <c r="H1527">
        <v>4821</v>
      </c>
      <c r="I1527">
        <v>4535</v>
      </c>
      <c r="J1527">
        <v>4624</v>
      </c>
      <c r="K1527">
        <v>28</v>
      </c>
      <c r="L1527">
        <v>31</v>
      </c>
      <c r="M1527">
        <v>55</v>
      </c>
      <c r="N1527">
        <v>54</v>
      </c>
      <c r="O1527">
        <v>9</v>
      </c>
      <c r="P1527">
        <v>15</v>
      </c>
      <c r="Q1527">
        <v>4</v>
      </c>
      <c r="R1527">
        <v>6</v>
      </c>
      <c r="S1527">
        <v>92</v>
      </c>
      <c r="T1527">
        <v>91</v>
      </c>
      <c r="U1527">
        <v>4610</v>
      </c>
      <c r="V1527">
        <v>4739</v>
      </c>
      <c r="W1527">
        <v>113</v>
      </c>
      <c r="X1527">
        <v>82</v>
      </c>
    </row>
    <row r="1528" spans="1:24" x14ac:dyDescent="0.35">
      <c r="A1528" s="6" t="str">
        <f t="shared" si="23"/>
        <v>29087</v>
      </c>
      <c r="B1528">
        <v>29</v>
      </c>
      <c r="C1528">
        <v>87</v>
      </c>
      <c r="D1528" t="s">
        <v>2442</v>
      </c>
      <c r="E1528" t="s">
        <v>2501</v>
      </c>
      <c r="F1528">
        <v>4403</v>
      </c>
      <c r="G1528">
        <v>2159</v>
      </c>
      <c r="H1528">
        <v>2244</v>
      </c>
      <c r="I1528">
        <v>2077</v>
      </c>
      <c r="J1528">
        <v>2173</v>
      </c>
      <c r="K1528">
        <v>14</v>
      </c>
      <c r="L1528">
        <v>7</v>
      </c>
      <c r="M1528">
        <v>31</v>
      </c>
      <c r="N1528">
        <v>26</v>
      </c>
      <c r="O1528">
        <v>5</v>
      </c>
      <c r="P1528">
        <v>11</v>
      </c>
      <c r="Q1528">
        <v>1</v>
      </c>
      <c r="R1528">
        <v>0</v>
      </c>
      <c r="S1528">
        <v>31</v>
      </c>
      <c r="T1528">
        <v>27</v>
      </c>
      <c r="U1528">
        <v>2131</v>
      </c>
      <c r="V1528">
        <v>2203</v>
      </c>
      <c r="W1528">
        <v>28</v>
      </c>
      <c r="X1528">
        <v>41</v>
      </c>
    </row>
    <row r="1529" spans="1:24" x14ac:dyDescent="0.35">
      <c r="A1529" s="6" t="str">
        <f t="shared" si="23"/>
        <v>29089</v>
      </c>
      <c r="B1529">
        <v>29</v>
      </c>
      <c r="C1529">
        <v>89</v>
      </c>
      <c r="D1529" t="s">
        <v>2442</v>
      </c>
      <c r="E1529" t="s">
        <v>241</v>
      </c>
      <c r="F1529">
        <v>10001</v>
      </c>
      <c r="G1529">
        <v>5013</v>
      </c>
      <c r="H1529">
        <v>4988</v>
      </c>
      <c r="I1529">
        <v>4574</v>
      </c>
      <c r="J1529">
        <v>4565</v>
      </c>
      <c r="K1529">
        <v>271</v>
      </c>
      <c r="L1529">
        <v>247</v>
      </c>
      <c r="M1529">
        <v>41</v>
      </c>
      <c r="N1529">
        <v>40</v>
      </c>
      <c r="O1529">
        <v>11</v>
      </c>
      <c r="P1529">
        <v>22</v>
      </c>
      <c r="Q1529">
        <v>3</v>
      </c>
      <c r="R1529">
        <v>5</v>
      </c>
      <c r="S1529">
        <v>113</v>
      </c>
      <c r="T1529">
        <v>109</v>
      </c>
      <c r="U1529">
        <v>4925</v>
      </c>
      <c r="V1529">
        <v>4907</v>
      </c>
      <c r="W1529">
        <v>88</v>
      </c>
      <c r="X1529">
        <v>81</v>
      </c>
    </row>
    <row r="1530" spans="1:24" x14ac:dyDescent="0.35">
      <c r="A1530" s="6" t="str">
        <f t="shared" si="23"/>
        <v>29091</v>
      </c>
      <c r="B1530">
        <v>29</v>
      </c>
      <c r="C1530">
        <v>91</v>
      </c>
      <c r="D1530" t="s">
        <v>2442</v>
      </c>
      <c r="E1530" t="s">
        <v>2504</v>
      </c>
      <c r="F1530">
        <v>40117</v>
      </c>
      <c r="G1530">
        <v>19530</v>
      </c>
      <c r="H1530">
        <v>20587</v>
      </c>
      <c r="I1530">
        <v>18768</v>
      </c>
      <c r="J1530">
        <v>19730</v>
      </c>
      <c r="K1530">
        <v>138</v>
      </c>
      <c r="L1530">
        <v>97</v>
      </c>
      <c r="M1530">
        <v>158</v>
      </c>
      <c r="N1530">
        <v>161</v>
      </c>
      <c r="O1530">
        <v>88</v>
      </c>
      <c r="P1530">
        <v>209</v>
      </c>
      <c r="Q1530">
        <v>17</v>
      </c>
      <c r="R1530">
        <v>10</v>
      </c>
      <c r="S1530">
        <v>361</v>
      </c>
      <c r="T1530">
        <v>380</v>
      </c>
      <c r="U1530">
        <v>19096</v>
      </c>
      <c r="V1530">
        <v>20131</v>
      </c>
      <c r="W1530">
        <v>434</v>
      </c>
      <c r="X1530">
        <v>456</v>
      </c>
    </row>
    <row r="1531" spans="1:24" x14ac:dyDescent="0.35">
      <c r="A1531" s="6" t="str">
        <f t="shared" si="23"/>
        <v>29093</v>
      </c>
      <c r="B1531">
        <v>29</v>
      </c>
      <c r="C1531">
        <v>93</v>
      </c>
      <c r="D1531" t="s">
        <v>2442</v>
      </c>
      <c r="E1531" t="s">
        <v>2093</v>
      </c>
      <c r="F1531">
        <v>10125</v>
      </c>
      <c r="G1531">
        <v>5048</v>
      </c>
      <c r="H1531">
        <v>5077</v>
      </c>
      <c r="I1531">
        <v>4794</v>
      </c>
      <c r="J1531">
        <v>4891</v>
      </c>
      <c r="K1531">
        <v>86</v>
      </c>
      <c r="L1531">
        <v>62</v>
      </c>
      <c r="M1531">
        <v>64</v>
      </c>
      <c r="N1531">
        <v>31</v>
      </c>
      <c r="O1531">
        <v>7</v>
      </c>
      <c r="P1531">
        <v>8</v>
      </c>
      <c r="Q1531">
        <v>0</v>
      </c>
      <c r="R1531">
        <v>0</v>
      </c>
      <c r="S1531">
        <v>97</v>
      </c>
      <c r="T1531">
        <v>85</v>
      </c>
      <c r="U1531">
        <v>4948</v>
      </c>
      <c r="V1531">
        <v>4986</v>
      </c>
      <c r="W1531">
        <v>100</v>
      </c>
      <c r="X1531">
        <v>91</v>
      </c>
    </row>
    <row r="1532" spans="1:24" x14ac:dyDescent="0.35">
      <c r="A1532" s="6" t="str">
        <f t="shared" si="23"/>
        <v>29095</v>
      </c>
      <c r="B1532">
        <v>29</v>
      </c>
      <c r="C1532">
        <v>95</v>
      </c>
      <c r="D1532" t="s">
        <v>2442</v>
      </c>
      <c r="E1532" t="s">
        <v>92</v>
      </c>
      <c r="F1532">
        <v>703011</v>
      </c>
      <c r="G1532">
        <v>339932</v>
      </c>
      <c r="H1532">
        <v>363079</v>
      </c>
      <c r="I1532">
        <v>241899</v>
      </c>
      <c r="J1532">
        <v>251343</v>
      </c>
      <c r="K1532">
        <v>77273</v>
      </c>
      <c r="L1532">
        <v>89612</v>
      </c>
      <c r="M1532">
        <v>2162</v>
      </c>
      <c r="N1532">
        <v>2138</v>
      </c>
      <c r="O1532">
        <v>6519</v>
      </c>
      <c r="P1532">
        <v>7304</v>
      </c>
      <c r="Q1532">
        <v>1080</v>
      </c>
      <c r="R1532">
        <v>1078</v>
      </c>
      <c r="S1532">
        <v>10999</v>
      </c>
      <c r="T1532">
        <v>11604</v>
      </c>
      <c r="U1532">
        <v>307236</v>
      </c>
      <c r="V1532">
        <v>330789</v>
      </c>
      <c r="W1532">
        <v>32696</v>
      </c>
      <c r="X1532">
        <v>32290</v>
      </c>
    </row>
    <row r="1533" spans="1:24" x14ac:dyDescent="0.35">
      <c r="A1533" s="6" t="str">
        <f t="shared" si="23"/>
        <v>29097</v>
      </c>
      <c r="B1533">
        <v>29</v>
      </c>
      <c r="C1533">
        <v>97</v>
      </c>
      <c r="D1533" t="s">
        <v>2442</v>
      </c>
      <c r="E1533" t="s">
        <v>833</v>
      </c>
      <c r="F1533">
        <v>121328</v>
      </c>
      <c r="G1533">
        <v>59280</v>
      </c>
      <c r="H1533">
        <v>62048</v>
      </c>
      <c r="I1533">
        <v>53550</v>
      </c>
      <c r="J1533">
        <v>56459</v>
      </c>
      <c r="K1533">
        <v>1549</v>
      </c>
      <c r="L1533">
        <v>1259</v>
      </c>
      <c r="M1533">
        <v>1128</v>
      </c>
      <c r="N1533">
        <v>1170</v>
      </c>
      <c r="O1533">
        <v>725</v>
      </c>
      <c r="P1533">
        <v>794</v>
      </c>
      <c r="Q1533">
        <v>334</v>
      </c>
      <c r="R1533">
        <v>316</v>
      </c>
      <c r="S1533">
        <v>1994</v>
      </c>
      <c r="T1533">
        <v>2050</v>
      </c>
      <c r="U1533">
        <v>54041</v>
      </c>
      <c r="V1533">
        <v>57017</v>
      </c>
      <c r="W1533">
        <v>5239</v>
      </c>
      <c r="X1533">
        <v>5031</v>
      </c>
    </row>
    <row r="1534" spans="1:24" x14ac:dyDescent="0.35">
      <c r="A1534" s="6" t="str">
        <f t="shared" si="23"/>
        <v>29099</v>
      </c>
      <c r="B1534">
        <v>29</v>
      </c>
      <c r="C1534">
        <v>99</v>
      </c>
      <c r="D1534" t="s">
        <v>2442</v>
      </c>
      <c r="E1534" t="s">
        <v>94</v>
      </c>
      <c r="F1534">
        <v>225081</v>
      </c>
      <c r="G1534">
        <v>111762</v>
      </c>
      <c r="H1534">
        <v>113319</v>
      </c>
      <c r="I1534">
        <v>107265</v>
      </c>
      <c r="J1534">
        <v>108758</v>
      </c>
      <c r="K1534">
        <v>1480</v>
      </c>
      <c r="L1534">
        <v>1169</v>
      </c>
      <c r="M1534">
        <v>389</v>
      </c>
      <c r="N1534">
        <v>397</v>
      </c>
      <c r="O1534">
        <v>785</v>
      </c>
      <c r="P1534">
        <v>1054</v>
      </c>
      <c r="Q1534">
        <v>42</v>
      </c>
      <c r="R1534">
        <v>44</v>
      </c>
      <c r="S1534">
        <v>1801</v>
      </c>
      <c r="T1534">
        <v>1897</v>
      </c>
      <c r="U1534">
        <v>109342</v>
      </c>
      <c r="V1534">
        <v>111035</v>
      </c>
      <c r="W1534">
        <v>2420</v>
      </c>
      <c r="X1534">
        <v>2284</v>
      </c>
    </row>
    <row r="1535" spans="1:24" x14ac:dyDescent="0.35">
      <c r="A1535" s="6" t="str">
        <f t="shared" si="23"/>
        <v>29101</v>
      </c>
      <c r="B1535">
        <v>29</v>
      </c>
      <c r="C1535">
        <v>101</v>
      </c>
      <c r="D1535" t="s">
        <v>2442</v>
      </c>
      <c r="E1535" t="s">
        <v>249</v>
      </c>
      <c r="F1535">
        <v>54062</v>
      </c>
      <c r="G1535">
        <v>27652</v>
      </c>
      <c r="H1535">
        <v>26410</v>
      </c>
      <c r="I1535">
        <v>24559</v>
      </c>
      <c r="J1535">
        <v>23749</v>
      </c>
      <c r="K1535">
        <v>1499</v>
      </c>
      <c r="L1535">
        <v>1205</v>
      </c>
      <c r="M1535">
        <v>193</v>
      </c>
      <c r="N1535">
        <v>184</v>
      </c>
      <c r="O1535">
        <v>541</v>
      </c>
      <c r="P1535">
        <v>439</v>
      </c>
      <c r="Q1535">
        <v>96</v>
      </c>
      <c r="R1535">
        <v>81</v>
      </c>
      <c r="S1535">
        <v>764</v>
      </c>
      <c r="T1535">
        <v>752</v>
      </c>
      <c r="U1535">
        <v>26290</v>
      </c>
      <c r="V1535">
        <v>25176</v>
      </c>
      <c r="W1535">
        <v>1362</v>
      </c>
      <c r="X1535">
        <v>1234</v>
      </c>
    </row>
    <row r="1536" spans="1:24" x14ac:dyDescent="0.35">
      <c r="A1536" s="6" t="str">
        <f t="shared" si="23"/>
        <v>29103</v>
      </c>
      <c r="B1536">
        <v>29</v>
      </c>
      <c r="C1536">
        <v>103</v>
      </c>
      <c r="D1536" t="s">
        <v>2442</v>
      </c>
      <c r="E1536" t="s">
        <v>1115</v>
      </c>
      <c r="F1536">
        <v>3959</v>
      </c>
      <c r="G1536">
        <v>1981</v>
      </c>
      <c r="H1536">
        <v>1978</v>
      </c>
      <c r="I1536">
        <v>1918</v>
      </c>
      <c r="J1536">
        <v>1910</v>
      </c>
      <c r="K1536">
        <v>10</v>
      </c>
      <c r="L1536">
        <v>13</v>
      </c>
      <c r="M1536">
        <v>11</v>
      </c>
      <c r="N1536">
        <v>11</v>
      </c>
      <c r="O1536">
        <v>8</v>
      </c>
      <c r="P1536">
        <v>9</v>
      </c>
      <c r="Q1536">
        <v>0</v>
      </c>
      <c r="R1536">
        <v>0</v>
      </c>
      <c r="S1536">
        <v>34</v>
      </c>
      <c r="T1536">
        <v>35</v>
      </c>
      <c r="U1536">
        <v>1954</v>
      </c>
      <c r="V1536">
        <v>1949</v>
      </c>
      <c r="W1536">
        <v>27</v>
      </c>
      <c r="X1536">
        <v>29</v>
      </c>
    </row>
    <row r="1537" spans="1:24" x14ac:dyDescent="0.35">
      <c r="A1537" s="6" t="str">
        <f t="shared" si="23"/>
        <v>29105</v>
      </c>
      <c r="B1537">
        <v>29</v>
      </c>
      <c r="C1537">
        <v>105</v>
      </c>
      <c r="D1537" t="s">
        <v>2442</v>
      </c>
      <c r="E1537" t="s">
        <v>2512</v>
      </c>
      <c r="F1537">
        <v>35723</v>
      </c>
      <c r="G1537">
        <v>17590</v>
      </c>
      <c r="H1537">
        <v>18133</v>
      </c>
      <c r="I1537">
        <v>16719</v>
      </c>
      <c r="J1537">
        <v>17387</v>
      </c>
      <c r="K1537">
        <v>188</v>
      </c>
      <c r="L1537">
        <v>136</v>
      </c>
      <c r="M1537">
        <v>164</v>
      </c>
      <c r="N1537">
        <v>111</v>
      </c>
      <c r="O1537">
        <v>80</v>
      </c>
      <c r="P1537">
        <v>141</v>
      </c>
      <c r="Q1537">
        <v>11</v>
      </c>
      <c r="R1537">
        <v>18</v>
      </c>
      <c r="S1537">
        <v>428</v>
      </c>
      <c r="T1537">
        <v>340</v>
      </c>
      <c r="U1537">
        <v>17144</v>
      </c>
      <c r="V1537">
        <v>17661</v>
      </c>
      <c r="W1537">
        <v>446</v>
      </c>
      <c r="X1537">
        <v>472</v>
      </c>
    </row>
    <row r="1538" spans="1:24" x14ac:dyDescent="0.35">
      <c r="A1538" s="6" t="str">
        <f t="shared" ref="A1538:A1601" si="24">TEXT(B1538*1000+C1538,"00000")</f>
        <v>29107</v>
      </c>
      <c r="B1538">
        <v>29</v>
      </c>
      <c r="C1538">
        <v>107</v>
      </c>
      <c r="D1538" t="s">
        <v>2442</v>
      </c>
      <c r="E1538" t="s">
        <v>251</v>
      </c>
      <c r="F1538">
        <v>32708</v>
      </c>
      <c r="G1538">
        <v>16228</v>
      </c>
      <c r="H1538">
        <v>16480</v>
      </c>
      <c r="I1538">
        <v>15247</v>
      </c>
      <c r="J1538">
        <v>15566</v>
      </c>
      <c r="K1538">
        <v>403</v>
      </c>
      <c r="L1538">
        <v>312</v>
      </c>
      <c r="M1538">
        <v>109</v>
      </c>
      <c r="N1538">
        <v>95</v>
      </c>
      <c r="O1538">
        <v>75</v>
      </c>
      <c r="P1538">
        <v>99</v>
      </c>
      <c r="Q1538">
        <v>33</v>
      </c>
      <c r="R1538">
        <v>25</v>
      </c>
      <c r="S1538">
        <v>361</v>
      </c>
      <c r="T1538">
        <v>383</v>
      </c>
      <c r="U1538">
        <v>15651</v>
      </c>
      <c r="V1538">
        <v>16033</v>
      </c>
      <c r="W1538">
        <v>577</v>
      </c>
      <c r="X1538">
        <v>447</v>
      </c>
    </row>
    <row r="1539" spans="1:24" x14ac:dyDescent="0.35">
      <c r="A1539" s="6" t="str">
        <f t="shared" si="24"/>
        <v>29109</v>
      </c>
      <c r="B1539">
        <v>29</v>
      </c>
      <c r="C1539">
        <v>109</v>
      </c>
      <c r="D1539" t="s">
        <v>2442</v>
      </c>
      <c r="E1539" t="s">
        <v>100</v>
      </c>
      <c r="F1539">
        <v>38355</v>
      </c>
      <c r="G1539">
        <v>19054</v>
      </c>
      <c r="H1539">
        <v>19301</v>
      </c>
      <c r="I1539">
        <v>18164</v>
      </c>
      <c r="J1539">
        <v>18413</v>
      </c>
      <c r="K1539">
        <v>143</v>
      </c>
      <c r="L1539">
        <v>107</v>
      </c>
      <c r="M1539">
        <v>218</v>
      </c>
      <c r="N1539">
        <v>240</v>
      </c>
      <c r="O1539">
        <v>93</v>
      </c>
      <c r="P1539">
        <v>118</v>
      </c>
      <c r="Q1539">
        <v>25</v>
      </c>
      <c r="R1539">
        <v>15</v>
      </c>
      <c r="S1539">
        <v>411</v>
      </c>
      <c r="T1539">
        <v>408</v>
      </c>
      <c r="U1539">
        <v>17465</v>
      </c>
      <c r="V1539">
        <v>17857</v>
      </c>
      <c r="W1539">
        <v>1589</v>
      </c>
      <c r="X1539">
        <v>1444</v>
      </c>
    </row>
    <row r="1540" spans="1:24" x14ac:dyDescent="0.35">
      <c r="A1540" s="6" t="str">
        <f t="shared" si="24"/>
        <v>29111</v>
      </c>
      <c r="B1540">
        <v>29</v>
      </c>
      <c r="C1540">
        <v>111</v>
      </c>
      <c r="D1540" t="s">
        <v>2442</v>
      </c>
      <c r="E1540" t="s">
        <v>1017</v>
      </c>
      <c r="F1540">
        <v>9776</v>
      </c>
      <c r="G1540">
        <v>4912</v>
      </c>
      <c r="H1540">
        <v>4864</v>
      </c>
      <c r="I1540">
        <v>4624</v>
      </c>
      <c r="J1540">
        <v>4577</v>
      </c>
      <c r="K1540">
        <v>163</v>
      </c>
      <c r="L1540">
        <v>146</v>
      </c>
      <c r="M1540">
        <v>22</v>
      </c>
      <c r="N1540">
        <v>26</v>
      </c>
      <c r="O1540">
        <v>19</v>
      </c>
      <c r="P1540">
        <v>23</v>
      </c>
      <c r="Q1540">
        <v>2</v>
      </c>
      <c r="R1540">
        <v>6</v>
      </c>
      <c r="S1540">
        <v>82</v>
      </c>
      <c r="T1540">
        <v>86</v>
      </c>
      <c r="U1540">
        <v>4819</v>
      </c>
      <c r="V1540">
        <v>4775</v>
      </c>
      <c r="W1540">
        <v>93</v>
      </c>
      <c r="X1540">
        <v>89</v>
      </c>
    </row>
    <row r="1541" spans="1:24" x14ac:dyDescent="0.35">
      <c r="A1541" s="6" t="str">
        <f t="shared" si="24"/>
        <v>29113</v>
      </c>
      <c r="B1541">
        <v>29</v>
      </c>
      <c r="C1541">
        <v>113</v>
      </c>
      <c r="D1541" t="s">
        <v>2442</v>
      </c>
      <c r="E1541" t="s">
        <v>255</v>
      </c>
      <c r="F1541">
        <v>59013</v>
      </c>
      <c r="G1541">
        <v>29513</v>
      </c>
      <c r="H1541">
        <v>29500</v>
      </c>
      <c r="I1541">
        <v>28014</v>
      </c>
      <c r="J1541">
        <v>28103</v>
      </c>
      <c r="K1541">
        <v>691</v>
      </c>
      <c r="L1541">
        <v>493</v>
      </c>
      <c r="M1541">
        <v>130</v>
      </c>
      <c r="N1541">
        <v>128</v>
      </c>
      <c r="O1541">
        <v>103</v>
      </c>
      <c r="P1541">
        <v>204</v>
      </c>
      <c r="Q1541">
        <v>16</v>
      </c>
      <c r="R1541">
        <v>18</v>
      </c>
      <c r="S1541">
        <v>559</v>
      </c>
      <c r="T1541">
        <v>554</v>
      </c>
      <c r="U1541">
        <v>28711</v>
      </c>
      <c r="V1541">
        <v>28745</v>
      </c>
      <c r="W1541">
        <v>802</v>
      </c>
      <c r="X1541">
        <v>755</v>
      </c>
    </row>
    <row r="1542" spans="1:24" x14ac:dyDescent="0.35">
      <c r="A1542" s="6" t="str">
        <f t="shared" si="24"/>
        <v>29115</v>
      </c>
      <c r="B1542">
        <v>29</v>
      </c>
      <c r="C1542">
        <v>115</v>
      </c>
      <c r="D1542" t="s">
        <v>2442</v>
      </c>
      <c r="E1542" t="s">
        <v>1409</v>
      </c>
      <c r="F1542">
        <v>11920</v>
      </c>
      <c r="G1542">
        <v>5808</v>
      </c>
      <c r="H1542">
        <v>6112</v>
      </c>
      <c r="I1542">
        <v>5583</v>
      </c>
      <c r="J1542">
        <v>5936</v>
      </c>
      <c r="K1542">
        <v>63</v>
      </c>
      <c r="L1542">
        <v>48</v>
      </c>
      <c r="M1542">
        <v>22</v>
      </c>
      <c r="N1542">
        <v>23</v>
      </c>
      <c r="O1542">
        <v>21</v>
      </c>
      <c r="P1542">
        <v>16</v>
      </c>
      <c r="Q1542">
        <v>2</v>
      </c>
      <c r="R1542">
        <v>4</v>
      </c>
      <c r="S1542">
        <v>117</v>
      </c>
      <c r="T1542">
        <v>85</v>
      </c>
      <c r="U1542">
        <v>5642</v>
      </c>
      <c r="V1542">
        <v>5940</v>
      </c>
      <c r="W1542">
        <v>166</v>
      </c>
      <c r="X1542">
        <v>172</v>
      </c>
    </row>
    <row r="1543" spans="1:24" x14ac:dyDescent="0.35">
      <c r="A1543" s="6" t="str">
        <f t="shared" si="24"/>
        <v>29117</v>
      </c>
      <c r="B1543">
        <v>29</v>
      </c>
      <c r="C1543">
        <v>117</v>
      </c>
      <c r="D1543" t="s">
        <v>2442</v>
      </c>
      <c r="E1543" t="s">
        <v>1122</v>
      </c>
      <c r="F1543">
        <v>15227</v>
      </c>
      <c r="G1543">
        <v>6643</v>
      </c>
      <c r="H1543">
        <v>8584</v>
      </c>
      <c r="I1543">
        <v>6316</v>
      </c>
      <c r="J1543">
        <v>7899</v>
      </c>
      <c r="K1543">
        <v>92</v>
      </c>
      <c r="L1543">
        <v>473</v>
      </c>
      <c r="M1543">
        <v>29</v>
      </c>
      <c r="N1543">
        <v>52</v>
      </c>
      <c r="O1543">
        <v>78</v>
      </c>
      <c r="P1543">
        <v>48</v>
      </c>
      <c r="Q1543">
        <v>1</v>
      </c>
      <c r="R1543">
        <v>2</v>
      </c>
      <c r="S1543">
        <v>127</v>
      </c>
      <c r="T1543">
        <v>110</v>
      </c>
      <c r="U1543">
        <v>6509</v>
      </c>
      <c r="V1543">
        <v>8407</v>
      </c>
      <c r="W1543">
        <v>134</v>
      </c>
      <c r="X1543">
        <v>177</v>
      </c>
    </row>
    <row r="1544" spans="1:24" x14ac:dyDescent="0.35">
      <c r="A1544" s="6" t="str">
        <f t="shared" si="24"/>
        <v>29119</v>
      </c>
      <c r="B1544">
        <v>29</v>
      </c>
      <c r="C1544">
        <v>119</v>
      </c>
      <c r="D1544" t="s">
        <v>2442</v>
      </c>
      <c r="E1544" t="s">
        <v>5190</v>
      </c>
      <c r="F1544">
        <v>22837</v>
      </c>
      <c r="G1544">
        <v>11543</v>
      </c>
      <c r="H1544">
        <v>11294</v>
      </c>
      <c r="I1544">
        <v>9904</v>
      </c>
      <c r="J1544">
        <v>9867</v>
      </c>
      <c r="K1544">
        <v>259</v>
      </c>
      <c r="L1544">
        <v>209</v>
      </c>
      <c r="M1544">
        <v>411</v>
      </c>
      <c r="N1544">
        <v>314</v>
      </c>
      <c r="O1544">
        <v>188</v>
      </c>
      <c r="P1544">
        <v>170</v>
      </c>
      <c r="Q1544">
        <v>329</v>
      </c>
      <c r="R1544">
        <v>307</v>
      </c>
      <c r="S1544">
        <v>452</v>
      </c>
      <c r="T1544">
        <v>427</v>
      </c>
      <c r="U1544">
        <v>10162</v>
      </c>
      <c r="V1544">
        <v>10072</v>
      </c>
      <c r="W1544">
        <v>1381</v>
      </c>
      <c r="X1544">
        <v>1222</v>
      </c>
    </row>
    <row r="1545" spans="1:24" x14ac:dyDescent="0.35">
      <c r="A1545" s="6" t="str">
        <f t="shared" si="24"/>
        <v>29121</v>
      </c>
      <c r="B1545">
        <v>29</v>
      </c>
      <c r="C1545">
        <v>121</v>
      </c>
      <c r="D1545" t="s">
        <v>2442</v>
      </c>
      <c r="E1545" t="s">
        <v>108</v>
      </c>
      <c r="F1545">
        <v>15117</v>
      </c>
      <c r="G1545">
        <v>7471</v>
      </c>
      <c r="H1545">
        <v>7646</v>
      </c>
      <c r="I1545">
        <v>7051</v>
      </c>
      <c r="J1545">
        <v>7244</v>
      </c>
      <c r="K1545">
        <v>208</v>
      </c>
      <c r="L1545">
        <v>163</v>
      </c>
      <c r="M1545">
        <v>26</v>
      </c>
      <c r="N1545">
        <v>28</v>
      </c>
      <c r="O1545">
        <v>46</v>
      </c>
      <c r="P1545">
        <v>52</v>
      </c>
      <c r="Q1545">
        <v>4</v>
      </c>
      <c r="R1545">
        <v>6</v>
      </c>
      <c r="S1545">
        <v>136</v>
      </c>
      <c r="T1545">
        <v>153</v>
      </c>
      <c r="U1545">
        <v>7346</v>
      </c>
      <c r="V1545">
        <v>7500</v>
      </c>
      <c r="W1545">
        <v>125</v>
      </c>
      <c r="X1545">
        <v>146</v>
      </c>
    </row>
    <row r="1546" spans="1:24" x14ac:dyDescent="0.35">
      <c r="A1546" s="6" t="str">
        <f t="shared" si="24"/>
        <v>29123</v>
      </c>
      <c r="B1546">
        <v>29</v>
      </c>
      <c r="C1546">
        <v>123</v>
      </c>
      <c r="D1546" t="s">
        <v>2442</v>
      </c>
      <c r="E1546" t="s">
        <v>110</v>
      </c>
      <c r="F1546">
        <v>12088</v>
      </c>
      <c r="G1546">
        <v>5925</v>
      </c>
      <c r="H1546">
        <v>6163</v>
      </c>
      <c r="I1546">
        <v>5707</v>
      </c>
      <c r="J1546">
        <v>5946</v>
      </c>
      <c r="K1546">
        <v>50</v>
      </c>
      <c r="L1546">
        <v>25</v>
      </c>
      <c r="M1546">
        <v>32</v>
      </c>
      <c r="N1546">
        <v>31</v>
      </c>
      <c r="O1546">
        <v>59</v>
      </c>
      <c r="P1546">
        <v>69</v>
      </c>
      <c r="Q1546">
        <v>1</v>
      </c>
      <c r="R1546">
        <v>4</v>
      </c>
      <c r="S1546">
        <v>76</v>
      </c>
      <c r="T1546">
        <v>88</v>
      </c>
      <c r="U1546">
        <v>5796</v>
      </c>
      <c r="V1546">
        <v>6013</v>
      </c>
      <c r="W1546">
        <v>129</v>
      </c>
      <c r="X1546">
        <v>150</v>
      </c>
    </row>
    <row r="1547" spans="1:24" x14ac:dyDescent="0.35">
      <c r="A1547" s="6" t="str">
        <f t="shared" si="24"/>
        <v>29125</v>
      </c>
      <c r="B1547">
        <v>29</v>
      </c>
      <c r="C1547">
        <v>125</v>
      </c>
      <c r="D1547" t="s">
        <v>2442</v>
      </c>
      <c r="E1547" t="s">
        <v>2524</v>
      </c>
      <c r="F1547">
        <v>8697</v>
      </c>
      <c r="G1547">
        <v>4361</v>
      </c>
      <c r="H1547">
        <v>4336</v>
      </c>
      <c r="I1547">
        <v>4210</v>
      </c>
      <c r="J1547">
        <v>4166</v>
      </c>
      <c r="K1547">
        <v>35</v>
      </c>
      <c r="L1547">
        <v>25</v>
      </c>
      <c r="M1547">
        <v>33</v>
      </c>
      <c r="N1547">
        <v>38</v>
      </c>
      <c r="O1547">
        <v>9</v>
      </c>
      <c r="P1547">
        <v>26</v>
      </c>
      <c r="Q1547">
        <v>1</v>
      </c>
      <c r="R1547">
        <v>2</v>
      </c>
      <c r="S1547">
        <v>73</v>
      </c>
      <c r="T1547">
        <v>79</v>
      </c>
      <c r="U1547">
        <v>4296</v>
      </c>
      <c r="V1547">
        <v>4273</v>
      </c>
      <c r="W1547">
        <v>65</v>
      </c>
      <c r="X1547">
        <v>63</v>
      </c>
    </row>
    <row r="1548" spans="1:24" x14ac:dyDescent="0.35">
      <c r="A1548" s="6" t="str">
        <f t="shared" si="24"/>
        <v>29127</v>
      </c>
      <c r="B1548">
        <v>29</v>
      </c>
      <c r="C1548">
        <v>127</v>
      </c>
      <c r="D1548" t="s">
        <v>2442</v>
      </c>
      <c r="E1548" t="s">
        <v>114</v>
      </c>
      <c r="F1548">
        <v>28530</v>
      </c>
      <c r="G1548">
        <v>13877</v>
      </c>
      <c r="H1548">
        <v>14653</v>
      </c>
      <c r="I1548">
        <v>12650</v>
      </c>
      <c r="J1548">
        <v>13468</v>
      </c>
      <c r="K1548">
        <v>728</v>
      </c>
      <c r="L1548">
        <v>692</v>
      </c>
      <c r="M1548">
        <v>35</v>
      </c>
      <c r="N1548">
        <v>37</v>
      </c>
      <c r="O1548">
        <v>91</v>
      </c>
      <c r="P1548">
        <v>95</v>
      </c>
      <c r="Q1548">
        <v>12</v>
      </c>
      <c r="R1548">
        <v>15</v>
      </c>
      <c r="S1548">
        <v>361</v>
      </c>
      <c r="T1548">
        <v>346</v>
      </c>
      <c r="U1548">
        <v>13578</v>
      </c>
      <c r="V1548">
        <v>14410</v>
      </c>
      <c r="W1548">
        <v>299</v>
      </c>
      <c r="X1548">
        <v>243</v>
      </c>
    </row>
    <row r="1549" spans="1:24" x14ac:dyDescent="0.35">
      <c r="A1549" s="6" t="str">
        <f t="shared" si="24"/>
        <v>29129</v>
      </c>
      <c r="B1549">
        <v>29</v>
      </c>
      <c r="C1549">
        <v>129</v>
      </c>
      <c r="D1549" t="s">
        <v>2442</v>
      </c>
      <c r="E1549" t="s">
        <v>1143</v>
      </c>
      <c r="F1549">
        <v>3617</v>
      </c>
      <c r="G1549">
        <v>1824</v>
      </c>
      <c r="H1549">
        <v>1793</v>
      </c>
      <c r="I1549">
        <v>1768</v>
      </c>
      <c r="J1549">
        <v>1731</v>
      </c>
      <c r="K1549">
        <v>8</v>
      </c>
      <c r="L1549">
        <v>8</v>
      </c>
      <c r="M1549">
        <v>9</v>
      </c>
      <c r="N1549">
        <v>13</v>
      </c>
      <c r="O1549">
        <v>13</v>
      </c>
      <c r="P1549">
        <v>16</v>
      </c>
      <c r="Q1549">
        <v>1</v>
      </c>
      <c r="R1549">
        <v>0</v>
      </c>
      <c r="S1549">
        <v>25</v>
      </c>
      <c r="T1549">
        <v>25</v>
      </c>
      <c r="U1549">
        <v>1768</v>
      </c>
      <c r="V1549">
        <v>1751</v>
      </c>
      <c r="W1549">
        <v>56</v>
      </c>
      <c r="X1549">
        <v>42</v>
      </c>
    </row>
    <row r="1550" spans="1:24" x14ac:dyDescent="0.35">
      <c r="A1550" s="6" t="str">
        <f t="shared" si="24"/>
        <v>29131</v>
      </c>
      <c r="B1550">
        <v>29</v>
      </c>
      <c r="C1550">
        <v>131</v>
      </c>
      <c r="D1550" t="s">
        <v>2442</v>
      </c>
      <c r="E1550" t="s">
        <v>265</v>
      </c>
      <c r="F1550">
        <v>25619</v>
      </c>
      <c r="G1550">
        <v>12795</v>
      </c>
      <c r="H1550">
        <v>12824</v>
      </c>
      <c r="I1550">
        <v>12285</v>
      </c>
      <c r="J1550">
        <v>12381</v>
      </c>
      <c r="K1550">
        <v>124</v>
      </c>
      <c r="L1550">
        <v>72</v>
      </c>
      <c r="M1550">
        <v>82</v>
      </c>
      <c r="N1550">
        <v>75</v>
      </c>
      <c r="O1550">
        <v>56</v>
      </c>
      <c r="P1550">
        <v>58</v>
      </c>
      <c r="Q1550">
        <v>19</v>
      </c>
      <c r="R1550">
        <v>34</v>
      </c>
      <c r="S1550">
        <v>229</v>
      </c>
      <c r="T1550">
        <v>204</v>
      </c>
      <c r="U1550">
        <v>12509</v>
      </c>
      <c r="V1550">
        <v>12561</v>
      </c>
      <c r="W1550">
        <v>286</v>
      </c>
      <c r="X1550">
        <v>263</v>
      </c>
    </row>
    <row r="1551" spans="1:24" x14ac:dyDescent="0.35">
      <c r="A1551" s="6" t="str">
        <f t="shared" si="24"/>
        <v>29133</v>
      </c>
      <c r="B1551">
        <v>29</v>
      </c>
      <c r="C1551">
        <v>133</v>
      </c>
      <c r="D1551" t="s">
        <v>2442</v>
      </c>
      <c r="E1551" t="s">
        <v>267</v>
      </c>
      <c r="F1551">
        <v>13180</v>
      </c>
      <c r="G1551">
        <v>7132</v>
      </c>
      <c r="H1551">
        <v>6048</v>
      </c>
      <c r="I1551">
        <v>4943</v>
      </c>
      <c r="J1551">
        <v>4691</v>
      </c>
      <c r="K1551">
        <v>2056</v>
      </c>
      <c r="L1551">
        <v>1215</v>
      </c>
      <c r="M1551">
        <v>31</v>
      </c>
      <c r="N1551">
        <v>20</v>
      </c>
      <c r="O1551">
        <v>20</v>
      </c>
      <c r="P1551">
        <v>22</v>
      </c>
      <c r="Q1551">
        <v>1</v>
      </c>
      <c r="R1551">
        <v>1</v>
      </c>
      <c r="S1551">
        <v>81</v>
      </c>
      <c r="T1551">
        <v>99</v>
      </c>
      <c r="U1551">
        <v>6939</v>
      </c>
      <c r="V1551">
        <v>5918</v>
      </c>
      <c r="W1551">
        <v>193</v>
      </c>
      <c r="X1551">
        <v>130</v>
      </c>
    </row>
    <row r="1552" spans="1:24" x14ac:dyDescent="0.35">
      <c r="A1552" s="6" t="str">
        <f t="shared" si="24"/>
        <v>29135</v>
      </c>
      <c r="B1552">
        <v>29</v>
      </c>
      <c r="C1552">
        <v>135</v>
      </c>
      <c r="D1552" t="s">
        <v>2442</v>
      </c>
      <c r="E1552" t="s">
        <v>2530</v>
      </c>
      <c r="F1552">
        <v>16132</v>
      </c>
      <c r="G1552">
        <v>8591</v>
      </c>
      <c r="H1552">
        <v>7541</v>
      </c>
      <c r="I1552">
        <v>7783</v>
      </c>
      <c r="J1552">
        <v>7288</v>
      </c>
      <c r="K1552">
        <v>609</v>
      </c>
      <c r="L1552">
        <v>55</v>
      </c>
      <c r="M1552">
        <v>35</v>
      </c>
      <c r="N1552">
        <v>31</v>
      </c>
      <c r="O1552">
        <v>32</v>
      </c>
      <c r="P1552">
        <v>38</v>
      </c>
      <c r="Q1552">
        <v>5</v>
      </c>
      <c r="R1552">
        <v>6</v>
      </c>
      <c r="S1552">
        <v>127</v>
      </c>
      <c r="T1552">
        <v>123</v>
      </c>
      <c r="U1552">
        <v>8098</v>
      </c>
      <c r="V1552">
        <v>7174</v>
      </c>
      <c r="W1552">
        <v>493</v>
      </c>
      <c r="X1552">
        <v>367</v>
      </c>
    </row>
    <row r="1553" spans="1:24" x14ac:dyDescent="0.35">
      <c r="A1553" s="6" t="str">
        <f t="shared" si="24"/>
        <v>29137</v>
      </c>
      <c r="B1553">
        <v>29</v>
      </c>
      <c r="C1553">
        <v>137</v>
      </c>
      <c r="D1553" t="s">
        <v>2442</v>
      </c>
      <c r="E1553" t="s">
        <v>120</v>
      </c>
      <c r="F1553">
        <v>8644</v>
      </c>
      <c r="G1553">
        <v>4399</v>
      </c>
      <c r="H1553">
        <v>4245</v>
      </c>
      <c r="I1553">
        <v>4108</v>
      </c>
      <c r="J1553">
        <v>4012</v>
      </c>
      <c r="K1553">
        <v>148</v>
      </c>
      <c r="L1553">
        <v>106</v>
      </c>
      <c r="M1553">
        <v>28</v>
      </c>
      <c r="N1553">
        <v>21</v>
      </c>
      <c r="O1553">
        <v>13</v>
      </c>
      <c r="P1553">
        <v>21</v>
      </c>
      <c r="Q1553">
        <v>1</v>
      </c>
      <c r="R1553">
        <v>1</v>
      </c>
      <c r="S1553">
        <v>101</v>
      </c>
      <c r="T1553">
        <v>84</v>
      </c>
      <c r="U1553">
        <v>4322</v>
      </c>
      <c r="V1553">
        <v>4179</v>
      </c>
      <c r="W1553">
        <v>77</v>
      </c>
      <c r="X1553">
        <v>66</v>
      </c>
    </row>
    <row r="1554" spans="1:24" x14ac:dyDescent="0.35">
      <c r="A1554" s="6" t="str">
        <f t="shared" si="24"/>
        <v>29139</v>
      </c>
      <c r="B1554">
        <v>29</v>
      </c>
      <c r="C1554">
        <v>139</v>
      </c>
      <c r="D1554" t="s">
        <v>2442</v>
      </c>
      <c r="E1554" t="s">
        <v>122</v>
      </c>
      <c r="F1554">
        <v>11551</v>
      </c>
      <c r="G1554">
        <v>5787</v>
      </c>
      <c r="H1554">
        <v>5764</v>
      </c>
      <c r="I1554">
        <v>5504</v>
      </c>
      <c r="J1554">
        <v>5527</v>
      </c>
      <c r="K1554">
        <v>145</v>
      </c>
      <c r="L1554">
        <v>71</v>
      </c>
      <c r="M1554">
        <v>18</v>
      </c>
      <c r="N1554">
        <v>16</v>
      </c>
      <c r="O1554">
        <v>16</v>
      </c>
      <c r="P1554">
        <v>39</v>
      </c>
      <c r="Q1554">
        <v>5</v>
      </c>
      <c r="R1554">
        <v>1</v>
      </c>
      <c r="S1554">
        <v>99</v>
      </c>
      <c r="T1554">
        <v>110</v>
      </c>
      <c r="U1554">
        <v>5618</v>
      </c>
      <c r="V1554">
        <v>5689</v>
      </c>
      <c r="W1554">
        <v>169</v>
      </c>
      <c r="X1554">
        <v>75</v>
      </c>
    </row>
    <row r="1555" spans="1:24" x14ac:dyDescent="0.35">
      <c r="A1555" s="6" t="str">
        <f t="shared" si="24"/>
        <v>29141</v>
      </c>
      <c r="B1555">
        <v>29</v>
      </c>
      <c r="C1555">
        <v>141</v>
      </c>
      <c r="D1555" t="s">
        <v>2442</v>
      </c>
      <c r="E1555" t="s">
        <v>124</v>
      </c>
      <c r="F1555">
        <v>20627</v>
      </c>
      <c r="G1555">
        <v>10355</v>
      </c>
      <c r="H1555">
        <v>10272</v>
      </c>
      <c r="I1555">
        <v>9905</v>
      </c>
      <c r="J1555">
        <v>9852</v>
      </c>
      <c r="K1555">
        <v>116</v>
      </c>
      <c r="L1555">
        <v>69</v>
      </c>
      <c r="M1555">
        <v>92</v>
      </c>
      <c r="N1555">
        <v>91</v>
      </c>
      <c r="O1555">
        <v>35</v>
      </c>
      <c r="P1555">
        <v>65</v>
      </c>
      <c r="Q1555">
        <v>6</v>
      </c>
      <c r="R1555">
        <v>3</v>
      </c>
      <c r="S1555">
        <v>201</v>
      </c>
      <c r="T1555">
        <v>192</v>
      </c>
      <c r="U1555">
        <v>10082</v>
      </c>
      <c r="V1555">
        <v>10049</v>
      </c>
      <c r="W1555">
        <v>273</v>
      </c>
      <c r="X1555">
        <v>223</v>
      </c>
    </row>
    <row r="1556" spans="1:24" x14ac:dyDescent="0.35">
      <c r="A1556" s="6" t="str">
        <f t="shared" si="24"/>
        <v>29143</v>
      </c>
      <c r="B1556">
        <v>29</v>
      </c>
      <c r="C1556">
        <v>143</v>
      </c>
      <c r="D1556" t="s">
        <v>2442</v>
      </c>
      <c r="E1556" t="s">
        <v>2535</v>
      </c>
      <c r="F1556">
        <v>17076</v>
      </c>
      <c r="G1556">
        <v>8211</v>
      </c>
      <c r="H1556">
        <v>8865</v>
      </c>
      <c r="I1556">
        <v>6762</v>
      </c>
      <c r="J1556">
        <v>7123</v>
      </c>
      <c r="K1556">
        <v>1222</v>
      </c>
      <c r="L1556">
        <v>1490</v>
      </c>
      <c r="M1556">
        <v>27</v>
      </c>
      <c r="N1556">
        <v>29</v>
      </c>
      <c r="O1556">
        <v>30</v>
      </c>
      <c r="P1556">
        <v>34</v>
      </c>
      <c r="Q1556">
        <v>4</v>
      </c>
      <c r="R1556">
        <v>6</v>
      </c>
      <c r="S1556">
        <v>166</v>
      </c>
      <c r="T1556">
        <v>183</v>
      </c>
      <c r="U1556">
        <v>7990</v>
      </c>
      <c r="V1556">
        <v>8726</v>
      </c>
      <c r="W1556">
        <v>221</v>
      </c>
      <c r="X1556">
        <v>139</v>
      </c>
    </row>
    <row r="1557" spans="1:24" x14ac:dyDescent="0.35">
      <c r="A1557" s="6" t="str">
        <f t="shared" si="24"/>
        <v>29145</v>
      </c>
      <c r="B1557">
        <v>29</v>
      </c>
      <c r="C1557">
        <v>145</v>
      </c>
      <c r="D1557" t="s">
        <v>2442</v>
      </c>
      <c r="E1557" t="s">
        <v>273</v>
      </c>
      <c r="F1557">
        <v>58236</v>
      </c>
      <c r="G1557">
        <v>28999</v>
      </c>
      <c r="H1557">
        <v>29237</v>
      </c>
      <c r="I1557">
        <v>26112</v>
      </c>
      <c r="J1557">
        <v>26532</v>
      </c>
      <c r="K1557">
        <v>339</v>
      </c>
      <c r="L1557">
        <v>267</v>
      </c>
      <c r="M1557">
        <v>792</v>
      </c>
      <c r="N1557">
        <v>725</v>
      </c>
      <c r="O1557">
        <v>395</v>
      </c>
      <c r="P1557">
        <v>486</v>
      </c>
      <c r="Q1557">
        <v>354</v>
      </c>
      <c r="R1557">
        <v>303</v>
      </c>
      <c r="S1557">
        <v>1007</v>
      </c>
      <c r="T1557">
        <v>924</v>
      </c>
      <c r="U1557">
        <v>27239</v>
      </c>
      <c r="V1557">
        <v>27750</v>
      </c>
      <c r="W1557">
        <v>1760</v>
      </c>
      <c r="X1557">
        <v>1487</v>
      </c>
    </row>
    <row r="1558" spans="1:24" x14ac:dyDescent="0.35">
      <c r="A1558" s="6" t="str">
        <f t="shared" si="24"/>
        <v>29147</v>
      </c>
      <c r="B1558">
        <v>29</v>
      </c>
      <c r="C1558">
        <v>147</v>
      </c>
      <c r="D1558" t="s">
        <v>2442</v>
      </c>
      <c r="E1558" t="s">
        <v>2538</v>
      </c>
      <c r="F1558">
        <v>22092</v>
      </c>
      <c r="G1558">
        <v>11076</v>
      </c>
      <c r="H1558">
        <v>11016</v>
      </c>
      <c r="I1558">
        <v>10249</v>
      </c>
      <c r="J1558">
        <v>10510</v>
      </c>
      <c r="K1558">
        <v>462</v>
      </c>
      <c r="L1558">
        <v>203</v>
      </c>
      <c r="M1558">
        <v>58</v>
      </c>
      <c r="N1558">
        <v>33</v>
      </c>
      <c r="O1558">
        <v>190</v>
      </c>
      <c r="P1558">
        <v>133</v>
      </c>
      <c r="Q1558">
        <v>1</v>
      </c>
      <c r="R1558">
        <v>3</v>
      </c>
      <c r="S1558">
        <v>116</v>
      </c>
      <c r="T1558">
        <v>134</v>
      </c>
      <c r="U1558">
        <v>10849</v>
      </c>
      <c r="V1558">
        <v>10843</v>
      </c>
      <c r="W1558">
        <v>227</v>
      </c>
      <c r="X1558">
        <v>173</v>
      </c>
    </row>
    <row r="1559" spans="1:24" x14ac:dyDescent="0.35">
      <c r="A1559" s="6" t="str">
        <f t="shared" si="24"/>
        <v>29149</v>
      </c>
      <c r="B1559">
        <v>29</v>
      </c>
      <c r="C1559">
        <v>149</v>
      </c>
      <c r="D1559" t="s">
        <v>2442</v>
      </c>
      <c r="E1559" t="s">
        <v>2540</v>
      </c>
      <c r="F1559">
        <v>10529</v>
      </c>
      <c r="G1559">
        <v>5180</v>
      </c>
      <c r="H1559">
        <v>5349</v>
      </c>
      <c r="I1559">
        <v>4950</v>
      </c>
      <c r="J1559">
        <v>5093</v>
      </c>
      <c r="K1559">
        <v>15</v>
      </c>
      <c r="L1559">
        <v>28</v>
      </c>
      <c r="M1559">
        <v>71</v>
      </c>
      <c r="N1559">
        <v>89</v>
      </c>
      <c r="O1559">
        <v>8</v>
      </c>
      <c r="P1559">
        <v>27</v>
      </c>
      <c r="Q1559">
        <v>5</v>
      </c>
      <c r="R1559">
        <v>4</v>
      </c>
      <c r="S1559">
        <v>131</v>
      </c>
      <c r="T1559">
        <v>108</v>
      </c>
      <c r="U1559">
        <v>5079</v>
      </c>
      <c r="V1559">
        <v>5247</v>
      </c>
      <c r="W1559">
        <v>101</v>
      </c>
      <c r="X1559">
        <v>102</v>
      </c>
    </row>
    <row r="1560" spans="1:24" x14ac:dyDescent="0.35">
      <c r="A1560" s="6" t="str">
        <f t="shared" si="24"/>
        <v>29151</v>
      </c>
      <c r="B1560">
        <v>29</v>
      </c>
      <c r="C1560">
        <v>151</v>
      </c>
      <c r="D1560" t="s">
        <v>2442</v>
      </c>
      <c r="E1560" t="s">
        <v>1585</v>
      </c>
      <c r="F1560">
        <v>13615</v>
      </c>
      <c r="G1560">
        <v>7016</v>
      </c>
      <c r="H1560">
        <v>6599</v>
      </c>
      <c r="I1560">
        <v>6890</v>
      </c>
      <c r="J1560">
        <v>6474</v>
      </c>
      <c r="K1560">
        <v>34</v>
      </c>
      <c r="L1560">
        <v>24</v>
      </c>
      <c r="M1560">
        <v>27</v>
      </c>
      <c r="N1560">
        <v>25</v>
      </c>
      <c r="O1560">
        <v>12</v>
      </c>
      <c r="P1560">
        <v>12</v>
      </c>
      <c r="Q1560">
        <v>6</v>
      </c>
      <c r="R1560">
        <v>5</v>
      </c>
      <c r="S1560">
        <v>47</v>
      </c>
      <c r="T1560">
        <v>59</v>
      </c>
      <c r="U1560">
        <v>6959</v>
      </c>
      <c r="V1560">
        <v>6536</v>
      </c>
      <c r="W1560">
        <v>57</v>
      </c>
      <c r="X1560">
        <v>63</v>
      </c>
    </row>
    <row r="1561" spans="1:24" x14ac:dyDescent="0.35">
      <c r="A1561" s="6" t="str">
        <f t="shared" si="24"/>
        <v>29153</v>
      </c>
      <c r="B1561">
        <v>29</v>
      </c>
      <c r="C1561">
        <v>153</v>
      </c>
      <c r="D1561" t="s">
        <v>2442</v>
      </c>
      <c r="E1561" t="s">
        <v>2543</v>
      </c>
      <c r="F1561">
        <v>9174</v>
      </c>
      <c r="G1561">
        <v>4603</v>
      </c>
      <c r="H1561">
        <v>4571</v>
      </c>
      <c r="I1561">
        <v>4423</v>
      </c>
      <c r="J1561">
        <v>4424</v>
      </c>
      <c r="K1561">
        <v>10</v>
      </c>
      <c r="L1561">
        <v>7</v>
      </c>
      <c r="M1561">
        <v>59</v>
      </c>
      <c r="N1561">
        <v>44</v>
      </c>
      <c r="O1561">
        <v>4</v>
      </c>
      <c r="P1561">
        <v>17</v>
      </c>
      <c r="Q1561">
        <v>0</v>
      </c>
      <c r="R1561">
        <v>0</v>
      </c>
      <c r="S1561">
        <v>107</v>
      </c>
      <c r="T1561">
        <v>79</v>
      </c>
      <c r="U1561">
        <v>4506</v>
      </c>
      <c r="V1561">
        <v>4481</v>
      </c>
      <c r="W1561">
        <v>97</v>
      </c>
      <c r="X1561">
        <v>90</v>
      </c>
    </row>
    <row r="1562" spans="1:24" x14ac:dyDescent="0.35">
      <c r="A1562" s="6" t="str">
        <f t="shared" si="24"/>
        <v>29155</v>
      </c>
      <c r="B1562">
        <v>29</v>
      </c>
      <c r="C1562">
        <v>155</v>
      </c>
      <c r="D1562" t="s">
        <v>2442</v>
      </c>
      <c r="E1562" t="s">
        <v>2545</v>
      </c>
      <c r="F1562">
        <v>15805</v>
      </c>
      <c r="G1562">
        <v>7431</v>
      </c>
      <c r="H1562">
        <v>8374</v>
      </c>
      <c r="I1562">
        <v>5365</v>
      </c>
      <c r="J1562">
        <v>5780</v>
      </c>
      <c r="K1562">
        <v>1786</v>
      </c>
      <c r="L1562">
        <v>2341</v>
      </c>
      <c r="M1562">
        <v>42</v>
      </c>
      <c r="N1562">
        <v>44</v>
      </c>
      <c r="O1562">
        <v>41</v>
      </c>
      <c r="P1562">
        <v>34</v>
      </c>
      <c r="Q1562">
        <v>8</v>
      </c>
      <c r="R1562">
        <v>6</v>
      </c>
      <c r="S1562">
        <v>189</v>
      </c>
      <c r="T1562">
        <v>169</v>
      </c>
      <c r="U1562">
        <v>7184</v>
      </c>
      <c r="V1562">
        <v>8174</v>
      </c>
      <c r="W1562">
        <v>247</v>
      </c>
      <c r="X1562">
        <v>200</v>
      </c>
    </row>
    <row r="1563" spans="1:24" x14ac:dyDescent="0.35">
      <c r="A1563" s="6" t="str">
        <f t="shared" si="24"/>
        <v>29157</v>
      </c>
      <c r="B1563">
        <v>29</v>
      </c>
      <c r="C1563">
        <v>157</v>
      </c>
      <c r="D1563" t="s">
        <v>2442</v>
      </c>
      <c r="E1563" t="s">
        <v>126</v>
      </c>
      <c r="F1563">
        <v>19136</v>
      </c>
      <c r="G1563">
        <v>9526</v>
      </c>
      <c r="H1563">
        <v>9610</v>
      </c>
      <c r="I1563">
        <v>9173</v>
      </c>
      <c r="J1563">
        <v>9293</v>
      </c>
      <c r="K1563">
        <v>73</v>
      </c>
      <c r="L1563">
        <v>62</v>
      </c>
      <c r="M1563">
        <v>51</v>
      </c>
      <c r="N1563">
        <v>65</v>
      </c>
      <c r="O1563">
        <v>85</v>
      </c>
      <c r="P1563">
        <v>90</v>
      </c>
      <c r="Q1563">
        <v>17</v>
      </c>
      <c r="R1563">
        <v>7</v>
      </c>
      <c r="S1563">
        <v>127</v>
      </c>
      <c r="T1563">
        <v>93</v>
      </c>
      <c r="U1563">
        <v>9266</v>
      </c>
      <c r="V1563">
        <v>9399</v>
      </c>
      <c r="W1563">
        <v>260</v>
      </c>
      <c r="X1563">
        <v>211</v>
      </c>
    </row>
    <row r="1564" spans="1:24" x14ac:dyDescent="0.35">
      <c r="A1564" s="6" t="str">
        <f t="shared" si="24"/>
        <v>29159</v>
      </c>
      <c r="B1564">
        <v>29</v>
      </c>
      <c r="C1564">
        <v>159</v>
      </c>
      <c r="D1564" t="s">
        <v>2442</v>
      </c>
      <c r="E1564" t="s">
        <v>2548</v>
      </c>
      <c r="F1564">
        <v>42339</v>
      </c>
      <c r="G1564">
        <v>21003</v>
      </c>
      <c r="H1564">
        <v>21336</v>
      </c>
      <c r="I1564">
        <v>19320</v>
      </c>
      <c r="J1564">
        <v>19726</v>
      </c>
      <c r="K1564">
        <v>761</v>
      </c>
      <c r="L1564">
        <v>675</v>
      </c>
      <c r="M1564">
        <v>160</v>
      </c>
      <c r="N1564">
        <v>176</v>
      </c>
      <c r="O1564">
        <v>177</v>
      </c>
      <c r="P1564">
        <v>197</v>
      </c>
      <c r="Q1564">
        <v>69</v>
      </c>
      <c r="R1564">
        <v>87</v>
      </c>
      <c r="S1564">
        <v>516</v>
      </c>
      <c r="T1564">
        <v>475</v>
      </c>
      <c r="U1564">
        <v>19056</v>
      </c>
      <c r="V1564">
        <v>19569</v>
      </c>
      <c r="W1564">
        <v>1947</v>
      </c>
      <c r="X1564">
        <v>1767</v>
      </c>
    </row>
    <row r="1565" spans="1:24" x14ac:dyDescent="0.35">
      <c r="A1565" s="6" t="str">
        <f t="shared" si="24"/>
        <v>29161</v>
      </c>
      <c r="B1565">
        <v>29</v>
      </c>
      <c r="C1565">
        <v>161</v>
      </c>
      <c r="D1565" t="s">
        <v>2442</v>
      </c>
      <c r="E1565" t="s">
        <v>2550</v>
      </c>
      <c r="F1565">
        <v>44573</v>
      </c>
      <c r="G1565">
        <v>23285</v>
      </c>
      <c r="H1565">
        <v>21288</v>
      </c>
      <c r="I1565">
        <v>20861</v>
      </c>
      <c r="J1565">
        <v>19573</v>
      </c>
      <c r="K1565">
        <v>584</v>
      </c>
      <c r="L1565">
        <v>385</v>
      </c>
      <c r="M1565">
        <v>216</v>
      </c>
      <c r="N1565">
        <v>172</v>
      </c>
      <c r="O1565">
        <v>985</v>
      </c>
      <c r="P1565">
        <v>680</v>
      </c>
      <c r="Q1565">
        <v>25</v>
      </c>
      <c r="R1565">
        <v>17</v>
      </c>
      <c r="S1565">
        <v>614</v>
      </c>
      <c r="T1565">
        <v>461</v>
      </c>
      <c r="U1565">
        <v>22607</v>
      </c>
      <c r="V1565">
        <v>20711</v>
      </c>
      <c r="W1565">
        <v>678</v>
      </c>
      <c r="X1565">
        <v>577</v>
      </c>
    </row>
    <row r="1566" spans="1:24" x14ac:dyDescent="0.35">
      <c r="A1566" s="6" t="str">
        <f t="shared" si="24"/>
        <v>29163</v>
      </c>
      <c r="B1566">
        <v>29</v>
      </c>
      <c r="C1566">
        <v>163</v>
      </c>
      <c r="D1566" t="s">
        <v>2442</v>
      </c>
      <c r="E1566" t="s">
        <v>130</v>
      </c>
      <c r="F1566">
        <v>18302</v>
      </c>
      <c r="G1566">
        <v>10129</v>
      </c>
      <c r="H1566">
        <v>8173</v>
      </c>
      <c r="I1566">
        <v>8761</v>
      </c>
      <c r="J1566">
        <v>7702</v>
      </c>
      <c r="K1566">
        <v>1149</v>
      </c>
      <c r="L1566">
        <v>274</v>
      </c>
      <c r="M1566">
        <v>26</v>
      </c>
      <c r="N1566">
        <v>22</v>
      </c>
      <c r="O1566">
        <v>35</v>
      </c>
      <c r="P1566">
        <v>36</v>
      </c>
      <c r="Q1566">
        <v>4</v>
      </c>
      <c r="R1566">
        <v>1</v>
      </c>
      <c r="S1566">
        <v>154</v>
      </c>
      <c r="T1566">
        <v>138</v>
      </c>
      <c r="U1566">
        <v>9875</v>
      </c>
      <c r="V1566">
        <v>8014</v>
      </c>
      <c r="W1566">
        <v>254</v>
      </c>
      <c r="X1566">
        <v>159</v>
      </c>
    </row>
    <row r="1567" spans="1:24" x14ac:dyDescent="0.35">
      <c r="A1567" s="6" t="str">
        <f t="shared" si="24"/>
        <v>29165</v>
      </c>
      <c r="B1567">
        <v>29</v>
      </c>
      <c r="C1567">
        <v>165</v>
      </c>
      <c r="D1567" t="s">
        <v>2442</v>
      </c>
      <c r="E1567" t="s">
        <v>2553</v>
      </c>
      <c r="F1567">
        <v>104418</v>
      </c>
      <c r="G1567">
        <v>51565</v>
      </c>
      <c r="H1567">
        <v>52853</v>
      </c>
      <c r="I1567">
        <v>44025</v>
      </c>
      <c r="J1567">
        <v>45479</v>
      </c>
      <c r="K1567">
        <v>4089</v>
      </c>
      <c r="L1567">
        <v>3857</v>
      </c>
      <c r="M1567">
        <v>314</v>
      </c>
      <c r="N1567">
        <v>264</v>
      </c>
      <c r="O1567">
        <v>1473</v>
      </c>
      <c r="P1567">
        <v>1601</v>
      </c>
      <c r="Q1567">
        <v>279</v>
      </c>
      <c r="R1567">
        <v>282</v>
      </c>
      <c r="S1567">
        <v>1385</v>
      </c>
      <c r="T1567">
        <v>1370</v>
      </c>
      <c r="U1567">
        <v>48191</v>
      </c>
      <c r="V1567">
        <v>49601</v>
      </c>
      <c r="W1567">
        <v>3374</v>
      </c>
      <c r="X1567">
        <v>3252</v>
      </c>
    </row>
    <row r="1568" spans="1:24" x14ac:dyDescent="0.35">
      <c r="A1568" s="6" t="str">
        <f t="shared" si="24"/>
        <v>29167</v>
      </c>
      <c r="B1568">
        <v>29</v>
      </c>
      <c r="C1568">
        <v>167</v>
      </c>
      <c r="D1568" t="s">
        <v>2442</v>
      </c>
      <c r="E1568" t="s">
        <v>283</v>
      </c>
      <c r="F1568">
        <v>32149</v>
      </c>
      <c r="G1568">
        <v>15828</v>
      </c>
      <c r="H1568">
        <v>16321</v>
      </c>
      <c r="I1568">
        <v>15063</v>
      </c>
      <c r="J1568">
        <v>15655</v>
      </c>
      <c r="K1568">
        <v>211</v>
      </c>
      <c r="L1568">
        <v>99</v>
      </c>
      <c r="M1568">
        <v>129</v>
      </c>
      <c r="N1568">
        <v>127</v>
      </c>
      <c r="O1568">
        <v>124</v>
      </c>
      <c r="P1568">
        <v>151</v>
      </c>
      <c r="Q1568">
        <v>6</v>
      </c>
      <c r="R1568">
        <v>4</v>
      </c>
      <c r="S1568">
        <v>295</v>
      </c>
      <c r="T1568">
        <v>285</v>
      </c>
      <c r="U1568">
        <v>15436</v>
      </c>
      <c r="V1568">
        <v>15900</v>
      </c>
      <c r="W1568">
        <v>392</v>
      </c>
      <c r="X1568">
        <v>421</v>
      </c>
    </row>
    <row r="1569" spans="1:24" x14ac:dyDescent="0.35">
      <c r="A1569" s="6" t="str">
        <f t="shared" si="24"/>
        <v>29169</v>
      </c>
      <c r="B1569">
        <v>29</v>
      </c>
      <c r="C1569">
        <v>169</v>
      </c>
      <c r="D1569" t="s">
        <v>2442</v>
      </c>
      <c r="E1569" t="s">
        <v>289</v>
      </c>
      <c r="F1569">
        <v>52607</v>
      </c>
      <c r="G1569">
        <v>29616</v>
      </c>
      <c r="H1569">
        <v>22991</v>
      </c>
      <c r="I1569">
        <v>23145</v>
      </c>
      <c r="J1569">
        <v>18014</v>
      </c>
      <c r="K1569">
        <v>3914</v>
      </c>
      <c r="L1569">
        <v>2637</v>
      </c>
      <c r="M1569">
        <v>344</v>
      </c>
      <c r="N1569">
        <v>287</v>
      </c>
      <c r="O1569">
        <v>780</v>
      </c>
      <c r="P1569">
        <v>821</v>
      </c>
      <c r="Q1569">
        <v>175</v>
      </c>
      <c r="R1569">
        <v>159</v>
      </c>
      <c r="S1569">
        <v>1258</v>
      </c>
      <c r="T1569">
        <v>1073</v>
      </c>
      <c r="U1569">
        <v>25937</v>
      </c>
      <c r="V1569">
        <v>20476</v>
      </c>
      <c r="W1569">
        <v>3679</v>
      </c>
      <c r="X1569">
        <v>2515</v>
      </c>
    </row>
    <row r="1570" spans="1:24" x14ac:dyDescent="0.35">
      <c r="A1570" s="6" t="str">
        <f t="shared" si="24"/>
        <v>29171</v>
      </c>
      <c r="B1570">
        <v>29</v>
      </c>
      <c r="C1570">
        <v>171</v>
      </c>
      <c r="D1570" t="s">
        <v>2442</v>
      </c>
      <c r="E1570" t="s">
        <v>672</v>
      </c>
      <c r="F1570">
        <v>4696</v>
      </c>
      <c r="G1570">
        <v>2374</v>
      </c>
      <c r="H1570">
        <v>2322</v>
      </c>
      <c r="I1570">
        <v>2325</v>
      </c>
      <c r="J1570">
        <v>2257</v>
      </c>
      <c r="K1570">
        <v>8</v>
      </c>
      <c r="L1570">
        <v>5</v>
      </c>
      <c r="M1570">
        <v>7</v>
      </c>
      <c r="N1570">
        <v>5</v>
      </c>
      <c r="O1570">
        <v>9</v>
      </c>
      <c r="P1570">
        <v>16</v>
      </c>
      <c r="Q1570">
        <v>1</v>
      </c>
      <c r="R1570">
        <v>0</v>
      </c>
      <c r="S1570">
        <v>24</v>
      </c>
      <c r="T1570">
        <v>39</v>
      </c>
      <c r="U1570">
        <v>2319</v>
      </c>
      <c r="V1570">
        <v>2261</v>
      </c>
      <c r="W1570">
        <v>55</v>
      </c>
      <c r="X1570">
        <v>61</v>
      </c>
    </row>
    <row r="1571" spans="1:24" x14ac:dyDescent="0.35">
      <c r="A1571" s="6" t="str">
        <f t="shared" si="24"/>
        <v>29173</v>
      </c>
      <c r="B1571">
        <v>29</v>
      </c>
      <c r="C1571">
        <v>173</v>
      </c>
      <c r="D1571" t="s">
        <v>2442</v>
      </c>
      <c r="E1571" t="s">
        <v>2558</v>
      </c>
      <c r="F1571">
        <v>10309</v>
      </c>
      <c r="G1571">
        <v>5183</v>
      </c>
      <c r="H1571">
        <v>5126</v>
      </c>
      <c r="I1571">
        <v>4977</v>
      </c>
      <c r="J1571">
        <v>4959</v>
      </c>
      <c r="K1571">
        <v>87</v>
      </c>
      <c r="L1571">
        <v>59</v>
      </c>
      <c r="M1571">
        <v>15</v>
      </c>
      <c r="N1571">
        <v>10</v>
      </c>
      <c r="O1571">
        <v>13</v>
      </c>
      <c r="P1571">
        <v>15</v>
      </c>
      <c r="Q1571">
        <v>5</v>
      </c>
      <c r="R1571">
        <v>10</v>
      </c>
      <c r="S1571">
        <v>86</v>
      </c>
      <c r="T1571">
        <v>73</v>
      </c>
      <c r="U1571">
        <v>5114</v>
      </c>
      <c r="V1571">
        <v>5057</v>
      </c>
      <c r="W1571">
        <v>69</v>
      </c>
      <c r="X1571">
        <v>69</v>
      </c>
    </row>
    <row r="1572" spans="1:24" x14ac:dyDescent="0.35">
      <c r="A1572" s="6" t="str">
        <f t="shared" si="24"/>
        <v>29175</v>
      </c>
      <c r="B1572">
        <v>29</v>
      </c>
      <c r="C1572">
        <v>175</v>
      </c>
      <c r="D1572" t="s">
        <v>2442</v>
      </c>
      <c r="E1572" t="s">
        <v>132</v>
      </c>
      <c r="F1572">
        <v>24748</v>
      </c>
      <c r="G1572">
        <v>12835</v>
      </c>
      <c r="H1572">
        <v>11913</v>
      </c>
      <c r="I1572">
        <v>11416</v>
      </c>
      <c r="J1572">
        <v>10980</v>
      </c>
      <c r="K1572">
        <v>959</v>
      </c>
      <c r="L1572">
        <v>434</v>
      </c>
      <c r="M1572">
        <v>78</v>
      </c>
      <c r="N1572">
        <v>65</v>
      </c>
      <c r="O1572">
        <v>67</v>
      </c>
      <c r="P1572">
        <v>133</v>
      </c>
      <c r="Q1572">
        <v>6</v>
      </c>
      <c r="R1572">
        <v>3</v>
      </c>
      <c r="S1572">
        <v>309</v>
      </c>
      <c r="T1572">
        <v>298</v>
      </c>
      <c r="U1572">
        <v>12557</v>
      </c>
      <c r="V1572">
        <v>11658</v>
      </c>
      <c r="W1572">
        <v>278</v>
      </c>
      <c r="X1572">
        <v>255</v>
      </c>
    </row>
    <row r="1573" spans="1:24" x14ac:dyDescent="0.35">
      <c r="A1573" s="6" t="str">
        <f t="shared" si="24"/>
        <v>29177</v>
      </c>
      <c r="B1573">
        <v>29</v>
      </c>
      <c r="C1573">
        <v>177</v>
      </c>
      <c r="D1573" t="s">
        <v>2442</v>
      </c>
      <c r="E1573" t="s">
        <v>2561</v>
      </c>
      <c r="F1573">
        <v>23018</v>
      </c>
      <c r="G1573">
        <v>11491</v>
      </c>
      <c r="H1573">
        <v>11527</v>
      </c>
      <c r="I1573">
        <v>10934</v>
      </c>
      <c r="J1573">
        <v>11044</v>
      </c>
      <c r="K1573">
        <v>219</v>
      </c>
      <c r="L1573">
        <v>130</v>
      </c>
      <c r="M1573">
        <v>80</v>
      </c>
      <c r="N1573">
        <v>80</v>
      </c>
      <c r="O1573">
        <v>39</v>
      </c>
      <c r="P1573">
        <v>47</v>
      </c>
      <c r="Q1573">
        <v>14</v>
      </c>
      <c r="R1573">
        <v>16</v>
      </c>
      <c r="S1573">
        <v>205</v>
      </c>
      <c r="T1573">
        <v>210</v>
      </c>
      <c r="U1573">
        <v>11181</v>
      </c>
      <c r="V1573">
        <v>11242</v>
      </c>
      <c r="W1573">
        <v>310</v>
      </c>
      <c r="X1573">
        <v>285</v>
      </c>
    </row>
    <row r="1574" spans="1:24" x14ac:dyDescent="0.35">
      <c r="A1574" s="6" t="str">
        <f t="shared" si="24"/>
        <v>29179</v>
      </c>
      <c r="B1574">
        <v>29</v>
      </c>
      <c r="C1574">
        <v>179</v>
      </c>
      <c r="D1574" t="s">
        <v>2442</v>
      </c>
      <c r="E1574" t="s">
        <v>2563</v>
      </c>
      <c r="F1574">
        <v>6270</v>
      </c>
      <c r="G1574">
        <v>3245</v>
      </c>
      <c r="H1574">
        <v>3025</v>
      </c>
      <c r="I1574">
        <v>3076</v>
      </c>
      <c r="J1574">
        <v>2856</v>
      </c>
      <c r="K1574">
        <v>49</v>
      </c>
      <c r="L1574">
        <v>28</v>
      </c>
      <c r="M1574">
        <v>32</v>
      </c>
      <c r="N1574">
        <v>39</v>
      </c>
      <c r="O1574">
        <v>1</v>
      </c>
      <c r="P1574">
        <v>11</v>
      </c>
      <c r="Q1574">
        <v>0</v>
      </c>
      <c r="R1574">
        <v>1</v>
      </c>
      <c r="S1574">
        <v>87</v>
      </c>
      <c r="T1574">
        <v>90</v>
      </c>
      <c r="U1574">
        <v>3189</v>
      </c>
      <c r="V1574">
        <v>2975</v>
      </c>
      <c r="W1574">
        <v>56</v>
      </c>
      <c r="X1574">
        <v>50</v>
      </c>
    </row>
    <row r="1575" spans="1:24" x14ac:dyDescent="0.35">
      <c r="A1575" s="6" t="str">
        <f t="shared" si="24"/>
        <v>29181</v>
      </c>
      <c r="B1575">
        <v>29</v>
      </c>
      <c r="C1575">
        <v>181</v>
      </c>
      <c r="D1575" t="s">
        <v>2442</v>
      </c>
      <c r="E1575" t="s">
        <v>1292</v>
      </c>
      <c r="F1575">
        <v>13288</v>
      </c>
      <c r="G1575">
        <v>6601</v>
      </c>
      <c r="H1575">
        <v>6687</v>
      </c>
      <c r="I1575">
        <v>6340</v>
      </c>
      <c r="J1575">
        <v>6438</v>
      </c>
      <c r="K1575">
        <v>45</v>
      </c>
      <c r="L1575">
        <v>33</v>
      </c>
      <c r="M1575">
        <v>73</v>
      </c>
      <c r="N1575">
        <v>67</v>
      </c>
      <c r="O1575">
        <v>14</v>
      </c>
      <c r="P1575">
        <v>27</v>
      </c>
      <c r="Q1575">
        <v>2</v>
      </c>
      <c r="R1575">
        <v>2</v>
      </c>
      <c r="S1575">
        <v>127</v>
      </c>
      <c r="T1575">
        <v>120</v>
      </c>
      <c r="U1575">
        <v>6479</v>
      </c>
      <c r="V1575">
        <v>6603</v>
      </c>
      <c r="W1575">
        <v>122</v>
      </c>
      <c r="X1575">
        <v>84</v>
      </c>
    </row>
    <row r="1576" spans="1:24" x14ac:dyDescent="0.35">
      <c r="A1576" s="6" t="str">
        <f t="shared" si="24"/>
        <v>29183</v>
      </c>
      <c r="B1576">
        <v>29</v>
      </c>
      <c r="C1576">
        <v>183</v>
      </c>
      <c r="D1576" t="s">
        <v>2442</v>
      </c>
      <c r="E1576" t="s">
        <v>5191</v>
      </c>
      <c r="F1576">
        <v>402022</v>
      </c>
      <c r="G1576">
        <v>197493</v>
      </c>
      <c r="H1576">
        <v>204529</v>
      </c>
      <c r="I1576">
        <v>176999</v>
      </c>
      <c r="J1576">
        <v>183267</v>
      </c>
      <c r="K1576">
        <v>10450</v>
      </c>
      <c r="L1576">
        <v>10806</v>
      </c>
      <c r="M1576">
        <v>475</v>
      </c>
      <c r="N1576">
        <v>448</v>
      </c>
      <c r="O1576">
        <v>5216</v>
      </c>
      <c r="P1576">
        <v>5856</v>
      </c>
      <c r="Q1576">
        <v>129</v>
      </c>
      <c r="R1576">
        <v>101</v>
      </c>
      <c r="S1576">
        <v>4224</v>
      </c>
      <c r="T1576">
        <v>4051</v>
      </c>
      <c r="U1576">
        <v>190402</v>
      </c>
      <c r="V1576">
        <v>197866</v>
      </c>
      <c r="W1576">
        <v>7091</v>
      </c>
      <c r="X1576">
        <v>6663</v>
      </c>
    </row>
    <row r="1577" spans="1:24" x14ac:dyDescent="0.35">
      <c r="A1577" s="6" t="str">
        <f t="shared" si="24"/>
        <v>29185</v>
      </c>
      <c r="B1577">
        <v>29</v>
      </c>
      <c r="C1577">
        <v>185</v>
      </c>
      <c r="D1577" t="s">
        <v>2442</v>
      </c>
      <c r="E1577" t="s">
        <v>5169</v>
      </c>
      <c r="F1577">
        <v>9397</v>
      </c>
      <c r="G1577">
        <v>4751</v>
      </c>
      <c r="H1577">
        <v>4646</v>
      </c>
      <c r="I1577">
        <v>4562</v>
      </c>
      <c r="J1577">
        <v>4486</v>
      </c>
      <c r="K1577">
        <v>45</v>
      </c>
      <c r="L1577">
        <v>24</v>
      </c>
      <c r="M1577">
        <v>50</v>
      </c>
      <c r="N1577">
        <v>38</v>
      </c>
      <c r="O1577">
        <v>8</v>
      </c>
      <c r="P1577">
        <v>19</v>
      </c>
      <c r="Q1577">
        <v>0</v>
      </c>
      <c r="R1577">
        <v>2</v>
      </c>
      <c r="S1577">
        <v>86</v>
      </c>
      <c r="T1577">
        <v>77</v>
      </c>
      <c r="U1577">
        <v>4640</v>
      </c>
      <c r="V1577">
        <v>4543</v>
      </c>
      <c r="W1577">
        <v>111</v>
      </c>
      <c r="X1577">
        <v>103</v>
      </c>
    </row>
    <row r="1578" spans="1:24" x14ac:dyDescent="0.35">
      <c r="A1578" s="6" t="str">
        <f t="shared" si="24"/>
        <v>29186</v>
      </c>
      <c r="B1578">
        <v>29</v>
      </c>
      <c r="C1578">
        <v>186</v>
      </c>
      <c r="D1578" t="s">
        <v>2442</v>
      </c>
      <c r="E1578" t="s">
        <v>5192</v>
      </c>
      <c r="F1578">
        <v>17894</v>
      </c>
      <c r="G1578">
        <v>9082</v>
      </c>
      <c r="H1578">
        <v>8812</v>
      </c>
      <c r="I1578">
        <v>8731</v>
      </c>
      <c r="J1578">
        <v>8567</v>
      </c>
      <c r="K1578">
        <v>108</v>
      </c>
      <c r="L1578">
        <v>47</v>
      </c>
      <c r="M1578">
        <v>34</v>
      </c>
      <c r="N1578">
        <v>27</v>
      </c>
      <c r="O1578">
        <v>20</v>
      </c>
      <c r="P1578">
        <v>30</v>
      </c>
      <c r="Q1578">
        <v>71</v>
      </c>
      <c r="R1578">
        <v>47</v>
      </c>
      <c r="S1578">
        <v>118</v>
      </c>
      <c r="T1578">
        <v>94</v>
      </c>
      <c r="U1578">
        <v>8981</v>
      </c>
      <c r="V1578">
        <v>8689</v>
      </c>
      <c r="W1578">
        <v>101</v>
      </c>
      <c r="X1578">
        <v>123</v>
      </c>
    </row>
    <row r="1579" spans="1:24" x14ac:dyDescent="0.35">
      <c r="A1579" s="6" t="str">
        <f t="shared" si="24"/>
        <v>29187</v>
      </c>
      <c r="B1579">
        <v>29</v>
      </c>
      <c r="C1579">
        <v>187</v>
      </c>
      <c r="D1579" t="s">
        <v>2442</v>
      </c>
      <c r="E1579" t="s">
        <v>5193</v>
      </c>
      <c r="F1579">
        <v>67215</v>
      </c>
      <c r="G1579">
        <v>35876</v>
      </c>
      <c r="H1579">
        <v>31339</v>
      </c>
      <c r="I1579">
        <v>32242</v>
      </c>
      <c r="J1579">
        <v>30224</v>
      </c>
      <c r="K1579">
        <v>2792</v>
      </c>
      <c r="L1579">
        <v>329</v>
      </c>
      <c r="M1579">
        <v>150</v>
      </c>
      <c r="N1579">
        <v>153</v>
      </c>
      <c r="O1579">
        <v>163</v>
      </c>
      <c r="P1579">
        <v>154</v>
      </c>
      <c r="Q1579">
        <v>21</v>
      </c>
      <c r="R1579">
        <v>18</v>
      </c>
      <c r="S1579">
        <v>508</v>
      </c>
      <c r="T1579">
        <v>461</v>
      </c>
      <c r="U1579">
        <v>35242</v>
      </c>
      <c r="V1579">
        <v>30860</v>
      </c>
      <c r="W1579">
        <v>634</v>
      </c>
      <c r="X1579">
        <v>479</v>
      </c>
    </row>
    <row r="1580" spans="1:24" x14ac:dyDescent="0.35">
      <c r="A1580" s="6" t="str">
        <f t="shared" si="24"/>
        <v>29189</v>
      </c>
      <c r="B1580">
        <v>29</v>
      </c>
      <c r="C1580">
        <v>189</v>
      </c>
      <c r="D1580" t="s">
        <v>2442</v>
      </c>
      <c r="E1580" t="s">
        <v>5189</v>
      </c>
      <c r="F1580">
        <v>994205</v>
      </c>
      <c r="G1580">
        <v>472059</v>
      </c>
      <c r="H1580">
        <v>522146</v>
      </c>
      <c r="I1580">
        <v>326179</v>
      </c>
      <c r="J1580">
        <v>348591</v>
      </c>
      <c r="K1580">
        <v>111073</v>
      </c>
      <c r="L1580">
        <v>137561</v>
      </c>
      <c r="M1580">
        <v>1064</v>
      </c>
      <c r="N1580">
        <v>1095</v>
      </c>
      <c r="O1580">
        <v>22709</v>
      </c>
      <c r="P1580">
        <v>23544</v>
      </c>
      <c r="Q1580">
        <v>100</v>
      </c>
      <c r="R1580">
        <v>106</v>
      </c>
      <c r="S1580">
        <v>10934</v>
      </c>
      <c r="T1580">
        <v>11249</v>
      </c>
      <c r="U1580">
        <v>456959</v>
      </c>
      <c r="V1580">
        <v>507330</v>
      </c>
      <c r="W1580">
        <v>15100</v>
      </c>
      <c r="X1580">
        <v>14816</v>
      </c>
    </row>
    <row r="1581" spans="1:24" x14ac:dyDescent="0.35">
      <c r="A1581" s="6" t="str">
        <f t="shared" si="24"/>
        <v>29195</v>
      </c>
      <c r="B1581">
        <v>29</v>
      </c>
      <c r="C1581">
        <v>195</v>
      </c>
      <c r="D1581" t="s">
        <v>2442</v>
      </c>
      <c r="E1581" t="s">
        <v>294</v>
      </c>
      <c r="F1581">
        <v>22761</v>
      </c>
      <c r="G1581">
        <v>11360</v>
      </c>
      <c r="H1581">
        <v>11401</v>
      </c>
      <c r="I1581">
        <v>10063</v>
      </c>
      <c r="J1581">
        <v>10177</v>
      </c>
      <c r="K1581">
        <v>689</v>
      </c>
      <c r="L1581">
        <v>537</v>
      </c>
      <c r="M1581">
        <v>97</v>
      </c>
      <c r="N1581">
        <v>113</v>
      </c>
      <c r="O1581">
        <v>107</v>
      </c>
      <c r="P1581">
        <v>118</v>
      </c>
      <c r="Q1581">
        <v>122</v>
      </c>
      <c r="R1581">
        <v>163</v>
      </c>
      <c r="S1581">
        <v>282</v>
      </c>
      <c r="T1581">
        <v>293</v>
      </c>
      <c r="U1581">
        <v>10057</v>
      </c>
      <c r="V1581">
        <v>10232</v>
      </c>
      <c r="W1581">
        <v>1303</v>
      </c>
      <c r="X1581">
        <v>1169</v>
      </c>
    </row>
    <row r="1582" spans="1:24" x14ac:dyDescent="0.35">
      <c r="A1582" s="6" t="str">
        <f t="shared" si="24"/>
        <v>29197</v>
      </c>
      <c r="B1582">
        <v>29</v>
      </c>
      <c r="C1582">
        <v>197</v>
      </c>
      <c r="D1582" t="s">
        <v>2442</v>
      </c>
      <c r="E1582" t="s">
        <v>1170</v>
      </c>
      <c r="F1582">
        <v>4660</v>
      </c>
      <c r="G1582">
        <v>2311</v>
      </c>
      <c r="H1582">
        <v>2349</v>
      </c>
      <c r="I1582">
        <v>2260</v>
      </c>
      <c r="J1582">
        <v>2306</v>
      </c>
      <c r="K1582">
        <v>3</v>
      </c>
      <c r="L1582">
        <v>3</v>
      </c>
      <c r="M1582">
        <v>9</v>
      </c>
      <c r="N1582">
        <v>8</v>
      </c>
      <c r="O1582">
        <v>6</v>
      </c>
      <c r="P1582">
        <v>8</v>
      </c>
      <c r="Q1582">
        <v>0</v>
      </c>
      <c r="R1582">
        <v>0</v>
      </c>
      <c r="S1582">
        <v>33</v>
      </c>
      <c r="T1582">
        <v>24</v>
      </c>
      <c r="U1582">
        <v>2274</v>
      </c>
      <c r="V1582">
        <v>2305</v>
      </c>
      <c r="W1582">
        <v>37</v>
      </c>
      <c r="X1582">
        <v>44</v>
      </c>
    </row>
    <row r="1583" spans="1:24" x14ac:dyDescent="0.35">
      <c r="A1583" s="6" t="str">
        <f t="shared" si="24"/>
        <v>29199</v>
      </c>
      <c r="B1583">
        <v>29</v>
      </c>
      <c r="C1583">
        <v>199</v>
      </c>
      <c r="D1583" t="s">
        <v>2442</v>
      </c>
      <c r="E1583" t="s">
        <v>2575</v>
      </c>
      <c r="F1583">
        <v>4902</v>
      </c>
      <c r="G1583">
        <v>2420</v>
      </c>
      <c r="H1583">
        <v>2482</v>
      </c>
      <c r="I1583">
        <v>2376</v>
      </c>
      <c r="J1583">
        <v>2433</v>
      </c>
      <c r="K1583">
        <v>1</v>
      </c>
      <c r="L1583">
        <v>4</v>
      </c>
      <c r="M1583">
        <v>7</v>
      </c>
      <c r="N1583">
        <v>10</v>
      </c>
      <c r="O1583">
        <v>3</v>
      </c>
      <c r="P1583">
        <v>8</v>
      </c>
      <c r="Q1583">
        <v>0</v>
      </c>
      <c r="R1583">
        <v>0</v>
      </c>
      <c r="S1583">
        <v>33</v>
      </c>
      <c r="T1583">
        <v>27</v>
      </c>
      <c r="U1583">
        <v>2396</v>
      </c>
      <c r="V1583">
        <v>2452</v>
      </c>
      <c r="W1583">
        <v>24</v>
      </c>
      <c r="X1583">
        <v>30</v>
      </c>
    </row>
    <row r="1584" spans="1:24" x14ac:dyDescent="0.35">
      <c r="A1584" s="6" t="str">
        <f t="shared" si="24"/>
        <v>29201</v>
      </c>
      <c r="B1584">
        <v>29</v>
      </c>
      <c r="C1584">
        <v>201</v>
      </c>
      <c r="D1584" t="s">
        <v>2442</v>
      </c>
      <c r="E1584" t="s">
        <v>296</v>
      </c>
      <c r="F1584">
        <v>38280</v>
      </c>
      <c r="G1584">
        <v>18576</v>
      </c>
      <c r="H1584">
        <v>19704</v>
      </c>
      <c r="I1584">
        <v>15911</v>
      </c>
      <c r="J1584">
        <v>16649</v>
      </c>
      <c r="K1584">
        <v>2131</v>
      </c>
      <c r="L1584">
        <v>2482</v>
      </c>
      <c r="M1584">
        <v>88</v>
      </c>
      <c r="N1584">
        <v>77</v>
      </c>
      <c r="O1584">
        <v>85</v>
      </c>
      <c r="P1584">
        <v>93</v>
      </c>
      <c r="Q1584">
        <v>12</v>
      </c>
      <c r="R1584">
        <v>8</v>
      </c>
      <c r="S1584">
        <v>349</v>
      </c>
      <c r="T1584">
        <v>395</v>
      </c>
      <c r="U1584">
        <v>18090</v>
      </c>
      <c r="V1584">
        <v>19258</v>
      </c>
      <c r="W1584">
        <v>486</v>
      </c>
      <c r="X1584">
        <v>446</v>
      </c>
    </row>
    <row r="1585" spans="1:24" x14ac:dyDescent="0.35">
      <c r="A1585" s="6" t="str">
        <f t="shared" si="24"/>
        <v>29203</v>
      </c>
      <c r="B1585">
        <v>29</v>
      </c>
      <c r="C1585">
        <v>203</v>
      </c>
      <c r="D1585" t="s">
        <v>2442</v>
      </c>
      <c r="E1585" t="s">
        <v>2578</v>
      </c>
      <c r="F1585">
        <v>8166</v>
      </c>
      <c r="G1585">
        <v>4068</v>
      </c>
      <c r="H1585">
        <v>4098</v>
      </c>
      <c r="I1585">
        <v>3881</v>
      </c>
      <c r="J1585">
        <v>3895</v>
      </c>
      <c r="K1585">
        <v>28</v>
      </c>
      <c r="L1585">
        <v>15</v>
      </c>
      <c r="M1585">
        <v>58</v>
      </c>
      <c r="N1585">
        <v>56</v>
      </c>
      <c r="O1585">
        <v>9</v>
      </c>
      <c r="P1585">
        <v>12</v>
      </c>
      <c r="Q1585">
        <v>0</v>
      </c>
      <c r="R1585">
        <v>1</v>
      </c>
      <c r="S1585">
        <v>92</v>
      </c>
      <c r="T1585">
        <v>119</v>
      </c>
      <c r="U1585">
        <v>3979</v>
      </c>
      <c r="V1585">
        <v>4021</v>
      </c>
      <c r="W1585">
        <v>89</v>
      </c>
      <c r="X1585">
        <v>77</v>
      </c>
    </row>
    <row r="1586" spans="1:24" x14ac:dyDescent="0.35">
      <c r="A1586" s="6" t="str">
        <f t="shared" si="24"/>
        <v>29205</v>
      </c>
      <c r="B1586">
        <v>29</v>
      </c>
      <c r="C1586">
        <v>205</v>
      </c>
      <c r="D1586" t="s">
        <v>2442</v>
      </c>
      <c r="E1586" t="s">
        <v>138</v>
      </c>
      <c r="F1586">
        <v>5930</v>
      </c>
      <c r="G1586">
        <v>2981</v>
      </c>
      <c r="H1586">
        <v>2949</v>
      </c>
      <c r="I1586">
        <v>2891</v>
      </c>
      <c r="J1586">
        <v>2863</v>
      </c>
      <c r="K1586">
        <v>30</v>
      </c>
      <c r="L1586">
        <v>25</v>
      </c>
      <c r="M1586">
        <v>13</v>
      </c>
      <c r="N1586">
        <v>11</v>
      </c>
      <c r="O1586">
        <v>3</v>
      </c>
      <c r="P1586">
        <v>7</v>
      </c>
      <c r="Q1586">
        <v>0</v>
      </c>
      <c r="R1586">
        <v>0</v>
      </c>
      <c r="S1586">
        <v>44</v>
      </c>
      <c r="T1586">
        <v>43</v>
      </c>
      <c r="U1586">
        <v>2913</v>
      </c>
      <c r="V1586">
        <v>2888</v>
      </c>
      <c r="W1586">
        <v>68</v>
      </c>
      <c r="X1586">
        <v>61</v>
      </c>
    </row>
    <row r="1587" spans="1:24" x14ac:dyDescent="0.35">
      <c r="A1587" s="6" t="str">
        <f t="shared" si="24"/>
        <v>29207</v>
      </c>
      <c r="B1587">
        <v>29</v>
      </c>
      <c r="C1587">
        <v>207</v>
      </c>
      <c r="D1587" t="s">
        <v>2442</v>
      </c>
      <c r="E1587" t="s">
        <v>2581</v>
      </c>
      <c r="F1587">
        <v>29025</v>
      </c>
      <c r="G1587">
        <v>14264</v>
      </c>
      <c r="H1587">
        <v>14761</v>
      </c>
      <c r="I1587">
        <v>13742</v>
      </c>
      <c r="J1587">
        <v>14313</v>
      </c>
      <c r="K1587">
        <v>215</v>
      </c>
      <c r="L1587">
        <v>151</v>
      </c>
      <c r="M1587">
        <v>81</v>
      </c>
      <c r="N1587">
        <v>69</v>
      </c>
      <c r="O1587">
        <v>36</v>
      </c>
      <c r="P1587">
        <v>70</v>
      </c>
      <c r="Q1587">
        <v>3</v>
      </c>
      <c r="R1587">
        <v>6</v>
      </c>
      <c r="S1587">
        <v>187</v>
      </c>
      <c r="T1587">
        <v>152</v>
      </c>
      <c r="U1587">
        <v>13968</v>
      </c>
      <c r="V1587">
        <v>14523</v>
      </c>
      <c r="W1587">
        <v>296</v>
      </c>
      <c r="X1587">
        <v>238</v>
      </c>
    </row>
    <row r="1588" spans="1:24" x14ac:dyDescent="0.35">
      <c r="A1588" s="6" t="str">
        <f t="shared" si="24"/>
        <v>29209</v>
      </c>
      <c r="B1588">
        <v>29</v>
      </c>
      <c r="C1588">
        <v>209</v>
      </c>
      <c r="D1588" t="s">
        <v>2442</v>
      </c>
      <c r="E1588" t="s">
        <v>306</v>
      </c>
      <c r="F1588">
        <v>31952</v>
      </c>
      <c r="G1588">
        <v>15709</v>
      </c>
      <c r="H1588">
        <v>16243</v>
      </c>
      <c r="I1588">
        <v>15122</v>
      </c>
      <c r="J1588">
        <v>15700</v>
      </c>
      <c r="K1588">
        <v>87</v>
      </c>
      <c r="L1588">
        <v>48</v>
      </c>
      <c r="M1588">
        <v>155</v>
      </c>
      <c r="N1588">
        <v>140</v>
      </c>
      <c r="O1588">
        <v>41</v>
      </c>
      <c r="P1588">
        <v>87</v>
      </c>
      <c r="Q1588">
        <v>52</v>
      </c>
      <c r="R1588">
        <v>7</v>
      </c>
      <c r="S1588">
        <v>252</v>
      </c>
      <c r="T1588">
        <v>261</v>
      </c>
      <c r="U1588">
        <v>15297</v>
      </c>
      <c r="V1588">
        <v>15888</v>
      </c>
      <c r="W1588">
        <v>412</v>
      </c>
      <c r="X1588">
        <v>355</v>
      </c>
    </row>
    <row r="1589" spans="1:24" x14ac:dyDescent="0.35">
      <c r="A1589" s="6" t="str">
        <f t="shared" si="24"/>
        <v>29211</v>
      </c>
      <c r="B1589">
        <v>29</v>
      </c>
      <c r="C1589">
        <v>211</v>
      </c>
      <c r="D1589" t="s">
        <v>2442</v>
      </c>
      <c r="E1589" t="s">
        <v>1306</v>
      </c>
      <c r="F1589">
        <v>6089</v>
      </c>
      <c r="G1589">
        <v>3107</v>
      </c>
      <c r="H1589">
        <v>2982</v>
      </c>
      <c r="I1589">
        <v>2875</v>
      </c>
      <c r="J1589">
        <v>2798</v>
      </c>
      <c r="K1589">
        <v>133</v>
      </c>
      <c r="L1589">
        <v>64</v>
      </c>
      <c r="M1589">
        <v>40</v>
      </c>
      <c r="N1589">
        <v>47</v>
      </c>
      <c r="O1589">
        <v>20</v>
      </c>
      <c r="P1589">
        <v>14</v>
      </c>
      <c r="Q1589">
        <v>8</v>
      </c>
      <c r="R1589">
        <v>24</v>
      </c>
      <c r="S1589">
        <v>31</v>
      </c>
      <c r="T1589">
        <v>35</v>
      </c>
      <c r="U1589">
        <v>2463</v>
      </c>
      <c r="V1589">
        <v>2495</v>
      </c>
      <c r="W1589">
        <v>644</v>
      </c>
      <c r="X1589">
        <v>487</v>
      </c>
    </row>
    <row r="1590" spans="1:24" x14ac:dyDescent="0.35">
      <c r="A1590" s="6" t="str">
        <f t="shared" si="24"/>
        <v>29213</v>
      </c>
      <c r="B1590">
        <v>29</v>
      </c>
      <c r="C1590">
        <v>213</v>
      </c>
      <c r="D1590" t="s">
        <v>2442</v>
      </c>
      <c r="E1590" t="s">
        <v>2585</v>
      </c>
      <c r="F1590">
        <v>55928</v>
      </c>
      <c r="G1590">
        <v>27017</v>
      </c>
      <c r="H1590">
        <v>28911</v>
      </c>
      <c r="I1590">
        <v>25233</v>
      </c>
      <c r="J1590">
        <v>27060</v>
      </c>
      <c r="K1590">
        <v>534</v>
      </c>
      <c r="L1590">
        <v>478</v>
      </c>
      <c r="M1590">
        <v>296</v>
      </c>
      <c r="N1590">
        <v>325</v>
      </c>
      <c r="O1590">
        <v>279</v>
      </c>
      <c r="P1590">
        <v>394</v>
      </c>
      <c r="Q1590">
        <v>33</v>
      </c>
      <c r="R1590">
        <v>32</v>
      </c>
      <c r="S1590">
        <v>642</v>
      </c>
      <c r="T1590">
        <v>622</v>
      </c>
      <c r="U1590">
        <v>25253</v>
      </c>
      <c r="V1590">
        <v>27191</v>
      </c>
      <c r="W1590">
        <v>1764</v>
      </c>
      <c r="X1590">
        <v>1720</v>
      </c>
    </row>
    <row r="1591" spans="1:24" x14ac:dyDescent="0.35">
      <c r="A1591" s="6" t="str">
        <f t="shared" si="24"/>
        <v>29215</v>
      </c>
      <c r="B1591">
        <v>29</v>
      </c>
      <c r="C1591">
        <v>215</v>
      </c>
      <c r="D1591" t="s">
        <v>2442</v>
      </c>
      <c r="E1591" t="s">
        <v>2587</v>
      </c>
      <c r="F1591">
        <v>25398</v>
      </c>
      <c r="G1591">
        <v>13322</v>
      </c>
      <c r="H1591">
        <v>12076</v>
      </c>
      <c r="I1591">
        <v>12002</v>
      </c>
      <c r="J1591">
        <v>11560</v>
      </c>
      <c r="K1591">
        <v>891</v>
      </c>
      <c r="L1591">
        <v>70</v>
      </c>
      <c r="M1591">
        <v>130</v>
      </c>
      <c r="N1591">
        <v>106</v>
      </c>
      <c r="O1591">
        <v>37</v>
      </c>
      <c r="P1591">
        <v>60</v>
      </c>
      <c r="Q1591">
        <v>7</v>
      </c>
      <c r="R1591">
        <v>7</v>
      </c>
      <c r="S1591">
        <v>255</v>
      </c>
      <c r="T1591">
        <v>273</v>
      </c>
      <c r="U1591">
        <v>13033</v>
      </c>
      <c r="V1591">
        <v>11799</v>
      </c>
      <c r="W1591">
        <v>289</v>
      </c>
      <c r="X1591">
        <v>277</v>
      </c>
    </row>
    <row r="1592" spans="1:24" x14ac:dyDescent="0.35">
      <c r="A1592" s="6" t="str">
        <f t="shared" si="24"/>
        <v>29217</v>
      </c>
      <c r="B1592">
        <v>29</v>
      </c>
      <c r="C1592">
        <v>217</v>
      </c>
      <c r="D1592" t="s">
        <v>2442</v>
      </c>
      <c r="E1592" t="s">
        <v>1925</v>
      </c>
      <c r="F1592">
        <v>20563</v>
      </c>
      <c r="G1592">
        <v>10067</v>
      </c>
      <c r="H1592">
        <v>10496</v>
      </c>
      <c r="I1592">
        <v>9627</v>
      </c>
      <c r="J1592">
        <v>10030</v>
      </c>
      <c r="K1592">
        <v>93</v>
      </c>
      <c r="L1592">
        <v>106</v>
      </c>
      <c r="M1592">
        <v>90</v>
      </c>
      <c r="N1592">
        <v>75</v>
      </c>
      <c r="O1592">
        <v>59</v>
      </c>
      <c r="P1592">
        <v>75</v>
      </c>
      <c r="Q1592">
        <v>5</v>
      </c>
      <c r="R1592">
        <v>9</v>
      </c>
      <c r="S1592">
        <v>193</v>
      </c>
      <c r="T1592">
        <v>201</v>
      </c>
      <c r="U1592">
        <v>9828</v>
      </c>
      <c r="V1592">
        <v>10258</v>
      </c>
      <c r="W1592">
        <v>239</v>
      </c>
      <c r="X1592">
        <v>238</v>
      </c>
    </row>
    <row r="1593" spans="1:24" x14ac:dyDescent="0.35">
      <c r="A1593" s="6" t="str">
        <f t="shared" si="24"/>
        <v>29219</v>
      </c>
      <c r="B1593">
        <v>29</v>
      </c>
      <c r="C1593">
        <v>219</v>
      </c>
      <c r="D1593" t="s">
        <v>2442</v>
      </c>
      <c r="E1593" t="s">
        <v>946</v>
      </c>
      <c r="F1593">
        <v>35649</v>
      </c>
      <c r="G1593">
        <v>17800</v>
      </c>
      <c r="H1593">
        <v>17849</v>
      </c>
      <c r="I1593">
        <v>16795</v>
      </c>
      <c r="J1593">
        <v>16922</v>
      </c>
      <c r="K1593">
        <v>452</v>
      </c>
      <c r="L1593">
        <v>369</v>
      </c>
      <c r="M1593">
        <v>108</v>
      </c>
      <c r="N1593">
        <v>104</v>
      </c>
      <c r="O1593">
        <v>71</v>
      </c>
      <c r="P1593">
        <v>98</v>
      </c>
      <c r="Q1593">
        <v>6</v>
      </c>
      <c r="R1593">
        <v>10</v>
      </c>
      <c r="S1593">
        <v>368</v>
      </c>
      <c r="T1593">
        <v>346</v>
      </c>
      <c r="U1593">
        <v>17186</v>
      </c>
      <c r="V1593">
        <v>17218</v>
      </c>
      <c r="W1593">
        <v>614</v>
      </c>
      <c r="X1593">
        <v>631</v>
      </c>
    </row>
    <row r="1594" spans="1:24" x14ac:dyDescent="0.35">
      <c r="A1594" s="6" t="str">
        <f t="shared" si="24"/>
        <v>29221</v>
      </c>
      <c r="B1594">
        <v>29</v>
      </c>
      <c r="C1594">
        <v>221</v>
      </c>
      <c r="D1594" t="s">
        <v>2442</v>
      </c>
      <c r="E1594" t="s">
        <v>150</v>
      </c>
      <c r="F1594">
        <v>24730</v>
      </c>
      <c r="G1594">
        <v>12725</v>
      </c>
      <c r="H1594">
        <v>12005</v>
      </c>
      <c r="I1594">
        <v>11896</v>
      </c>
      <c r="J1594">
        <v>11643</v>
      </c>
      <c r="K1594">
        <v>538</v>
      </c>
      <c r="L1594">
        <v>74</v>
      </c>
      <c r="M1594">
        <v>57</v>
      </c>
      <c r="N1594">
        <v>67</v>
      </c>
      <c r="O1594">
        <v>34</v>
      </c>
      <c r="P1594">
        <v>41</v>
      </c>
      <c r="Q1594">
        <v>7</v>
      </c>
      <c r="R1594">
        <v>2</v>
      </c>
      <c r="S1594">
        <v>193</v>
      </c>
      <c r="T1594">
        <v>178</v>
      </c>
      <c r="U1594">
        <v>12514</v>
      </c>
      <c r="V1594">
        <v>11841</v>
      </c>
      <c r="W1594">
        <v>211</v>
      </c>
      <c r="X1594">
        <v>164</v>
      </c>
    </row>
    <row r="1595" spans="1:24" x14ac:dyDescent="0.35">
      <c r="A1595" s="6" t="str">
        <f t="shared" si="24"/>
        <v>29223</v>
      </c>
      <c r="B1595">
        <v>29</v>
      </c>
      <c r="C1595">
        <v>223</v>
      </c>
      <c r="D1595" t="s">
        <v>2442</v>
      </c>
      <c r="E1595" t="s">
        <v>949</v>
      </c>
      <c r="F1595">
        <v>12873</v>
      </c>
      <c r="G1595">
        <v>6328</v>
      </c>
      <c r="H1595">
        <v>6545</v>
      </c>
      <c r="I1595">
        <v>6078</v>
      </c>
      <c r="J1595">
        <v>6274</v>
      </c>
      <c r="K1595">
        <v>66</v>
      </c>
      <c r="L1595">
        <v>49</v>
      </c>
      <c r="M1595">
        <v>40</v>
      </c>
      <c r="N1595">
        <v>33</v>
      </c>
      <c r="O1595">
        <v>14</v>
      </c>
      <c r="P1595">
        <v>22</v>
      </c>
      <c r="Q1595">
        <v>3</v>
      </c>
      <c r="R1595">
        <v>2</v>
      </c>
      <c r="S1595">
        <v>127</v>
      </c>
      <c r="T1595">
        <v>165</v>
      </c>
      <c r="U1595">
        <v>6210</v>
      </c>
      <c r="V1595">
        <v>6432</v>
      </c>
      <c r="W1595">
        <v>118</v>
      </c>
      <c r="X1595">
        <v>113</v>
      </c>
    </row>
    <row r="1596" spans="1:24" x14ac:dyDescent="0.35">
      <c r="A1596" s="6" t="str">
        <f t="shared" si="24"/>
        <v>29225</v>
      </c>
      <c r="B1596">
        <v>29</v>
      </c>
      <c r="C1596">
        <v>225</v>
      </c>
      <c r="D1596" t="s">
        <v>2442</v>
      </c>
      <c r="E1596" t="s">
        <v>951</v>
      </c>
      <c r="F1596">
        <v>39592</v>
      </c>
      <c r="G1596">
        <v>20255</v>
      </c>
      <c r="H1596">
        <v>19337</v>
      </c>
      <c r="I1596">
        <v>19289</v>
      </c>
      <c r="J1596">
        <v>18610</v>
      </c>
      <c r="K1596">
        <v>369</v>
      </c>
      <c r="L1596">
        <v>88</v>
      </c>
      <c r="M1596">
        <v>171</v>
      </c>
      <c r="N1596">
        <v>159</v>
      </c>
      <c r="O1596">
        <v>56</v>
      </c>
      <c r="P1596">
        <v>87</v>
      </c>
      <c r="Q1596">
        <v>2</v>
      </c>
      <c r="R1596">
        <v>12</v>
      </c>
      <c r="S1596">
        <v>368</v>
      </c>
      <c r="T1596">
        <v>381</v>
      </c>
      <c r="U1596">
        <v>19803</v>
      </c>
      <c r="V1596">
        <v>18931</v>
      </c>
      <c r="W1596">
        <v>452</v>
      </c>
      <c r="X1596">
        <v>406</v>
      </c>
    </row>
    <row r="1597" spans="1:24" x14ac:dyDescent="0.35">
      <c r="A1597" s="6" t="str">
        <f t="shared" si="24"/>
        <v>29227</v>
      </c>
      <c r="B1597">
        <v>29</v>
      </c>
      <c r="C1597">
        <v>227</v>
      </c>
      <c r="D1597" t="s">
        <v>2442</v>
      </c>
      <c r="E1597" t="s">
        <v>963</v>
      </c>
      <c r="F1597">
        <v>2013</v>
      </c>
      <c r="G1597">
        <v>971</v>
      </c>
      <c r="H1597">
        <v>1042</v>
      </c>
      <c r="I1597">
        <v>944</v>
      </c>
      <c r="J1597">
        <v>1017</v>
      </c>
      <c r="K1597">
        <v>9</v>
      </c>
      <c r="L1597">
        <v>9</v>
      </c>
      <c r="M1597">
        <v>2</v>
      </c>
      <c r="N1597">
        <v>5</v>
      </c>
      <c r="O1597">
        <v>1</v>
      </c>
      <c r="P1597">
        <v>3</v>
      </c>
      <c r="Q1597">
        <v>0</v>
      </c>
      <c r="R1597">
        <v>0</v>
      </c>
      <c r="S1597">
        <v>15</v>
      </c>
      <c r="T1597">
        <v>8</v>
      </c>
      <c r="U1597">
        <v>946</v>
      </c>
      <c r="V1597">
        <v>1030</v>
      </c>
      <c r="W1597">
        <v>25</v>
      </c>
      <c r="X1597">
        <v>12</v>
      </c>
    </row>
    <row r="1598" spans="1:24" x14ac:dyDescent="0.35">
      <c r="A1598" s="6" t="str">
        <f t="shared" si="24"/>
        <v>29229</v>
      </c>
      <c r="B1598">
        <v>29</v>
      </c>
      <c r="C1598">
        <v>229</v>
      </c>
      <c r="D1598" t="s">
        <v>2442</v>
      </c>
      <c r="E1598" t="s">
        <v>1474</v>
      </c>
      <c r="F1598">
        <v>18289</v>
      </c>
      <c r="G1598">
        <v>8970</v>
      </c>
      <c r="H1598">
        <v>9319</v>
      </c>
      <c r="I1598">
        <v>8656</v>
      </c>
      <c r="J1598">
        <v>8999</v>
      </c>
      <c r="K1598">
        <v>66</v>
      </c>
      <c r="L1598">
        <v>52</v>
      </c>
      <c r="M1598">
        <v>71</v>
      </c>
      <c r="N1598">
        <v>73</v>
      </c>
      <c r="O1598">
        <v>30</v>
      </c>
      <c r="P1598">
        <v>47</v>
      </c>
      <c r="Q1598">
        <v>6</v>
      </c>
      <c r="R1598">
        <v>9</v>
      </c>
      <c r="S1598">
        <v>141</v>
      </c>
      <c r="T1598">
        <v>139</v>
      </c>
      <c r="U1598">
        <v>8772</v>
      </c>
      <c r="V1598">
        <v>9103</v>
      </c>
      <c r="W1598">
        <v>198</v>
      </c>
      <c r="X1598">
        <v>216</v>
      </c>
    </row>
    <row r="1599" spans="1:24" x14ac:dyDescent="0.35">
      <c r="A1599" s="6" t="str">
        <f t="shared" si="24"/>
        <v>29510</v>
      </c>
      <c r="B1599">
        <v>29</v>
      </c>
      <c r="C1599">
        <v>510</v>
      </c>
      <c r="D1599" t="s">
        <v>2442</v>
      </c>
      <c r="E1599" t="s">
        <v>5112</v>
      </c>
      <c r="F1599">
        <v>300576</v>
      </c>
      <c r="G1599">
        <v>145418</v>
      </c>
      <c r="H1599">
        <v>155158</v>
      </c>
      <c r="I1599">
        <v>73316</v>
      </c>
      <c r="J1599">
        <v>71333</v>
      </c>
      <c r="K1599">
        <v>62408</v>
      </c>
      <c r="L1599">
        <v>73759</v>
      </c>
      <c r="M1599">
        <v>420</v>
      </c>
      <c r="N1599">
        <v>452</v>
      </c>
      <c r="O1599">
        <v>5285</v>
      </c>
      <c r="P1599">
        <v>5597</v>
      </c>
      <c r="Q1599">
        <v>78</v>
      </c>
      <c r="R1599">
        <v>73</v>
      </c>
      <c r="S1599">
        <v>3911</v>
      </c>
      <c r="T1599">
        <v>3944</v>
      </c>
      <c r="U1599">
        <v>138638</v>
      </c>
      <c r="V1599">
        <v>149395</v>
      </c>
      <c r="W1599">
        <v>6780</v>
      </c>
      <c r="X1599">
        <v>5763</v>
      </c>
    </row>
    <row r="1600" spans="1:24" x14ac:dyDescent="0.35">
      <c r="A1600" s="6" t="str">
        <f t="shared" si="24"/>
        <v>30001</v>
      </c>
      <c r="B1600">
        <v>30</v>
      </c>
      <c r="C1600">
        <v>1</v>
      </c>
      <c r="D1600" t="s">
        <v>2598</v>
      </c>
      <c r="E1600" t="s">
        <v>2599</v>
      </c>
      <c r="F1600">
        <v>9453</v>
      </c>
      <c r="G1600">
        <v>4837</v>
      </c>
      <c r="H1600">
        <v>4616</v>
      </c>
      <c r="I1600">
        <v>4559</v>
      </c>
      <c r="J1600">
        <v>4364</v>
      </c>
      <c r="K1600">
        <v>24</v>
      </c>
      <c r="L1600">
        <v>15</v>
      </c>
      <c r="M1600">
        <v>93</v>
      </c>
      <c r="N1600">
        <v>90</v>
      </c>
      <c r="O1600">
        <v>15</v>
      </c>
      <c r="P1600">
        <v>32</v>
      </c>
      <c r="Q1600">
        <v>26</v>
      </c>
      <c r="R1600">
        <v>26</v>
      </c>
      <c r="S1600">
        <v>120</v>
      </c>
      <c r="T1600">
        <v>89</v>
      </c>
      <c r="U1600">
        <v>4522</v>
      </c>
      <c r="V1600">
        <v>4411</v>
      </c>
      <c r="W1600">
        <v>315</v>
      </c>
      <c r="X1600">
        <v>205</v>
      </c>
    </row>
    <row r="1601" spans="1:24" x14ac:dyDescent="0.35">
      <c r="A1601" s="6" t="str">
        <f t="shared" si="24"/>
        <v>30003</v>
      </c>
      <c r="B1601">
        <v>30</v>
      </c>
      <c r="C1601">
        <v>3</v>
      </c>
      <c r="D1601" t="s">
        <v>2598</v>
      </c>
      <c r="E1601" t="s">
        <v>2601</v>
      </c>
      <c r="F1601">
        <v>13319</v>
      </c>
      <c r="G1601">
        <v>6553</v>
      </c>
      <c r="H1601">
        <v>6766</v>
      </c>
      <c r="I1601">
        <v>1998</v>
      </c>
      <c r="J1601">
        <v>1874</v>
      </c>
      <c r="K1601">
        <v>25</v>
      </c>
      <c r="L1601">
        <v>32</v>
      </c>
      <c r="M1601">
        <v>4272</v>
      </c>
      <c r="N1601">
        <v>4569</v>
      </c>
      <c r="O1601">
        <v>23</v>
      </c>
      <c r="P1601">
        <v>68</v>
      </c>
      <c r="Q1601">
        <v>3</v>
      </c>
      <c r="R1601">
        <v>0</v>
      </c>
      <c r="S1601">
        <v>232</v>
      </c>
      <c r="T1601">
        <v>223</v>
      </c>
      <c r="U1601">
        <v>6058</v>
      </c>
      <c r="V1601">
        <v>6387</v>
      </c>
      <c r="W1601">
        <v>495</v>
      </c>
      <c r="X1601">
        <v>379</v>
      </c>
    </row>
    <row r="1602" spans="1:24" x14ac:dyDescent="0.35">
      <c r="A1602" s="6" t="str">
        <f t="shared" ref="A1602:A1665" si="25">TEXT(B1602*1000+C1602,"00000")</f>
        <v>30005</v>
      </c>
      <c r="B1602">
        <v>30</v>
      </c>
      <c r="C1602">
        <v>5</v>
      </c>
      <c r="D1602" t="s">
        <v>2598</v>
      </c>
      <c r="E1602" t="s">
        <v>977</v>
      </c>
      <c r="F1602">
        <v>6681</v>
      </c>
      <c r="G1602">
        <v>3336</v>
      </c>
      <c r="H1602">
        <v>3345</v>
      </c>
      <c r="I1602">
        <v>1526</v>
      </c>
      <c r="J1602">
        <v>1528</v>
      </c>
      <c r="K1602">
        <v>17</v>
      </c>
      <c r="L1602">
        <v>8</v>
      </c>
      <c r="M1602">
        <v>1692</v>
      </c>
      <c r="N1602">
        <v>1688</v>
      </c>
      <c r="O1602">
        <v>10</v>
      </c>
      <c r="P1602">
        <v>5</v>
      </c>
      <c r="Q1602">
        <v>0</v>
      </c>
      <c r="R1602">
        <v>1</v>
      </c>
      <c r="S1602">
        <v>91</v>
      </c>
      <c r="T1602">
        <v>115</v>
      </c>
      <c r="U1602">
        <v>3174</v>
      </c>
      <c r="V1602">
        <v>3259</v>
      </c>
      <c r="W1602">
        <v>162</v>
      </c>
      <c r="X1602">
        <v>86</v>
      </c>
    </row>
    <row r="1603" spans="1:24" x14ac:dyDescent="0.35">
      <c r="A1603" s="6" t="str">
        <f t="shared" si="25"/>
        <v>30007</v>
      </c>
      <c r="B1603">
        <v>30</v>
      </c>
      <c r="C1603">
        <v>7</v>
      </c>
      <c r="D1603" t="s">
        <v>2598</v>
      </c>
      <c r="E1603" t="s">
        <v>2604</v>
      </c>
      <c r="F1603">
        <v>6237</v>
      </c>
      <c r="G1603">
        <v>3210</v>
      </c>
      <c r="H1603">
        <v>3027</v>
      </c>
      <c r="I1603">
        <v>3069</v>
      </c>
      <c r="J1603">
        <v>2907</v>
      </c>
      <c r="K1603">
        <v>25</v>
      </c>
      <c r="L1603">
        <v>10</v>
      </c>
      <c r="M1603">
        <v>41</v>
      </c>
      <c r="N1603">
        <v>53</v>
      </c>
      <c r="O1603">
        <v>6</v>
      </c>
      <c r="P1603">
        <v>12</v>
      </c>
      <c r="Q1603">
        <v>5</v>
      </c>
      <c r="R1603">
        <v>2</v>
      </c>
      <c r="S1603">
        <v>64</v>
      </c>
      <c r="T1603">
        <v>43</v>
      </c>
      <c r="U1603">
        <v>3120</v>
      </c>
      <c r="V1603">
        <v>2934</v>
      </c>
      <c r="W1603">
        <v>90</v>
      </c>
      <c r="X1603">
        <v>93</v>
      </c>
    </row>
    <row r="1604" spans="1:24" x14ac:dyDescent="0.35">
      <c r="A1604" s="6" t="str">
        <f t="shared" si="25"/>
        <v>30009</v>
      </c>
      <c r="B1604">
        <v>30</v>
      </c>
      <c r="C1604">
        <v>9</v>
      </c>
      <c r="D1604" t="s">
        <v>2598</v>
      </c>
      <c r="E1604" t="s">
        <v>2606</v>
      </c>
      <c r="F1604">
        <v>10725</v>
      </c>
      <c r="G1604">
        <v>5425</v>
      </c>
      <c r="H1604">
        <v>5300</v>
      </c>
      <c r="I1604">
        <v>5195</v>
      </c>
      <c r="J1604">
        <v>5107</v>
      </c>
      <c r="K1604">
        <v>39</v>
      </c>
      <c r="L1604">
        <v>24</v>
      </c>
      <c r="M1604">
        <v>83</v>
      </c>
      <c r="N1604">
        <v>61</v>
      </c>
      <c r="O1604">
        <v>13</v>
      </c>
      <c r="P1604">
        <v>24</v>
      </c>
      <c r="Q1604">
        <v>2</v>
      </c>
      <c r="R1604">
        <v>3</v>
      </c>
      <c r="S1604">
        <v>93</v>
      </c>
      <c r="T1604">
        <v>81</v>
      </c>
      <c r="U1604">
        <v>5299</v>
      </c>
      <c r="V1604">
        <v>5165</v>
      </c>
      <c r="W1604">
        <v>126</v>
      </c>
      <c r="X1604">
        <v>135</v>
      </c>
    </row>
    <row r="1605" spans="1:24" x14ac:dyDescent="0.35">
      <c r="A1605" s="6" t="str">
        <f t="shared" si="25"/>
        <v>30011</v>
      </c>
      <c r="B1605">
        <v>30</v>
      </c>
      <c r="C1605">
        <v>11</v>
      </c>
      <c r="D1605" t="s">
        <v>2598</v>
      </c>
      <c r="E1605" t="s">
        <v>1685</v>
      </c>
      <c r="F1605">
        <v>1252</v>
      </c>
      <c r="G1605">
        <v>625</v>
      </c>
      <c r="H1605">
        <v>627</v>
      </c>
      <c r="I1605">
        <v>603</v>
      </c>
      <c r="J1605">
        <v>608</v>
      </c>
      <c r="K1605">
        <v>2</v>
      </c>
      <c r="L1605">
        <v>1</v>
      </c>
      <c r="M1605">
        <v>7</v>
      </c>
      <c r="N1605">
        <v>6</v>
      </c>
      <c r="O1605">
        <v>0</v>
      </c>
      <c r="P1605">
        <v>1</v>
      </c>
      <c r="Q1605">
        <v>0</v>
      </c>
      <c r="R1605">
        <v>0</v>
      </c>
      <c r="S1605">
        <v>13</v>
      </c>
      <c r="T1605">
        <v>11</v>
      </c>
      <c r="U1605">
        <v>618</v>
      </c>
      <c r="V1605">
        <v>620</v>
      </c>
      <c r="W1605">
        <v>7</v>
      </c>
      <c r="X1605">
        <v>7</v>
      </c>
    </row>
    <row r="1606" spans="1:24" x14ac:dyDescent="0.35">
      <c r="A1606" s="6" t="str">
        <f t="shared" si="25"/>
        <v>30013</v>
      </c>
      <c r="B1606">
        <v>30</v>
      </c>
      <c r="C1606">
        <v>13</v>
      </c>
      <c r="D1606" t="s">
        <v>2598</v>
      </c>
      <c r="E1606" t="s">
        <v>2609</v>
      </c>
      <c r="F1606">
        <v>81366</v>
      </c>
      <c r="G1606">
        <v>41120</v>
      </c>
      <c r="H1606">
        <v>40246</v>
      </c>
      <c r="I1606">
        <v>36301</v>
      </c>
      <c r="J1606">
        <v>35638</v>
      </c>
      <c r="K1606">
        <v>839</v>
      </c>
      <c r="L1606">
        <v>509</v>
      </c>
      <c r="M1606">
        <v>1919</v>
      </c>
      <c r="N1606">
        <v>2033</v>
      </c>
      <c r="O1606">
        <v>365</v>
      </c>
      <c r="P1606">
        <v>468</v>
      </c>
      <c r="Q1606">
        <v>58</v>
      </c>
      <c r="R1606">
        <v>45</v>
      </c>
      <c r="S1606">
        <v>1638</v>
      </c>
      <c r="T1606">
        <v>1553</v>
      </c>
      <c r="U1606">
        <v>39068</v>
      </c>
      <c r="V1606">
        <v>38438</v>
      </c>
      <c r="W1606">
        <v>2052</v>
      </c>
      <c r="X1606">
        <v>1808</v>
      </c>
    </row>
    <row r="1607" spans="1:24" x14ac:dyDescent="0.35">
      <c r="A1607" s="6" t="str">
        <f t="shared" si="25"/>
        <v>30015</v>
      </c>
      <c r="B1607">
        <v>30</v>
      </c>
      <c r="C1607">
        <v>15</v>
      </c>
      <c r="D1607" t="s">
        <v>2598</v>
      </c>
      <c r="E1607" t="s">
        <v>2611</v>
      </c>
      <c r="F1607">
        <v>5635</v>
      </c>
      <c r="G1607">
        <v>2831</v>
      </c>
      <c r="H1607">
        <v>2804</v>
      </c>
      <c r="I1607">
        <v>2260</v>
      </c>
      <c r="J1607">
        <v>2160</v>
      </c>
      <c r="K1607">
        <v>6</v>
      </c>
      <c r="L1607">
        <v>7</v>
      </c>
      <c r="M1607">
        <v>509</v>
      </c>
      <c r="N1607">
        <v>566</v>
      </c>
      <c r="O1607">
        <v>9</v>
      </c>
      <c r="P1607">
        <v>15</v>
      </c>
      <c r="Q1607">
        <v>3</v>
      </c>
      <c r="R1607">
        <v>4</v>
      </c>
      <c r="S1607">
        <v>44</v>
      </c>
      <c r="T1607">
        <v>52</v>
      </c>
      <c r="U1607">
        <v>2749</v>
      </c>
      <c r="V1607">
        <v>2725</v>
      </c>
      <c r="W1607">
        <v>82</v>
      </c>
      <c r="X1607">
        <v>79</v>
      </c>
    </row>
    <row r="1608" spans="1:24" x14ac:dyDescent="0.35">
      <c r="A1608" s="6" t="str">
        <f t="shared" si="25"/>
        <v>30017</v>
      </c>
      <c r="B1608">
        <v>30</v>
      </c>
      <c r="C1608">
        <v>17</v>
      </c>
      <c r="D1608" t="s">
        <v>2598</v>
      </c>
      <c r="E1608" t="s">
        <v>463</v>
      </c>
      <c r="F1608">
        <v>11402</v>
      </c>
      <c r="G1608">
        <v>5687</v>
      </c>
      <c r="H1608">
        <v>5715</v>
      </c>
      <c r="I1608">
        <v>5357</v>
      </c>
      <c r="J1608">
        <v>5367</v>
      </c>
      <c r="K1608">
        <v>40</v>
      </c>
      <c r="L1608">
        <v>27</v>
      </c>
      <c r="M1608">
        <v>136</v>
      </c>
      <c r="N1608">
        <v>124</v>
      </c>
      <c r="O1608">
        <v>29</v>
      </c>
      <c r="P1608">
        <v>54</v>
      </c>
      <c r="Q1608">
        <v>5</v>
      </c>
      <c r="R1608">
        <v>5</v>
      </c>
      <c r="S1608">
        <v>120</v>
      </c>
      <c r="T1608">
        <v>138</v>
      </c>
      <c r="U1608">
        <v>5490</v>
      </c>
      <c r="V1608">
        <v>5486</v>
      </c>
      <c r="W1608">
        <v>197</v>
      </c>
      <c r="X1608">
        <v>229</v>
      </c>
    </row>
    <row r="1609" spans="1:24" x14ac:dyDescent="0.35">
      <c r="A1609" s="6" t="str">
        <f t="shared" si="25"/>
        <v>30019</v>
      </c>
      <c r="B1609">
        <v>30</v>
      </c>
      <c r="C1609">
        <v>19</v>
      </c>
      <c r="D1609" t="s">
        <v>2598</v>
      </c>
      <c r="E1609" t="s">
        <v>2614</v>
      </c>
      <c r="F1609">
        <v>1690</v>
      </c>
      <c r="G1609">
        <v>869</v>
      </c>
      <c r="H1609">
        <v>821</v>
      </c>
      <c r="I1609">
        <v>818</v>
      </c>
      <c r="J1609">
        <v>774</v>
      </c>
      <c r="K1609">
        <v>6</v>
      </c>
      <c r="L1609">
        <v>1</v>
      </c>
      <c r="M1609">
        <v>23</v>
      </c>
      <c r="N1609">
        <v>22</v>
      </c>
      <c r="O1609">
        <v>0</v>
      </c>
      <c r="P1609">
        <v>3</v>
      </c>
      <c r="Q1609">
        <v>0</v>
      </c>
      <c r="R1609">
        <v>0</v>
      </c>
      <c r="S1609">
        <v>22</v>
      </c>
      <c r="T1609">
        <v>21</v>
      </c>
      <c r="U1609">
        <v>835</v>
      </c>
      <c r="V1609">
        <v>801</v>
      </c>
      <c r="W1609">
        <v>34</v>
      </c>
      <c r="X1609">
        <v>20</v>
      </c>
    </row>
    <row r="1610" spans="1:24" x14ac:dyDescent="0.35">
      <c r="A1610" s="6" t="str">
        <f t="shared" si="25"/>
        <v>30021</v>
      </c>
      <c r="B1610">
        <v>30</v>
      </c>
      <c r="C1610">
        <v>21</v>
      </c>
      <c r="D1610" t="s">
        <v>2598</v>
      </c>
      <c r="E1610" t="s">
        <v>769</v>
      </c>
      <c r="F1610">
        <v>8613</v>
      </c>
      <c r="G1610">
        <v>4458</v>
      </c>
      <c r="H1610">
        <v>4155</v>
      </c>
      <c r="I1610">
        <v>4187</v>
      </c>
      <c r="J1610">
        <v>3949</v>
      </c>
      <c r="K1610">
        <v>31</v>
      </c>
      <c r="L1610">
        <v>9</v>
      </c>
      <c r="M1610">
        <v>122</v>
      </c>
      <c r="N1610">
        <v>83</v>
      </c>
      <c r="O1610">
        <v>18</v>
      </c>
      <c r="P1610">
        <v>35</v>
      </c>
      <c r="Q1610">
        <v>2</v>
      </c>
      <c r="R1610">
        <v>1</v>
      </c>
      <c r="S1610">
        <v>98</v>
      </c>
      <c r="T1610">
        <v>78</v>
      </c>
      <c r="U1610">
        <v>4324</v>
      </c>
      <c r="V1610">
        <v>4028</v>
      </c>
      <c r="W1610">
        <v>134</v>
      </c>
      <c r="X1610">
        <v>127</v>
      </c>
    </row>
    <row r="1611" spans="1:24" x14ac:dyDescent="0.35">
      <c r="A1611" s="6" t="str">
        <f t="shared" si="25"/>
        <v>30023</v>
      </c>
      <c r="B1611">
        <v>30</v>
      </c>
      <c r="C1611">
        <v>23</v>
      </c>
      <c r="D1611" t="s">
        <v>2598</v>
      </c>
      <c r="E1611" t="s">
        <v>2617</v>
      </c>
      <c r="F1611">
        <v>9140</v>
      </c>
      <c r="G1611">
        <v>4896</v>
      </c>
      <c r="H1611">
        <v>4244</v>
      </c>
      <c r="I1611">
        <v>4468</v>
      </c>
      <c r="J1611">
        <v>3957</v>
      </c>
      <c r="K1611">
        <v>27</v>
      </c>
      <c r="L1611">
        <v>19</v>
      </c>
      <c r="M1611">
        <v>240</v>
      </c>
      <c r="N1611">
        <v>128</v>
      </c>
      <c r="O1611">
        <v>21</v>
      </c>
      <c r="P1611">
        <v>24</v>
      </c>
      <c r="Q1611">
        <v>6</v>
      </c>
      <c r="R1611">
        <v>2</v>
      </c>
      <c r="S1611">
        <v>134</v>
      </c>
      <c r="T1611">
        <v>114</v>
      </c>
      <c r="U1611">
        <v>4684</v>
      </c>
      <c r="V1611">
        <v>4118</v>
      </c>
      <c r="W1611">
        <v>212</v>
      </c>
      <c r="X1611">
        <v>126</v>
      </c>
    </row>
    <row r="1612" spans="1:24" x14ac:dyDescent="0.35">
      <c r="A1612" s="6" t="str">
        <f t="shared" si="25"/>
        <v>30025</v>
      </c>
      <c r="B1612">
        <v>30</v>
      </c>
      <c r="C1612">
        <v>25</v>
      </c>
      <c r="D1612" t="s">
        <v>2598</v>
      </c>
      <c r="E1612" t="s">
        <v>2619</v>
      </c>
      <c r="F1612">
        <v>2846</v>
      </c>
      <c r="G1612">
        <v>1451</v>
      </c>
      <c r="H1612">
        <v>1395</v>
      </c>
      <c r="I1612">
        <v>1396</v>
      </c>
      <c r="J1612">
        <v>1344</v>
      </c>
      <c r="K1612">
        <v>2</v>
      </c>
      <c r="L1612">
        <v>3</v>
      </c>
      <c r="M1612">
        <v>15</v>
      </c>
      <c r="N1612">
        <v>13</v>
      </c>
      <c r="O1612">
        <v>11</v>
      </c>
      <c r="P1612">
        <v>10</v>
      </c>
      <c r="Q1612">
        <v>3</v>
      </c>
      <c r="R1612">
        <v>2</v>
      </c>
      <c r="S1612">
        <v>24</v>
      </c>
      <c r="T1612">
        <v>23</v>
      </c>
      <c r="U1612">
        <v>1424</v>
      </c>
      <c r="V1612">
        <v>1376</v>
      </c>
      <c r="W1612">
        <v>27</v>
      </c>
      <c r="X1612">
        <v>19</v>
      </c>
    </row>
    <row r="1613" spans="1:24" x14ac:dyDescent="0.35">
      <c r="A1613" s="6" t="str">
        <f t="shared" si="25"/>
        <v>30027</v>
      </c>
      <c r="B1613">
        <v>30</v>
      </c>
      <c r="C1613">
        <v>27</v>
      </c>
      <c r="D1613" t="s">
        <v>2598</v>
      </c>
      <c r="E1613" t="s">
        <v>2621</v>
      </c>
      <c r="F1613">
        <v>11050</v>
      </c>
      <c r="G1613">
        <v>5649</v>
      </c>
      <c r="H1613">
        <v>5401</v>
      </c>
      <c r="I1613">
        <v>5411</v>
      </c>
      <c r="J1613">
        <v>5140</v>
      </c>
      <c r="K1613">
        <v>17</v>
      </c>
      <c r="L1613">
        <v>21</v>
      </c>
      <c r="M1613">
        <v>112</v>
      </c>
      <c r="N1613">
        <v>86</v>
      </c>
      <c r="O1613">
        <v>9</v>
      </c>
      <c r="P1613">
        <v>45</v>
      </c>
      <c r="Q1613">
        <v>0</v>
      </c>
      <c r="R1613">
        <v>0</v>
      </c>
      <c r="S1613">
        <v>100</v>
      </c>
      <c r="T1613">
        <v>109</v>
      </c>
      <c r="U1613">
        <v>5539</v>
      </c>
      <c r="V1613">
        <v>5268</v>
      </c>
      <c r="W1613">
        <v>110</v>
      </c>
      <c r="X1613">
        <v>133</v>
      </c>
    </row>
    <row r="1614" spans="1:24" x14ac:dyDescent="0.35">
      <c r="A1614" s="6" t="str">
        <f t="shared" si="25"/>
        <v>30029</v>
      </c>
      <c r="B1614">
        <v>30</v>
      </c>
      <c r="C1614">
        <v>29</v>
      </c>
      <c r="D1614" t="s">
        <v>2598</v>
      </c>
      <c r="E1614" t="s">
        <v>2623</v>
      </c>
      <c r="F1614">
        <v>103806</v>
      </c>
      <c r="G1614">
        <v>51744</v>
      </c>
      <c r="H1614">
        <v>52062</v>
      </c>
      <c r="I1614">
        <v>49239</v>
      </c>
      <c r="J1614">
        <v>49387</v>
      </c>
      <c r="K1614">
        <v>163</v>
      </c>
      <c r="L1614">
        <v>150</v>
      </c>
      <c r="M1614">
        <v>699</v>
      </c>
      <c r="N1614">
        <v>671</v>
      </c>
      <c r="O1614">
        <v>361</v>
      </c>
      <c r="P1614">
        <v>476</v>
      </c>
      <c r="Q1614">
        <v>42</v>
      </c>
      <c r="R1614">
        <v>41</v>
      </c>
      <c r="S1614">
        <v>1240</v>
      </c>
      <c r="T1614">
        <v>1337</v>
      </c>
      <c r="U1614">
        <v>50237</v>
      </c>
      <c r="V1614">
        <v>50438</v>
      </c>
      <c r="W1614">
        <v>1507</v>
      </c>
      <c r="X1614">
        <v>1624</v>
      </c>
    </row>
    <row r="1615" spans="1:24" x14ac:dyDescent="0.35">
      <c r="A1615" s="6" t="str">
        <f t="shared" si="25"/>
        <v>30031</v>
      </c>
      <c r="B1615">
        <v>30</v>
      </c>
      <c r="C1615">
        <v>31</v>
      </c>
      <c r="D1615" t="s">
        <v>2598</v>
      </c>
      <c r="E1615" t="s">
        <v>1087</v>
      </c>
      <c r="F1615">
        <v>114434</v>
      </c>
      <c r="G1615">
        <v>59434</v>
      </c>
      <c r="H1615">
        <v>55000</v>
      </c>
      <c r="I1615">
        <v>56310</v>
      </c>
      <c r="J1615">
        <v>52111</v>
      </c>
      <c r="K1615">
        <v>277</v>
      </c>
      <c r="L1615">
        <v>266</v>
      </c>
      <c r="M1615">
        <v>630</v>
      </c>
      <c r="N1615">
        <v>573</v>
      </c>
      <c r="O1615">
        <v>900</v>
      </c>
      <c r="P1615">
        <v>913</v>
      </c>
      <c r="Q1615">
        <v>50</v>
      </c>
      <c r="R1615">
        <v>44</v>
      </c>
      <c r="S1615">
        <v>1267</v>
      </c>
      <c r="T1615">
        <v>1093</v>
      </c>
      <c r="U1615">
        <v>57057</v>
      </c>
      <c r="V1615">
        <v>52819</v>
      </c>
      <c r="W1615">
        <v>2377</v>
      </c>
      <c r="X1615">
        <v>2181</v>
      </c>
    </row>
    <row r="1616" spans="1:24" x14ac:dyDescent="0.35">
      <c r="A1616" s="6" t="str">
        <f t="shared" si="25"/>
        <v>30033</v>
      </c>
      <c r="B1616">
        <v>30</v>
      </c>
      <c r="C1616">
        <v>33</v>
      </c>
      <c r="D1616" t="s">
        <v>2598</v>
      </c>
      <c r="E1616" t="s">
        <v>481</v>
      </c>
      <c r="F1616">
        <v>1258</v>
      </c>
      <c r="G1616">
        <v>631</v>
      </c>
      <c r="H1616">
        <v>627</v>
      </c>
      <c r="I1616">
        <v>616</v>
      </c>
      <c r="J1616">
        <v>620</v>
      </c>
      <c r="K1616">
        <v>4</v>
      </c>
      <c r="L1616">
        <v>1</v>
      </c>
      <c r="M1616">
        <v>4</v>
      </c>
      <c r="N1616">
        <v>4</v>
      </c>
      <c r="O1616">
        <v>0</v>
      </c>
      <c r="P1616">
        <v>1</v>
      </c>
      <c r="Q1616">
        <v>0</v>
      </c>
      <c r="R1616">
        <v>0</v>
      </c>
      <c r="S1616">
        <v>7</v>
      </c>
      <c r="T1616">
        <v>1</v>
      </c>
      <c r="U1616">
        <v>628</v>
      </c>
      <c r="V1616">
        <v>621</v>
      </c>
      <c r="W1616">
        <v>3</v>
      </c>
      <c r="X1616">
        <v>6</v>
      </c>
    </row>
    <row r="1617" spans="1:24" x14ac:dyDescent="0.35">
      <c r="A1617" s="6" t="str">
        <f t="shared" si="25"/>
        <v>30035</v>
      </c>
      <c r="B1617">
        <v>30</v>
      </c>
      <c r="C1617">
        <v>35</v>
      </c>
      <c r="D1617" t="s">
        <v>2598</v>
      </c>
      <c r="E1617" t="s">
        <v>2627</v>
      </c>
      <c r="F1617">
        <v>13753</v>
      </c>
      <c r="G1617">
        <v>6671</v>
      </c>
      <c r="H1617">
        <v>7082</v>
      </c>
      <c r="I1617">
        <v>2142</v>
      </c>
      <c r="J1617">
        <v>2192</v>
      </c>
      <c r="K1617">
        <v>31</v>
      </c>
      <c r="L1617">
        <v>16</v>
      </c>
      <c r="M1617">
        <v>4254</v>
      </c>
      <c r="N1617">
        <v>4638</v>
      </c>
      <c r="O1617">
        <v>25</v>
      </c>
      <c r="P1617">
        <v>24</v>
      </c>
      <c r="Q1617">
        <v>3</v>
      </c>
      <c r="R1617">
        <v>0</v>
      </c>
      <c r="S1617">
        <v>216</v>
      </c>
      <c r="T1617">
        <v>212</v>
      </c>
      <c r="U1617">
        <v>6447</v>
      </c>
      <c r="V1617">
        <v>6815</v>
      </c>
      <c r="W1617">
        <v>224</v>
      </c>
      <c r="X1617">
        <v>267</v>
      </c>
    </row>
    <row r="1618" spans="1:24" x14ac:dyDescent="0.35">
      <c r="A1618" s="6" t="str">
        <f t="shared" si="25"/>
        <v>30037</v>
      </c>
      <c r="B1618">
        <v>30</v>
      </c>
      <c r="C1618">
        <v>37</v>
      </c>
      <c r="D1618" t="s">
        <v>2598</v>
      </c>
      <c r="E1618" t="s">
        <v>2629</v>
      </c>
      <c r="F1618">
        <v>821</v>
      </c>
      <c r="G1618">
        <v>417</v>
      </c>
      <c r="H1618">
        <v>404</v>
      </c>
      <c r="I1618">
        <v>387</v>
      </c>
      <c r="J1618">
        <v>373</v>
      </c>
      <c r="K1618">
        <v>4</v>
      </c>
      <c r="L1618">
        <v>3</v>
      </c>
      <c r="M1618">
        <v>5</v>
      </c>
      <c r="N1618">
        <v>13</v>
      </c>
      <c r="O1618">
        <v>4</v>
      </c>
      <c r="P1618">
        <v>1</v>
      </c>
      <c r="Q1618">
        <v>0</v>
      </c>
      <c r="R1618">
        <v>0</v>
      </c>
      <c r="S1618">
        <v>17</v>
      </c>
      <c r="T1618">
        <v>14</v>
      </c>
      <c r="U1618">
        <v>394</v>
      </c>
      <c r="V1618">
        <v>387</v>
      </c>
      <c r="W1618">
        <v>23</v>
      </c>
      <c r="X1618">
        <v>17</v>
      </c>
    </row>
    <row r="1619" spans="1:24" x14ac:dyDescent="0.35">
      <c r="A1619" s="6" t="str">
        <f t="shared" si="25"/>
        <v>30039</v>
      </c>
      <c r="B1619">
        <v>30</v>
      </c>
      <c r="C1619">
        <v>39</v>
      </c>
      <c r="D1619" t="s">
        <v>2598</v>
      </c>
      <c r="E1619" t="s">
        <v>2631</v>
      </c>
      <c r="F1619">
        <v>3379</v>
      </c>
      <c r="G1619">
        <v>1731</v>
      </c>
      <c r="H1619">
        <v>1648</v>
      </c>
      <c r="I1619">
        <v>1669</v>
      </c>
      <c r="J1619">
        <v>1579</v>
      </c>
      <c r="K1619">
        <v>8</v>
      </c>
      <c r="L1619">
        <v>10</v>
      </c>
      <c r="M1619">
        <v>15</v>
      </c>
      <c r="N1619">
        <v>15</v>
      </c>
      <c r="O1619">
        <v>10</v>
      </c>
      <c r="P1619">
        <v>5</v>
      </c>
      <c r="Q1619">
        <v>0</v>
      </c>
      <c r="R1619">
        <v>1</v>
      </c>
      <c r="S1619">
        <v>29</v>
      </c>
      <c r="T1619">
        <v>38</v>
      </c>
      <c r="U1619">
        <v>1682</v>
      </c>
      <c r="V1619">
        <v>1615</v>
      </c>
      <c r="W1619">
        <v>49</v>
      </c>
      <c r="X1619">
        <v>33</v>
      </c>
    </row>
    <row r="1620" spans="1:24" x14ac:dyDescent="0.35">
      <c r="A1620" s="6" t="str">
        <f t="shared" si="25"/>
        <v>30041</v>
      </c>
      <c r="B1620">
        <v>30</v>
      </c>
      <c r="C1620">
        <v>41</v>
      </c>
      <c r="D1620" t="s">
        <v>2598</v>
      </c>
      <c r="E1620" t="s">
        <v>2633</v>
      </c>
      <c r="F1620">
        <v>16484</v>
      </c>
      <c r="G1620">
        <v>8335</v>
      </c>
      <c r="H1620">
        <v>8149</v>
      </c>
      <c r="I1620">
        <v>5946</v>
      </c>
      <c r="J1620">
        <v>5679</v>
      </c>
      <c r="K1620">
        <v>63</v>
      </c>
      <c r="L1620">
        <v>32</v>
      </c>
      <c r="M1620">
        <v>1982</v>
      </c>
      <c r="N1620">
        <v>2125</v>
      </c>
      <c r="O1620">
        <v>36</v>
      </c>
      <c r="P1620">
        <v>49</v>
      </c>
      <c r="Q1620">
        <v>3</v>
      </c>
      <c r="R1620">
        <v>6</v>
      </c>
      <c r="S1620">
        <v>305</v>
      </c>
      <c r="T1620">
        <v>258</v>
      </c>
      <c r="U1620">
        <v>8011</v>
      </c>
      <c r="V1620">
        <v>7811</v>
      </c>
      <c r="W1620">
        <v>324</v>
      </c>
      <c r="X1620">
        <v>338</v>
      </c>
    </row>
    <row r="1621" spans="1:24" x14ac:dyDescent="0.35">
      <c r="A1621" s="6" t="str">
        <f t="shared" si="25"/>
        <v>30043</v>
      </c>
      <c r="B1621">
        <v>30</v>
      </c>
      <c r="C1621">
        <v>43</v>
      </c>
      <c r="D1621" t="s">
        <v>2598</v>
      </c>
      <c r="E1621" t="s">
        <v>94</v>
      </c>
      <c r="F1621">
        <v>12221</v>
      </c>
      <c r="G1621">
        <v>6234</v>
      </c>
      <c r="H1621">
        <v>5987</v>
      </c>
      <c r="I1621">
        <v>5938</v>
      </c>
      <c r="J1621">
        <v>5645</v>
      </c>
      <c r="K1621">
        <v>35</v>
      </c>
      <c r="L1621">
        <v>18</v>
      </c>
      <c r="M1621">
        <v>100</v>
      </c>
      <c r="N1621">
        <v>124</v>
      </c>
      <c r="O1621">
        <v>18</v>
      </c>
      <c r="P1621">
        <v>45</v>
      </c>
      <c r="Q1621">
        <v>6</v>
      </c>
      <c r="R1621">
        <v>5</v>
      </c>
      <c r="S1621">
        <v>137</v>
      </c>
      <c r="T1621">
        <v>150</v>
      </c>
      <c r="U1621">
        <v>6048</v>
      </c>
      <c r="V1621">
        <v>5814</v>
      </c>
      <c r="W1621">
        <v>186</v>
      </c>
      <c r="X1621">
        <v>173</v>
      </c>
    </row>
    <row r="1622" spans="1:24" x14ac:dyDescent="0.35">
      <c r="A1622" s="6" t="str">
        <f t="shared" si="25"/>
        <v>30045</v>
      </c>
      <c r="B1622">
        <v>30</v>
      </c>
      <c r="C1622">
        <v>45</v>
      </c>
      <c r="D1622" t="s">
        <v>2598</v>
      </c>
      <c r="E1622" t="s">
        <v>2636</v>
      </c>
      <c r="F1622">
        <v>2007</v>
      </c>
      <c r="G1622">
        <v>1022</v>
      </c>
      <c r="H1622">
        <v>985</v>
      </c>
      <c r="I1622">
        <v>999</v>
      </c>
      <c r="J1622">
        <v>961</v>
      </c>
      <c r="K1622">
        <v>0</v>
      </c>
      <c r="L1622">
        <v>2</v>
      </c>
      <c r="M1622">
        <v>11</v>
      </c>
      <c r="N1622">
        <v>9</v>
      </c>
      <c r="O1622">
        <v>4</v>
      </c>
      <c r="P1622">
        <v>4</v>
      </c>
      <c r="Q1622">
        <v>0</v>
      </c>
      <c r="R1622">
        <v>0</v>
      </c>
      <c r="S1622">
        <v>8</v>
      </c>
      <c r="T1622">
        <v>9</v>
      </c>
      <c r="U1622">
        <v>1006</v>
      </c>
      <c r="V1622">
        <v>962</v>
      </c>
      <c r="W1622">
        <v>16</v>
      </c>
      <c r="X1622">
        <v>23</v>
      </c>
    </row>
    <row r="1623" spans="1:24" x14ac:dyDescent="0.35">
      <c r="A1623" s="6" t="str">
        <f t="shared" si="25"/>
        <v>30047</v>
      </c>
      <c r="B1623">
        <v>30</v>
      </c>
      <c r="C1623">
        <v>47</v>
      </c>
      <c r="D1623" t="s">
        <v>2598</v>
      </c>
      <c r="E1623" t="s">
        <v>352</v>
      </c>
      <c r="F1623">
        <v>30458</v>
      </c>
      <c r="G1623">
        <v>15017</v>
      </c>
      <c r="H1623">
        <v>15441</v>
      </c>
      <c r="I1623">
        <v>10098</v>
      </c>
      <c r="J1623">
        <v>10357</v>
      </c>
      <c r="K1623">
        <v>86</v>
      </c>
      <c r="L1623">
        <v>77</v>
      </c>
      <c r="M1623">
        <v>3684</v>
      </c>
      <c r="N1623">
        <v>3804</v>
      </c>
      <c r="O1623">
        <v>77</v>
      </c>
      <c r="P1623">
        <v>86</v>
      </c>
      <c r="Q1623">
        <v>20</v>
      </c>
      <c r="R1623">
        <v>22</v>
      </c>
      <c r="S1623">
        <v>1052</v>
      </c>
      <c r="T1623">
        <v>1095</v>
      </c>
      <c r="U1623">
        <v>14292</v>
      </c>
      <c r="V1623">
        <v>14707</v>
      </c>
      <c r="W1623">
        <v>725</v>
      </c>
      <c r="X1623">
        <v>734</v>
      </c>
    </row>
    <row r="1624" spans="1:24" x14ac:dyDescent="0.35">
      <c r="A1624" s="6" t="str">
        <f t="shared" si="25"/>
        <v>30049</v>
      </c>
      <c r="B1624">
        <v>30</v>
      </c>
      <c r="C1624">
        <v>49</v>
      </c>
      <c r="D1624" t="s">
        <v>2598</v>
      </c>
      <c r="E1624" t="s">
        <v>2639</v>
      </c>
      <c r="F1624">
        <v>69432</v>
      </c>
      <c r="G1624">
        <v>34370</v>
      </c>
      <c r="H1624">
        <v>35062</v>
      </c>
      <c r="I1624">
        <v>32169</v>
      </c>
      <c r="J1624">
        <v>32939</v>
      </c>
      <c r="K1624">
        <v>181</v>
      </c>
      <c r="L1624">
        <v>152</v>
      </c>
      <c r="M1624">
        <v>823</v>
      </c>
      <c r="N1624">
        <v>769</v>
      </c>
      <c r="O1624">
        <v>216</v>
      </c>
      <c r="P1624">
        <v>290</v>
      </c>
      <c r="Q1624">
        <v>29</v>
      </c>
      <c r="R1624">
        <v>23</v>
      </c>
      <c r="S1624">
        <v>952</v>
      </c>
      <c r="T1624">
        <v>889</v>
      </c>
      <c r="U1624">
        <v>33208</v>
      </c>
      <c r="V1624">
        <v>33841</v>
      </c>
      <c r="W1624">
        <v>1162</v>
      </c>
      <c r="X1624">
        <v>1221</v>
      </c>
    </row>
    <row r="1625" spans="1:24" x14ac:dyDescent="0.35">
      <c r="A1625" s="6" t="str">
        <f t="shared" si="25"/>
        <v>30051</v>
      </c>
      <c r="B1625">
        <v>30</v>
      </c>
      <c r="C1625">
        <v>51</v>
      </c>
      <c r="D1625" t="s">
        <v>2598</v>
      </c>
      <c r="E1625" t="s">
        <v>645</v>
      </c>
      <c r="F1625">
        <v>2337</v>
      </c>
      <c r="G1625">
        <v>1132</v>
      </c>
      <c r="H1625">
        <v>1205</v>
      </c>
      <c r="I1625">
        <v>1099</v>
      </c>
      <c r="J1625">
        <v>1153</v>
      </c>
      <c r="K1625">
        <v>6</v>
      </c>
      <c r="L1625">
        <v>6</v>
      </c>
      <c r="M1625">
        <v>6</v>
      </c>
      <c r="N1625">
        <v>15</v>
      </c>
      <c r="O1625">
        <v>2</v>
      </c>
      <c r="P1625">
        <v>2</v>
      </c>
      <c r="Q1625">
        <v>0</v>
      </c>
      <c r="R1625">
        <v>1</v>
      </c>
      <c r="S1625">
        <v>19</v>
      </c>
      <c r="T1625">
        <v>28</v>
      </c>
      <c r="U1625">
        <v>1119</v>
      </c>
      <c r="V1625">
        <v>1199</v>
      </c>
      <c r="W1625">
        <v>13</v>
      </c>
      <c r="X1625">
        <v>6</v>
      </c>
    </row>
    <row r="1626" spans="1:24" x14ac:dyDescent="0.35">
      <c r="A1626" s="6" t="str">
        <f t="shared" si="25"/>
        <v>30053</v>
      </c>
      <c r="B1626">
        <v>30</v>
      </c>
      <c r="C1626">
        <v>53</v>
      </c>
      <c r="D1626" t="s">
        <v>2598</v>
      </c>
      <c r="E1626" t="s">
        <v>255</v>
      </c>
      <c r="F1626">
        <v>19980</v>
      </c>
      <c r="G1626">
        <v>10008</v>
      </c>
      <c r="H1626">
        <v>9972</v>
      </c>
      <c r="I1626">
        <v>9587</v>
      </c>
      <c r="J1626">
        <v>9362</v>
      </c>
      <c r="K1626">
        <v>49</v>
      </c>
      <c r="L1626">
        <v>40</v>
      </c>
      <c r="M1626">
        <v>117</v>
      </c>
      <c r="N1626">
        <v>147</v>
      </c>
      <c r="O1626">
        <v>16</v>
      </c>
      <c r="P1626">
        <v>66</v>
      </c>
      <c r="Q1626">
        <v>20</v>
      </c>
      <c r="R1626">
        <v>9</v>
      </c>
      <c r="S1626">
        <v>219</v>
      </c>
      <c r="T1626">
        <v>348</v>
      </c>
      <c r="U1626">
        <v>9710</v>
      </c>
      <c r="V1626">
        <v>9602</v>
      </c>
      <c r="W1626">
        <v>298</v>
      </c>
      <c r="X1626">
        <v>370</v>
      </c>
    </row>
    <row r="1627" spans="1:24" x14ac:dyDescent="0.35">
      <c r="A1627" s="6" t="str">
        <f t="shared" si="25"/>
        <v>30055</v>
      </c>
      <c r="B1627">
        <v>30</v>
      </c>
      <c r="C1627">
        <v>55</v>
      </c>
      <c r="D1627" t="s">
        <v>2598</v>
      </c>
      <c r="E1627" t="s">
        <v>2643</v>
      </c>
      <c r="F1627">
        <v>1664</v>
      </c>
      <c r="G1627">
        <v>855</v>
      </c>
      <c r="H1627">
        <v>809</v>
      </c>
      <c r="I1627">
        <v>822</v>
      </c>
      <c r="J1627">
        <v>765</v>
      </c>
      <c r="K1627">
        <v>7</v>
      </c>
      <c r="L1627">
        <v>5</v>
      </c>
      <c r="M1627">
        <v>13</v>
      </c>
      <c r="N1627">
        <v>10</v>
      </c>
      <c r="O1627">
        <v>1</v>
      </c>
      <c r="P1627">
        <v>5</v>
      </c>
      <c r="Q1627">
        <v>0</v>
      </c>
      <c r="R1627">
        <v>0</v>
      </c>
      <c r="S1627">
        <v>12</v>
      </c>
      <c r="T1627">
        <v>24</v>
      </c>
      <c r="U1627">
        <v>841</v>
      </c>
      <c r="V1627">
        <v>793</v>
      </c>
      <c r="W1627">
        <v>14</v>
      </c>
      <c r="X1627">
        <v>16</v>
      </c>
    </row>
    <row r="1628" spans="1:24" x14ac:dyDescent="0.35">
      <c r="A1628" s="6" t="str">
        <f t="shared" si="25"/>
        <v>30057</v>
      </c>
      <c r="B1628">
        <v>30</v>
      </c>
      <c r="C1628">
        <v>57</v>
      </c>
      <c r="D1628" t="s">
        <v>2598</v>
      </c>
      <c r="E1628" t="s">
        <v>110</v>
      </c>
      <c r="F1628">
        <v>8600</v>
      </c>
      <c r="G1628">
        <v>4522</v>
      </c>
      <c r="H1628">
        <v>4078</v>
      </c>
      <c r="I1628">
        <v>4393</v>
      </c>
      <c r="J1628">
        <v>3895</v>
      </c>
      <c r="K1628">
        <v>17</v>
      </c>
      <c r="L1628">
        <v>18</v>
      </c>
      <c r="M1628">
        <v>28</v>
      </c>
      <c r="N1628">
        <v>35</v>
      </c>
      <c r="O1628">
        <v>21</v>
      </c>
      <c r="P1628">
        <v>28</v>
      </c>
      <c r="Q1628">
        <v>1</v>
      </c>
      <c r="R1628">
        <v>3</v>
      </c>
      <c r="S1628">
        <v>62</v>
      </c>
      <c r="T1628">
        <v>99</v>
      </c>
      <c r="U1628">
        <v>4269</v>
      </c>
      <c r="V1628">
        <v>3956</v>
      </c>
      <c r="W1628">
        <v>253</v>
      </c>
      <c r="X1628">
        <v>122</v>
      </c>
    </row>
    <row r="1629" spans="1:24" x14ac:dyDescent="0.35">
      <c r="A1629" s="6" t="str">
        <f t="shared" si="25"/>
        <v>30059</v>
      </c>
      <c r="B1629">
        <v>30</v>
      </c>
      <c r="C1629">
        <v>59</v>
      </c>
      <c r="D1629" t="s">
        <v>2598</v>
      </c>
      <c r="E1629" t="s">
        <v>2646</v>
      </c>
      <c r="F1629">
        <v>1862</v>
      </c>
      <c r="G1629">
        <v>954</v>
      </c>
      <c r="H1629">
        <v>908</v>
      </c>
      <c r="I1629">
        <v>925</v>
      </c>
      <c r="J1629">
        <v>878</v>
      </c>
      <c r="K1629">
        <v>5</v>
      </c>
      <c r="L1629">
        <v>5</v>
      </c>
      <c r="M1629">
        <v>7</v>
      </c>
      <c r="N1629">
        <v>6</v>
      </c>
      <c r="O1629">
        <v>0</v>
      </c>
      <c r="P1629">
        <v>8</v>
      </c>
      <c r="Q1629">
        <v>0</v>
      </c>
      <c r="R1629">
        <v>0</v>
      </c>
      <c r="S1629">
        <v>17</v>
      </c>
      <c r="T1629">
        <v>11</v>
      </c>
      <c r="U1629">
        <v>934</v>
      </c>
      <c r="V1629">
        <v>894</v>
      </c>
      <c r="W1629">
        <v>20</v>
      </c>
      <c r="X1629">
        <v>14</v>
      </c>
    </row>
    <row r="1630" spans="1:24" x14ac:dyDescent="0.35">
      <c r="A1630" s="6" t="str">
        <f t="shared" si="25"/>
        <v>30061</v>
      </c>
      <c r="B1630">
        <v>30</v>
      </c>
      <c r="C1630">
        <v>61</v>
      </c>
      <c r="D1630" t="s">
        <v>2598</v>
      </c>
      <c r="E1630" t="s">
        <v>510</v>
      </c>
      <c r="F1630">
        <v>4397</v>
      </c>
      <c r="G1630">
        <v>2253</v>
      </c>
      <c r="H1630">
        <v>2144</v>
      </c>
      <c r="I1630">
        <v>2124</v>
      </c>
      <c r="J1630">
        <v>2011</v>
      </c>
      <c r="K1630">
        <v>12</v>
      </c>
      <c r="L1630">
        <v>12</v>
      </c>
      <c r="M1630">
        <v>45</v>
      </c>
      <c r="N1630">
        <v>45</v>
      </c>
      <c r="O1630">
        <v>9</v>
      </c>
      <c r="P1630">
        <v>20</v>
      </c>
      <c r="Q1630">
        <v>0</v>
      </c>
      <c r="R1630">
        <v>0</v>
      </c>
      <c r="S1630">
        <v>63</v>
      </c>
      <c r="T1630">
        <v>56</v>
      </c>
      <c r="U1630">
        <v>2181</v>
      </c>
      <c r="V1630">
        <v>2078</v>
      </c>
      <c r="W1630">
        <v>72</v>
      </c>
      <c r="X1630">
        <v>66</v>
      </c>
    </row>
    <row r="1631" spans="1:24" x14ac:dyDescent="0.35">
      <c r="A1631" s="6" t="str">
        <f t="shared" si="25"/>
        <v>30063</v>
      </c>
      <c r="B1631">
        <v>30</v>
      </c>
      <c r="C1631">
        <v>63</v>
      </c>
      <c r="D1631" t="s">
        <v>2598</v>
      </c>
      <c r="E1631" t="s">
        <v>2649</v>
      </c>
      <c r="F1631">
        <v>119600</v>
      </c>
      <c r="G1631">
        <v>59827</v>
      </c>
      <c r="H1631">
        <v>59773</v>
      </c>
      <c r="I1631">
        <v>55033</v>
      </c>
      <c r="J1631">
        <v>54686</v>
      </c>
      <c r="K1631">
        <v>406</v>
      </c>
      <c r="L1631">
        <v>197</v>
      </c>
      <c r="M1631">
        <v>1584</v>
      </c>
      <c r="N1631">
        <v>1655</v>
      </c>
      <c r="O1631">
        <v>847</v>
      </c>
      <c r="P1631">
        <v>1364</v>
      </c>
      <c r="Q1631">
        <v>56</v>
      </c>
      <c r="R1631">
        <v>62</v>
      </c>
      <c r="S1631">
        <v>1901</v>
      </c>
      <c r="T1631">
        <v>1809</v>
      </c>
      <c r="U1631">
        <v>57801</v>
      </c>
      <c r="V1631">
        <v>57705</v>
      </c>
      <c r="W1631">
        <v>2026</v>
      </c>
      <c r="X1631">
        <v>2068</v>
      </c>
    </row>
    <row r="1632" spans="1:24" x14ac:dyDescent="0.35">
      <c r="A1632" s="6" t="str">
        <f t="shared" si="25"/>
        <v>30065</v>
      </c>
      <c r="B1632">
        <v>30</v>
      </c>
      <c r="C1632">
        <v>65</v>
      </c>
      <c r="D1632" t="s">
        <v>2598</v>
      </c>
      <c r="E1632" t="s">
        <v>2651</v>
      </c>
      <c r="F1632">
        <v>4633</v>
      </c>
      <c r="G1632">
        <v>2345</v>
      </c>
      <c r="H1632">
        <v>2288</v>
      </c>
      <c r="I1632">
        <v>2177</v>
      </c>
      <c r="J1632">
        <v>2115</v>
      </c>
      <c r="K1632">
        <v>18</v>
      </c>
      <c r="L1632">
        <v>18</v>
      </c>
      <c r="M1632">
        <v>52</v>
      </c>
      <c r="N1632">
        <v>46</v>
      </c>
      <c r="O1632">
        <v>28</v>
      </c>
      <c r="P1632">
        <v>54</v>
      </c>
      <c r="Q1632">
        <v>1</v>
      </c>
      <c r="R1632">
        <v>1</v>
      </c>
      <c r="S1632">
        <v>69</v>
      </c>
      <c r="T1632">
        <v>54</v>
      </c>
      <c r="U1632">
        <v>2255</v>
      </c>
      <c r="V1632">
        <v>2206</v>
      </c>
      <c r="W1632">
        <v>90</v>
      </c>
      <c r="X1632">
        <v>82</v>
      </c>
    </row>
    <row r="1633" spans="1:24" x14ac:dyDescent="0.35">
      <c r="A1633" s="6" t="str">
        <f t="shared" si="25"/>
        <v>30067</v>
      </c>
      <c r="B1633">
        <v>30</v>
      </c>
      <c r="C1633">
        <v>67</v>
      </c>
      <c r="D1633" t="s">
        <v>2598</v>
      </c>
      <c r="E1633" t="s">
        <v>523</v>
      </c>
      <c r="F1633">
        <v>16606</v>
      </c>
      <c r="G1633">
        <v>8353</v>
      </c>
      <c r="H1633">
        <v>8253</v>
      </c>
      <c r="I1633">
        <v>8039</v>
      </c>
      <c r="J1633">
        <v>7855</v>
      </c>
      <c r="K1633">
        <v>34</v>
      </c>
      <c r="L1633">
        <v>33</v>
      </c>
      <c r="M1633">
        <v>90</v>
      </c>
      <c r="N1633">
        <v>107</v>
      </c>
      <c r="O1633">
        <v>21</v>
      </c>
      <c r="P1633">
        <v>52</v>
      </c>
      <c r="Q1633">
        <v>3</v>
      </c>
      <c r="R1633">
        <v>5</v>
      </c>
      <c r="S1633">
        <v>166</v>
      </c>
      <c r="T1633">
        <v>201</v>
      </c>
      <c r="U1633">
        <v>8073</v>
      </c>
      <c r="V1633">
        <v>7984</v>
      </c>
      <c r="W1633">
        <v>280</v>
      </c>
      <c r="X1633">
        <v>269</v>
      </c>
    </row>
    <row r="1634" spans="1:24" x14ac:dyDescent="0.35">
      <c r="A1634" s="6" t="str">
        <f t="shared" si="25"/>
        <v>30069</v>
      </c>
      <c r="B1634">
        <v>30</v>
      </c>
      <c r="C1634">
        <v>69</v>
      </c>
      <c r="D1634" t="s">
        <v>2598</v>
      </c>
      <c r="E1634" t="s">
        <v>2654</v>
      </c>
      <c r="F1634">
        <v>487</v>
      </c>
      <c r="G1634">
        <v>266</v>
      </c>
      <c r="H1634">
        <v>221</v>
      </c>
      <c r="I1634">
        <v>260</v>
      </c>
      <c r="J1634">
        <v>210</v>
      </c>
      <c r="K1634">
        <v>0</v>
      </c>
      <c r="L1634">
        <v>0</v>
      </c>
      <c r="M1634">
        <v>4</v>
      </c>
      <c r="N1634">
        <v>2</v>
      </c>
      <c r="O1634">
        <v>0</v>
      </c>
      <c r="P1634">
        <v>0</v>
      </c>
      <c r="Q1634">
        <v>0</v>
      </c>
      <c r="R1634">
        <v>0</v>
      </c>
      <c r="S1634">
        <v>2</v>
      </c>
      <c r="T1634">
        <v>9</v>
      </c>
      <c r="U1634">
        <v>262</v>
      </c>
      <c r="V1634">
        <v>214</v>
      </c>
      <c r="W1634">
        <v>4</v>
      </c>
      <c r="X1634">
        <v>7</v>
      </c>
    </row>
    <row r="1635" spans="1:24" x14ac:dyDescent="0.35">
      <c r="A1635" s="6" t="str">
        <f t="shared" si="25"/>
        <v>30071</v>
      </c>
      <c r="B1635">
        <v>30</v>
      </c>
      <c r="C1635">
        <v>71</v>
      </c>
      <c r="D1635" t="s">
        <v>2598</v>
      </c>
      <c r="E1635" t="s">
        <v>278</v>
      </c>
      <c r="F1635">
        <v>3954</v>
      </c>
      <c r="G1635">
        <v>1995</v>
      </c>
      <c r="H1635">
        <v>1959</v>
      </c>
      <c r="I1635">
        <v>1705</v>
      </c>
      <c r="J1635">
        <v>1671</v>
      </c>
      <c r="K1635">
        <v>7</v>
      </c>
      <c r="L1635">
        <v>3</v>
      </c>
      <c r="M1635">
        <v>191</v>
      </c>
      <c r="N1635">
        <v>187</v>
      </c>
      <c r="O1635">
        <v>5</v>
      </c>
      <c r="P1635">
        <v>6</v>
      </c>
      <c r="Q1635">
        <v>1</v>
      </c>
      <c r="R1635">
        <v>0</v>
      </c>
      <c r="S1635">
        <v>86</v>
      </c>
      <c r="T1635">
        <v>92</v>
      </c>
      <c r="U1635">
        <v>1920</v>
      </c>
      <c r="V1635">
        <v>1885</v>
      </c>
      <c r="W1635">
        <v>75</v>
      </c>
      <c r="X1635">
        <v>74</v>
      </c>
    </row>
    <row r="1636" spans="1:24" x14ac:dyDescent="0.35">
      <c r="A1636" s="6" t="str">
        <f t="shared" si="25"/>
        <v>30073</v>
      </c>
      <c r="B1636">
        <v>30</v>
      </c>
      <c r="C1636">
        <v>73</v>
      </c>
      <c r="D1636" t="s">
        <v>2598</v>
      </c>
      <c r="E1636" t="s">
        <v>2657</v>
      </c>
      <c r="F1636">
        <v>5911</v>
      </c>
      <c r="G1636">
        <v>2912</v>
      </c>
      <c r="H1636">
        <v>2999</v>
      </c>
      <c r="I1636">
        <v>2347</v>
      </c>
      <c r="J1636">
        <v>2478</v>
      </c>
      <c r="K1636">
        <v>15</v>
      </c>
      <c r="L1636">
        <v>6</v>
      </c>
      <c r="M1636">
        <v>469</v>
      </c>
      <c r="N1636">
        <v>401</v>
      </c>
      <c r="O1636">
        <v>5</v>
      </c>
      <c r="P1636">
        <v>37</v>
      </c>
      <c r="Q1636">
        <v>0</v>
      </c>
      <c r="R1636">
        <v>3</v>
      </c>
      <c r="S1636">
        <v>76</v>
      </c>
      <c r="T1636">
        <v>74</v>
      </c>
      <c r="U1636">
        <v>2849</v>
      </c>
      <c r="V1636">
        <v>2933</v>
      </c>
      <c r="W1636">
        <v>63</v>
      </c>
      <c r="X1636">
        <v>66</v>
      </c>
    </row>
    <row r="1637" spans="1:24" x14ac:dyDescent="0.35">
      <c r="A1637" s="6" t="str">
        <f t="shared" si="25"/>
        <v>30075</v>
      </c>
      <c r="B1637">
        <v>30</v>
      </c>
      <c r="C1637">
        <v>75</v>
      </c>
      <c r="D1637" t="s">
        <v>2598</v>
      </c>
      <c r="E1637" t="s">
        <v>2659</v>
      </c>
      <c r="F1637">
        <v>1682</v>
      </c>
      <c r="G1637">
        <v>839</v>
      </c>
      <c r="H1637">
        <v>843</v>
      </c>
      <c r="I1637">
        <v>801</v>
      </c>
      <c r="J1637">
        <v>794</v>
      </c>
      <c r="K1637">
        <v>1</v>
      </c>
      <c r="L1637">
        <v>1</v>
      </c>
      <c r="M1637">
        <v>17</v>
      </c>
      <c r="N1637">
        <v>15</v>
      </c>
      <c r="O1637">
        <v>1</v>
      </c>
      <c r="P1637">
        <v>1</v>
      </c>
      <c r="Q1637">
        <v>0</v>
      </c>
      <c r="R1637">
        <v>0</v>
      </c>
      <c r="S1637">
        <v>19</v>
      </c>
      <c r="T1637">
        <v>32</v>
      </c>
      <c r="U1637">
        <v>816</v>
      </c>
      <c r="V1637">
        <v>827</v>
      </c>
      <c r="W1637">
        <v>23</v>
      </c>
      <c r="X1637">
        <v>16</v>
      </c>
    </row>
    <row r="1638" spans="1:24" x14ac:dyDescent="0.35">
      <c r="A1638" s="6" t="str">
        <f t="shared" si="25"/>
        <v>30077</v>
      </c>
      <c r="B1638">
        <v>30</v>
      </c>
      <c r="C1638">
        <v>77</v>
      </c>
      <c r="D1638" t="s">
        <v>2598</v>
      </c>
      <c r="E1638" t="s">
        <v>1794</v>
      </c>
      <c r="F1638">
        <v>6890</v>
      </c>
      <c r="G1638">
        <v>4334</v>
      </c>
      <c r="H1638">
        <v>2556</v>
      </c>
      <c r="I1638">
        <v>3867</v>
      </c>
      <c r="J1638">
        <v>2402</v>
      </c>
      <c r="K1638">
        <v>72</v>
      </c>
      <c r="L1638">
        <v>14</v>
      </c>
      <c r="M1638">
        <v>324</v>
      </c>
      <c r="N1638">
        <v>47</v>
      </c>
      <c r="O1638">
        <v>13</v>
      </c>
      <c r="P1638">
        <v>18</v>
      </c>
      <c r="Q1638">
        <v>3</v>
      </c>
      <c r="R1638">
        <v>1</v>
      </c>
      <c r="S1638">
        <v>55</v>
      </c>
      <c r="T1638">
        <v>74</v>
      </c>
      <c r="U1638">
        <v>4198</v>
      </c>
      <c r="V1638">
        <v>2492</v>
      </c>
      <c r="W1638">
        <v>136</v>
      </c>
      <c r="X1638">
        <v>64</v>
      </c>
    </row>
    <row r="1639" spans="1:24" x14ac:dyDescent="0.35">
      <c r="A1639" s="6" t="str">
        <f t="shared" si="25"/>
        <v>30079</v>
      </c>
      <c r="B1639">
        <v>30</v>
      </c>
      <c r="C1639">
        <v>79</v>
      </c>
      <c r="D1639" t="s">
        <v>2598</v>
      </c>
      <c r="E1639" t="s">
        <v>287</v>
      </c>
      <c r="F1639">
        <v>1077</v>
      </c>
      <c r="G1639">
        <v>544</v>
      </c>
      <c r="H1639">
        <v>533</v>
      </c>
      <c r="I1639">
        <v>514</v>
      </c>
      <c r="J1639">
        <v>495</v>
      </c>
      <c r="K1639">
        <v>4</v>
      </c>
      <c r="L1639">
        <v>0</v>
      </c>
      <c r="M1639">
        <v>8</v>
      </c>
      <c r="N1639">
        <v>9</v>
      </c>
      <c r="O1639">
        <v>2</v>
      </c>
      <c r="P1639">
        <v>7</v>
      </c>
      <c r="Q1639">
        <v>0</v>
      </c>
      <c r="R1639">
        <v>0</v>
      </c>
      <c r="S1639">
        <v>16</v>
      </c>
      <c r="T1639">
        <v>22</v>
      </c>
      <c r="U1639">
        <v>517</v>
      </c>
      <c r="V1639">
        <v>509</v>
      </c>
      <c r="W1639">
        <v>27</v>
      </c>
      <c r="X1639">
        <v>24</v>
      </c>
    </row>
    <row r="1640" spans="1:24" x14ac:dyDescent="0.35">
      <c r="A1640" s="6" t="str">
        <f t="shared" si="25"/>
        <v>30081</v>
      </c>
      <c r="B1640">
        <v>30</v>
      </c>
      <c r="C1640">
        <v>81</v>
      </c>
      <c r="D1640" t="s">
        <v>2598</v>
      </c>
      <c r="E1640" t="s">
        <v>2663</v>
      </c>
      <c r="F1640">
        <v>43806</v>
      </c>
      <c r="G1640">
        <v>21724</v>
      </c>
      <c r="H1640">
        <v>22082</v>
      </c>
      <c r="I1640">
        <v>20778</v>
      </c>
      <c r="J1640">
        <v>21138</v>
      </c>
      <c r="K1640">
        <v>94</v>
      </c>
      <c r="L1640">
        <v>81</v>
      </c>
      <c r="M1640">
        <v>293</v>
      </c>
      <c r="N1640">
        <v>254</v>
      </c>
      <c r="O1640">
        <v>109</v>
      </c>
      <c r="P1640">
        <v>180</v>
      </c>
      <c r="Q1640">
        <v>26</v>
      </c>
      <c r="R1640">
        <v>20</v>
      </c>
      <c r="S1640">
        <v>424</v>
      </c>
      <c r="T1640">
        <v>409</v>
      </c>
      <c r="U1640">
        <v>20931</v>
      </c>
      <c r="V1640">
        <v>21267</v>
      </c>
      <c r="W1640">
        <v>793</v>
      </c>
      <c r="X1640">
        <v>815</v>
      </c>
    </row>
    <row r="1641" spans="1:24" x14ac:dyDescent="0.35">
      <c r="A1641" s="6" t="str">
        <f t="shared" si="25"/>
        <v>30083</v>
      </c>
      <c r="B1641">
        <v>30</v>
      </c>
      <c r="C1641">
        <v>83</v>
      </c>
      <c r="D1641" t="s">
        <v>2598</v>
      </c>
      <c r="E1641" t="s">
        <v>1162</v>
      </c>
      <c r="F1641">
        <v>10803</v>
      </c>
      <c r="G1641">
        <v>5630</v>
      </c>
      <c r="H1641">
        <v>5173</v>
      </c>
      <c r="I1641">
        <v>5241</v>
      </c>
      <c r="J1641">
        <v>4845</v>
      </c>
      <c r="K1641">
        <v>30</v>
      </c>
      <c r="L1641">
        <v>28</v>
      </c>
      <c r="M1641">
        <v>162</v>
      </c>
      <c r="N1641">
        <v>128</v>
      </c>
      <c r="O1641">
        <v>24</v>
      </c>
      <c r="P1641">
        <v>31</v>
      </c>
      <c r="Q1641">
        <v>2</v>
      </c>
      <c r="R1641">
        <v>3</v>
      </c>
      <c r="S1641">
        <v>171</v>
      </c>
      <c r="T1641">
        <v>138</v>
      </c>
      <c r="U1641">
        <v>5302</v>
      </c>
      <c r="V1641">
        <v>4903</v>
      </c>
      <c r="W1641">
        <v>328</v>
      </c>
      <c r="X1641">
        <v>270</v>
      </c>
    </row>
    <row r="1642" spans="1:24" x14ac:dyDescent="0.35">
      <c r="A1642" s="6" t="str">
        <f t="shared" si="25"/>
        <v>30085</v>
      </c>
      <c r="B1642">
        <v>30</v>
      </c>
      <c r="C1642">
        <v>85</v>
      </c>
      <c r="D1642" t="s">
        <v>2598</v>
      </c>
      <c r="E1642" t="s">
        <v>2666</v>
      </c>
      <c r="F1642">
        <v>11004</v>
      </c>
      <c r="G1642">
        <v>5514</v>
      </c>
      <c r="H1642">
        <v>5490</v>
      </c>
      <c r="I1642">
        <v>1964</v>
      </c>
      <c r="J1642">
        <v>1850</v>
      </c>
      <c r="K1642">
        <v>32</v>
      </c>
      <c r="L1642">
        <v>17</v>
      </c>
      <c r="M1642">
        <v>3279</v>
      </c>
      <c r="N1642">
        <v>3378</v>
      </c>
      <c r="O1642">
        <v>27</v>
      </c>
      <c r="P1642">
        <v>34</v>
      </c>
      <c r="Q1642">
        <v>1</v>
      </c>
      <c r="R1642">
        <v>1</v>
      </c>
      <c r="S1642">
        <v>211</v>
      </c>
      <c r="T1642">
        <v>210</v>
      </c>
      <c r="U1642">
        <v>5228</v>
      </c>
      <c r="V1642">
        <v>5320</v>
      </c>
      <c r="W1642">
        <v>286</v>
      </c>
      <c r="X1642">
        <v>170</v>
      </c>
    </row>
    <row r="1643" spans="1:24" x14ac:dyDescent="0.35">
      <c r="A1643" s="6" t="str">
        <f t="shared" si="25"/>
        <v>30087</v>
      </c>
      <c r="B1643">
        <v>30</v>
      </c>
      <c r="C1643">
        <v>87</v>
      </c>
      <c r="D1643" t="s">
        <v>2598</v>
      </c>
      <c r="E1643" t="s">
        <v>2668</v>
      </c>
      <c r="F1643">
        <v>8937</v>
      </c>
      <c r="G1643">
        <v>4493</v>
      </c>
      <c r="H1643">
        <v>4444</v>
      </c>
      <c r="I1643">
        <v>2551</v>
      </c>
      <c r="J1643">
        <v>2433</v>
      </c>
      <c r="K1643">
        <v>19</v>
      </c>
      <c r="L1643">
        <v>20</v>
      </c>
      <c r="M1643">
        <v>1764</v>
      </c>
      <c r="N1643">
        <v>1787</v>
      </c>
      <c r="O1643">
        <v>21</v>
      </c>
      <c r="P1643">
        <v>70</v>
      </c>
      <c r="Q1643">
        <v>1</v>
      </c>
      <c r="R1643">
        <v>3</v>
      </c>
      <c r="S1643">
        <v>137</v>
      </c>
      <c r="T1643">
        <v>131</v>
      </c>
      <c r="U1643">
        <v>4219</v>
      </c>
      <c r="V1643">
        <v>4237</v>
      </c>
      <c r="W1643">
        <v>274</v>
      </c>
      <c r="X1643">
        <v>207</v>
      </c>
    </row>
    <row r="1644" spans="1:24" x14ac:dyDescent="0.35">
      <c r="A1644" s="6" t="str">
        <f t="shared" si="25"/>
        <v>30089</v>
      </c>
      <c r="B1644">
        <v>30</v>
      </c>
      <c r="C1644">
        <v>89</v>
      </c>
      <c r="D1644" t="s">
        <v>2598</v>
      </c>
      <c r="E1644" t="s">
        <v>2670</v>
      </c>
      <c r="F1644">
        <v>12113</v>
      </c>
      <c r="G1644">
        <v>6189</v>
      </c>
      <c r="H1644">
        <v>5924</v>
      </c>
      <c r="I1644">
        <v>5708</v>
      </c>
      <c r="J1644">
        <v>5469</v>
      </c>
      <c r="K1644">
        <v>24</v>
      </c>
      <c r="L1644">
        <v>15</v>
      </c>
      <c r="M1644">
        <v>265</v>
      </c>
      <c r="N1644">
        <v>242</v>
      </c>
      <c r="O1644">
        <v>22</v>
      </c>
      <c r="P1644">
        <v>35</v>
      </c>
      <c r="Q1644">
        <v>2</v>
      </c>
      <c r="R1644">
        <v>4</v>
      </c>
      <c r="S1644">
        <v>168</v>
      </c>
      <c r="T1644">
        <v>159</v>
      </c>
      <c r="U1644">
        <v>5979</v>
      </c>
      <c r="V1644">
        <v>5730</v>
      </c>
      <c r="W1644">
        <v>210</v>
      </c>
      <c r="X1644">
        <v>194</v>
      </c>
    </row>
    <row r="1645" spans="1:24" x14ac:dyDescent="0.35">
      <c r="A1645" s="6" t="str">
        <f t="shared" si="25"/>
        <v>30091</v>
      </c>
      <c r="B1645">
        <v>30</v>
      </c>
      <c r="C1645">
        <v>91</v>
      </c>
      <c r="D1645" t="s">
        <v>2598</v>
      </c>
      <c r="E1645" t="s">
        <v>1619</v>
      </c>
      <c r="F1645">
        <v>3309</v>
      </c>
      <c r="G1645">
        <v>1702</v>
      </c>
      <c r="H1645">
        <v>1607</v>
      </c>
      <c r="I1645">
        <v>1596</v>
      </c>
      <c r="J1645">
        <v>1481</v>
      </c>
      <c r="K1645">
        <v>17</v>
      </c>
      <c r="L1645">
        <v>3</v>
      </c>
      <c r="M1645">
        <v>30</v>
      </c>
      <c r="N1645">
        <v>49</v>
      </c>
      <c r="O1645">
        <v>7</v>
      </c>
      <c r="P1645">
        <v>9</v>
      </c>
      <c r="Q1645">
        <v>0</v>
      </c>
      <c r="R1645">
        <v>0</v>
      </c>
      <c r="S1645">
        <v>52</v>
      </c>
      <c r="T1645">
        <v>65</v>
      </c>
      <c r="U1645">
        <v>1647</v>
      </c>
      <c r="V1645">
        <v>1524</v>
      </c>
      <c r="W1645">
        <v>55</v>
      </c>
      <c r="X1645">
        <v>83</v>
      </c>
    </row>
    <row r="1646" spans="1:24" x14ac:dyDescent="0.35">
      <c r="A1646" s="6" t="str">
        <f t="shared" si="25"/>
        <v>30093</v>
      </c>
      <c r="B1646">
        <v>30</v>
      </c>
      <c r="C1646">
        <v>93</v>
      </c>
      <c r="D1646" t="s">
        <v>2598</v>
      </c>
      <c r="E1646" t="s">
        <v>2673</v>
      </c>
      <c r="F1646">
        <v>34915</v>
      </c>
      <c r="G1646">
        <v>17569</v>
      </c>
      <c r="H1646">
        <v>17346</v>
      </c>
      <c r="I1646">
        <v>16392</v>
      </c>
      <c r="J1646">
        <v>16336</v>
      </c>
      <c r="K1646">
        <v>148</v>
      </c>
      <c r="L1646">
        <v>96</v>
      </c>
      <c r="M1646">
        <v>431</v>
      </c>
      <c r="N1646">
        <v>382</v>
      </c>
      <c r="O1646">
        <v>115</v>
      </c>
      <c r="P1646">
        <v>141</v>
      </c>
      <c r="Q1646">
        <v>29</v>
      </c>
      <c r="R1646">
        <v>7</v>
      </c>
      <c r="S1646">
        <v>454</v>
      </c>
      <c r="T1646">
        <v>384</v>
      </c>
      <c r="U1646">
        <v>16747</v>
      </c>
      <c r="V1646">
        <v>16539</v>
      </c>
      <c r="W1646">
        <v>822</v>
      </c>
      <c r="X1646">
        <v>807</v>
      </c>
    </row>
    <row r="1647" spans="1:24" x14ac:dyDescent="0.35">
      <c r="A1647" s="6" t="str">
        <f t="shared" si="25"/>
        <v>30095</v>
      </c>
      <c r="B1647">
        <v>30</v>
      </c>
      <c r="C1647">
        <v>95</v>
      </c>
      <c r="D1647" t="s">
        <v>2598</v>
      </c>
      <c r="E1647" t="s">
        <v>2675</v>
      </c>
      <c r="F1647">
        <v>9642</v>
      </c>
      <c r="G1647">
        <v>4903</v>
      </c>
      <c r="H1647">
        <v>4739</v>
      </c>
      <c r="I1647">
        <v>4705</v>
      </c>
      <c r="J1647">
        <v>4537</v>
      </c>
      <c r="K1647">
        <v>18</v>
      </c>
      <c r="L1647">
        <v>11</v>
      </c>
      <c r="M1647">
        <v>66</v>
      </c>
      <c r="N1647">
        <v>53</v>
      </c>
      <c r="O1647">
        <v>28</v>
      </c>
      <c r="P1647">
        <v>26</v>
      </c>
      <c r="Q1647">
        <v>0</v>
      </c>
      <c r="R1647">
        <v>3</v>
      </c>
      <c r="S1647">
        <v>86</v>
      </c>
      <c r="T1647">
        <v>109</v>
      </c>
      <c r="U1647">
        <v>4673</v>
      </c>
      <c r="V1647">
        <v>4557</v>
      </c>
      <c r="W1647">
        <v>230</v>
      </c>
      <c r="X1647">
        <v>182</v>
      </c>
    </row>
    <row r="1648" spans="1:24" x14ac:dyDescent="0.35">
      <c r="A1648" s="6" t="str">
        <f t="shared" si="25"/>
        <v>30097</v>
      </c>
      <c r="B1648">
        <v>30</v>
      </c>
      <c r="C1648">
        <v>97</v>
      </c>
      <c r="D1648" t="s">
        <v>2598</v>
      </c>
      <c r="E1648" t="s">
        <v>2677</v>
      </c>
      <c r="F1648">
        <v>3737</v>
      </c>
      <c r="G1648">
        <v>1899</v>
      </c>
      <c r="H1648">
        <v>1838</v>
      </c>
      <c r="I1648">
        <v>1820</v>
      </c>
      <c r="J1648">
        <v>1739</v>
      </c>
      <c r="K1648">
        <v>8</v>
      </c>
      <c r="L1648">
        <v>7</v>
      </c>
      <c r="M1648">
        <v>18</v>
      </c>
      <c r="N1648">
        <v>27</v>
      </c>
      <c r="O1648">
        <v>9</v>
      </c>
      <c r="P1648">
        <v>15</v>
      </c>
      <c r="Q1648">
        <v>0</v>
      </c>
      <c r="R1648">
        <v>1</v>
      </c>
      <c r="S1648">
        <v>44</v>
      </c>
      <c r="T1648">
        <v>49</v>
      </c>
      <c r="U1648">
        <v>1846</v>
      </c>
      <c r="V1648">
        <v>1782</v>
      </c>
      <c r="W1648">
        <v>53</v>
      </c>
      <c r="X1648">
        <v>56</v>
      </c>
    </row>
    <row r="1649" spans="1:24" x14ac:dyDescent="0.35">
      <c r="A1649" s="6" t="str">
        <f t="shared" si="25"/>
        <v>30099</v>
      </c>
      <c r="B1649">
        <v>30</v>
      </c>
      <c r="C1649">
        <v>99</v>
      </c>
      <c r="D1649" t="s">
        <v>2598</v>
      </c>
      <c r="E1649" t="s">
        <v>1035</v>
      </c>
      <c r="F1649">
        <v>6147</v>
      </c>
      <c r="G1649">
        <v>3018</v>
      </c>
      <c r="H1649">
        <v>3129</v>
      </c>
      <c r="I1649">
        <v>2849</v>
      </c>
      <c r="J1649">
        <v>2958</v>
      </c>
      <c r="K1649">
        <v>11</v>
      </c>
      <c r="L1649">
        <v>8</v>
      </c>
      <c r="M1649">
        <v>59</v>
      </c>
      <c r="N1649">
        <v>56</v>
      </c>
      <c r="O1649">
        <v>23</v>
      </c>
      <c r="P1649">
        <v>32</v>
      </c>
      <c r="Q1649">
        <v>0</v>
      </c>
      <c r="R1649">
        <v>1</v>
      </c>
      <c r="S1649">
        <v>76</v>
      </c>
      <c r="T1649">
        <v>74</v>
      </c>
      <c r="U1649">
        <v>2968</v>
      </c>
      <c r="V1649">
        <v>3077</v>
      </c>
      <c r="W1649">
        <v>50</v>
      </c>
      <c r="X1649">
        <v>52</v>
      </c>
    </row>
    <row r="1650" spans="1:24" x14ac:dyDescent="0.35">
      <c r="A1650" s="6" t="str">
        <f t="shared" si="25"/>
        <v>30101</v>
      </c>
      <c r="B1650">
        <v>30</v>
      </c>
      <c r="C1650">
        <v>101</v>
      </c>
      <c r="D1650" t="s">
        <v>2598</v>
      </c>
      <c r="E1650" t="s">
        <v>2680</v>
      </c>
      <c r="F1650">
        <v>4736</v>
      </c>
      <c r="G1650">
        <v>2662</v>
      </c>
      <c r="H1650">
        <v>2074</v>
      </c>
      <c r="I1650">
        <v>2359</v>
      </c>
      <c r="J1650">
        <v>1889</v>
      </c>
      <c r="K1650">
        <v>35</v>
      </c>
      <c r="L1650">
        <v>11</v>
      </c>
      <c r="M1650">
        <v>171</v>
      </c>
      <c r="N1650">
        <v>75</v>
      </c>
      <c r="O1650">
        <v>18</v>
      </c>
      <c r="P1650">
        <v>19</v>
      </c>
      <c r="Q1650">
        <v>3</v>
      </c>
      <c r="R1650">
        <v>0</v>
      </c>
      <c r="S1650">
        <v>76</v>
      </c>
      <c r="T1650">
        <v>80</v>
      </c>
      <c r="U1650">
        <v>2533</v>
      </c>
      <c r="V1650">
        <v>1994</v>
      </c>
      <c r="W1650">
        <v>129</v>
      </c>
      <c r="X1650">
        <v>80</v>
      </c>
    </row>
    <row r="1651" spans="1:24" x14ac:dyDescent="0.35">
      <c r="A1651" s="6" t="str">
        <f t="shared" si="25"/>
        <v>30103</v>
      </c>
      <c r="B1651">
        <v>30</v>
      </c>
      <c r="C1651">
        <v>103</v>
      </c>
      <c r="D1651" t="s">
        <v>2598</v>
      </c>
      <c r="E1651" t="s">
        <v>2682</v>
      </c>
      <c r="F1651">
        <v>696</v>
      </c>
      <c r="G1651">
        <v>346</v>
      </c>
      <c r="H1651">
        <v>350</v>
      </c>
      <c r="I1651">
        <v>326</v>
      </c>
      <c r="J1651">
        <v>325</v>
      </c>
      <c r="K1651">
        <v>0</v>
      </c>
      <c r="L1651">
        <v>0</v>
      </c>
      <c r="M1651">
        <v>7</v>
      </c>
      <c r="N1651">
        <v>14</v>
      </c>
      <c r="O1651">
        <v>3</v>
      </c>
      <c r="P1651">
        <v>4</v>
      </c>
      <c r="Q1651">
        <v>0</v>
      </c>
      <c r="R1651">
        <v>0</v>
      </c>
      <c r="S1651">
        <v>10</v>
      </c>
      <c r="T1651">
        <v>7</v>
      </c>
      <c r="U1651">
        <v>329</v>
      </c>
      <c r="V1651">
        <v>338</v>
      </c>
      <c r="W1651">
        <v>17</v>
      </c>
      <c r="X1651">
        <v>12</v>
      </c>
    </row>
    <row r="1652" spans="1:24" x14ac:dyDescent="0.35">
      <c r="A1652" s="6" t="str">
        <f t="shared" si="25"/>
        <v>30105</v>
      </c>
      <c r="B1652">
        <v>30</v>
      </c>
      <c r="C1652">
        <v>105</v>
      </c>
      <c r="D1652" t="s">
        <v>2598</v>
      </c>
      <c r="E1652" t="s">
        <v>1039</v>
      </c>
      <c r="F1652">
        <v>7396</v>
      </c>
      <c r="G1652">
        <v>3729</v>
      </c>
      <c r="H1652">
        <v>3667</v>
      </c>
      <c r="I1652">
        <v>3239</v>
      </c>
      <c r="J1652">
        <v>3156</v>
      </c>
      <c r="K1652">
        <v>16</v>
      </c>
      <c r="L1652">
        <v>21</v>
      </c>
      <c r="M1652">
        <v>339</v>
      </c>
      <c r="N1652">
        <v>343</v>
      </c>
      <c r="O1652">
        <v>25</v>
      </c>
      <c r="P1652">
        <v>43</v>
      </c>
      <c r="Q1652">
        <v>4</v>
      </c>
      <c r="R1652">
        <v>0</v>
      </c>
      <c r="S1652">
        <v>106</v>
      </c>
      <c r="T1652">
        <v>104</v>
      </c>
      <c r="U1652">
        <v>3625</v>
      </c>
      <c r="V1652">
        <v>3562</v>
      </c>
      <c r="W1652">
        <v>104</v>
      </c>
      <c r="X1652">
        <v>105</v>
      </c>
    </row>
    <row r="1653" spans="1:24" x14ac:dyDescent="0.35">
      <c r="A1653" s="6" t="str">
        <f t="shared" si="25"/>
        <v>30107</v>
      </c>
      <c r="B1653">
        <v>30</v>
      </c>
      <c r="C1653">
        <v>107</v>
      </c>
      <c r="D1653" t="s">
        <v>2598</v>
      </c>
      <c r="E1653" t="s">
        <v>2685</v>
      </c>
      <c r="F1653">
        <v>2126</v>
      </c>
      <c r="G1653">
        <v>1101</v>
      </c>
      <c r="H1653">
        <v>1025</v>
      </c>
      <c r="I1653">
        <v>997</v>
      </c>
      <c r="J1653">
        <v>975</v>
      </c>
      <c r="K1653">
        <v>9</v>
      </c>
      <c r="L1653">
        <v>2</v>
      </c>
      <c r="M1653">
        <v>57</v>
      </c>
      <c r="N1653">
        <v>13</v>
      </c>
      <c r="O1653">
        <v>4</v>
      </c>
      <c r="P1653">
        <v>6</v>
      </c>
      <c r="Q1653">
        <v>0</v>
      </c>
      <c r="R1653">
        <v>0</v>
      </c>
      <c r="S1653">
        <v>34</v>
      </c>
      <c r="T1653">
        <v>29</v>
      </c>
      <c r="U1653">
        <v>1029</v>
      </c>
      <c r="V1653">
        <v>997</v>
      </c>
      <c r="W1653">
        <v>72</v>
      </c>
      <c r="X1653">
        <v>28</v>
      </c>
    </row>
    <row r="1654" spans="1:24" x14ac:dyDescent="0.35">
      <c r="A1654" s="6" t="str">
        <f t="shared" si="25"/>
        <v>30109</v>
      </c>
      <c r="B1654">
        <v>30</v>
      </c>
      <c r="C1654">
        <v>109</v>
      </c>
      <c r="D1654" t="s">
        <v>2598</v>
      </c>
      <c r="E1654" t="s">
        <v>2687</v>
      </c>
      <c r="F1654">
        <v>969</v>
      </c>
      <c r="G1654">
        <v>493</v>
      </c>
      <c r="H1654">
        <v>476</v>
      </c>
      <c r="I1654">
        <v>476</v>
      </c>
      <c r="J1654">
        <v>460</v>
      </c>
      <c r="K1654">
        <v>2</v>
      </c>
      <c r="L1654">
        <v>2</v>
      </c>
      <c r="M1654">
        <v>6</v>
      </c>
      <c r="N1654">
        <v>7</v>
      </c>
      <c r="O1654">
        <v>3</v>
      </c>
      <c r="P1654">
        <v>3</v>
      </c>
      <c r="Q1654">
        <v>0</v>
      </c>
      <c r="R1654">
        <v>0</v>
      </c>
      <c r="S1654">
        <v>6</v>
      </c>
      <c r="T1654">
        <v>4</v>
      </c>
      <c r="U1654">
        <v>473</v>
      </c>
      <c r="V1654">
        <v>460</v>
      </c>
      <c r="W1654">
        <v>20</v>
      </c>
      <c r="X1654">
        <v>16</v>
      </c>
    </row>
    <row r="1655" spans="1:24" x14ac:dyDescent="0.35">
      <c r="A1655" s="6" t="str">
        <f t="shared" si="25"/>
        <v>30111</v>
      </c>
      <c r="B1655">
        <v>30</v>
      </c>
      <c r="C1655">
        <v>111</v>
      </c>
      <c r="D1655" t="s">
        <v>2598</v>
      </c>
      <c r="E1655" t="s">
        <v>2689</v>
      </c>
      <c r="F1655">
        <v>161300</v>
      </c>
      <c r="G1655">
        <v>79402</v>
      </c>
      <c r="H1655">
        <v>81898</v>
      </c>
      <c r="I1655">
        <v>71840</v>
      </c>
      <c r="J1655">
        <v>74095</v>
      </c>
      <c r="K1655">
        <v>740</v>
      </c>
      <c r="L1655">
        <v>488</v>
      </c>
      <c r="M1655">
        <v>3805</v>
      </c>
      <c r="N1655">
        <v>4116</v>
      </c>
      <c r="O1655">
        <v>506</v>
      </c>
      <c r="P1655">
        <v>732</v>
      </c>
      <c r="Q1655">
        <v>74</v>
      </c>
      <c r="R1655">
        <v>66</v>
      </c>
      <c r="S1655">
        <v>2437</v>
      </c>
      <c r="T1655">
        <v>2401</v>
      </c>
      <c r="U1655">
        <v>74638</v>
      </c>
      <c r="V1655">
        <v>77253</v>
      </c>
      <c r="W1655">
        <v>4764</v>
      </c>
      <c r="X1655">
        <v>4645</v>
      </c>
    </row>
    <row r="1656" spans="1:24" x14ac:dyDescent="0.35">
      <c r="A1656" s="6" t="str">
        <f t="shared" si="25"/>
        <v>31001</v>
      </c>
      <c r="B1656">
        <v>31</v>
      </c>
      <c r="C1656">
        <v>1</v>
      </c>
      <c r="D1656" t="s">
        <v>2691</v>
      </c>
      <c r="E1656" t="s">
        <v>435</v>
      </c>
      <c r="F1656">
        <v>31363</v>
      </c>
      <c r="G1656">
        <v>15614</v>
      </c>
      <c r="H1656">
        <v>15749</v>
      </c>
      <c r="I1656">
        <v>14727</v>
      </c>
      <c r="J1656">
        <v>14975</v>
      </c>
      <c r="K1656">
        <v>243</v>
      </c>
      <c r="L1656">
        <v>165</v>
      </c>
      <c r="M1656">
        <v>243</v>
      </c>
      <c r="N1656">
        <v>168</v>
      </c>
      <c r="O1656">
        <v>193</v>
      </c>
      <c r="P1656">
        <v>213</v>
      </c>
      <c r="Q1656">
        <v>20</v>
      </c>
      <c r="R1656">
        <v>13</v>
      </c>
      <c r="S1656">
        <v>188</v>
      </c>
      <c r="T1656">
        <v>215</v>
      </c>
      <c r="U1656">
        <v>13788</v>
      </c>
      <c r="V1656">
        <v>14125</v>
      </c>
      <c r="W1656">
        <v>1826</v>
      </c>
      <c r="X1656">
        <v>1624</v>
      </c>
    </row>
    <row r="1657" spans="1:24" x14ac:dyDescent="0.35">
      <c r="A1657" s="6" t="str">
        <f t="shared" si="25"/>
        <v>31003</v>
      </c>
      <c r="B1657">
        <v>31</v>
      </c>
      <c r="C1657">
        <v>3</v>
      </c>
      <c r="D1657" t="s">
        <v>2691</v>
      </c>
      <c r="E1657" t="s">
        <v>2693</v>
      </c>
      <c r="F1657">
        <v>6298</v>
      </c>
      <c r="G1657">
        <v>3178</v>
      </c>
      <c r="H1657">
        <v>3120</v>
      </c>
      <c r="I1657">
        <v>3119</v>
      </c>
      <c r="J1657">
        <v>3045</v>
      </c>
      <c r="K1657">
        <v>12</v>
      </c>
      <c r="L1657">
        <v>11</v>
      </c>
      <c r="M1657">
        <v>15</v>
      </c>
      <c r="N1657">
        <v>19</v>
      </c>
      <c r="O1657">
        <v>12</v>
      </c>
      <c r="P1657">
        <v>20</v>
      </c>
      <c r="Q1657">
        <v>0</v>
      </c>
      <c r="R1657">
        <v>0</v>
      </c>
      <c r="S1657">
        <v>20</v>
      </c>
      <c r="T1657">
        <v>25</v>
      </c>
      <c r="U1657">
        <v>3055</v>
      </c>
      <c r="V1657">
        <v>3028</v>
      </c>
      <c r="W1657">
        <v>123</v>
      </c>
      <c r="X1657">
        <v>92</v>
      </c>
    </row>
    <row r="1658" spans="1:24" x14ac:dyDescent="0.35">
      <c r="A1658" s="6" t="str">
        <f t="shared" si="25"/>
        <v>31005</v>
      </c>
      <c r="B1658">
        <v>31</v>
      </c>
      <c r="C1658">
        <v>5</v>
      </c>
      <c r="D1658" t="s">
        <v>2691</v>
      </c>
      <c r="E1658" t="s">
        <v>2695</v>
      </c>
      <c r="F1658">
        <v>463</v>
      </c>
      <c r="G1658">
        <v>227</v>
      </c>
      <c r="H1658">
        <v>236</v>
      </c>
      <c r="I1658">
        <v>223</v>
      </c>
      <c r="J1658">
        <v>227</v>
      </c>
      <c r="K1658">
        <v>0</v>
      </c>
      <c r="L1658">
        <v>0</v>
      </c>
      <c r="M1658">
        <v>1</v>
      </c>
      <c r="N1658">
        <v>1</v>
      </c>
      <c r="O1658">
        <v>0</v>
      </c>
      <c r="P1658">
        <v>1</v>
      </c>
      <c r="Q1658">
        <v>0</v>
      </c>
      <c r="R1658">
        <v>0</v>
      </c>
      <c r="S1658">
        <v>3</v>
      </c>
      <c r="T1658">
        <v>7</v>
      </c>
      <c r="U1658">
        <v>214</v>
      </c>
      <c r="V1658">
        <v>229</v>
      </c>
      <c r="W1658">
        <v>13</v>
      </c>
      <c r="X1658">
        <v>7</v>
      </c>
    </row>
    <row r="1659" spans="1:24" x14ac:dyDescent="0.35">
      <c r="A1659" s="6" t="str">
        <f t="shared" si="25"/>
        <v>31007</v>
      </c>
      <c r="B1659">
        <v>31</v>
      </c>
      <c r="C1659">
        <v>7</v>
      </c>
      <c r="D1659" t="s">
        <v>2691</v>
      </c>
      <c r="E1659" t="s">
        <v>2697</v>
      </c>
      <c r="F1659">
        <v>745</v>
      </c>
      <c r="G1659">
        <v>361</v>
      </c>
      <c r="H1659">
        <v>384</v>
      </c>
      <c r="I1659">
        <v>352</v>
      </c>
      <c r="J1659">
        <v>375</v>
      </c>
      <c r="K1659">
        <v>3</v>
      </c>
      <c r="L1659">
        <v>7</v>
      </c>
      <c r="M1659">
        <v>2</v>
      </c>
      <c r="N1659">
        <v>0</v>
      </c>
      <c r="O1659">
        <v>1</v>
      </c>
      <c r="P1659">
        <v>1</v>
      </c>
      <c r="Q1659">
        <v>0</v>
      </c>
      <c r="R1659">
        <v>0</v>
      </c>
      <c r="S1659">
        <v>3</v>
      </c>
      <c r="T1659">
        <v>1</v>
      </c>
      <c r="U1659">
        <v>341</v>
      </c>
      <c r="V1659">
        <v>361</v>
      </c>
      <c r="W1659">
        <v>20</v>
      </c>
      <c r="X1659">
        <v>23</v>
      </c>
    </row>
    <row r="1660" spans="1:24" x14ac:dyDescent="0.35">
      <c r="A1660" s="6" t="str">
        <f t="shared" si="25"/>
        <v>31009</v>
      </c>
      <c r="B1660">
        <v>31</v>
      </c>
      <c r="C1660">
        <v>9</v>
      </c>
      <c r="D1660" t="s">
        <v>2691</v>
      </c>
      <c r="E1660" t="s">
        <v>977</v>
      </c>
      <c r="F1660">
        <v>465</v>
      </c>
      <c r="G1660">
        <v>243</v>
      </c>
      <c r="H1660">
        <v>222</v>
      </c>
      <c r="I1660">
        <v>240</v>
      </c>
      <c r="J1660">
        <v>217</v>
      </c>
      <c r="K1660">
        <v>0</v>
      </c>
      <c r="L1660">
        <v>2</v>
      </c>
      <c r="M1660">
        <v>1</v>
      </c>
      <c r="N1660">
        <v>0</v>
      </c>
      <c r="O1660">
        <v>0</v>
      </c>
      <c r="P1660">
        <v>0</v>
      </c>
      <c r="Q1660">
        <v>0</v>
      </c>
      <c r="R1660">
        <v>0</v>
      </c>
      <c r="S1660">
        <v>2</v>
      </c>
      <c r="T1660">
        <v>3</v>
      </c>
      <c r="U1660">
        <v>238</v>
      </c>
      <c r="V1660">
        <v>220</v>
      </c>
      <c r="W1660">
        <v>5</v>
      </c>
      <c r="X1660">
        <v>2</v>
      </c>
    </row>
    <row r="1661" spans="1:24" x14ac:dyDescent="0.35">
      <c r="A1661" s="6" t="str">
        <f t="shared" si="25"/>
        <v>31011</v>
      </c>
      <c r="B1661">
        <v>31</v>
      </c>
      <c r="C1661">
        <v>11</v>
      </c>
      <c r="D1661" t="s">
        <v>2691</v>
      </c>
      <c r="E1661" t="s">
        <v>195</v>
      </c>
      <c r="F1661">
        <v>5192</v>
      </c>
      <c r="G1661">
        <v>2576</v>
      </c>
      <c r="H1661">
        <v>2616</v>
      </c>
      <c r="I1661">
        <v>2526</v>
      </c>
      <c r="J1661">
        <v>2564</v>
      </c>
      <c r="K1661">
        <v>17</v>
      </c>
      <c r="L1661">
        <v>9</v>
      </c>
      <c r="M1661">
        <v>7</v>
      </c>
      <c r="N1661">
        <v>8</v>
      </c>
      <c r="O1661">
        <v>7</v>
      </c>
      <c r="P1661">
        <v>12</v>
      </c>
      <c r="Q1661">
        <v>1</v>
      </c>
      <c r="R1661">
        <v>0</v>
      </c>
      <c r="S1661">
        <v>18</v>
      </c>
      <c r="T1661">
        <v>23</v>
      </c>
      <c r="U1661">
        <v>2517</v>
      </c>
      <c r="V1661">
        <v>2561</v>
      </c>
      <c r="W1661">
        <v>59</v>
      </c>
      <c r="X1661">
        <v>55</v>
      </c>
    </row>
    <row r="1662" spans="1:24" x14ac:dyDescent="0.35">
      <c r="A1662" s="6" t="str">
        <f t="shared" si="25"/>
        <v>31013</v>
      </c>
      <c r="B1662">
        <v>31</v>
      </c>
      <c r="C1662">
        <v>13</v>
      </c>
      <c r="D1662" t="s">
        <v>2691</v>
      </c>
      <c r="E1662" t="s">
        <v>2701</v>
      </c>
      <c r="F1662">
        <v>10783</v>
      </c>
      <c r="G1662">
        <v>5365</v>
      </c>
      <c r="H1662">
        <v>5418</v>
      </c>
      <c r="I1662">
        <v>4885</v>
      </c>
      <c r="J1662">
        <v>4927</v>
      </c>
      <c r="K1662">
        <v>80</v>
      </c>
      <c r="L1662">
        <v>36</v>
      </c>
      <c r="M1662">
        <v>251</v>
      </c>
      <c r="N1662">
        <v>247</v>
      </c>
      <c r="O1662">
        <v>24</v>
      </c>
      <c r="P1662">
        <v>48</v>
      </c>
      <c r="Q1662">
        <v>1</v>
      </c>
      <c r="R1662">
        <v>2</v>
      </c>
      <c r="S1662">
        <v>124</v>
      </c>
      <c r="T1662">
        <v>158</v>
      </c>
      <c r="U1662">
        <v>4658</v>
      </c>
      <c r="V1662">
        <v>4729</v>
      </c>
      <c r="W1662">
        <v>707</v>
      </c>
      <c r="X1662">
        <v>689</v>
      </c>
    </row>
    <row r="1663" spans="1:24" x14ac:dyDescent="0.35">
      <c r="A1663" s="6" t="str">
        <f t="shared" si="25"/>
        <v>31015</v>
      </c>
      <c r="B1663">
        <v>31</v>
      </c>
      <c r="C1663">
        <v>15</v>
      </c>
      <c r="D1663" t="s">
        <v>2691</v>
      </c>
      <c r="E1663" t="s">
        <v>1663</v>
      </c>
      <c r="F1663">
        <v>1919</v>
      </c>
      <c r="G1663">
        <v>955</v>
      </c>
      <c r="H1663">
        <v>964</v>
      </c>
      <c r="I1663">
        <v>926</v>
      </c>
      <c r="J1663">
        <v>926</v>
      </c>
      <c r="K1663">
        <v>2</v>
      </c>
      <c r="L1663">
        <v>0</v>
      </c>
      <c r="M1663">
        <v>15</v>
      </c>
      <c r="N1663">
        <v>12</v>
      </c>
      <c r="O1663">
        <v>7</v>
      </c>
      <c r="P1663">
        <v>20</v>
      </c>
      <c r="Q1663">
        <v>0</v>
      </c>
      <c r="R1663">
        <v>2</v>
      </c>
      <c r="S1663">
        <v>5</v>
      </c>
      <c r="T1663">
        <v>4</v>
      </c>
      <c r="U1663">
        <v>927</v>
      </c>
      <c r="V1663">
        <v>944</v>
      </c>
      <c r="W1663">
        <v>28</v>
      </c>
      <c r="X1663">
        <v>20</v>
      </c>
    </row>
    <row r="1664" spans="1:24" x14ac:dyDescent="0.35">
      <c r="A1664" s="6" t="str">
        <f t="shared" si="25"/>
        <v>31017</v>
      </c>
      <c r="B1664">
        <v>31</v>
      </c>
      <c r="C1664">
        <v>17</v>
      </c>
      <c r="D1664" t="s">
        <v>2691</v>
      </c>
      <c r="E1664" t="s">
        <v>1049</v>
      </c>
      <c r="F1664">
        <v>2955</v>
      </c>
      <c r="G1664">
        <v>1472</v>
      </c>
      <c r="H1664">
        <v>1483</v>
      </c>
      <c r="I1664">
        <v>1435</v>
      </c>
      <c r="J1664">
        <v>1434</v>
      </c>
      <c r="K1664">
        <v>7</v>
      </c>
      <c r="L1664">
        <v>7</v>
      </c>
      <c r="M1664">
        <v>16</v>
      </c>
      <c r="N1664">
        <v>18</v>
      </c>
      <c r="O1664">
        <v>2</v>
      </c>
      <c r="P1664">
        <v>4</v>
      </c>
      <c r="Q1664">
        <v>2</v>
      </c>
      <c r="R1664">
        <v>1</v>
      </c>
      <c r="S1664">
        <v>10</v>
      </c>
      <c r="T1664">
        <v>19</v>
      </c>
      <c r="U1664">
        <v>1423</v>
      </c>
      <c r="V1664">
        <v>1452</v>
      </c>
      <c r="W1664">
        <v>49</v>
      </c>
      <c r="X1664">
        <v>31</v>
      </c>
    </row>
    <row r="1665" spans="1:24" x14ac:dyDescent="0.35">
      <c r="A1665" s="6" t="str">
        <f t="shared" si="25"/>
        <v>31019</v>
      </c>
      <c r="B1665">
        <v>31</v>
      </c>
      <c r="C1665">
        <v>19</v>
      </c>
      <c r="D1665" t="s">
        <v>2691</v>
      </c>
      <c r="E1665" t="s">
        <v>2705</v>
      </c>
      <c r="F1665">
        <v>49659</v>
      </c>
      <c r="G1665">
        <v>24841</v>
      </c>
      <c r="H1665">
        <v>24818</v>
      </c>
      <c r="I1665">
        <v>23448</v>
      </c>
      <c r="J1665">
        <v>23726</v>
      </c>
      <c r="K1665">
        <v>390</v>
      </c>
      <c r="L1665">
        <v>212</v>
      </c>
      <c r="M1665">
        <v>165</v>
      </c>
      <c r="N1665">
        <v>151</v>
      </c>
      <c r="O1665">
        <v>419</v>
      </c>
      <c r="P1665">
        <v>343</v>
      </c>
      <c r="Q1665">
        <v>21</v>
      </c>
      <c r="R1665">
        <v>30</v>
      </c>
      <c r="S1665">
        <v>398</v>
      </c>
      <c r="T1665">
        <v>356</v>
      </c>
      <c r="U1665">
        <v>22438</v>
      </c>
      <c r="V1665">
        <v>22587</v>
      </c>
      <c r="W1665">
        <v>2403</v>
      </c>
      <c r="X1665">
        <v>2231</v>
      </c>
    </row>
    <row r="1666" spans="1:24" x14ac:dyDescent="0.35">
      <c r="A1666" s="6" t="str">
        <f t="shared" ref="A1666:A1729" si="26">TEXT(B1666*1000+C1666,"00000")</f>
        <v>31021</v>
      </c>
      <c r="B1666">
        <v>31</v>
      </c>
      <c r="C1666">
        <v>21</v>
      </c>
      <c r="D1666" t="s">
        <v>2691</v>
      </c>
      <c r="E1666" t="s">
        <v>2707</v>
      </c>
      <c r="F1666">
        <v>6459</v>
      </c>
      <c r="G1666">
        <v>3218</v>
      </c>
      <c r="H1666">
        <v>3241</v>
      </c>
      <c r="I1666">
        <v>3051</v>
      </c>
      <c r="J1666">
        <v>3068</v>
      </c>
      <c r="K1666">
        <v>23</v>
      </c>
      <c r="L1666">
        <v>21</v>
      </c>
      <c r="M1666">
        <v>75</v>
      </c>
      <c r="N1666">
        <v>75</v>
      </c>
      <c r="O1666">
        <v>4</v>
      </c>
      <c r="P1666">
        <v>24</v>
      </c>
      <c r="Q1666">
        <v>4</v>
      </c>
      <c r="R1666">
        <v>3</v>
      </c>
      <c r="S1666">
        <v>61</v>
      </c>
      <c r="T1666">
        <v>50</v>
      </c>
      <c r="U1666">
        <v>3114</v>
      </c>
      <c r="V1666">
        <v>3122</v>
      </c>
      <c r="W1666">
        <v>104</v>
      </c>
      <c r="X1666">
        <v>119</v>
      </c>
    </row>
    <row r="1667" spans="1:24" x14ac:dyDescent="0.35">
      <c r="A1667" s="6" t="str">
        <f t="shared" si="26"/>
        <v>31023</v>
      </c>
      <c r="B1667">
        <v>31</v>
      </c>
      <c r="C1667">
        <v>23</v>
      </c>
      <c r="D1667" t="s">
        <v>2691</v>
      </c>
      <c r="E1667" t="s">
        <v>34</v>
      </c>
      <c r="F1667">
        <v>8016</v>
      </c>
      <c r="G1667">
        <v>4046</v>
      </c>
      <c r="H1667">
        <v>3970</v>
      </c>
      <c r="I1667">
        <v>3923</v>
      </c>
      <c r="J1667">
        <v>3883</v>
      </c>
      <c r="K1667">
        <v>38</v>
      </c>
      <c r="L1667">
        <v>12</v>
      </c>
      <c r="M1667">
        <v>22</v>
      </c>
      <c r="N1667">
        <v>16</v>
      </c>
      <c r="O1667">
        <v>21</v>
      </c>
      <c r="P1667">
        <v>19</v>
      </c>
      <c r="Q1667">
        <v>1</v>
      </c>
      <c r="R1667">
        <v>3</v>
      </c>
      <c r="S1667">
        <v>41</v>
      </c>
      <c r="T1667">
        <v>37</v>
      </c>
      <c r="U1667">
        <v>3850</v>
      </c>
      <c r="V1667">
        <v>3808</v>
      </c>
      <c r="W1667">
        <v>196</v>
      </c>
      <c r="X1667">
        <v>162</v>
      </c>
    </row>
    <row r="1668" spans="1:24" x14ac:dyDescent="0.35">
      <c r="A1668" s="6" t="str">
        <f t="shared" si="26"/>
        <v>31025</v>
      </c>
      <c r="B1668">
        <v>31</v>
      </c>
      <c r="C1668">
        <v>25</v>
      </c>
      <c r="D1668" t="s">
        <v>2691</v>
      </c>
      <c r="E1668" t="s">
        <v>1055</v>
      </c>
      <c r="F1668">
        <v>26248</v>
      </c>
      <c r="G1668">
        <v>13263</v>
      </c>
      <c r="H1668">
        <v>12985</v>
      </c>
      <c r="I1668">
        <v>12765</v>
      </c>
      <c r="J1668">
        <v>12498</v>
      </c>
      <c r="K1668">
        <v>124</v>
      </c>
      <c r="L1668">
        <v>74</v>
      </c>
      <c r="M1668">
        <v>89</v>
      </c>
      <c r="N1668">
        <v>80</v>
      </c>
      <c r="O1668">
        <v>50</v>
      </c>
      <c r="P1668">
        <v>84</v>
      </c>
      <c r="Q1668">
        <v>4</v>
      </c>
      <c r="R1668">
        <v>10</v>
      </c>
      <c r="S1668">
        <v>231</v>
      </c>
      <c r="T1668">
        <v>239</v>
      </c>
      <c r="U1668">
        <v>12751</v>
      </c>
      <c r="V1668">
        <v>12531</v>
      </c>
      <c r="W1668">
        <v>512</v>
      </c>
      <c r="X1668">
        <v>454</v>
      </c>
    </row>
    <row r="1669" spans="1:24" x14ac:dyDescent="0.35">
      <c r="A1669" s="6" t="str">
        <f t="shared" si="26"/>
        <v>31027</v>
      </c>
      <c r="B1669">
        <v>31</v>
      </c>
      <c r="C1669">
        <v>27</v>
      </c>
      <c r="D1669" t="s">
        <v>2691</v>
      </c>
      <c r="E1669" t="s">
        <v>1356</v>
      </c>
      <c r="F1669">
        <v>8402</v>
      </c>
      <c r="G1669">
        <v>4276</v>
      </c>
      <c r="H1669">
        <v>4126</v>
      </c>
      <c r="I1669">
        <v>4199</v>
      </c>
      <c r="J1669">
        <v>4025</v>
      </c>
      <c r="K1669">
        <v>15</v>
      </c>
      <c r="L1669">
        <v>13</v>
      </c>
      <c r="M1669">
        <v>28</v>
      </c>
      <c r="N1669">
        <v>32</v>
      </c>
      <c r="O1669">
        <v>5</v>
      </c>
      <c r="P1669">
        <v>9</v>
      </c>
      <c r="Q1669">
        <v>0</v>
      </c>
      <c r="R1669">
        <v>0</v>
      </c>
      <c r="S1669">
        <v>29</v>
      </c>
      <c r="T1669">
        <v>47</v>
      </c>
      <c r="U1669">
        <v>4171</v>
      </c>
      <c r="V1669">
        <v>4026</v>
      </c>
      <c r="W1669">
        <v>105</v>
      </c>
      <c r="X1669">
        <v>100</v>
      </c>
    </row>
    <row r="1670" spans="1:24" x14ac:dyDescent="0.35">
      <c r="A1670" s="6" t="str">
        <f t="shared" si="26"/>
        <v>31029</v>
      </c>
      <c r="B1670">
        <v>31</v>
      </c>
      <c r="C1670">
        <v>29</v>
      </c>
      <c r="D1670" t="s">
        <v>2691</v>
      </c>
      <c r="E1670" t="s">
        <v>1490</v>
      </c>
      <c r="F1670">
        <v>3924</v>
      </c>
      <c r="G1670">
        <v>1926</v>
      </c>
      <c r="H1670">
        <v>1998</v>
      </c>
      <c r="I1670">
        <v>1875</v>
      </c>
      <c r="J1670">
        <v>1960</v>
      </c>
      <c r="K1670">
        <v>15</v>
      </c>
      <c r="L1670">
        <v>13</v>
      </c>
      <c r="M1670">
        <v>9</v>
      </c>
      <c r="N1670">
        <v>10</v>
      </c>
      <c r="O1670">
        <v>3</v>
      </c>
      <c r="P1670">
        <v>3</v>
      </c>
      <c r="Q1670">
        <v>0</v>
      </c>
      <c r="R1670">
        <v>0</v>
      </c>
      <c r="S1670">
        <v>24</v>
      </c>
      <c r="T1670">
        <v>12</v>
      </c>
      <c r="U1670">
        <v>1632</v>
      </c>
      <c r="V1670">
        <v>1713</v>
      </c>
      <c r="W1670">
        <v>294</v>
      </c>
      <c r="X1670">
        <v>285</v>
      </c>
    </row>
    <row r="1671" spans="1:24" x14ac:dyDescent="0.35">
      <c r="A1671" s="6" t="str">
        <f t="shared" si="26"/>
        <v>31031</v>
      </c>
      <c r="B1671">
        <v>31</v>
      </c>
      <c r="C1671">
        <v>31</v>
      </c>
      <c r="D1671" t="s">
        <v>2691</v>
      </c>
      <c r="E1671" t="s">
        <v>2713</v>
      </c>
      <c r="F1671">
        <v>5689</v>
      </c>
      <c r="G1671">
        <v>2903</v>
      </c>
      <c r="H1671">
        <v>2786</v>
      </c>
      <c r="I1671">
        <v>2585</v>
      </c>
      <c r="J1671">
        <v>2482</v>
      </c>
      <c r="K1671">
        <v>19</v>
      </c>
      <c r="L1671">
        <v>7</v>
      </c>
      <c r="M1671">
        <v>189</v>
      </c>
      <c r="N1671">
        <v>198</v>
      </c>
      <c r="O1671">
        <v>19</v>
      </c>
      <c r="P1671">
        <v>12</v>
      </c>
      <c r="Q1671">
        <v>2</v>
      </c>
      <c r="R1671">
        <v>0</v>
      </c>
      <c r="S1671">
        <v>89</v>
      </c>
      <c r="T1671">
        <v>87</v>
      </c>
      <c r="U1671">
        <v>2786</v>
      </c>
      <c r="V1671">
        <v>2717</v>
      </c>
      <c r="W1671">
        <v>117</v>
      </c>
      <c r="X1671">
        <v>69</v>
      </c>
    </row>
    <row r="1672" spans="1:24" x14ac:dyDescent="0.35">
      <c r="A1672" s="6" t="str">
        <f t="shared" si="26"/>
        <v>31033</v>
      </c>
      <c r="B1672">
        <v>31</v>
      </c>
      <c r="C1672">
        <v>33</v>
      </c>
      <c r="D1672" t="s">
        <v>2691</v>
      </c>
      <c r="E1672" t="s">
        <v>453</v>
      </c>
      <c r="F1672">
        <v>8910</v>
      </c>
      <c r="G1672">
        <v>4472</v>
      </c>
      <c r="H1672">
        <v>4438</v>
      </c>
      <c r="I1672">
        <v>4258</v>
      </c>
      <c r="J1672">
        <v>4248</v>
      </c>
      <c r="K1672">
        <v>48</v>
      </c>
      <c r="L1672">
        <v>17</v>
      </c>
      <c r="M1672">
        <v>51</v>
      </c>
      <c r="N1672">
        <v>40</v>
      </c>
      <c r="O1672">
        <v>40</v>
      </c>
      <c r="P1672">
        <v>50</v>
      </c>
      <c r="Q1672">
        <v>4</v>
      </c>
      <c r="R1672">
        <v>3</v>
      </c>
      <c r="S1672">
        <v>71</v>
      </c>
      <c r="T1672">
        <v>80</v>
      </c>
      <c r="U1672">
        <v>4106</v>
      </c>
      <c r="V1672">
        <v>4103</v>
      </c>
      <c r="W1672">
        <v>366</v>
      </c>
      <c r="X1672">
        <v>335</v>
      </c>
    </row>
    <row r="1673" spans="1:24" x14ac:dyDescent="0.35">
      <c r="A1673" s="6" t="str">
        <f t="shared" si="26"/>
        <v>31035</v>
      </c>
      <c r="B1673">
        <v>31</v>
      </c>
      <c r="C1673">
        <v>35</v>
      </c>
      <c r="D1673" t="s">
        <v>2691</v>
      </c>
      <c r="E1673" t="s">
        <v>48</v>
      </c>
      <c r="F1673">
        <v>6203</v>
      </c>
      <c r="G1673">
        <v>3158</v>
      </c>
      <c r="H1673">
        <v>3045</v>
      </c>
      <c r="I1673">
        <v>3051</v>
      </c>
      <c r="J1673">
        <v>2942</v>
      </c>
      <c r="K1673">
        <v>18</v>
      </c>
      <c r="L1673">
        <v>13</v>
      </c>
      <c r="M1673">
        <v>38</v>
      </c>
      <c r="N1673">
        <v>40</v>
      </c>
      <c r="O1673">
        <v>7</v>
      </c>
      <c r="P1673">
        <v>13</v>
      </c>
      <c r="Q1673">
        <v>12</v>
      </c>
      <c r="R1673">
        <v>7</v>
      </c>
      <c r="S1673">
        <v>32</v>
      </c>
      <c r="T1673">
        <v>30</v>
      </c>
      <c r="U1673">
        <v>2868</v>
      </c>
      <c r="V1673">
        <v>2779</v>
      </c>
      <c r="W1673">
        <v>290</v>
      </c>
      <c r="X1673">
        <v>266</v>
      </c>
    </row>
    <row r="1674" spans="1:24" x14ac:dyDescent="0.35">
      <c r="A1674" s="6" t="str">
        <f t="shared" si="26"/>
        <v>31037</v>
      </c>
      <c r="B1674">
        <v>31</v>
      </c>
      <c r="C1674">
        <v>37</v>
      </c>
      <c r="D1674" t="s">
        <v>2691</v>
      </c>
      <c r="E1674" t="s">
        <v>2717</v>
      </c>
      <c r="F1674">
        <v>10709</v>
      </c>
      <c r="G1674">
        <v>5730</v>
      </c>
      <c r="H1674">
        <v>4979</v>
      </c>
      <c r="I1674">
        <v>4888</v>
      </c>
      <c r="J1674">
        <v>4495</v>
      </c>
      <c r="K1674">
        <v>463</v>
      </c>
      <c r="L1674">
        <v>163</v>
      </c>
      <c r="M1674">
        <v>196</v>
      </c>
      <c r="N1674">
        <v>181</v>
      </c>
      <c r="O1674">
        <v>91</v>
      </c>
      <c r="P1674">
        <v>46</v>
      </c>
      <c r="Q1674">
        <v>25</v>
      </c>
      <c r="R1674">
        <v>28</v>
      </c>
      <c r="S1674">
        <v>67</v>
      </c>
      <c r="T1674">
        <v>66</v>
      </c>
      <c r="U1674">
        <v>3082</v>
      </c>
      <c r="V1674">
        <v>2732</v>
      </c>
      <c r="W1674">
        <v>2648</v>
      </c>
      <c r="X1674">
        <v>2247</v>
      </c>
    </row>
    <row r="1675" spans="1:24" x14ac:dyDescent="0.35">
      <c r="A1675" s="6" t="str">
        <f t="shared" si="26"/>
        <v>31039</v>
      </c>
      <c r="B1675">
        <v>31</v>
      </c>
      <c r="C1675">
        <v>39</v>
      </c>
      <c r="D1675" t="s">
        <v>2691</v>
      </c>
      <c r="E1675" t="s">
        <v>2719</v>
      </c>
      <c r="F1675">
        <v>8846</v>
      </c>
      <c r="G1675">
        <v>4435</v>
      </c>
      <c r="H1675">
        <v>4411</v>
      </c>
      <c r="I1675">
        <v>4292</v>
      </c>
      <c r="J1675">
        <v>4273</v>
      </c>
      <c r="K1675">
        <v>32</v>
      </c>
      <c r="L1675">
        <v>15</v>
      </c>
      <c r="M1675">
        <v>48</v>
      </c>
      <c r="N1675">
        <v>30</v>
      </c>
      <c r="O1675">
        <v>12</v>
      </c>
      <c r="P1675">
        <v>31</v>
      </c>
      <c r="Q1675">
        <v>1</v>
      </c>
      <c r="R1675">
        <v>2</v>
      </c>
      <c r="S1675">
        <v>50</v>
      </c>
      <c r="T1675">
        <v>60</v>
      </c>
      <c r="U1675">
        <v>3957</v>
      </c>
      <c r="V1675">
        <v>3975</v>
      </c>
      <c r="W1675">
        <v>478</v>
      </c>
      <c r="X1675">
        <v>436</v>
      </c>
    </row>
    <row r="1676" spans="1:24" x14ac:dyDescent="0.35">
      <c r="A1676" s="6" t="str">
        <f t="shared" si="26"/>
        <v>31041</v>
      </c>
      <c r="B1676">
        <v>31</v>
      </c>
      <c r="C1676">
        <v>41</v>
      </c>
      <c r="D1676" t="s">
        <v>2691</v>
      </c>
      <c r="E1676" t="s">
        <v>463</v>
      </c>
      <c r="F1676">
        <v>10777</v>
      </c>
      <c r="G1676">
        <v>5372</v>
      </c>
      <c r="H1676">
        <v>5405</v>
      </c>
      <c r="I1676">
        <v>5241</v>
      </c>
      <c r="J1676">
        <v>5251</v>
      </c>
      <c r="K1676">
        <v>42</v>
      </c>
      <c r="L1676">
        <v>20</v>
      </c>
      <c r="M1676">
        <v>34</v>
      </c>
      <c r="N1676">
        <v>44</v>
      </c>
      <c r="O1676">
        <v>7</v>
      </c>
      <c r="P1676">
        <v>21</v>
      </c>
      <c r="Q1676">
        <v>0</v>
      </c>
      <c r="R1676">
        <v>2</v>
      </c>
      <c r="S1676">
        <v>48</v>
      </c>
      <c r="T1676">
        <v>67</v>
      </c>
      <c r="U1676">
        <v>5190</v>
      </c>
      <c r="V1676">
        <v>5211</v>
      </c>
      <c r="W1676">
        <v>182</v>
      </c>
      <c r="X1676">
        <v>194</v>
      </c>
    </row>
    <row r="1677" spans="1:24" x14ac:dyDescent="0.35">
      <c r="A1677" s="6" t="str">
        <f t="shared" si="26"/>
        <v>31043</v>
      </c>
      <c r="B1677">
        <v>31</v>
      </c>
      <c r="C1677">
        <v>43</v>
      </c>
      <c r="D1677" t="s">
        <v>2691</v>
      </c>
      <c r="E1677" t="s">
        <v>2207</v>
      </c>
      <c r="F1677">
        <v>20026</v>
      </c>
      <c r="G1677">
        <v>10178</v>
      </c>
      <c r="H1677">
        <v>9848</v>
      </c>
      <c r="I1677">
        <v>8312</v>
      </c>
      <c r="J1677">
        <v>8169</v>
      </c>
      <c r="K1677">
        <v>739</v>
      </c>
      <c r="L1677">
        <v>611</v>
      </c>
      <c r="M1677">
        <v>397</v>
      </c>
      <c r="N1677">
        <v>433</v>
      </c>
      <c r="O1677">
        <v>419</v>
      </c>
      <c r="P1677">
        <v>340</v>
      </c>
      <c r="Q1677">
        <v>77</v>
      </c>
      <c r="R1677">
        <v>36</v>
      </c>
      <c r="S1677">
        <v>234</v>
      </c>
      <c r="T1677">
        <v>259</v>
      </c>
      <c r="U1677">
        <v>6054</v>
      </c>
      <c r="V1677">
        <v>6102</v>
      </c>
      <c r="W1677">
        <v>4124</v>
      </c>
      <c r="X1677">
        <v>3746</v>
      </c>
    </row>
    <row r="1678" spans="1:24" x14ac:dyDescent="0.35">
      <c r="A1678" s="6" t="str">
        <f t="shared" si="26"/>
        <v>31045</v>
      </c>
      <c r="B1678">
        <v>31</v>
      </c>
      <c r="C1678">
        <v>45</v>
      </c>
      <c r="D1678" t="s">
        <v>2691</v>
      </c>
      <c r="E1678" t="s">
        <v>2723</v>
      </c>
      <c r="F1678">
        <v>8589</v>
      </c>
      <c r="G1678">
        <v>4257</v>
      </c>
      <c r="H1678">
        <v>4332</v>
      </c>
      <c r="I1678">
        <v>3769</v>
      </c>
      <c r="J1678">
        <v>3915</v>
      </c>
      <c r="K1678">
        <v>110</v>
      </c>
      <c r="L1678">
        <v>47</v>
      </c>
      <c r="M1678">
        <v>155</v>
      </c>
      <c r="N1678">
        <v>177</v>
      </c>
      <c r="O1678">
        <v>86</v>
      </c>
      <c r="P1678">
        <v>80</v>
      </c>
      <c r="Q1678">
        <v>16</v>
      </c>
      <c r="R1678">
        <v>13</v>
      </c>
      <c r="S1678">
        <v>121</v>
      </c>
      <c r="T1678">
        <v>100</v>
      </c>
      <c r="U1678">
        <v>4021</v>
      </c>
      <c r="V1678">
        <v>4074</v>
      </c>
      <c r="W1678">
        <v>236</v>
      </c>
      <c r="X1678">
        <v>258</v>
      </c>
    </row>
    <row r="1679" spans="1:24" x14ac:dyDescent="0.35">
      <c r="A1679" s="6" t="str">
        <f t="shared" si="26"/>
        <v>31047</v>
      </c>
      <c r="B1679">
        <v>31</v>
      </c>
      <c r="C1679">
        <v>47</v>
      </c>
      <c r="D1679" t="s">
        <v>2691</v>
      </c>
      <c r="E1679" t="s">
        <v>769</v>
      </c>
      <c r="F1679">
        <v>23595</v>
      </c>
      <c r="G1679">
        <v>12278</v>
      </c>
      <c r="H1679">
        <v>11317</v>
      </c>
      <c r="I1679">
        <v>10556</v>
      </c>
      <c r="J1679">
        <v>10220</v>
      </c>
      <c r="K1679">
        <v>1128</v>
      </c>
      <c r="L1679">
        <v>581</v>
      </c>
      <c r="M1679">
        <v>233</v>
      </c>
      <c r="N1679">
        <v>210</v>
      </c>
      <c r="O1679">
        <v>154</v>
      </c>
      <c r="P1679">
        <v>128</v>
      </c>
      <c r="Q1679">
        <v>37</v>
      </c>
      <c r="R1679">
        <v>34</v>
      </c>
      <c r="S1679">
        <v>170</v>
      </c>
      <c r="T1679">
        <v>144</v>
      </c>
      <c r="U1679">
        <v>8050</v>
      </c>
      <c r="V1679">
        <v>7561</v>
      </c>
      <c r="W1679">
        <v>4228</v>
      </c>
      <c r="X1679">
        <v>3756</v>
      </c>
    </row>
    <row r="1680" spans="1:24" x14ac:dyDescent="0.35">
      <c r="A1680" s="6" t="str">
        <f t="shared" si="26"/>
        <v>31049</v>
      </c>
      <c r="B1680">
        <v>31</v>
      </c>
      <c r="C1680">
        <v>49</v>
      </c>
      <c r="D1680" t="s">
        <v>2691</v>
      </c>
      <c r="E1680" t="s">
        <v>2726</v>
      </c>
      <c r="F1680">
        <v>1794</v>
      </c>
      <c r="G1680">
        <v>897</v>
      </c>
      <c r="H1680">
        <v>897</v>
      </c>
      <c r="I1680">
        <v>866</v>
      </c>
      <c r="J1680">
        <v>864</v>
      </c>
      <c r="K1680">
        <v>0</v>
      </c>
      <c r="L1680">
        <v>3</v>
      </c>
      <c r="M1680">
        <v>13</v>
      </c>
      <c r="N1680">
        <v>16</v>
      </c>
      <c r="O1680">
        <v>3</v>
      </c>
      <c r="P1680">
        <v>4</v>
      </c>
      <c r="Q1680">
        <v>0</v>
      </c>
      <c r="R1680">
        <v>0</v>
      </c>
      <c r="S1680">
        <v>15</v>
      </c>
      <c r="T1680">
        <v>10</v>
      </c>
      <c r="U1680">
        <v>818</v>
      </c>
      <c r="V1680">
        <v>837</v>
      </c>
      <c r="W1680">
        <v>79</v>
      </c>
      <c r="X1680">
        <v>60</v>
      </c>
    </row>
    <row r="1681" spans="1:24" x14ac:dyDescent="0.35">
      <c r="A1681" s="6" t="str">
        <f t="shared" si="26"/>
        <v>31051</v>
      </c>
      <c r="B1681">
        <v>31</v>
      </c>
      <c r="C1681">
        <v>51</v>
      </c>
      <c r="D1681" t="s">
        <v>2691</v>
      </c>
      <c r="E1681" t="s">
        <v>2728</v>
      </c>
      <c r="F1681">
        <v>5636</v>
      </c>
      <c r="G1681">
        <v>2869</v>
      </c>
      <c r="H1681">
        <v>2767</v>
      </c>
      <c r="I1681">
        <v>2760</v>
      </c>
      <c r="J1681">
        <v>2666</v>
      </c>
      <c r="K1681">
        <v>23</v>
      </c>
      <c r="L1681">
        <v>23</v>
      </c>
      <c r="M1681">
        <v>23</v>
      </c>
      <c r="N1681">
        <v>28</v>
      </c>
      <c r="O1681">
        <v>7</v>
      </c>
      <c r="P1681">
        <v>13</v>
      </c>
      <c r="Q1681">
        <v>8</v>
      </c>
      <c r="R1681">
        <v>3</v>
      </c>
      <c r="S1681">
        <v>48</v>
      </c>
      <c r="T1681">
        <v>34</v>
      </c>
      <c r="U1681">
        <v>2430</v>
      </c>
      <c r="V1681">
        <v>2377</v>
      </c>
      <c r="W1681">
        <v>439</v>
      </c>
      <c r="X1681">
        <v>390</v>
      </c>
    </row>
    <row r="1682" spans="1:24" x14ac:dyDescent="0.35">
      <c r="A1682" s="6" t="str">
        <f t="shared" si="26"/>
        <v>31053</v>
      </c>
      <c r="B1682">
        <v>31</v>
      </c>
      <c r="C1682">
        <v>53</v>
      </c>
      <c r="D1682" t="s">
        <v>2691</v>
      </c>
      <c r="E1682" t="s">
        <v>774</v>
      </c>
      <c r="F1682">
        <v>36565</v>
      </c>
      <c r="G1682">
        <v>18196</v>
      </c>
      <c r="H1682">
        <v>18369</v>
      </c>
      <c r="I1682">
        <v>17061</v>
      </c>
      <c r="J1682">
        <v>17382</v>
      </c>
      <c r="K1682">
        <v>286</v>
      </c>
      <c r="L1682">
        <v>183</v>
      </c>
      <c r="M1682">
        <v>362</v>
      </c>
      <c r="N1682">
        <v>256</v>
      </c>
      <c r="O1682">
        <v>126</v>
      </c>
      <c r="P1682">
        <v>142</v>
      </c>
      <c r="Q1682">
        <v>73</v>
      </c>
      <c r="R1682">
        <v>65</v>
      </c>
      <c r="S1682">
        <v>288</v>
      </c>
      <c r="T1682">
        <v>341</v>
      </c>
      <c r="U1682">
        <v>15333</v>
      </c>
      <c r="V1682">
        <v>16082</v>
      </c>
      <c r="W1682">
        <v>2863</v>
      </c>
      <c r="X1682">
        <v>2287</v>
      </c>
    </row>
    <row r="1683" spans="1:24" x14ac:dyDescent="0.35">
      <c r="A1683" s="6" t="str">
        <f t="shared" si="26"/>
        <v>31055</v>
      </c>
      <c r="B1683">
        <v>31</v>
      </c>
      <c r="C1683">
        <v>55</v>
      </c>
      <c r="D1683" t="s">
        <v>2691</v>
      </c>
      <c r="E1683" t="s">
        <v>471</v>
      </c>
      <c r="F1683">
        <v>571327</v>
      </c>
      <c r="G1683">
        <v>281824</v>
      </c>
      <c r="H1683">
        <v>289503</v>
      </c>
      <c r="I1683">
        <v>225998</v>
      </c>
      <c r="J1683">
        <v>231243</v>
      </c>
      <c r="K1683">
        <v>31410</v>
      </c>
      <c r="L1683">
        <v>34095</v>
      </c>
      <c r="M1683">
        <v>3610</v>
      </c>
      <c r="N1683">
        <v>3436</v>
      </c>
      <c r="O1683">
        <v>12511</v>
      </c>
      <c r="P1683">
        <v>12318</v>
      </c>
      <c r="Q1683">
        <v>276</v>
      </c>
      <c r="R1683">
        <v>263</v>
      </c>
      <c r="S1683">
        <v>8019</v>
      </c>
      <c r="T1683">
        <v>8148</v>
      </c>
      <c r="U1683">
        <v>243847</v>
      </c>
      <c r="V1683">
        <v>253536</v>
      </c>
      <c r="W1683">
        <v>37977</v>
      </c>
      <c r="X1683">
        <v>35967</v>
      </c>
    </row>
    <row r="1684" spans="1:24" x14ac:dyDescent="0.35">
      <c r="A1684" s="6" t="str">
        <f t="shared" si="26"/>
        <v>31057</v>
      </c>
      <c r="B1684">
        <v>31</v>
      </c>
      <c r="C1684">
        <v>57</v>
      </c>
      <c r="D1684" t="s">
        <v>2691</v>
      </c>
      <c r="E1684" t="s">
        <v>2732</v>
      </c>
      <c r="F1684">
        <v>1693</v>
      </c>
      <c r="G1684">
        <v>845</v>
      </c>
      <c r="H1684">
        <v>848</v>
      </c>
      <c r="I1684">
        <v>806</v>
      </c>
      <c r="J1684">
        <v>812</v>
      </c>
      <c r="K1684">
        <v>6</v>
      </c>
      <c r="L1684">
        <v>3</v>
      </c>
      <c r="M1684">
        <v>15</v>
      </c>
      <c r="N1684">
        <v>16</v>
      </c>
      <c r="O1684">
        <v>0</v>
      </c>
      <c r="P1684">
        <v>3</v>
      </c>
      <c r="Q1684">
        <v>1</v>
      </c>
      <c r="R1684">
        <v>3</v>
      </c>
      <c r="S1684">
        <v>17</v>
      </c>
      <c r="T1684">
        <v>11</v>
      </c>
      <c r="U1684">
        <v>782</v>
      </c>
      <c r="V1684">
        <v>786</v>
      </c>
      <c r="W1684">
        <v>63</v>
      </c>
      <c r="X1684">
        <v>62</v>
      </c>
    </row>
    <row r="1685" spans="1:24" x14ac:dyDescent="0.35">
      <c r="A1685" s="6" t="str">
        <f t="shared" si="26"/>
        <v>31059</v>
      </c>
      <c r="B1685">
        <v>31</v>
      </c>
      <c r="C1685">
        <v>59</v>
      </c>
      <c r="D1685" t="s">
        <v>2691</v>
      </c>
      <c r="E1685" t="s">
        <v>2213</v>
      </c>
      <c r="F1685">
        <v>5462</v>
      </c>
      <c r="G1685">
        <v>2741</v>
      </c>
      <c r="H1685">
        <v>2721</v>
      </c>
      <c r="I1685">
        <v>2654</v>
      </c>
      <c r="J1685">
        <v>2619</v>
      </c>
      <c r="K1685">
        <v>18</v>
      </c>
      <c r="L1685">
        <v>34</v>
      </c>
      <c r="M1685">
        <v>22</v>
      </c>
      <c r="N1685">
        <v>25</v>
      </c>
      <c r="O1685">
        <v>17</v>
      </c>
      <c r="P1685">
        <v>22</v>
      </c>
      <c r="Q1685">
        <v>0</v>
      </c>
      <c r="R1685">
        <v>0</v>
      </c>
      <c r="S1685">
        <v>30</v>
      </c>
      <c r="T1685">
        <v>21</v>
      </c>
      <c r="U1685">
        <v>2632</v>
      </c>
      <c r="V1685">
        <v>2618</v>
      </c>
      <c r="W1685">
        <v>109</v>
      </c>
      <c r="X1685">
        <v>103</v>
      </c>
    </row>
    <row r="1686" spans="1:24" x14ac:dyDescent="0.35">
      <c r="A1686" s="6" t="str">
        <f t="shared" si="26"/>
        <v>31061</v>
      </c>
      <c r="B1686">
        <v>31</v>
      </c>
      <c r="C1686">
        <v>61</v>
      </c>
      <c r="D1686" t="s">
        <v>2691</v>
      </c>
      <c r="E1686" t="s">
        <v>80</v>
      </c>
      <c r="F1686">
        <v>2979</v>
      </c>
      <c r="G1686">
        <v>1473</v>
      </c>
      <c r="H1686">
        <v>1506</v>
      </c>
      <c r="I1686">
        <v>1436</v>
      </c>
      <c r="J1686">
        <v>1463</v>
      </c>
      <c r="K1686">
        <v>7</v>
      </c>
      <c r="L1686">
        <v>5</v>
      </c>
      <c r="M1686">
        <v>5</v>
      </c>
      <c r="N1686">
        <v>12</v>
      </c>
      <c r="O1686">
        <v>1</v>
      </c>
      <c r="P1686">
        <v>6</v>
      </c>
      <c r="Q1686">
        <v>0</v>
      </c>
      <c r="R1686">
        <v>0</v>
      </c>
      <c r="S1686">
        <v>24</v>
      </c>
      <c r="T1686">
        <v>20</v>
      </c>
      <c r="U1686">
        <v>1446</v>
      </c>
      <c r="V1686">
        <v>1461</v>
      </c>
      <c r="W1686">
        <v>27</v>
      </c>
      <c r="X1686">
        <v>45</v>
      </c>
    </row>
    <row r="1687" spans="1:24" x14ac:dyDescent="0.35">
      <c r="A1687" s="6" t="str">
        <f t="shared" si="26"/>
        <v>31063</v>
      </c>
      <c r="B1687">
        <v>31</v>
      </c>
      <c r="C1687">
        <v>63</v>
      </c>
      <c r="D1687" t="s">
        <v>2691</v>
      </c>
      <c r="E1687" t="s">
        <v>2736</v>
      </c>
      <c r="F1687">
        <v>2627</v>
      </c>
      <c r="G1687">
        <v>1325</v>
      </c>
      <c r="H1687">
        <v>1302</v>
      </c>
      <c r="I1687">
        <v>1291</v>
      </c>
      <c r="J1687">
        <v>1265</v>
      </c>
      <c r="K1687">
        <v>9</v>
      </c>
      <c r="L1687">
        <v>4</v>
      </c>
      <c r="M1687">
        <v>8</v>
      </c>
      <c r="N1687">
        <v>14</v>
      </c>
      <c r="O1687">
        <v>1</v>
      </c>
      <c r="P1687">
        <v>4</v>
      </c>
      <c r="Q1687">
        <v>0</v>
      </c>
      <c r="R1687">
        <v>0</v>
      </c>
      <c r="S1687">
        <v>16</v>
      </c>
      <c r="T1687">
        <v>15</v>
      </c>
      <c r="U1687">
        <v>1286</v>
      </c>
      <c r="V1687">
        <v>1258</v>
      </c>
      <c r="W1687">
        <v>39</v>
      </c>
      <c r="X1687">
        <v>44</v>
      </c>
    </row>
    <row r="1688" spans="1:24" x14ac:dyDescent="0.35">
      <c r="A1688" s="6" t="str">
        <f t="shared" si="26"/>
        <v>31065</v>
      </c>
      <c r="B1688">
        <v>31</v>
      </c>
      <c r="C1688">
        <v>65</v>
      </c>
      <c r="D1688" t="s">
        <v>2691</v>
      </c>
      <c r="E1688" t="s">
        <v>2738</v>
      </c>
      <c r="F1688">
        <v>4676</v>
      </c>
      <c r="G1688">
        <v>2319</v>
      </c>
      <c r="H1688">
        <v>2357</v>
      </c>
      <c r="I1688">
        <v>2243</v>
      </c>
      <c r="J1688">
        <v>2293</v>
      </c>
      <c r="K1688">
        <v>16</v>
      </c>
      <c r="L1688">
        <v>9</v>
      </c>
      <c r="M1688">
        <v>20</v>
      </c>
      <c r="N1688">
        <v>15</v>
      </c>
      <c r="O1688">
        <v>9</v>
      </c>
      <c r="P1688">
        <v>11</v>
      </c>
      <c r="Q1688">
        <v>1</v>
      </c>
      <c r="R1688">
        <v>1</v>
      </c>
      <c r="S1688">
        <v>30</v>
      </c>
      <c r="T1688">
        <v>28</v>
      </c>
      <c r="U1688">
        <v>2193</v>
      </c>
      <c r="V1688">
        <v>2255</v>
      </c>
      <c r="W1688">
        <v>126</v>
      </c>
      <c r="X1688">
        <v>102</v>
      </c>
    </row>
    <row r="1689" spans="1:24" x14ac:dyDescent="0.35">
      <c r="A1689" s="6" t="str">
        <f t="shared" si="26"/>
        <v>31067</v>
      </c>
      <c r="B1689">
        <v>31</v>
      </c>
      <c r="C1689">
        <v>67</v>
      </c>
      <c r="D1689" t="s">
        <v>2691</v>
      </c>
      <c r="E1689" t="s">
        <v>2740</v>
      </c>
      <c r="F1689">
        <v>21513</v>
      </c>
      <c r="G1689">
        <v>10741</v>
      </c>
      <c r="H1689">
        <v>10772</v>
      </c>
      <c r="I1689">
        <v>10339</v>
      </c>
      <c r="J1689">
        <v>10387</v>
      </c>
      <c r="K1689">
        <v>108</v>
      </c>
      <c r="L1689">
        <v>74</v>
      </c>
      <c r="M1689">
        <v>72</v>
      </c>
      <c r="N1689">
        <v>67</v>
      </c>
      <c r="O1689">
        <v>67</v>
      </c>
      <c r="P1689">
        <v>82</v>
      </c>
      <c r="Q1689">
        <v>1</v>
      </c>
      <c r="R1689">
        <v>3</v>
      </c>
      <c r="S1689">
        <v>154</v>
      </c>
      <c r="T1689">
        <v>159</v>
      </c>
      <c r="U1689">
        <v>10398</v>
      </c>
      <c r="V1689">
        <v>10496</v>
      </c>
      <c r="W1689">
        <v>343</v>
      </c>
      <c r="X1689">
        <v>276</v>
      </c>
    </row>
    <row r="1690" spans="1:24" x14ac:dyDescent="0.35">
      <c r="A1690" s="6" t="str">
        <f t="shared" si="26"/>
        <v>31069</v>
      </c>
      <c r="B1690">
        <v>31</v>
      </c>
      <c r="C1690">
        <v>69</v>
      </c>
      <c r="D1690" t="s">
        <v>2691</v>
      </c>
      <c r="E1690" t="s">
        <v>2742</v>
      </c>
      <c r="F1690">
        <v>1837</v>
      </c>
      <c r="G1690">
        <v>960</v>
      </c>
      <c r="H1690">
        <v>877</v>
      </c>
      <c r="I1690">
        <v>928</v>
      </c>
      <c r="J1690">
        <v>848</v>
      </c>
      <c r="K1690">
        <v>6</v>
      </c>
      <c r="L1690">
        <v>0</v>
      </c>
      <c r="M1690">
        <v>10</v>
      </c>
      <c r="N1690">
        <v>13</v>
      </c>
      <c r="O1690">
        <v>0</v>
      </c>
      <c r="P1690">
        <v>0</v>
      </c>
      <c r="Q1690">
        <v>1</v>
      </c>
      <c r="R1690">
        <v>1</v>
      </c>
      <c r="S1690">
        <v>15</v>
      </c>
      <c r="T1690">
        <v>15</v>
      </c>
      <c r="U1690">
        <v>900</v>
      </c>
      <c r="V1690">
        <v>836</v>
      </c>
      <c r="W1690">
        <v>60</v>
      </c>
      <c r="X1690">
        <v>41</v>
      </c>
    </row>
    <row r="1691" spans="1:24" x14ac:dyDescent="0.35">
      <c r="A1691" s="6" t="str">
        <f t="shared" si="26"/>
        <v>31071</v>
      </c>
      <c r="B1691">
        <v>31</v>
      </c>
      <c r="C1691">
        <v>71</v>
      </c>
      <c r="D1691" t="s">
        <v>2691</v>
      </c>
      <c r="E1691" t="s">
        <v>481</v>
      </c>
      <c r="F1691">
        <v>1969</v>
      </c>
      <c r="G1691">
        <v>985</v>
      </c>
      <c r="H1691">
        <v>984</v>
      </c>
      <c r="I1691">
        <v>974</v>
      </c>
      <c r="J1691">
        <v>976</v>
      </c>
      <c r="K1691">
        <v>5</v>
      </c>
      <c r="L1691">
        <v>1</v>
      </c>
      <c r="M1691">
        <v>2</v>
      </c>
      <c r="N1691">
        <v>1</v>
      </c>
      <c r="O1691">
        <v>0</v>
      </c>
      <c r="P1691">
        <v>2</v>
      </c>
      <c r="Q1691">
        <v>1</v>
      </c>
      <c r="R1691">
        <v>0</v>
      </c>
      <c r="S1691">
        <v>3</v>
      </c>
      <c r="T1691">
        <v>4</v>
      </c>
      <c r="U1691">
        <v>970</v>
      </c>
      <c r="V1691">
        <v>964</v>
      </c>
      <c r="W1691">
        <v>15</v>
      </c>
      <c r="X1691">
        <v>20</v>
      </c>
    </row>
    <row r="1692" spans="1:24" x14ac:dyDescent="0.35">
      <c r="A1692" s="6" t="str">
        <f t="shared" si="26"/>
        <v>31073</v>
      </c>
      <c r="B1692">
        <v>31</v>
      </c>
      <c r="C1692">
        <v>73</v>
      </c>
      <c r="D1692" t="s">
        <v>2691</v>
      </c>
      <c r="E1692" t="s">
        <v>2745</v>
      </c>
      <c r="F1692">
        <v>1990</v>
      </c>
      <c r="G1692">
        <v>1011</v>
      </c>
      <c r="H1692">
        <v>979</v>
      </c>
      <c r="I1692">
        <v>978</v>
      </c>
      <c r="J1692">
        <v>945</v>
      </c>
      <c r="K1692">
        <v>6</v>
      </c>
      <c r="L1692">
        <v>10</v>
      </c>
      <c r="M1692">
        <v>8</v>
      </c>
      <c r="N1692">
        <v>7</v>
      </c>
      <c r="O1692">
        <v>5</v>
      </c>
      <c r="P1692">
        <v>3</v>
      </c>
      <c r="Q1692">
        <v>0</v>
      </c>
      <c r="R1692">
        <v>0</v>
      </c>
      <c r="S1692">
        <v>14</v>
      </c>
      <c r="T1692">
        <v>14</v>
      </c>
      <c r="U1692">
        <v>957</v>
      </c>
      <c r="V1692">
        <v>915</v>
      </c>
      <c r="W1692">
        <v>54</v>
      </c>
      <c r="X1692">
        <v>64</v>
      </c>
    </row>
    <row r="1693" spans="1:24" x14ac:dyDescent="0.35">
      <c r="A1693" s="6" t="str">
        <f t="shared" si="26"/>
        <v>31075</v>
      </c>
      <c r="B1693">
        <v>31</v>
      </c>
      <c r="C1693">
        <v>75</v>
      </c>
      <c r="D1693" t="s">
        <v>2691</v>
      </c>
      <c r="E1693" t="s">
        <v>234</v>
      </c>
      <c r="F1693">
        <v>623</v>
      </c>
      <c r="G1693">
        <v>326</v>
      </c>
      <c r="H1693">
        <v>297</v>
      </c>
      <c r="I1693">
        <v>322</v>
      </c>
      <c r="J1693">
        <v>289</v>
      </c>
      <c r="K1693">
        <v>1</v>
      </c>
      <c r="L1693">
        <v>2</v>
      </c>
      <c r="M1693">
        <v>1</v>
      </c>
      <c r="N1693">
        <v>0</v>
      </c>
      <c r="O1693">
        <v>0</v>
      </c>
      <c r="P1693">
        <v>1</v>
      </c>
      <c r="Q1693">
        <v>0</v>
      </c>
      <c r="R1693">
        <v>0</v>
      </c>
      <c r="S1693">
        <v>2</v>
      </c>
      <c r="T1693">
        <v>5</v>
      </c>
      <c r="U1693">
        <v>320</v>
      </c>
      <c r="V1693">
        <v>294</v>
      </c>
      <c r="W1693">
        <v>6</v>
      </c>
      <c r="X1693">
        <v>3</v>
      </c>
    </row>
    <row r="1694" spans="1:24" x14ac:dyDescent="0.35">
      <c r="A1694" s="6" t="str">
        <f t="shared" si="26"/>
        <v>31077</v>
      </c>
      <c r="B1694">
        <v>31</v>
      </c>
      <c r="C1694">
        <v>77</v>
      </c>
      <c r="D1694" t="s">
        <v>2691</v>
      </c>
      <c r="E1694" t="s">
        <v>1531</v>
      </c>
      <c r="F1694">
        <v>2356</v>
      </c>
      <c r="G1694">
        <v>1164</v>
      </c>
      <c r="H1694">
        <v>1192</v>
      </c>
      <c r="I1694">
        <v>1147</v>
      </c>
      <c r="J1694">
        <v>1172</v>
      </c>
      <c r="K1694">
        <v>8</v>
      </c>
      <c r="L1694">
        <v>8</v>
      </c>
      <c r="M1694">
        <v>2</v>
      </c>
      <c r="N1694">
        <v>1</v>
      </c>
      <c r="O1694">
        <v>0</v>
      </c>
      <c r="P1694">
        <v>2</v>
      </c>
      <c r="Q1694">
        <v>0</v>
      </c>
      <c r="R1694">
        <v>0</v>
      </c>
      <c r="S1694">
        <v>7</v>
      </c>
      <c r="T1694">
        <v>9</v>
      </c>
      <c r="U1694">
        <v>1130</v>
      </c>
      <c r="V1694">
        <v>1172</v>
      </c>
      <c r="W1694">
        <v>34</v>
      </c>
      <c r="X1694">
        <v>20</v>
      </c>
    </row>
    <row r="1695" spans="1:24" x14ac:dyDescent="0.35">
      <c r="A1695" s="6" t="str">
        <f t="shared" si="26"/>
        <v>31079</v>
      </c>
      <c r="B1695">
        <v>31</v>
      </c>
      <c r="C1695">
        <v>79</v>
      </c>
      <c r="D1695" t="s">
        <v>2691</v>
      </c>
      <c r="E1695" t="s">
        <v>816</v>
      </c>
      <c r="F1695">
        <v>61353</v>
      </c>
      <c r="G1695">
        <v>31024</v>
      </c>
      <c r="H1695">
        <v>30329</v>
      </c>
      <c r="I1695">
        <v>27878</v>
      </c>
      <c r="J1695">
        <v>27752</v>
      </c>
      <c r="K1695">
        <v>1354</v>
      </c>
      <c r="L1695">
        <v>975</v>
      </c>
      <c r="M1695">
        <v>672</v>
      </c>
      <c r="N1695">
        <v>609</v>
      </c>
      <c r="O1695">
        <v>453</v>
      </c>
      <c r="P1695">
        <v>412</v>
      </c>
      <c r="Q1695">
        <v>151</v>
      </c>
      <c r="R1695">
        <v>131</v>
      </c>
      <c r="S1695">
        <v>516</v>
      </c>
      <c r="T1695">
        <v>450</v>
      </c>
      <c r="U1695">
        <v>21549</v>
      </c>
      <c r="V1695">
        <v>21993</v>
      </c>
      <c r="W1695">
        <v>9475</v>
      </c>
      <c r="X1695">
        <v>8336</v>
      </c>
    </row>
    <row r="1696" spans="1:24" x14ac:dyDescent="0.35">
      <c r="A1696" s="6" t="str">
        <f t="shared" si="26"/>
        <v>31081</v>
      </c>
      <c r="B1696">
        <v>31</v>
      </c>
      <c r="C1696">
        <v>81</v>
      </c>
      <c r="D1696" t="s">
        <v>2691</v>
      </c>
      <c r="E1696" t="s">
        <v>620</v>
      </c>
      <c r="F1696">
        <v>9324</v>
      </c>
      <c r="G1696">
        <v>4705</v>
      </c>
      <c r="H1696">
        <v>4619</v>
      </c>
      <c r="I1696">
        <v>4594</v>
      </c>
      <c r="J1696">
        <v>4511</v>
      </c>
      <c r="K1696">
        <v>29</v>
      </c>
      <c r="L1696">
        <v>15</v>
      </c>
      <c r="M1696">
        <v>15</v>
      </c>
      <c r="N1696">
        <v>16</v>
      </c>
      <c r="O1696">
        <v>12</v>
      </c>
      <c r="P1696">
        <v>22</v>
      </c>
      <c r="Q1696">
        <v>0</v>
      </c>
      <c r="R1696">
        <v>1</v>
      </c>
      <c r="S1696">
        <v>55</v>
      </c>
      <c r="T1696">
        <v>54</v>
      </c>
      <c r="U1696">
        <v>4512</v>
      </c>
      <c r="V1696">
        <v>4446</v>
      </c>
      <c r="W1696">
        <v>193</v>
      </c>
      <c r="X1696">
        <v>173</v>
      </c>
    </row>
    <row r="1697" spans="1:24" x14ac:dyDescent="0.35">
      <c r="A1697" s="6" t="str">
        <f t="shared" si="26"/>
        <v>31083</v>
      </c>
      <c r="B1697">
        <v>31</v>
      </c>
      <c r="C1697">
        <v>83</v>
      </c>
      <c r="D1697" t="s">
        <v>2691</v>
      </c>
      <c r="E1697" t="s">
        <v>1722</v>
      </c>
      <c r="F1697">
        <v>3380</v>
      </c>
      <c r="G1697">
        <v>1746</v>
      </c>
      <c r="H1697">
        <v>1634</v>
      </c>
      <c r="I1697">
        <v>1711</v>
      </c>
      <c r="J1697">
        <v>1602</v>
      </c>
      <c r="K1697">
        <v>7</v>
      </c>
      <c r="L1697">
        <v>1</v>
      </c>
      <c r="M1697">
        <v>9</v>
      </c>
      <c r="N1697">
        <v>10</v>
      </c>
      <c r="O1697">
        <v>3</v>
      </c>
      <c r="P1697">
        <v>5</v>
      </c>
      <c r="Q1697">
        <v>0</v>
      </c>
      <c r="R1697">
        <v>0</v>
      </c>
      <c r="S1697">
        <v>16</v>
      </c>
      <c r="T1697">
        <v>16</v>
      </c>
      <c r="U1697">
        <v>1712</v>
      </c>
      <c r="V1697">
        <v>1592</v>
      </c>
      <c r="W1697">
        <v>34</v>
      </c>
      <c r="X1697">
        <v>42</v>
      </c>
    </row>
    <row r="1698" spans="1:24" x14ac:dyDescent="0.35">
      <c r="A1698" s="6" t="str">
        <f t="shared" si="26"/>
        <v>31085</v>
      </c>
      <c r="B1698">
        <v>31</v>
      </c>
      <c r="C1698">
        <v>85</v>
      </c>
      <c r="D1698" t="s">
        <v>2691</v>
      </c>
      <c r="E1698" t="s">
        <v>2752</v>
      </c>
      <c r="F1698">
        <v>922</v>
      </c>
      <c r="G1698">
        <v>469</v>
      </c>
      <c r="H1698">
        <v>453</v>
      </c>
      <c r="I1698">
        <v>457</v>
      </c>
      <c r="J1698">
        <v>441</v>
      </c>
      <c r="K1698">
        <v>2</v>
      </c>
      <c r="L1698">
        <v>2</v>
      </c>
      <c r="M1698">
        <v>3</v>
      </c>
      <c r="N1698">
        <v>2</v>
      </c>
      <c r="O1698">
        <v>1</v>
      </c>
      <c r="P1698">
        <v>3</v>
      </c>
      <c r="Q1698">
        <v>0</v>
      </c>
      <c r="R1698">
        <v>1</v>
      </c>
      <c r="S1698">
        <v>6</v>
      </c>
      <c r="T1698">
        <v>4</v>
      </c>
      <c r="U1698">
        <v>442</v>
      </c>
      <c r="V1698">
        <v>430</v>
      </c>
      <c r="W1698">
        <v>27</v>
      </c>
      <c r="X1698">
        <v>23</v>
      </c>
    </row>
    <row r="1699" spans="1:24" x14ac:dyDescent="0.35">
      <c r="A1699" s="6" t="str">
        <f t="shared" si="26"/>
        <v>31087</v>
      </c>
      <c r="B1699">
        <v>31</v>
      </c>
      <c r="C1699">
        <v>87</v>
      </c>
      <c r="D1699" t="s">
        <v>2691</v>
      </c>
      <c r="E1699" t="s">
        <v>2754</v>
      </c>
      <c r="F1699">
        <v>2762</v>
      </c>
      <c r="G1699">
        <v>1378</v>
      </c>
      <c r="H1699">
        <v>1384</v>
      </c>
      <c r="I1699">
        <v>1348</v>
      </c>
      <c r="J1699">
        <v>1353</v>
      </c>
      <c r="K1699">
        <v>6</v>
      </c>
      <c r="L1699">
        <v>1</v>
      </c>
      <c r="M1699">
        <v>6</v>
      </c>
      <c r="N1699">
        <v>12</v>
      </c>
      <c r="O1699">
        <v>1</v>
      </c>
      <c r="P1699">
        <v>4</v>
      </c>
      <c r="Q1699">
        <v>0</v>
      </c>
      <c r="R1699">
        <v>0</v>
      </c>
      <c r="S1699">
        <v>17</v>
      </c>
      <c r="T1699">
        <v>14</v>
      </c>
      <c r="U1699">
        <v>1347</v>
      </c>
      <c r="V1699">
        <v>1321</v>
      </c>
      <c r="W1699">
        <v>31</v>
      </c>
      <c r="X1699">
        <v>63</v>
      </c>
    </row>
    <row r="1700" spans="1:24" x14ac:dyDescent="0.35">
      <c r="A1700" s="6" t="str">
        <f t="shared" si="26"/>
        <v>31089</v>
      </c>
      <c r="B1700">
        <v>31</v>
      </c>
      <c r="C1700">
        <v>89</v>
      </c>
      <c r="D1700" t="s">
        <v>2691</v>
      </c>
      <c r="E1700" t="s">
        <v>2501</v>
      </c>
      <c r="F1700">
        <v>10067</v>
      </c>
      <c r="G1700">
        <v>5035</v>
      </c>
      <c r="H1700">
        <v>5032</v>
      </c>
      <c r="I1700">
        <v>4896</v>
      </c>
      <c r="J1700">
        <v>4889</v>
      </c>
      <c r="K1700">
        <v>22</v>
      </c>
      <c r="L1700">
        <v>23</v>
      </c>
      <c r="M1700">
        <v>34</v>
      </c>
      <c r="N1700">
        <v>46</v>
      </c>
      <c r="O1700">
        <v>24</v>
      </c>
      <c r="P1700">
        <v>29</v>
      </c>
      <c r="Q1700">
        <v>8</v>
      </c>
      <c r="R1700">
        <v>5</v>
      </c>
      <c r="S1700">
        <v>51</v>
      </c>
      <c r="T1700">
        <v>40</v>
      </c>
      <c r="U1700">
        <v>4743</v>
      </c>
      <c r="V1700">
        <v>4771</v>
      </c>
      <c r="W1700">
        <v>292</v>
      </c>
      <c r="X1700">
        <v>261</v>
      </c>
    </row>
    <row r="1701" spans="1:24" x14ac:dyDescent="0.35">
      <c r="A1701" s="6" t="str">
        <f t="shared" si="26"/>
        <v>31091</v>
      </c>
      <c r="B1701">
        <v>31</v>
      </c>
      <c r="C1701">
        <v>91</v>
      </c>
      <c r="D1701" t="s">
        <v>2691</v>
      </c>
      <c r="E1701" t="s">
        <v>2757</v>
      </c>
      <c r="F1701">
        <v>682</v>
      </c>
      <c r="G1701">
        <v>328</v>
      </c>
      <c r="H1701">
        <v>354</v>
      </c>
      <c r="I1701">
        <v>319</v>
      </c>
      <c r="J1701">
        <v>346</v>
      </c>
      <c r="K1701">
        <v>0</v>
      </c>
      <c r="L1701">
        <v>0</v>
      </c>
      <c r="M1701">
        <v>1</v>
      </c>
      <c r="N1701">
        <v>2</v>
      </c>
      <c r="O1701">
        <v>2</v>
      </c>
      <c r="P1701">
        <v>0</v>
      </c>
      <c r="Q1701">
        <v>0</v>
      </c>
      <c r="R1701">
        <v>0</v>
      </c>
      <c r="S1701">
        <v>6</v>
      </c>
      <c r="T1701">
        <v>6</v>
      </c>
      <c r="U1701">
        <v>321</v>
      </c>
      <c r="V1701">
        <v>341</v>
      </c>
      <c r="W1701">
        <v>7</v>
      </c>
      <c r="X1701">
        <v>13</v>
      </c>
    </row>
    <row r="1702" spans="1:24" x14ac:dyDescent="0.35">
      <c r="A1702" s="6" t="str">
        <f t="shared" si="26"/>
        <v>31093</v>
      </c>
      <c r="B1702">
        <v>31</v>
      </c>
      <c r="C1702">
        <v>93</v>
      </c>
      <c r="D1702" t="s">
        <v>2691</v>
      </c>
      <c r="E1702" t="s">
        <v>241</v>
      </c>
      <c r="F1702">
        <v>6445</v>
      </c>
      <c r="G1702">
        <v>3287</v>
      </c>
      <c r="H1702">
        <v>3158</v>
      </c>
      <c r="I1702">
        <v>3209</v>
      </c>
      <c r="J1702">
        <v>3064</v>
      </c>
      <c r="K1702">
        <v>21</v>
      </c>
      <c r="L1702">
        <v>14</v>
      </c>
      <c r="M1702">
        <v>18</v>
      </c>
      <c r="N1702">
        <v>20</v>
      </c>
      <c r="O1702">
        <v>12</v>
      </c>
      <c r="P1702">
        <v>20</v>
      </c>
      <c r="Q1702">
        <v>3</v>
      </c>
      <c r="R1702">
        <v>3</v>
      </c>
      <c r="S1702">
        <v>24</v>
      </c>
      <c r="T1702">
        <v>37</v>
      </c>
      <c r="U1702">
        <v>3220</v>
      </c>
      <c r="V1702">
        <v>3074</v>
      </c>
      <c r="W1702">
        <v>67</v>
      </c>
      <c r="X1702">
        <v>84</v>
      </c>
    </row>
    <row r="1703" spans="1:24" x14ac:dyDescent="0.35">
      <c r="A1703" s="6" t="str">
        <f t="shared" si="26"/>
        <v>31095</v>
      </c>
      <c r="B1703">
        <v>31</v>
      </c>
      <c r="C1703">
        <v>95</v>
      </c>
      <c r="D1703" t="s">
        <v>2691</v>
      </c>
      <c r="E1703" t="s">
        <v>94</v>
      </c>
      <c r="F1703">
        <v>7046</v>
      </c>
      <c r="G1703">
        <v>3449</v>
      </c>
      <c r="H1703">
        <v>3597</v>
      </c>
      <c r="I1703">
        <v>3342</v>
      </c>
      <c r="J1703">
        <v>3500</v>
      </c>
      <c r="K1703">
        <v>21</v>
      </c>
      <c r="L1703">
        <v>21</v>
      </c>
      <c r="M1703">
        <v>25</v>
      </c>
      <c r="N1703">
        <v>30</v>
      </c>
      <c r="O1703">
        <v>14</v>
      </c>
      <c r="P1703">
        <v>13</v>
      </c>
      <c r="Q1703">
        <v>1</v>
      </c>
      <c r="R1703">
        <v>1</v>
      </c>
      <c r="S1703">
        <v>46</v>
      </c>
      <c r="T1703">
        <v>32</v>
      </c>
      <c r="U1703">
        <v>3306</v>
      </c>
      <c r="V1703">
        <v>3390</v>
      </c>
      <c r="W1703">
        <v>143</v>
      </c>
      <c r="X1703">
        <v>207</v>
      </c>
    </row>
    <row r="1704" spans="1:24" x14ac:dyDescent="0.35">
      <c r="A1704" s="6" t="str">
        <f t="shared" si="26"/>
        <v>31097</v>
      </c>
      <c r="B1704">
        <v>31</v>
      </c>
      <c r="C1704">
        <v>97</v>
      </c>
      <c r="D1704" t="s">
        <v>2691</v>
      </c>
      <c r="E1704" t="s">
        <v>249</v>
      </c>
      <c r="F1704">
        <v>5071</v>
      </c>
      <c r="G1704">
        <v>3001</v>
      </c>
      <c r="H1704">
        <v>2070</v>
      </c>
      <c r="I1704">
        <v>2539</v>
      </c>
      <c r="J1704">
        <v>1994</v>
      </c>
      <c r="K1704">
        <v>325</v>
      </c>
      <c r="L1704">
        <v>8</v>
      </c>
      <c r="M1704">
        <v>74</v>
      </c>
      <c r="N1704">
        <v>6</v>
      </c>
      <c r="O1704">
        <v>32</v>
      </c>
      <c r="P1704">
        <v>40</v>
      </c>
      <c r="Q1704">
        <v>0</v>
      </c>
      <c r="R1704">
        <v>0</v>
      </c>
      <c r="S1704">
        <v>31</v>
      </c>
      <c r="T1704">
        <v>22</v>
      </c>
      <c r="U1704">
        <v>2663</v>
      </c>
      <c r="V1704">
        <v>1887</v>
      </c>
      <c r="W1704">
        <v>338</v>
      </c>
      <c r="X1704">
        <v>183</v>
      </c>
    </row>
    <row r="1705" spans="1:24" x14ac:dyDescent="0.35">
      <c r="A1705" s="6" t="str">
        <f t="shared" si="26"/>
        <v>31099</v>
      </c>
      <c r="B1705">
        <v>31</v>
      </c>
      <c r="C1705">
        <v>99</v>
      </c>
      <c r="D1705" t="s">
        <v>2691</v>
      </c>
      <c r="E1705" t="s">
        <v>2762</v>
      </c>
      <c r="F1705">
        <v>6495</v>
      </c>
      <c r="G1705">
        <v>3242</v>
      </c>
      <c r="H1705">
        <v>3253</v>
      </c>
      <c r="I1705">
        <v>3147</v>
      </c>
      <c r="J1705">
        <v>3173</v>
      </c>
      <c r="K1705">
        <v>16</v>
      </c>
      <c r="L1705">
        <v>7</v>
      </c>
      <c r="M1705">
        <v>23</v>
      </c>
      <c r="N1705">
        <v>19</v>
      </c>
      <c r="O1705">
        <v>9</v>
      </c>
      <c r="P1705">
        <v>14</v>
      </c>
      <c r="Q1705">
        <v>5</v>
      </c>
      <c r="R1705">
        <v>3</v>
      </c>
      <c r="S1705">
        <v>42</v>
      </c>
      <c r="T1705">
        <v>37</v>
      </c>
      <c r="U1705">
        <v>3033</v>
      </c>
      <c r="V1705">
        <v>3038</v>
      </c>
      <c r="W1705">
        <v>209</v>
      </c>
      <c r="X1705">
        <v>215</v>
      </c>
    </row>
    <row r="1706" spans="1:24" x14ac:dyDescent="0.35">
      <c r="A1706" s="6" t="str">
        <f t="shared" si="26"/>
        <v>31101</v>
      </c>
      <c r="B1706">
        <v>31</v>
      </c>
      <c r="C1706">
        <v>101</v>
      </c>
      <c r="D1706" t="s">
        <v>2691</v>
      </c>
      <c r="E1706" t="s">
        <v>2764</v>
      </c>
      <c r="F1706">
        <v>8034</v>
      </c>
      <c r="G1706">
        <v>4052</v>
      </c>
      <c r="H1706">
        <v>3982</v>
      </c>
      <c r="I1706">
        <v>3875</v>
      </c>
      <c r="J1706">
        <v>3818</v>
      </c>
      <c r="K1706">
        <v>59</v>
      </c>
      <c r="L1706">
        <v>31</v>
      </c>
      <c r="M1706">
        <v>25</v>
      </c>
      <c r="N1706">
        <v>41</v>
      </c>
      <c r="O1706">
        <v>28</v>
      </c>
      <c r="P1706">
        <v>26</v>
      </c>
      <c r="Q1706">
        <v>0</v>
      </c>
      <c r="R1706">
        <v>0</v>
      </c>
      <c r="S1706">
        <v>65</v>
      </c>
      <c r="T1706">
        <v>66</v>
      </c>
      <c r="U1706">
        <v>3747</v>
      </c>
      <c r="V1706">
        <v>3662</v>
      </c>
      <c r="W1706">
        <v>305</v>
      </c>
      <c r="X1706">
        <v>320</v>
      </c>
    </row>
    <row r="1707" spans="1:24" x14ac:dyDescent="0.35">
      <c r="A1707" s="6" t="str">
        <f t="shared" si="26"/>
        <v>31103</v>
      </c>
      <c r="B1707">
        <v>31</v>
      </c>
      <c r="C1707">
        <v>103</v>
      </c>
      <c r="D1707" t="s">
        <v>2691</v>
      </c>
      <c r="E1707" t="s">
        <v>2766</v>
      </c>
      <c r="F1707">
        <v>806</v>
      </c>
      <c r="G1707">
        <v>397</v>
      </c>
      <c r="H1707">
        <v>409</v>
      </c>
      <c r="I1707">
        <v>387</v>
      </c>
      <c r="J1707">
        <v>403</v>
      </c>
      <c r="K1707">
        <v>0</v>
      </c>
      <c r="L1707">
        <v>0</v>
      </c>
      <c r="M1707">
        <v>1</v>
      </c>
      <c r="N1707">
        <v>4</v>
      </c>
      <c r="O1707">
        <v>4</v>
      </c>
      <c r="P1707">
        <v>0</v>
      </c>
      <c r="Q1707">
        <v>0</v>
      </c>
      <c r="R1707">
        <v>0</v>
      </c>
      <c r="S1707">
        <v>5</v>
      </c>
      <c r="T1707">
        <v>2</v>
      </c>
      <c r="U1707">
        <v>390</v>
      </c>
      <c r="V1707">
        <v>408</v>
      </c>
      <c r="W1707">
        <v>7</v>
      </c>
      <c r="X1707">
        <v>1</v>
      </c>
    </row>
    <row r="1708" spans="1:24" x14ac:dyDescent="0.35">
      <c r="A1708" s="6" t="str">
        <f t="shared" si="26"/>
        <v>31105</v>
      </c>
      <c r="B1708">
        <v>31</v>
      </c>
      <c r="C1708">
        <v>105</v>
      </c>
      <c r="D1708" t="s">
        <v>2691</v>
      </c>
      <c r="E1708" t="s">
        <v>2768</v>
      </c>
      <c r="F1708">
        <v>3632</v>
      </c>
      <c r="G1708">
        <v>1801</v>
      </c>
      <c r="H1708">
        <v>1831</v>
      </c>
      <c r="I1708">
        <v>1692</v>
      </c>
      <c r="J1708">
        <v>1701</v>
      </c>
      <c r="K1708">
        <v>9</v>
      </c>
      <c r="L1708">
        <v>5</v>
      </c>
      <c r="M1708">
        <v>36</v>
      </c>
      <c r="N1708">
        <v>46</v>
      </c>
      <c r="O1708">
        <v>9</v>
      </c>
      <c r="P1708">
        <v>26</v>
      </c>
      <c r="Q1708">
        <v>4</v>
      </c>
      <c r="R1708">
        <v>0</v>
      </c>
      <c r="S1708">
        <v>51</v>
      </c>
      <c r="T1708">
        <v>53</v>
      </c>
      <c r="U1708">
        <v>1607</v>
      </c>
      <c r="V1708">
        <v>1687</v>
      </c>
      <c r="W1708">
        <v>194</v>
      </c>
      <c r="X1708">
        <v>144</v>
      </c>
    </row>
    <row r="1709" spans="1:24" x14ac:dyDescent="0.35">
      <c r="A1709" s="6" t="str">
        <f t="shared" si="26"/>
        <v>31107</v>
      </c>
      <c r="B1709">
        <v>31</v>
      </c>
      <c r="C1709">
        <v>107</v>
      </c>
      <c r="D1709" t="s">
        <v>2691</v>
      </c>
      <c r="E1709" t="s">
        <v>1115</v>
      </c>
      <c r="F1709">
        <v>8332</v>
      </c>
      <c r="G1709">
        <v>4124</v>
      </c>
      <c r="H1709">
        <v>4208</v>
      </c>
      <c r="I1709">
        <v>3588</v>
      </c>
      <c r="J1709">
        <v>3636</v>
      </c>
      <c r="K1709">
        <v>18</v>
      </c>
      <c r="L1709">
        <v>15</v>
      </c>
      <c r="M1709">
        <v>427</v>
      </c>
      <c r="N1709">
        <v>444</v>
      </c>
      <c r="O1709">
        <v>9</v>
      </c>
      <c r="P1709">
        <v>20</v>
      </c>
      <c r="Q1709">
        <v>1</v>
      </c>
      <c r="R1709">
        <v>9</v>
      </c>
      <c r="S1709">
        <v>81</v>
      </c>
      <c r="T1709">
        <v>84</v>
      </c>
      <c r="U1709">
        <v>3957</v>
      </c>
      <c r="V1709">
        <v>4096</v>
      </c>
      <c r="W1709">
        <v>167</v>
      </c>
      <c r="X1709">
        <v>112</v>
      </c>
    </row>
    <row r="1710" spans="1:24" x14ac:dyDescent="0.35">
      <c r="A1710" s="6" t="str">
        <f t="shared" si="26"/>
        <v>31109</v>
      </c>
      <c r="B1710">
        <v>31</v>
      </c>
      <c r="C1710">
        <v>109</v>
      </c>
      <c r="D1710" t="s">
        <v>2691</v>
      </c>
      <c r="E1710" t="s">
        <v>2771</v>
      </c>
      <c r="F1710">
        <v>319090</v>
      </c>
      <c r="G1710">
        <v>160211</v>
      </c>
      <c r="H1710">
        <v>158879</v>
      </c>
      <c r="I1710">
        <v>138473</v>
      </c>
      <c r="J1710">
        <v>138633</v>
      </c>
      <c r="K1710">
        <v>7869</v>
      </c>
      <c r="L1710">
        <v>5824</v>
      </c>
      <c r="M1710">
        <v>1601</v>
      </c>
      <c r="N1710">
        <v>1618</v>
      </c>
      <c r="O1710">
        <v>7519</v>
      </c>
      <c r="P1710">
        <v>7784</v>
      </c>
      <c r="Q1710">
        <v>162</v>
      </c>
      <c r="R1710">
        <v>154</v>
      </c>
      <c r="S1710">
        <v>4587</v>
      </c>
      <c r="T1710">
        <v>4866</v>
      </c>
      <c r="U1710">
        <v>147945</v>
      </c>
      <c r="V1710">
        <v>147578</v>
      </c>
      <c r="W1710">
        <v>12266</v>
      </c>
      <c r="X1710">
        <v>11301</v>
      </c>
    </row>
    <row r="1711" spans="1:24" x14ac:dyDescent="0.35">
      <c r="A1711" s="6" t="str">
        <f t="shared" si="26"/>
        <v>31111</v>
      </c>
      <c r="B1711">
        <v>31</v>
      </c>
      <c r="C1711">
        <v>111</v>
      </c>
      <c r="D1711" t="s">
        <v>2691</v>
      </c>
      <c r="E1711" t="s">
        <v>255</v>
      </c>
      <c r="F1711">
        <v>34914</v>
      </c>
      <c r="G1711">
        <v>17303</v>
      </c>
      <c r="H1711">
        <v>17611</v>
      </c>
      <c r="I1711">
        <v>16425</v>
      </c>
      <c r="J1711">
        <v>16770</v>
      </c>
      <c r="K1711">
        <v>270</v>
      </c>
      <c r="L1711">
        <v>192</v>
      </c>
      <c r="M1711">
        <v>186</v>
      </c>
      <c r="N1711">
        <v>199</v>
      </c>
      <c r="O1711">
        <v>129</v>
      </c>
      <c r="P1711">
        <v>174</v>
      </c>
      <c r="Q1711">
        <v>16</v>
      </c>
      <c r="R1711">
        <v>8</v>
      </c>
      <c r="S1711">
        <v>277</v>
      </c>
      <c r="T1711">
        <v>268</v>
      </c>
      <c r="U1711">
        <v>15674</v>
      </c>
      <c r="V1711">
        <v>16056</v>
      </c>
      <c r="W1711">
        <v>1629</v>
      </c>
      <c r="X1711">
        <v>1555</v>
      </c>
    </row>
    <row r="1712" spans="1:24" x14ac:dyDescent="0.35">
      <c r="A1712" s="6" t="str">
        <f t="shared" si="26"/>
        <v>31113</v>
      </c>
      <c r="B1712">
        <v>31</v>
      </c>
      <c r="C1712">
        <v>113</v>
      </c>
      <c r="D1712" t="s">
        <v>2691</v>
      </c>
      <c r="E1712" t="s">
        <v>259</v>
      </c>
      <c r="F1712">
        <v>748</v>
      </c>
      <c r="G1712">
        <v>396</v>
      </c>
      <c r="H1712">
        <v>352</v>
      </c>
      <c r="I1712">
        <v>383</v>
      </c>
      <c r="J1712">
        <v>344</v>
      </c>
      <c r="K1712">
        <v>1</v>
      </c>
      <c r="L1712">
        <v>0</v>
      </c>
      <c r="M1712">
        <v>5</v>
      </c>
      <c r="N1712">
        <v>2</v>
      </c>
      <c r="O1712">
        <v>2</v>
      </c>
      <c r="P1712">
        <v>1</v>
      </c>
      <c r="Q1712">
        <v>0</v>
      </c>
      <c r="R1712">
        <v>0</v>
      </c>
      <c r="S1712">
        <v>5</v>
      </c>
      <c r="T1712">
        <v>5</v>
      </c>
      <c r="U1712">
        <v>384</v>
      </c>
      <c r="V1712">
        <v>336</v>
      </c>
      <c r="W1712">
        <v>12</v>
      </c>
      <c r="X1712">
        <v>16</v>
      </c>
    </row>
    <row r="1713" spans="1:24" x14ac:dyDescent="0.35">
      <c r="A1713" s="6" t="str">
        <f t="shared" si="26"/>
        <v>31115</v>
      </c>
      <c r="B1713">
        <v>31</v>
      </c>
      <c r="C1713">
        <v>115</v>
      </c>
      <c r="D1713" t="s">
        <v>2691</v>
      </c>
      <c r="E1713" t="s">
        <v>2775</v>
      </c>
      <c r="F1713">
        <v>664</v>
      </c>
      <c r="G1713">
        <v>337</v>
      </c>
      <c r="H1713">
        <v>327</v>
      </c>
      <c r="I1713">
        <v>332</v>
      </c>
      <c r="J1713">
        <v>324</v>
      </c>
      <c r="K1713">
        <v>3</v>
      </c>
      <c r="L1713">
        <v>2</v>
      </c>
      <c r="M1713">
        <v>1</v>
      </c>
      <c r="N1713">
        <v>1</v>
      </c>
      <c r="O1713">
        <v>1</v>
      </c>
      <c r="P1713">
        <v>0</v>
      </c>
      <c r="Q1713">
        <v>0</v>
      </c>
      <c r="R1713">
        <v>0</v>
      </c>
      <c r="S1713">
        <v>0</v>
      </c>
      <c r="T1713">
        <v>0</v>
      </c>
      <c r="U1713">
        <v>323</v>
      </c>
      <c r="V1713">
        <v>315</v>
      </c>
      <c r="W1713">
        <v>14</v>
      </c>
      <c r="X1713">
        <v>12</v>
      </c>
    </row>
    <row r="1714" spans="1:24" x14ac:dyDescent="0.35">
      <c r="A1714" s="6" t="str">
        <f t="shared" si="26"/>
        <v>31117</v>
      </c>
      <c r="B1714">
        <v>31</v>
      </c>
      <c r="C1714">
        <v>117</v>
      </c>
      <c r="D1714" t="s">
        <v>2691</v>
      </c>
      <c r="E1714" t="s">
        <v>1564</v>
      </c>
      <c r="F1714">
        <v>494</v>
      </c>
      <c r="G1714">
        <v>243</v>
      </c>
      <c r="H1714">
        <v>251</v>
      </c>
      <c r="I1714">
        <v>241</v>
      </c>
      <c r="J1714">
        <v>245</v>
      </c>
      <c r="K1714">
        <v>2</v>
      </c>
      <c r="L1714">
        <v>0</v>
      </c>
      <c r="M1714">
        <v>0</v>
      </c>
      <c r="N1714">
        <v>0</v>
      </c>
      <c r="O1714">
        <v>0</v>
      </c>
      <c r="P1714">
        <v>0</v>
      </c>
      <c r="Q1714">
        <v>0</v>
      </c>
      <c r="R1714">
        <v>0</v>
      </c>
      <c r="S1714">
        <v>0</v>
      </c>
      <c r="T1714">
        <v>6</v>
      </c>
      <c r="U1714">
        <v>240</v>
      </c>
      <c r="V1714">
        <v>247</v>
      </c>
      <c r="W1714">
        <v>3</v>
      </c>
      <c r="X1714">
        <v>4</v>
      </c>
    </row>
    <row r="1715" spans="1:24" x14ac:dyDescent="0.35">
      <c r="A1715" s="6" t="str">
        <f t="shared" si="26"/>
        <v>31119</v>
      </c>
      <c r="B1715">
        <v>31</v>
      </c>
      <c r="C1715">
        <v>119</v>
      </c>
      <c r="D1715" t="s">
        <v>2691</v>
      </c>
      <c r="E1715" t="s">
        <v>110</v>
      </c>
      <c r="F1715">
        <v>35099</v>
      </c>
      <c r="G1715">
        <v>17439</v>
      </c>
      <c r="H1715">
        <v>17660</v>
      </c>
      <c r="I1715">
        <v>16133</v>
      </c>
      <c r="J1715">
        <v>16374</v>
      </c>
      <c r="K1715">
        <v>365</v>
      </c>
      <c r="L1715">
        <v>237</v>
      </c>
      <c r="M1715">
        <v>348</v>
      </c>
      <c r="N1715">
        <v>367</v>
      </c>
      <c r="O1715">
        <v>294</v>
      </c>
      <c r="P1715">
        <v>354</v>
      </c>
      <c r="Q1715">
        <v>15</v>
      </c>
      <c r="R1715">
        <v>13</v>
      </c>
      <c r="S1715">
        <v>284</v>
      </c>
      <c r="T1715">
        <v>315</v>
      </c>
      <c r="U1715">
        <v>14504</v>
      </c>
      <c r="V1715">
        <v>15065</v>
      </c>
      <c r="W1715">
        <v>2935</v>
      </c>
      <c r="X1715">
        <v>2595</v>
      </c>
    </row>
    <row r="1716" spans="1:24" x14ac:dyDescent="0.35">
      <c r="A1716" s="6" t="str">
        <f t="shared" si="26"/>
        <v>31121</v>
      </c>
      <c r="B1716">
        <v>31</v>
      </c>
      <c r="C1716">
        <v>121</v>
      </c>
      <c r="D1716" t="s">
        <v>2691</v>
      </c>
      <c r="E1716" t="s">
        <v>2779</v>
      </c>
      <c r="F1716">
        <v>7755</v>
      </c>
      <c r="G1716">
        <v>3906</v>
      </c>
      <c r="H1716">
        <v>3849</v>
      </c>
      <c r="I1716">
        <v>3758</v>
      </c>
      <c r="J1716">
        <v>3719</v>
      </c>
      <c r="K1716">
        <v>24</v>
      </c>
      <c r="L1716">
        <v>14</v>
      </c>
      <c r="M1716">
        <v>37</v>
      </c>
      <c r="N1716">
        <v>26</v>
      </c>
      <c r="O1716">
        <v>27</v>
      </c>
      <c r="P1716">
        <v>47</v>
      </c>
      <c r="Q1716">
        <v>6</v>
      </c>
      <c r="R1716">
        <v>2</v>
      </c>
      <c r="S1716">
        <v>54</v>
      </c>
      <c r="T1716">
        <v>41</v>
      </c>
      <c r="U1716">
        <v>3682</v>
      </c>
      <c r="V1716">
        <v>3683</v>
      </c>
      <c r="W1716">
        <v>224</v>
      </c>
      <c r="X1716">
        <v>166</v>
      </c>
    </row>
    <row r="1717" spans="1:24" x14ac:dyDescent="0.35">
      <c r="A1717" s="6" t="str">
        <f t="shared" si="26"/>
        <v>31123</v>
      </c>
      <c r="B1717">
        <v>31</v>
      </c>
      <c r="C1717">
        <v>123</v>
      </c>
      <c r="D1717" t="s">
        <v>2691</v>
      </c>
      <c r="E1717" t="s">
        <v>2781</v>
      </c>
      <c r="F1717">
        <v>4642</v>
      </c>
      <c r="G1717">
        <v>2371</v>
      </c>
      <c r="H1717">
        <v>2271</v>
      </c>
      <c r="I1717">
        <v>2261</v>
      </c>
      <c r="J1717">
        <v>2176</v>
      </c>
      <c r="K1717">
        <v>13</v>
      </c>
      <c r="L1717">
        <v>7</v>
      </c>
      <c r="M1717">
        <v>40</v>
      </c>
      <c r="N1717">
        <v>35</v>
      </c>
      <c r="O1717">
        <v>16</v>
      </c>
      <c r="P1717">
        <v>21</v>
      </c>
      <c r="Q1717">
        <v>0</v>
      </c>
      <c r="R1717">
        <v>0</v>
      </c>
      <c r="S1717">
        <v>41</v>
      </c>
      <c r="T1717">
        <v>32</v>
      </c>
      <c r="U1717">
        <v>2000</v>
      </c>
      <c r="V1717">
        <v>1936</v>
      </c>
      <c r="W1717">
        <v>371</v>
      </c>
      <c r="X1717">
        <v>335</v>
      </c>
    </row>
    <row r="1718" spans="1:24" x14ac:dyDescent="0.35">
      <c r="A1718" s="6" t="str">
        <f t="shared" si="26"/>
        <v>31125</v>
      </c>
      <c r="B1718">
        <v>31</v>
      </c>
      <c r="C1718">
        <v>125</v>
      </c>
      <c r="D1718" t="s">
        <v>2691</v>
      </c>
      <c r="E1718" t="s">
        <v>2783</v>
      </c>
      <c r="F1718">
        <v>3519</v>
      </c>
      <c r="G1718">
        <v>1750</v>
      </c>
      <c r="H1718">
        <v>1769</v>
      </c>
      <c r="I1718">
        <v>1701</v>
      </c>
      <c r="J1718">
        <v>1721</v>
      </c>
      <c r="K1718">
        <v>15</v>
      </c>
      <c r="L1718">
        <v>4</v>
      </c>
      <c r="M1718">
        <v>15</v>
      </c>
      <c r="N1718">
        <v>10</v>
      </c>
      <c r="O1718">
        <v>1</v>
      </c>
      <c r="P1718">
        <v>3</v>
      </c>
      <c r="Q1718">
        <v>0</v>
      </c>
      <c r="R1718">
        <v>1</v>
      </c>
      <c r="S1718">
        <v>18</v>
      </c>
      <c r="T1718">
        <v>30</v>
      </c>
      <c r="U1718">
        <v>1699</v>
      </c>
      <c r="V1718">
        <v>1712</v>
      </c>
      <c r="W1718">
        <v>51</v>
      </c>
      <c r="X1718">
        <v>57</v>
      </c>
    </row>
    <row r="1719" spans="1:24" x14ac:dyDescent="0.35">
      <c r="A1719" s="6" t="str">
        <f t="shared" si="26"/>
        <v>31127</v>
      </c>
      <c r="B1719">
        <v>31</v>
      </c>
      <c r="C1719">
        <v>127</v>
      </c>
      <c r="D1719" t="s">
        <v>2691</v>
      </c>
      <c r="E1719" t="s">
        <v>1577</v>
      </c>
      <c r="F1719">
        <v>6972</v>
      </c>
      <c r="G1719">
        <v>3493</v>
      </c>
      <c r="H1719">
        <v>3479</v>
      </c>
      <c r="I1719">
        <v>3345</v>
      </c>
      <c r="J1719">
        <v>3331</v>
      </c>
      <c r="K1719">
        <v>60</v>
      </c>
      <c r="L1719">
        <v>38</v>
      </c>
      <c r="M1719">
        <v>16</v>
      </c>
      <c r="N1719">
        <v>18</v>
      </c>
      <c r="O1719">
        <v>18</v>
      </c>
      <c r="P1719">
        <v>32</v>
      </c>
      <c r="Q1719">
        <v>6</v>
      </c>
      <c r="R1719">
        <v>2</v>
      </c>
      <c r="S1719">
        <v>48</v>
      </c>
      <c r="T1719">
        <v>58</v>
      </c>
      <c r="U1719">
        <v>3398</v>
      </c>
      <c r="V1719">
        <v>3377</v>
      </c>
      <c r="W1719">
        <v>95</v>
      </c>
      <c r="X1719">
        <v>102</v>
      </c>
    </row>
    <row r="1720" spans="1:24" x14ac:dyDescent="0.35">
      <c r="A1720" s="6" t="str">
        <f t="shared" si="26"/>
        <v>31129</v>
      </c>
      <c r="B1720">
        <v>31</v>
      </c>
      <c r="C1720">
        <v>129</v>
      </c>
      <c r="D1720" t="s">
        <v>2691</v>
      </c>
      <c r="E1720" t="s">
        <v>2786</v>
      </c>
      <c r="F1720">
        <v>4148</v>
      </c>
      <c r="G1720">
        <v>2059</v>
      </c>
      <c r="H1720">
        <v>2089</v>
      </c>
      <c r="I1720">
        <v>1980</v>
      </c>
      <c r="J1720">
        <v>2018</v>
      </c>
      <c r="K1720">
        <v>5</v>
      </c>
      <c r="L1720">
        <v>8</v>
      </c>
      <c r="M1720">
        <v>11</v>
      </c>
      <c r="N1720">
        <v>12</v>
      </c>
      <c r="O1720">
        <v>32</v>
      </c>
      <c r="P1720">
        <v>24</v>
      </c>
      <c r="Q1720">
        <v>0</v>
      </c>
      <c r="R1720">
        <v>0</v>
      </c>
      <c r="S1720">
        <v>31</v>
      </c>
      <c r="T1720">
        <v>27</v>
      </c>
      <c r="U1720">
        <v>1989</v>
      </c>
      <c r="V1720">
        <v>2033</v>
      </c>
      <c r="W1720">
        <v>70</v>
      </c>
      <c r="X1720">
        <v>56</v>
      </c>
    </row>
    <row r="1721" spans="1:24" x14ac:dyDescent="0.35">
      <c r="A1721" s="6" t="str">
        <f t="shared" si="26"/>
        <v>31131</v>
      </c>
      <c r="B1721">
        <v>31</v>
      </c>
      <c r="C1721">
        <v>131</v>
      </c>
      <c r="D1721" t="s">
        <v>2691</v>
      </c>
      <c r="E1721" t="s">
        <v>2788</v>
      </c>
      <c r="F1721">
        <v>16012</v>
      </c>
      <c r="G1721">
        <v>7976</v>
      </c>
      <c r="H1721">
        <v>8036</v>
      </c>
      <c r="I1721">
        <v>7616</v>
      </c>
      <c r="J1721">
        <v>7718</v>
      </c>
      <c r="K1721">
        <v>99</v>
      </c>
      <c r="L1721">
        <v>62</v>
      </c>
      <c r="M1721">
        <v>65</v>
      </c>
      <c r="N1721">
        <v>49</v>
      </c>
      <c r="O1721">
        <v>50</v>
      </c>
      <c r="P1721">
        <v>66</v>
      </c>
      <c r="Q1721">
        <v>16</v>
      </c>
      <c r="R1721">
        <v>8</v>
      </c>
      <c r="S1721">
        <v>130</v>
      </c>
      <c r="T1721">
        <v>133</v>
      </c>
      <c r="U1721">
        <v>7235</v>
      </c>
      <c r="V1721">
        <v>7406</v>
      </c>
      <c r="W1721">
        <v>741</v>
      </c>
      <c r="X1721">
        <v>630</v>
      </c>
    </row>
    <row r="1722" spans="1:24" x14ac:dyDescent="0.35">
      <c r="A1722" s="6" t="str">
        <f t="shared" si="26"/>
        <v>31133</v>
      </c>
      <c r="B1722">
        <v>31</v>
      </c>
      <c r="C1722">
        <v>133</v>
      </c>
      <c r="D1722" t="s">
        <v>2691</v>
      </c>
      <c r="E1722" t="s">
        <v>1591</v>
      </c>
      <c r="F1722">
        <v>2613</v>
      </c>
      <c r="G1722">
        <v>1289</v>
      </c>
      <c r="H1722">
        <v>1324</v>
      </c>
      <c r="I1722">
        <v>1254</v>
      </c>
      <c r="J1722">
        <v>1285</v>
      </c>
      <c r="K1722">
        <v>8</v>
      </c>
      <c r="L1722">
        <v>7</v>
      </c>
      <c r="M1722">
        <v>2</v>
      </c>
      <c r="N1722">
        <v>3</v>
      </c>
      <c r="O1722">
        <v>1</v>
      </c>
      <c r="P1722">
        <v>5</v>
      </c>
      <c r="Q1722">
        <v>0</v>
      </c>
      <c r="R1722">
        <v>0</v>
      </c>
      <c r="S1722">
        <v>24</v>
      </c>
      <c r="T1722">
        <v>24</v>
      </c>
      <c r="U1722">
        <v>1263</v>
      </c>
      <c r="V1722">
        <v>1300</v>
      </c>
      <c r="W1722">
        <v>26</v>
      </c>
      <c r="X1722">
        <v>24</v>
      </c>
    </row>
    <row r="1723" spans="1:24" x14ac:dyDescent="0.35">
      <c r="A1723" s="6" t="str">
        <f t="shared" si="26"/>
        <v>31135</v>
      </c>
      <c r="B1723">
        <v>31</v>
      </c>
      <c r="C1723">
        <v>135</v>
      </c>
      <c r="D1723" t="s">
        <v>2691</v>
      </c>
      <c r="E1723" t="s">
        <v>2791</v>
      </c>
      <c r="F1723">
        <v>2891</v>
      </c>
      <c r="G1723">
        <v>1479</v>
      </c>
      <c r="H1723">
        <v>1412</v>
      </c>
      <c r="I1723">
        <v>1447</v>
      </c>
      <c r="J1723">
        <v>1375</v>
      </c>
      <c r="K1723">
        <v>11</v>
      </c>
      <c r="L1723">
        <v>11</v>
      </c>
      <c r="M1723">
        <v>4</v>
      </c>
      <c r="N1723">
        <v>5</v>
      </c>
      <c r="O1723">
        <v>0</v>
      </c>
      <c r="P1723">
        <v>6</v>
      </c>
      <c r="Q1723">
        <v>3</v>
      </c>
      <c r="R1723">
        <v>0</v>
      </c>
      <c r="S1723">
        <v>14</v>
      </c>
      <c r="T1723">
        <v>15</v>
      </c>
      <c r="U1723">
        <v>1411</v>
      </c>
      <c r="V1723">
        <v>1354</v>
      </c>
      <c r="W1723">
        <v>68</v>
      </c>
      <c r="X1723">
        <v>58</v>
      </c>
    </row>
    <row r="1724" spans="1:24" x14ac:dyDescent="0.35">
      <c r="A1724" s="6" t="str">
        <f t="shared" si="26"/>
        <v>31137</v>
      </c>
      <c r="B1724">
        <v>31</v>
      </c>
      <c r="C1724">
        <v>137</v>
      </c>
      <c r="D1724" t="s">
        <v>2691</v>
      </c>
      <c r="E1724" t="s">
        <v>2550</v>
      </c>
      <c r="F1724">
        <v>9034</v>
      </c>
      <c r="G1724">
        <v>4527</v>
      </c>
      <c r="H1724">
        <v>4507</v>
      </c>
      <c r="I1724">
        <v>4401</v>
      </c>
      <c r="J1724">
        <v>4359</v>
      </c>
      <c r="K1724">
        <v>16</v>
      </c>
      <c r="L1724">
        <v>19</v>
      </c>
      <c r="M1724">
        <v>38</v>
      </c>
      <c r="N1724">
        <v>38</v>
      </c>
      <c r="O1724">
        <v>13</v>
      </c>
      <c r="P1724">
        <v>29</v>
      </c>
      <c r="Q1724">
        <v>3</v>
      </c>
      <c r="R1724">
        <v>1</v>
      </c>
      <c r="S1724">
        <v>56</v>
      </c>
      <c r="T1724">
        <v>61</v>
      </c>
      <c r="U1724">
        <v>4257</v>
      </c>
      <c r="V1724">
        <v>4250</v>
      </c>
      <c r="W1724">
        <v>270</v>
      </c>
      <c r="X1724">
        <v>257</v>
      </c>
    </row>
    <row r="1725" spans="1:24" x14ac:dyDescent="0.35">
      <c r="A1725" s="6" t="str">
        <f t="shared" si="26"/>
        <v>31139</v>
      </c>
      <c r="B1725">
        <v>31</v>
      </c>
      <c r="C1725">
        <v>139</v>
      </c>
      <c r="D1725" t="s">
        <v>2691</v>
      </c>
      <c r="E1725" t="s">
        <v>885</v>
      </c>
      <c r="F1725">
        <v>7148</v>
      </c>
      <c r="G1725">
        <v>3619</v>
      </c>
      <c r="H1725">
        <v>3529</v>
      </c>
      <c r="I1725">
        <v>3521</v>
      </c>
      <c r="J1725">
        <v>3449</v>
      </c>
      <c r="K1725">
        <v>28</v>
      </c>
      <c r="L1725">
        <v>14</v>
      </c>
      <c r="M1725">
        <v>21</v>
      </c>
      <c r="N1725">
        <v>14</v>
      </c>
      <c r="O1725">
        <v>10</v>
      </c>
      <c r="P1725">
        <v>15</v>
      </c>
      <c r="Q1725">
        <v>0</v>
      </c>
      <c r="R1725">
        <v>1</v>
      </c>
      <c r="S1725">
        <v>39</v>
      </c>
      <c r="T1725">
        <v>36</v>
      </c>
      <c r="U1725">
        <v>3538</v>
      </c>
      <c r="V1725">
        <v>3448</v>
      </c>
      <c r="W1725">
        <v>81</v>
      </c>
      <c r="X1725">
        <v>81</v>
      </c>
    </row>
    <row r="1726" spans="1:24" x14ac:dyDescent="0.35">
      <c r="A1726" s="6" t="str">
        <f t="shared" si="26"/>
        <v>31141</v>
      </c>
      <c r="B1726">
        <v>31</v>
      </c>
      <c r="C1726">
        <v>141</v>
      </c>
      <c r="D1726" t="s">
        <v>2691</v>
      </c>
      <c r="E1726" t="s">
        <v>2553</v>
      </c>
      <c r="F1726">
        <v>33470</v>
      </c>
      <c r="G1726">
        <v>17009</v>
      </c>
      <c r="H1726">
        <v>16461</v>
      </c>
      <c r="I1726">
        <v>16096</v>
      </c>
      <c r="J1726">
        <v>15675</v>
      </c>
      <c r="K1726">
        <v>254</v>
      </c>
      <c r="L1726">
        <v>180</v>
      </c>
      <c r="M1726">
        <v>230</v>
      </c>
      <c r="N1726">
        <v>224</v>
      </c>
      <c r="O1726">
        <v>206</v>
      </c>
      <c r="P1726">
        <v>168</v>
      </c>
      <c r="Q1726">
        <v>26</v>
      </c>
      <c r="R1726">
        <v>25</v>
      </c>
      <c r="S1726">
        <v>197</v>
      </c>
      <c r="T1726">
        <v>189</v>
      </c>
      <c r="U1726">
        <v>13394</v>
      </c>
      <c r="V1726">
        <v>13255</v>
      </c>
      <c r="W1726">
        <v>3615</v>
      </c>
      <c r="X1726">
        <v>3206</v>
      </c>
    </row>
    <row r="1727" spans="1:24" x14ac:dyDescent="0.35">
      <c r="A1727" s="6" t="str">
        <f t="shared" si="26"/>
        <v>31143</v>
      </c>
      <c r="B1727">
        <v>31</v>
      </c>
      <c r="C1727">
        <v>143</v>
      </c>
      <c r="D1727" t="s">
        <v>2691</v>
      </c>
      <c r="E1727" t="s">
        <v>283</v>
      </c>
      <c r="F1727">
        <v>5213</v>
      </c>
      <c r="G1727">
        <v>2602</v>
      </c>
      <c r="H1727">
        <v>2611</v>
      </c>
      <c r="I1727">
        <v>2532</v>
      </c>
      <c r="J1727">
        <v>2542</v>
      </c>
      <c r="K1727">
        <v>8</v>
      </c>
      <c r="L1727">
        <v>11</v>
      </c>
      <c r="M1727">
        <v>24</v>
      </c>
      <c r="N1727">
        <v>16</v>
      </c>
      <c r="O1727">
        <v>4</v>
      </c>
      <c r="P1727">
        <v>8</v>
      </c>
      <c r="Q1727">
        <v>2</v>
      </c>
      <c r="R1727">
        <v>1</v>
      </c>
      <c r="S1727">
        <v>32</v>
      </c>
      <c r="T1727">
        <v>33</v>
      </c>
      <c r="U1727">
        <v>2425</v>
      </c>
      <c r="V1727">
        <v>2466</v>
      </c>
      <c r="W1727">
        <v>177</v>
      </c>
      <c r="X1727">
        <v>145</v>
      </c>
    </row>
    <row r="1728" spans="1:24" x14ac:dyDescent="0.35">
      <c r="A1728" s="6" t="str">
        <f t="shared" si="26"/>
        <v>31145</v>
      </c>
      <c r="B1728">
        <v>31</v>
      </c>
      <c r="C1728">
        <v>145</v>
      </c>
      <c r="D1728" t="s">
        <v>2691</v>
      </c>
      <c r="E1728" t="s">
        <v>2797</v>
      </c>
      <c r="F1728">
        <v>10724</v>
      </c>
      <c r="G1728">
        <v>5349</v>
      </c>
      <c r="H1728">
        <v>5375</v>
      </c>
      <c r="I1728">
        <v>5113</v>
      </c>
      <c r="J1728">
        <v>5186</v>
      </c>
      <c r="K1728">
        <v>89</v>
      </c>
      <c r="L1728">
        <v>46</v>
      </c>
      <c r="M1728">
        <v>44</v>
      </c>
      <c r="N1728">
        <v>50</v>
      </c>
      <c r="O1728">
        <v>24</v>
      </c>
      <c r="P1728">
        <v>24</v>
      </c>
      <c r="Q1728">
        <v>2</v>
      </c>
      <c r="R1728">
        <v>1</v>
      </c>
      <c r="S1728">
        <v>77</v>
      </c>
      <c r="T1728">
        <v>68</v>
      </c>
      <c r="U1728">
        <v>5029</v>
      </c>
      <c r="V1728">
        <v>5092</v>
      </c>
      <c r="W1728">
        <v>320</v>
      </c>
      <c r="X1728">
        <v>283</v>
      </c>
    </row>
    <row r="1729" spans="1:24" x14ac:dyDescent="0.35">
      <c r="A1729" s="6" t="str">
        <f t="shared" si="26"/>
        <v>31147</v>
      </c>
      <c r="B1729">
        <v>31</v>
      </c>
      <c r="C1729">
        <v>147</v>
      </c>
      <c r="D1729" t="s">
        <v>2691</v>
      </c>
      <c r="E1729" t="s">
        <v>2799</v>
      </c>
      <c r="F1729">
        <v>7865</v>
      </c>
      <c r="G1729">
        <v>3957</v>
      </c>
      <c r="H1729">
        <v>3908</v>
      </c>
      <c r="I1729">
        <v>3664</v>
      </c>
      <c r="J1729">
        <v>3649</v>
      </c>
      <c r="K1729">
        <v>27</v>
      </c>
      <c r="L1729">
        <v>10</v>
      </c>
      <c r="M1729">
        <v>138</v>
      </c>
      <c r="N1729">
        <v>125</v>
      </c>
      <c r="O1729">
        <v>15</v>
      </c>
      <c r="P1729">
        <v>20</v>
      </c>
      <c r="Q1729">
        <v>0</v>
      </c>
      <c r="R1729">
        <v>1</v>
      </c>
      <c r="S1729">
        <v>113</v>
      </c>
      <c r="T1729">
        <v>103</v>
      </c>
      <c r="U1729">
        <v>3873</v>
      </c>
      <c r="V1729">
        <v>3846</v>
      </c>
      <c r="W1729">
        <v>84</v>
      </c>
      <c r="X1729">
        <v>62</v>
      </c>
    </row>
    <row r="1730" spans="1:24" x14ac:dyDescent="0.35">
      <c r="A1730" s="6" t="str">
        <f t="shared" ref="A1730:A1793" si="27">TEXT(B1730*1000+C1730,"00000")</f>
        <v>31149</v>
      </c>
      <c r="B1730">
        <v>31</v>
      </c>
      <c r="C1730">
        <v>149</v>
      </c>
      <c r="D1730" t="s">
        <v>2691</v>
      </c>
      <c r="E1730" t="s">
        <v>2289</v>
      </c>
      <c r="F1730">
        <v>1357</v>
      </c>
      <c r="G1730">
        <v>676</v>
      </c>
      <c r="H1730">
        <v>681</v>
      </c>
      <c r="I1730">
        <v>661</v>
      </c>
      <c r="J1730">
        <v>666</v>
      </c>
      <c r="K1730">
        <v>2</v>
      </c>
      <c r="L1730">
        <v>2</v>
      </c>
      <c r="M1730">
        <v>10</v>
      </c>
      <c r="N1730">
        <v>4</v>
      </c>
      <c r="O1730">
        <v>2</v>
      </c>
      <c r="P1730">
        <v>3</v>
      </c>
      <c r="Q1730">
        <v>0</v>
      </c>
      <c r="R1730">
        <v>0</v>
      </c>
      <c r="S1730">
        <v>1</v>
      </c>
      <c r="T1730">
        <v>6</v>
      </c>
      <c r="U1730">
        <v>666</v>
      </c>
      <c r="V1730">
        <v>665</v>
      </c>
      <c r="W1730">
        <v>10</v>
      </c>
      <c r="X1730">
        <v>16</v>
      </c>
    </row>
    <row r="1731" spans="1:24" x14ac:dyDescent="0.35">
      <c r="A1731" s="6" t="str">
        <f t="shared" si="27"/>
        <v>31151</v>
      </c>
      <c r="B1731">
        <v>31</v>
      </c>
      <c r="C1731">
        <v>151</v>
      </c>
      <c r="D1731" t="s">
        <v>2691</v>
      </c>
      <c r="E1731" t="s">
        <v>294</v>
      </c>
      <c r="F1731">
        <v>14224</v>
      </c>
      <c r="G1731">
        <v>7318</v>
      </c>
      <c r="H1731">
        <v>6906</v>
      </c>
      <c r="I1731">
        <v>6677</v>
      </c>
      <c r="J1731">
        <v>6308</v>
      </c>
      <c r="K1731">
        <v>146</v>
      </c>
      <c r="L1731">
        <v>110</v>
      </c>
      <c r="M1731">
        <v>113</v>
      </c>
      <c r="N1731">
        <v>122</v>
      </c>
      <c r="O1731">
        <v>221</v>
      </c>
      <c r="P1731">
        <v>216</v>
      </c>
      <c r="Q1731">
        <v>49</v>
      </c>
      <c r="R1731">
        <v>42</v>
      </c>
      <c r="S1731">
        <v>112</v>
      </c>
      <c r="T1731">
        <v>108</v>
      </c>
      <c r="U1731">
        <v>5302</v>
      </c>
      <c r="V1731">
        <v>5145</v>
      </c>
      <c r="W1731">
        <v>2016</v>
      </c>
      <c r="X1731">
        <v>1761</v>
      </c>
    </row>
    <row r="1732" spans="1:24" x14ac:dyDescent="0.35">
      <c r="A1732" s="6" t="str">
        <f t="shared" si="27"/>
        <v>31153</v>
      </c>
      <c r="B1732">
        <v>31</v>
      </c>
      <c r="C1732">
        <v>153</v>
      </c>
      <c r="D1732" t="s">
        <v>2691</v>
      </c>
      <c r="E1732" t="s">
        <v>2803</v>
      </c>
      <c r="F1732">
        <v>187196</v>
      </c>
      <c r="G1732">
        <v>93867</v>
      </c>
      <c r="H1732">
        <v>93329</v>
      </c>
      <c r="I1732">
        <v>83281</v>
      </c>
      <c r="J1732">
        <v>83003</v>
      </c>
      <c r="K1732">
        <v>4512</v>
      </c>
      <c r="L1732">
        <v>3697</v>
      </c>
      <c r="M1732">
        <v>717</v>
      </c>
      <c r="N1732">
        <v>743</v>
      </c>
      <c r="O1732">
        <v>2197</v>
      </c>
      <c r="P1732">
        <v>2773</v>
      </c>
      <c r="Q1732">
        <v>118</v>
      </c>
      <c r="R1732">
        <v>94</v>
      </c>
      <c r="S1732">
        <v>3042</v>
      </c>
      <c r="T1732">
        <v>3019</v>
      </c>
      <c r="U1732">
        <v>84026</v>
      </c>
      <c r="V1732">
        <v>84309</v>
      </c>
      <c r="W1732">
        <v>9841</v>
      </c>
      <c r="X1732">
        <v>9020</v>
      </c>
    </row>
    <row r="1733" spans="1:24" x14ac:dyDescent="0.35">
      <c r="A1733" s="6" t="str">
        <f t="shared" si="27"/>
        <v>31155</v>
      </c>
      <c r="B1733">
        <v>31</v>
      </c>
      <c r="C1733">
        <v>155</v>
      </c>
      <c r="D1733" t="s">
        <v>2691</v>
      </c>
      <c r="E1733" t="s">
        <v>2805</v>
      </c>
      <c r="F1733">
        <v>21578</v>
      </c>
      <c r="G1733">
        <v>10950</v>
      </c>
      <c r="H1733">
        <v>10628</v>
      </c>
      <c r="I1733">
        <v>10621</v>
      </c>
      <c r="J1733">
        <v>10301</v>
      </c>
      <c r="K1733">
        <v>76</v>
      </c>
      <c r="L1733">
        <v>49</v>
      </c>
      <c r="M1733">
        <v>56</v>
      </c>
      <c r="N1733">
        <v>53</v>
      </c>
      <c r="O1733">
        <v>44</v>
      </c>
      <c r="P1733">
        <v>52</v>
      </c>
      <c r="Q1733">
        <v>2</v>
      </c>
      <c r="R1733">
        <v>0</v>
      </c>
      <c r="S1733">
        <v>151</v>
      </c>
      <c r="T1733">
        <v>173</v>
      </c>
      <c r="U1733">
        <v>10669</v>
      </c>
      <c r="V1733">
        <v>10391</v>
      </c>
      <c r="W1733">
        <v>281</v>
      </c>
      <c r="X1733">
        <v>237</v>
      </c>
    </row>
    <row r="1734" spans="1:24" x14ac:dyDescent="0.35">
      <c r="A1734" s="6" t="str">
        <f t="shared" si="27"/>
        <v>31157</v>
      </c>
      <c r="B1734">
        <v>31</v>
      </c>
      <c r="C1734">
        <v>157</v>
      </c>
      <c r="D1734" t="s">
        <v>2691</v>
      </c>
      <c r="E1734" t="s">
        <v>2807</v>
      </c>
      <c r="F1734">
        <v>35618</v>
      </c>
      <c r="G1734">
        <v>17319</v>
      </c>
      <c r="H1734">
        <v>18299</v>
      </c>
      <c r="I1734">
        <v>16024</v>
      </c>
      <c r="J1734">
        <v>16980</v>
      </c>
      <c r="K1734">
        <v>280</v>
      </c>
      <c r="L1734">
        <v>165</v>
      </c>
      <c r="M1734">
        <v>594</v>
      </c>
      <c r="N1734">
        <v>647</v>
      </c>
      <c r="O1734">
        <v>135</v>
      </c>
      <c r="P1734">
        <v>177</v>
      </c>
      <c r="Q1734">
        <v>24</v>
      </c>
      <c r="R1734">
        <v>22</v>
      </c>
      <c r="S1734">
        <v>262</v>
      </c>
      <c r="T1734">
        <v>308</v>
      </c>
      <c r="U1734">
        <v>12996</v>
      </c>
      <c r="V1734">
        <v>14017</v>
      </c>
      <c r="W1734">
        <v>4323</v>
      </c>
      <c r="X1734">
        <v>4282</v>
      </c>
    </row>
    <row r="1735" spans="1:24" x14ac:dyDescent="0.35">
      <c r="A1735" s="6" t="str">
        <f t="shared" si="27"/>
        <v>31159</v>
      </c>
      <c r="B1735">
        <v>31</v>
      </c>
      <c r="C1735">
        <v>159</v>
      </c>
      <c r="D1735" t="s">
        <v>2691</v>
      </c>
      <c r="E1735" t="s">
        <v>1615</v>
      </c>
      <c r="F1735">
        <v>17284</v>
      </c>
      <c r="G1735">
        <v>8842</v>
      </c>
      <c r="H1735">
        <v>8442</v>
      </c>
      <c r="I1735">
        <v>8539</v>
      </c>
      <c r="J1735">
        <v>8181</v>
      </c>
      <c r="K1735">
        <v>90</v>
      </c>
      <c r="L1735">
        <v>41</v>
      </c>
      <c r="M1735">
        <v>47</v>
      </c>
      <c r="N1735">
        <v>48</v>
      </c>
      <c r="O1735">
        <v>38</v>
      </c>
      <c r="P1735">
        <v>52</v>
      </c>
      <c r="Q1735">
        <v>2</v>
      </c>
      <c r="R1735">
        <v>0</v>
      </c>
      <c r="S1735">
        <v>126</v>
      </c>
      <c r="T1735">
        <v>120</v>
      </c>
      <c r="U1735">
        <v>8576</v>
      </c>
      <c r="V1735">
        <v>8256</v>
      </c>
      <c r="W1735">
        <v>266</v>
      </c>
      <c r="X1735">
        <v>186</v>
      </c>
    </row>
    <row r="1736" spans="1:24" x14ac:dyDescent="0.35">
      <c r="A1736" s="6" t="str">
        <f t="shared" si="27"/>
        <v>31161</v>
      </c>
      <c r="B1736">
        <v>31</v>
      </c>
      <c r="C1736">
        <v>161</v>
      </c>
      <c r="D1736" t="s">
        <v>2691</v>
      </c>
      <c r="E1736" t="s">
        <v>1619</v>
      </c>
      <c r="F1736">
        <v>5246</v>
      </c>
      <c r="G1736">
        <v>2588</v>
      </c>
      <c r="H1736">
        <v>2658</v>
      </c>
      <c r="I1736">
        <v>2170</v>
      </c>
      <c r="J1736">
        <v>2236</v>
      </c>
      <c r="K1736">
        <v>10</v>
      </c>
      <c r="L1736">
        <v>10</v>
      </c>
      <c r="M1736">
        <v>293</v>
      </c>
      <c r="N1736">
        <v>289</v>
      </c>
      <c r="O1736">
        <v>10</v>
      </c>
      <c r="P1736">
        <v>13</v>
      </c>
      <c r="Q1736">
        <v>6</v>
      </c>
      <c r="R1736">
        <v>8</v>
      </c>
      <c r="S1736">
        <v>99</v>
      </c>
      <c r="T1736">
        <v>102</v>
      </c>
      <c r="U1736">
        <v>2420</v>
      </c>
      <c r="V1736">
        <v>2508</v>
      </c>
      <c r="W1736">
        <v>168</v>
      </c>
      <c r="X1736">
        <v>150</v>
      </c>
    </row>
    <row r="1737" spans="1:24" x14ac:dyDescent="0.35">
      <c r="A1737" s="6" t="str">
        <f t="shared" si="27"/>
        <v>31163</v>
      </c>
      <c r="B1737">
        <v>31</v>
      </c>
      <c r="C1737">
        <v>163</v>
      </c>
      <c r="D1737" t="s">
        <v>2691</v>
      </c>
      <c r="E1737" t="s">
        <v>1621</v>
      </c>
      <c r="F1737">
        <v>3001</v>
      </c>
      <c r="G1737">
        <v>1473</v>
      </c>
      <c r="H1737">
        <v>1528</v>
      </c>
      <c r="I1737">
        <v>1450</v>
      </c>
      <c r="J1737">
        <v>1498</v>
      </c>
      <c r="K1737">
        <v>6</v>
      </c>
      <c r="L1737">
        <v>4</v>
      </c>
      <c r="M1737">
        <v>7</v>
      </c>
      <c r="N1737">
        <v>4</v>
      </c>
      <c r="O1737">
        <v>4</v>
      </c>
      <c r="P1737">
        <v>9</v>
      </c>
      <c r="Q1737">
        <v>0</v>
      </c>
      <c r="R1737">
        <v>0</v>
      </c>
      <c r="S1737">
        <v>6</v>
      </c>
      <c r="T1737">
        <v>13</v>
      </c>
      <c r="U1737">
        <v>1439</v>
      </c>
      <c r="V1737">
        <v>1495</v>
      </c>
      <c r="W1737">
        <v>34</v>
      </c>
      <c r="X1737">
        <v>33</v>
      </c>
    </row>
    <row r="1738" spans="1:24" x14ac:dyDescent="0.35">
      <c r="A1738" s="6" t="str">
        <f t="shared" si="27"/>
        <v>31165</v>
      </c>
      <c r="B1738">
        <v>31</v>
      </c>
      <c r="C1738">
        <v>165</v>
      </c>
      <c r="D1738" t="s">
        <v>2691</v>
      </c>
      <c r="E1738" t="s">
        <v>1453</v>
      </c>
      <c r="F1738">
        <v>1166</v>
      </c>
      <c r="G1738">
        <v>603</v>
      </c>
      <c r="H1738">
        <v>563</v>
      </c>
      <c r="I1738">
        <v>576</v>
      </c>
      <c r="J1738">
        <v>540</v>
      </c>
      <c r="K1738">
        <v>3</v>
      </c>
      <c r="L1738">
        <v>1</v>
      </c>
      <c r="M1738">
        <v>9</v>
      </c>
      <c r="N1738">
        <v>9</v>
      </c>
      <c r="O1738">
        <v>2</v>
      </c>
      <c r="P1738">
        <v>1</v>
      </c>
      <c r="Q1738">
        <v>0</v>
      </c>
      <c r="R1738">
        <v>0</v>
      </c>
      <c r="S1738">
        <v>13</v>
      </c>
      <c r="T1738">
        <v>12</v>
      </c>
      <c r="U1738">
        <v>572</v>
      </c>
      <c r="V1738">
        <v>532</v>
      </c>
      <c r="W1738">
        <v>31</v>
      </c>
      <c r="X1738">
        <v>31</v>
      </c>
    </row>
    <row r="1739" spans="1:24" x14ac:dyDescent="0.35">
      <c r="A1739" s="6" t="str">
        <f t="shared" si="27"/>
        <v>31167</v>
      </c>
      <c r="B1739">
        <v>31</v>
      </c>
      <c r="C1739">
        <v>167</v>
      </c>
      <c r="D1739" t="s">
        <v>2691</v>
      </c>
      <c r="E1739" t="s">
        <v>1627</v>
      </c>
      <c r="F1739">
        <v>5920</v>
      </c>
      <c r="G1739">
        <v>3004</v>
      </c>
      <c r="H1739">
        <v>2916</v>
      </c>
      <c r="I1739">
        <v>2896</v>
      </c>
      <c r="J1739">
        <v>2816</v>
      </c>
      <c r="K1739">
        <v>30</v>
      </c>
      <c r="L1739">
        <v>27</v>
      </c>
      <c r="M1739">
        <v>29</v>
      </c>
      <c r="N1739">
        <v>22</v>
      </c>
      <c r="O1739">
        <v>12</v>
      </c>
      <c r="P1739">
        <v>13</v>
      </c>
      <c r="Q1739">
        <v>1</v>
      </c>
      <c r="R1739">
        <v>0</v>
      </c>
      <c r="S1739">
        <v>36</v>
      </c>
      <c r="T1739">
        <v>38</v>
      </c>
      <c r="U1739">
        <v>2806</v>
      </c>
      <c r="V1739">
        <v>2779</v>
      </c>
      <c r="W1739">
        <v>198</v>
      </c>
      <c r="X1739">
        <v>137</v>
      </c>
    </row>
    <row r="1740" spans="1:24" x14ac:dyDescent="0.35">
      <c r="A1740" s="6" t="str">
        <f t="shared" si="27"/>
        <v>31169</v>
      </c>
      <c r="B1740">
        <v>31</v>
      </c>
      <c r="C1740">
        <v>169</v>
      </c>
      <c r="D1740" t="s">
        <v>2691</v>
      </c>
      <c r="E1740" t="s">
        <v>2814</v>
      </c>
      <c r="F1740">
        <v>5003</v>
      </c>
      <c r="G1740">
        <v>2482</v>
      </c>
      <c r="H1740">
        <v>2521</v>
      </c>
      <c r="I1740">
        <v>2423</v>
      </c>
      <c r="J1740">
        <v>2443</v>
      </c>
      <c r="K1740">
        <v>7</v>
      </c>
      <c r="L1740">
        <v>14</v>
      </c>
      <c r="M1740">
        <v>9</v>
      </c>
      <c r="N1740">
        <v>15</v>
      </c>
      <c r="O1740">
        <v>9</v>
      </c>
      <c r="P1740">
        <v>7</v>
      </c>
      <c r="Q1740">
        <v>1</v>
      </c>
      <c r="R1740">
        <v>0</v>
      </c>
      <c r="S1740">
        <v>33</v>
      </c>
      <c r="T1740">
        <v>42</v>
      </c>
      <c r="U1740">
        <v>2395</v>
      </c>
      <c r="V1740">
        <v>2452</v>
      </c>
      <c r="W1740">
        <v>87</v>
      </c>
      <c r="X1740">
        <v>69</v>
      </c>
    </row>
    <row r="1741" spans="1:24" x14ac:dyDescent="0.35">
      <c r="A1741" s="6" t="str">
        <f t="shared" si="27"/>
        <v>31171</v>
      </c>
      <c r="B1741">
        <v>31</v>
      </c>
      <c r="C1741">
        <v>171</v>
      </c>
      <c r="D1741" t="s">
        <v>2691</v>
      </c>
      <c r="E1741" t="s">
        <v>923</v>
      </c>
      <c r="F1741">
        <v>722</v>
      </c>
      <c r="G1741">
        <v>365</v>
      </c>
      <c r="H1741">
        <v>357</v>
      </c>
      <c r="I1741">
        <v>343</v>
      </c>
      <c r="J1741">
        <v>347</v>
      </c>
      <c r="K1741">
        <v>4</v>
      </c>
      <c r="L1741">
        <v>5</v>
      </c>
      <c r="M1741">
        <v>11</v>
      </c>
      <c r="N1741">
        <v>2</v>
      </c>
      <c r="O1741">
        <v>1</v>
      </c>
      <c r="P1741">
        <v>1</v>
      </c>
      <c r="Q1741">
        <v>0</v>
      </c>
      <c r="R1741">
        <v>0</v>
      </c>
      <c r="S1741">
        <v>6</v>
      </c>
      <c r="T1741">
        <v>2</v>
      </c>
      <c r="U1741">
        <v>348</v>
      </c>
      <c r="V1741">
        <v>346</v>
      </c>
      <c r="W1741">
        <v>17</v>
      </c>
      <c r="X1741">
        <v>11</v>
      </c>
    </row>
    <row r="1742" spans="1:24" x14ac:dyDescent="0.35">
      <c r="A1742" s="6" t="str">
        <f t="shared" si="27"/>
        <v>31173</v>
      </c>
      <c r="B1742">
        <v>31</v>
      </c>
      <c r="C1742">
        <v>173</v>
      </c>
      <c r="D1742" t="s">
        <v>2691</v>
      </c>
      <c r="E1742" t="s">
        <v>2817</v>
      </c>
      <c r="F1742">
        <v>7224</v>
      </c>
      <c r="G1742">
        <v>3573</v>
      </c>
      <c r="H1742">
        <v>3651</v>
      </c>
      <c r="I1742">
        <v>1358</v>
      </c>
      <c r="J1742">
        <v>1336</v>
      </c>
      <c r="K1742">
        <v>22</v>
      </c>
      <c r="L1742">
        <v>14</v>
      </c>
      <c r="M1742">
        <v>2058</v>
      </c>
      <c r="N1742">
        <v>2185</v>
      </c>
      <c r="O1742">
        <v>28</v>
      </c>
      <c r="P1742">
        <v>20</v>
      </c>
      <c r="Q1742">
        <v>2</v>
      </c>
      <c r="R1742">
        <v>0</v>
      </c>
      <c r="S1742">
        <v>105</v>
      </c>
      <c r="T1742">
        <v>96</v>
      </c>
      <c r="U1742">
        <v>3332</v>
      </c>
      <c r="V1742">
        <v>3442</v>
      </c>
      <c r="W1742">
        <v>241</v>
      </c>
      <c r="X1742">
        <v>209</v>
      </c>
    </row>
    <row r="1743" spans="1:24" x14ac:dyDescent="0.35">
      <c r="A1743" s="6" t="str">
        <f t="shared" si="27"/>
        <v>31175</v>
      </c>
      <c r="B1743">
        <v>31</v>
      </c>
      <c r="C1743">
        <v>175</v>
      </c>
      <c r="D1743" t="s">
        <v>2691</v>
      </c>
      <c r="E1743" t="s">
        <v>1039</v>
      </c>
      <c r="F1743">
        <v>4158</v>
      </c>
      <c r="G1743">
        <v>2073</v>
      </c>
      <c r="H1743">
        <v>2085</v>
      </c>
      <c r="I1743">
        <v>2030</v>
      </c>
      <c r="J1743">
        <v>2035</v>
      </c>
      <c r="K1743">
        <v>7</v>
      </c>
      <c r="L1743">
        <v>10</v>
      </c>
      <c r="M1743">
        <v>4</v>
      </c>
      <c r="N1743">
        <v>9</v>
      </c>
      <c r="O1743">
        <v>6</v>
      </c>
      <c r="P1743">
        <v>11</v>
      </c>
      <c r="Q1743">
        <v>1</v>
      </c>
      <c r="R1743">
        <v>1</v>
      </c>
      <c r="S1743">
        <v>25</v>
      </c>
      <c r="T1743">
        <v>19</v>
      </c>
      <c r="U1743">
        <v>1980</v>
      </c>
      <c r="V1743">
        <v>2035</v>
      </c>
      <c r="W1743">
        <v>93</v>
      </c>
      <c r="X1743">
        <v>50</v>
      </c>
    </row>
    <row r="1744" spans="1:24" x14ac:dyDescent="0.35">
      <c r="A1744" s="6" t="str">
        <f t="shared" si="27"/>
        <v>31177</v>
      </c>
      <c r="B1744">
        <v>31</v>
      </c>
      <c r="C1744">
        <v>177</v>
      </c>
      <c r="D1744" t="s">
        <v>2691</v>
      </c>
      <c r="E1744" t="s">
        <v>150</v>
      </c>
      <c r="F1744">
        <v>20729</v>
      </c>
      <c r="G1744">
        <v>10397</v>
      </c>
      <c r="H1744">
        <v>10332</v>
      </c>
      <c r="I1744">
        <v>10046</v>
      </c>
      <c r="J1744">
        <v>10031</v>
      </c>
      <c r="K1744">
        <v>94</v>
      </c>
      <c r="L1744">
        <v>76</v>
      </c>
      <c r="M1744">
        <v>59</v>
      </c>
      <c r="N1744">
        <v>35</v>
      </c>
      <c r="O1744">
        <v>51</v>
      </c>
      <c r="P1744">
        <v>41</v>
      </c>
      <c r="Q1744">
        <v>8</v>
      </c>
      <c r="R1744">
        <v>11</v>
      </c>
      <c r="S1744">
        <v>139</v>
      </c>
      <c r="T1744">
        <v>138</v>
      </c>
      <c r="U1744">
        <v>10057</v>
      </c>
      <c r="V1744">
        <v>10055</v>
      </c>
      <c r="W1744">
        <v>340</v>
      </c>
      <c r="X1744">
        <v>277</v>
      </c>
    </row>
    <row r="1745" spans="1:24" x14ac:dyDescent="0.35">
      <c r="A1745" s="6" t="str">
        <f t="shared" si="27"/>
        <v>31179</v>
      </c>
      <c r="B1745">
        <v>31</v>
      </c>
      <c r="C1745">
        <v>179</v>
      </c>
      <c r="D1745" t="s">
        <v>2691</v>
      </c>
      <c r="E1745" t="s">
        <v>949</v>
      </c>
      <c r="F1745">
        <v>9385</v>
      </c>
      <c r="G1745">
        <v>4712</v>
      </c>
      <c r="H1745">
        <v>4673</v>
      </c>
      <c r="I1745">
        <v>4473</v>
      </c>
      <c r="J1745">
        <v>4460</v>
      </c>
      <c r="K1745">
        <v>106</v>
      </c>
      <c r="L1745">
        <v>58</v>
      </c>
      <c r="M1745">
        <v>36</v>
      </c>
      <c r="N1745">
        <v>43</v>
      </c>
      <c r="O1745">
        <v>23</v>
      </c>
      <c r="P1745">
        <v>37</v>
      </c>
      <c r="Q1745">
        <v>7</v>
      </c>
      <c r="R1745">
        <v>6</v>
      </c>
      <c r="S1745">
        <v>67</v>
      </c>
      <c r="T1745">
        <v>69</v>
      </c>
      <c r="U1745">
        <v>4405</v>
      </c>
      <c r="V1745">
        <v>4365</v>
      </c>
      <c r="W1745">
        <v>307</v>
      </c>
      <c r="X1745">
        <v>308</v>
      </c>
    </row>
    <row r="1746" spans="1:24" x14ac:dyDescent="0.35">
      <c r="A1746" s="6" t="str">
        <f t="shared" si="27"/>
        <v>31181</v>
      </c>
      <c r="B1746">
        <v>31</v>
      </c>
      <c r="C1746">
        <v>181</v>
      </c>
      <c r="D1746" t="s">
        <v>2691</v>
      </c>
      <c r="E1746" t="s">
        <v>951</v>
      </c>
      <c r="F1746">
        <v>3487</v>
      </c>
      <c r="G1746">
        <v>1734</v>
      </c>
      <c r="H1746">
        <v>1753</v>
      </c>
      <c r="I1746">
        <v>1675</v>
      </c>
      <c r="J1746">
        <v>1676</v>
      </c>
      <c r="K1746">
        <v>10</v>
      </c>
      <c r="L1746">
        <v>8</v>
      </c>
      <c r="M1746">
        <v>8</v>
      </c>
      <c r="N1746">
        <v>11</v>
      </c>
      <c r="O1746">
        <v>6</v>
      </c>
      <c r="P1746">
        <v>9</v>
      </c>
      <c r="Q1746">
        <v>4</v>
      </c>
      <c r="R1746">
        <v>10</v>
      </c>
      <c r="S1746">
        <v>31</v>
      </c>
      <c r="T1746">
        <v>39</v>
      </c>
      <c r="U1746">
        <v>1641</v>
      </c>
      <c r="V1746">
        <v>1656</v>
      </c>
      <c r="W1746">
        <v>93</v>
      </c>
      <c r="X1746">
        <v>97</v>
      </c>
    </row>
    <row r="1747" spans="1:24" x14ac:dyDescent="0.35">
      <c r="A1747" s="6" t="str">
        <f t="shared" si="27"/>
        <v>31183</v>
      </c>
      <c r="B1747">
        <v>31</v>
      </c>
      <c r="C1747">
        <v>183</v>
      </c>
      <c r="D1747" t="s">
        <v>2691</v>
      </c>
      <c r="E1747" t="s">
        <v>953</v>
      </c>
      <c r="F1747">
        <v>783</v>
      </c>
      <c r="G1747">
        <v>398</v>
      </c>
      <c r="H1747">
        <v>385</v>
      </c>
      <c r="I1747">
        <v>389</v>
      </c>
      <c r="J1747">
        <v>376</v>
      </c>
      <c r="K1747">
        <v>0</v>
      </c>
      <c r="L1747">
        <v>0</v>
      </c>
      <c r="M1747">
        <v>2</v>
      </c>
      <c r="N1747">
        <v>2</v>
      </c>
      <c r="O1747">
        <v>0</v>
      </c>
      <c r="P1747">
        <v>3</v>
      </c>
      <c r="Q1747">
        <v>0</v>
      </c>
      <c r="R1747">
        <v>0</v>
      </c>
      <c r="S1747">
        <v>7</v>
      </c>
      <c r="T1747">
        <v>4</v>
      </c>
      <c r="U1747">
        <v>391</v>
      </c>
      <c r="V1747">
        <v>380</v>
      </c>
      <c r="W1747">
        <v>7</v>
      </c>
      <c r="X1747">
        <v>5</v>
      </c>
    </row>
    <row r="1748" spans="1:24" x14ac:dyDescent="0.35">
      <c r="A1748" s="6" t="str">
        <f t="shared" si="27"/>
        <v>31185</v>
      </c>
      <c r="B1748">
        <v>31</v>
      </c>
      <c r="C1748">
        <v>185</v>
      </c>
      <c r="D1748" t="s">
        <v>2691</v>
      </c>
      <c r="E1748" t="s">
        <v>1962</v>
      </c>
      <c r="F1748">
        <v>13679</v>
      </c>
      <c r="G1748">
        <v>6702</v>
      </c>
      <c r="H1748">
        <v>6977</v>
      </c>
      <c r="I1748">
        <v>6410</v>
      </c>
      <c r="J1748">
        <v>6602</v>
      </c>
      <c r="K1748">
        <v>96</v>
      </c>
      <c r="L1748">
        <v>124</v>
      </c>
      <c r="M1748">
        <v>46</v>
      </c>
      <c r="N1748">
        <v>70</v>
      </c>
      <c r="O1748">
        <v>38</v>
      </c>
      <c r="P1748">
        <v>67</v>
      </c>
      <c r="Q1748">
        <v>6</v>
      </c>
      <c r="R1748">
        <v>4</v>
      </c>
      <c r="S1748">
        <v>106</v>
      </c>
      <c r="T1748">
        <v>110</v>
      </c>
      <c r="U1748">
        <v>6368</v>
      </c>
      <c r="V1748">
        <v>6593</v>
      </c>
      <c r="W1748">
        <v>334</v>
      </c>
      <c r="X1748">
        <v>384</v>
      </c>
    </row>
    <row r="1749" spans="1:24" x14ac:dyDescent="0.35">
      <c r="A1749" s="6" t="str">
        <f t="shared" si="27"/>
        <v>32001</v>
      </c>
      <c r="B1749">
        <v>32</v>
      </c>
      <c r="C1749">
        <v>1</v>
      </c>
      <c r="D1749" t="s">
        <v>271</v>
      </c>
      <c r="E1749" t="s">
        <v>2825</v>
      </c>
      <c r="F1749">
        <v>24909</v>
      </c>
      <c r="G1749">
        <v>12657</v>
      </c>
      <c r="H1749">
        <v>12252</v>
      </c>
      <c r="I1749">
        <v>10656</v>
      </c>
      <c r="J1749">
        <v>10283</v>
      </c>
      <c r="K1749">
        <v>378</v>
      </c>
      <c r="L1749">
        <v>256</v>
      </c>
      <c r="M1749">
        <v>659</v>
      </c>
      <c r="N1749">
        <v>723</v>
      </c>
      <c r="O1749">
        <v>317</v>
      </c>
      <c r="P1749">
        <v>430</v>
      </c>
      <c r="Q1749">
        <v>52</v>
      </c>
      <c r="R1749">
        <v>45</v>
      </c>
      <c r="S1749">
        <v>595</v>
      </c>
      <c r="T1749">
        <v>515</v>
      </c>
      <c r="U1749">
        <v>10798</v>
      </c>
      <c r="V1749">
        <v>10505</v>
      </c>
      <c r="W1749">
        <v>1859</v>
      </c>
      <c r="X1749">
        <v>1747</v>
      </c>
    </row>
    <row r="1750" spans="1:24" x14ac:dyDescent="0.35">
      <c r="A1750" s="6" t="str">
        <f t="shared" si="27"/>
        <v>32003</v>
      </c>
      <c r="B1750">
        <v>32</v>
      </c>
      <c r="C1750">
        <v>3</v>
      </c>
      <c r="D1750" t="s">
        <v>271</v>
      </c>
      <c r="E1750" t="s">
        <v>204</v>
      </c>
      <c r="F1750">
        <v>2266715</v>
      </c>
      <c r="G1750">
        <v>1130230</v>
      </c>
      <c r="H1750">
        <v>1136485</v>
      </c>
      <c r="I1750">
        <v>800797</v>
      </c>
      <c r="J1750">
        <v>775210</v>
      </c>
      <c r="K1750">
        <v>144257</v>
      </c>
      <c r="L1750">
        <v>151691</v>
      </c>
      <c r="M1750">
        <v>14225</v>
      </c>
      <c r="N1750">
        <v>13833</v>
      </c>
      <c r="O1750">
        <v>105857</v>
      </c>
      <c r="P1750">
        <v>128896</v>
      </c>
      <c r="Q1750">
        <v>9829</v>
      </c>
      <c r="R1750">
        <v>10062</v>
      </c>
      <c r="S1750">
        <v>55265</v>
      </c>
      <c r="T1750">
        <v>56793</v>
      </c>
      <c r="U1750">
        <v>768734</v>
      </c>
      <c r="V1750">
        <v>780703</v>
      </c>
      <c r="W1750">
        <v>361496</v>
      </c>
      <c r="X1750">
        <v>355782</v>
      </c>
    </row>
    <row r="1751" spans="1:24" x14ac:dyDescent="0.35">
      <c r="A1751" s="6" t="str">
        <f t="shared" si="27"/>
        <v>32005</v>
      </c>
      <c r="B1751">
        <v>32</v>
      </c>
      <c r="C1751">
        <v>5</v>
      </c>
      <c r="D1751" t="s">
        <v>271</v>
      </c>
      <c r="E1751" t="s">
        <v>471</v>
      </c>
      <c r="F1751">
        <v>48905</v>
      </c>
      <c r="G1751">
        <v>24552</v>
      </c>
      <c r="H1751">
        <v>24353</v>
      </c>
      <c r="I1751">
        <v>22573</v>
      </c>
      <c r="J1751">
        <v>22219</v>
      </c>
      <c r="K1751">
        <v>252</v>
      </c>
      <c r="L1751">
        <v>226</v>
      </c>
      <c r="M1751">
        <v>558</v>
      </c>
      <c r="N1751">
        <v>542</v>
      </c>
      <c r="O1751">
        <v>377</v>
      </c>
      <c r="P1751">
        <v>538</v>
      </c>
      <c r="Q1751">
        <v>52</v>
      </c>
      <c r="R1751">
        <v>62</v>
      </c>
      <c r="S1751">
        <v>740</v>
      </c>
      <c r="T1751">
        <v>766</v>
      </c>
      <c r="U1751">
        <v>21216</v>
      </c>
      <c r="V1751">
        <v>21242</v>
      </c>
      <c r="W1751">
        <v>3336</v>
      </c>
      <c r="X1751">
        <v>3111</v>
      </c>
    </row>
    <row r="1752" spans="1:24" x14ac:dyDescent="0.35">
      <c r="A1752" s="6" t="str">
        <f t="shared" si="27"/>
        <v>32007</v>
      </c>
      <c r="B1752">
        <v>32</v>
      </c>
      <c r="C1752">
        <v>7</v>
      </c>
      <c r="D1752" t="s">
        <v>271</v>
      </c>
      <c r="E1752" t="s">
        <v>2829</v>
      </c>
      <c r="F1752">
        <v>52778</v>
      </c>
      <c r="G1752">
        <v>27428</v>
      </c>
      <c r="H1752">
        <v>25350</v>
      </c>
      <c r="I1752">
        <v>24218</v>
      </c>
      <c r="J1752">
        <v>22282</v>
      </c>
      <c r="K1752">
        <v>454</v>
      </c>
      <c r="L1752">
        <v>242</v>
      </c>
      <c r="M1752">
        <v>1655</v>
      </c>
      <c r="N1752">
        <v>1745</v>
      </c>
      <c r="O1752">
        <v>291</v>
      </c>
      <c r="P1752">
        <v>362</v>
      </c>
      <c r="Q1752">
        <v>85</v>
      </c>
      <c r="R1752">
        <v>60</v>
      </c>
      <c r="S1752">
        <v>725</v>
      </c>
      <c r="T1752">
        <v>659</v>
      </c>
      <c r="U1752">
        <v>20519</v>
      </c>
      <c r="V1752">
        <v>19241</v>
      </c>
      <c r="W1752">
        <v>6909</v>
      </c>
      <c r="X1752">
        <v>6109</v>
      </c>
    </row>
    <row r="1753" spans="1:24" x14ac:dyDescent="0.35">
      <c r="A1753" s="6" t="str">
        <f t="shared" si="27"/>
        <v>32009</v>
      </c>
      <c r="B1753">
        <v>32</v>
      </c>
      <c r="C1753">
        <v>9</v>
      </c>
      <c r="D1753" t="s">
        <v>271</v>
      </c>
      <c r="E1753" t="s">
        <v>2831</v>
      </c>
      <c r="F1753">
        <v>873</v>
      </c>
      <c r="G1753">
        <v>474</v>
      </c>
      <c r="H1753">
        <v>399</v>
      </c>
      <c r="I1753">
        <v>399</v>
      </c>
      <c r="J1753">
        <v>342</v>
      </c>
      <c r="K1753">
        <v>22</v>
      </c>
      <c r="L1753">
        <v>8</v>
      </c>
      <c r="M1753">
        <v>31</v>
      </c>
      <c r="N1753">
        <v>31</v>
      </c>
      <c r="O1753">
        <v>5</v>
      </c>
      <c r="P1753">
        <v>0</v>
      </c>
      <c r="Q1753">
        <v>1</v>
      </c>
      <c r="R1753">
        <v>0</v>
      </c>
      <c r="S1753">
        <v>16</v>
      </c>
      <c r="T1753">
        <v>18</v>
      </c>
      <c r="U1753">
        <v>383</v>
      </c>
      <c r="V1753">
        <v>322</v>
      </c>
      <c r="W1753">
        <v>91</v>
      </c>
      <c r="X1753">
        <v>77</v>
      </c>
    </row>
    <row r="1754" spans="1:24" x14ac:dyDescent="0.35">
      <c r="A1754" s="6" t="str">
        <f t="shared" si="27"/>
        <v>32011</v>
      </c>
      <c r="B1754">
        <v>32</v>
      </c>
      <c r="C1754">
        <v>11</v>
      </c>
      <c r="D1754" t="s">
        <v>271</v>
      </c>
      <c r="E1754" t="s">
        <v>2833</v>
      </c>
      <c r="F1754">
        <v>2029</v>
      </c>
      <c r="G1754">
        <v>1084</v>
      </c>
      <c r="H1754">
        <v>945</v>
      </c>
      <c r="I1754">
        <v>994</v>
      </c>
      <c r="J1754">
        <v>869</v>
      </c>
      <c r="K1754">
        <v>16</v>
      </c>
      <c r="L1754">
        <v>9</v>
      </c>
      <c r="M1754">
        <v>35</v>
      </c>
      <c r="N1754">
        <v>30</v>
      </c>
      <c r="O1754">
        <v>10</v>
      </c>
      <c r="P1754">
        <v>11</v>
      </c>
      <c r="Q1754">
        <v>1</v>
      </c>
      <c r="R1754">
        <v>2</v>
      </c>
      <c r="S1754">
        <v>28</v>
      </c>
      <c r="T1754">
        <v>24</v>
      </c>
      <c r="U1754">
        <v>929</v>
      </c>
      <c r="V1754">
        <v>832</v>
      </c>
      <c r="W1754">
        <v>155</v>
      </c>
      <c r="X1754">
        <v>113</v>
      </c>
    </row>
    <row r="1755" spans="1:24" x14ac:dyDescent="0.35">
      <c r="A1755" s="6" t="str">
        <f t="shared" si="27"/>
        <v>32013</v>
      </c>
      <c r="B1755">
        <v>32</v>
      </c>
      <c r="C1755">
        <v>13</v>
      </c>
      <c r="D1755" t="s">
        <v>271</v>
      </c>
      <c r="E1755" t="s">
        <v>342</v>
      </c>
      <c r="F1755">
        <v>16831</v>
      </c>
      <c r="G1755">
        <v>8748</v>
      </c>
      <c r="H1755">
        <v>8083</v>
      </c>
      <c r="I1755">
        <v>7851</v>
      </c>
      <c r="J1755">
        <v>7253</v>
      </c>
      <c r="K1755">
        <v>123</v>
      </c>
      <c r="L1755">
        <v>58</v>
      </c>
      <c r="M1755">
        <v>412</v>
      </c>
      <c r="N1755">
        <v>412</v>
      </c>
      <c r="O1755">
        <v>75</v>
      </c>
      <c r="P1755">
        <v>78</v>
      </c>
      <c r="Q1755">
        <v>34</v>
      </c>
      <c r="R1755">
        <v>22</v>
      </c>
      <c r="S1755">
        <v>253</v>
      </c>
      <c r="T1755">
        <v>260</v>
      </c>
      <c r="U1755">
        <v>6350</v>
      </c>
      <c r="V1755">
        <v>5845</v>
      </c>
      <c r="W1755">
        <v>2398</v>
      </c>
      <c r="X1755">
        <v>2238</v>
      </c>
    </row>
    <row r="1756" spans="1:24" x14ac:dyDescent="0.35">
      <c r="A1756" s="6" t="str">
        <f t="shared" si="27"/>
        <v>32015</v>
      </c>
      <c r="B1756">
        <v>32</v>
      </c>
      <c r="C1756">
        <v>15</v>
      </c>
      <c r="D1756" t="s">
        <v>271</v>
      </c>
      <c r="E1756" t="s">
        <v>2836</v>
      </c>
      <c r="F1756">
        <v>5532</v>
      </c>
      <c r="G1756">
        <v>2846</v>
      </c>
      <c r="H1756">
        <v>2686</v>
      </c>
      <c r="I1756">
        <v>2541</v>
      </c>
      <c r="J1756">
        <v>2388</v>
      </c>
      <c r="K1756">
        <v>30</v>
      </c>
      <c r="L1756">
        <v>23</v>
      </c>
      <c r="M1756">
        <v>178</v>
      </c>
      <c r="N1756">
        <v>147</v>
      </c>
      <c r="O1756">
        <v>19</v>
      </c>
      <c r="P1756">
        <v>45</v>
      </c>
      <c r="Q1756">
        <v>1</v>
      </c>
      <c r="R1756">
        <v>0</v>
      </c>
      <c r="S1756">
        <v>77</v>
      </c>
      <c r="T1756">
        <v>83</v>
      </c>
      <c r="U1756">
        <v>2170</v>
      </c>
      <c r="V1756">
        <v>2081</v>
      </c>
      <c r="W1756">
        <v>676</v>
      </c>
      <c r="X1756">
        <v>605</v>
      </c>
    </row>
    <row r="1757" spans="1:24" x14ac:dyDescent="0.35">
      <c r="A1757" s="6" t="str">
        <f t="shared" si="27"/>
        <v>32017</v>
      </c>
      <c r="B1757">
        <v>32</v>
      </c>
      <c r="C1757">
        <v>17</v>
      </c>
      <c r="D1757" t="s">
        <v>271</v>
      </c>
      <c r="E1757" t="s">
        <v>255</v>
      </c>
      <c r="F1757">
        <v>5183</v>
      </c>
      <c r="G1757">
        <v>2770</v>
      </c>
      <c r="H1757">
        <v>2413</v>
      </c>
      <c r="I1757">
        <v>2481</v>
      </c>
      <c r="J1757">
        <v>2250</v>
      </c>
      <c r="K1757">
        <v>142</v>
      </c>
      <c r="L1757">
        <v>29</v>
      </c>
      <c r="M1757">
        <v>49</v>
      </c>
      <c r="N1757">
        <v>47</v>
      </c>
      <c r="O1757">
        <v>17</v>
      </c>
      <c r="P1757">
        <v>21</v>
      </c>
      <c r="Q1757">
        <v>11</v>
      </c>
      <c r="R1757">
        <v>8</v>
      </c>
      <c r="S1757">
        <v>70</v>
      </c>
      <c r="T1757">
        <v>58</v>
      </c>
      <c r="U1757">
        <v>2541</v>
      </c>
      <c r="V1757">
        <v>2237</v>
      </c>
      <c r="W1757">
        <v>229</v>
      </c>
      <c r="X1757">
        <v>176</v>
      </c>
    </row>
    <row r="1758" spans="1:24" x14ac:dyDescent="0.35">
      <c r="A1758" s="6" t="str">
        <f t="shared" si="27"/>
        <v>32019</v>
      </c>
      <c r="B1758">
        <v>32</v>
      </c>
      <c r="C1758">
        <v>19</v>
      </c>
      <c r="D1758" t="s">
        <v>271</v>
      </c>
      <c r="E1758" t="s">
        <v>1415</v>
      </c>
      <c r="F1758">
        <v>57510</v>
      </c>
      <c r="G1758">
        <v>29404</v>
      </c>
      <c r="H1758">
        <v>28106</v>
      </c>
      <c r="I1758">
        <v>26346</v>
      </c>
      <c r="J1758">
        <v>25061</v>
      </c>
      <c r="K1758">
        <v>485</v>
      </c>
      <c r="L1758">
        <v>341</v>
      </c>
      <c r="M1758">
        <v>977</v>
      </c>
      <c r="N1758">
        <v>979</v>
      </c>
      <c r="O1758">
        <v>379</v>
      </c>
      <c r="P1758">
        <v>537</v>
      </c>
      <c r="Q1758">
        <v>97</v>
      </c>
      <c r="R1758">
        <v>88</v>
      </c>
      <c r="S1758">
        <v>1120</v>
      </c>
      <c r="T1758">
        <v>1100</v>
      </c>
      <c r="U1758">
        <v>23783</v>
      </c>
      <c r="V1758">
        <v>23330</v>
      </c>
      <c r="W1758">
        <v>5621</v>
      </c>
      <c r="X1758">
        <v>4776</v>
      </c>
    </row>
    <row r="1759" spans="1:24" x14ac:dyDescent="0.35">
      <c r="A1759" s="6" t="str">
        <f t="shared" si="27"/>
        <v>32021</v>
      </c>
      <c r="B1759">
        <v>32</v>
      </c>
      <c r="C1759">
        <v>21</v>
      </c>
      <c r="D1759" t="s">
        <v>271</v>
      </c>
      <c r="E1759" t="s">
        <v>510</v>
      </c>
      <c r="F1759">
        <v>4505</v>
      </c>
      <c r="G1759">
        <v>2232</v>
      </c>
      <c r="H1759">
        <v>2273</v>
      </c>
      <c r="I1759">
        <v>1545</v>
      </c>
      <c r="J1759">
        <v>1544</v>
      </c>
      <c r="K1759">
        <v>116</v>
      </c>
      <c r="L1759">
        <v>98</v>
      </c>
      <c r="M1759">
        <v>375</v>
      </c>
      <c r="N1759">
        <v>446</v>
      </c>
      <c r="O1759">
        <v>69</v>
      </c>
      <c r="P1759">
        <v>86</v>
      </c>
      <c r="Q1759">
        <v>4</v>
      </c>
      <c r="R1759">
        <v>6</v>
      </c>
      <c r="S1759">
        <v>123</v>
      </c>
      <c r="T1759">
        <v>93</v>
      </c>
      <c r="U1759">
        <v>1917</v>
      </c>
      <c r="V1759">
        <v>1994</v>
      </c>
      <c r="W1759">
        <v>315</v>
      </c>
      <c r="X1759">
        <v>279</v>
      </c>
    </row>
    <row r="1760" spans="1:24" x14ac:dyDescent="0.35">
      <c r="A1760" s="6" t="str">
        <f t="shared" si="27"/>
        <v>32023</v>
      </c>
      <c r="B1760">
        <v>32</v>
      </c>
      <c r="C1760">
        <v>23</v>
      </c>
      <c r="D1760" t="s">
        <v>271</v>
      </c>
      <c r="E1760" t="s">
        <v>2841</v>
      </c>
      <c r="F1760">
        <v>46523</v>
      </c>
      <c r="G1760">
        <v>23788</v>
      </c>
      <c r="H1760">
        <v>22735</v>
      </c>
      <c r="I1760">
        <v>21040</v>
      </c>
      <c r="J1760">
        <v>20150</v>
      </c>
      <c r="K1760">
        <v>1056</v>
      </c>
      <c r="L1760">
        <v>668</v>
      </c>
      <c r="M1760">
        <v>464</v>
      </c>
      <c r="N1760">
        <v>400</v>
      </c>
      <c r="O1760">
        <v>284</v>
      </c>
      <c r="P1760">
        <v>589</v>
      </c>
      <c r="Q1760">
        <v>154</v>
      </c>
      <c r="R1760">
        <v>147</v>
      </c>
      <c r="S1760">
        <v>790</v>
      </c>
      <c r="T1760">
        <v>781</v>
      </c>
      <c r="U1760">
        <v>20093</v>
      </c>
      <c r="V1760">
        <v>19299</v>
      </c>
      <c r="W1760">
        <v>3695</v>
      </c>
      <c r="X1760">
        <v>3436</v>
      </c>
    </row>
    <row r="1761" spans="1:24" x14ac:dyDescent="0.35">
      <c r="A1761" s="6" t="str">
        <f t="shared" si="27"/>
        <v>32027</v>
      </c>
      <c r="B1761">
        <v>32</v>
      </c>
      <c r="C1761">
        <v>27</v>
      </c>
      <c r="D1761" t="s">
        <v>271</v>
      </c>
      <c r="E1761" t="s">
        <v>2843</v>
      </c>
      <c r="F1761">
        <v>6725</v>
      </c>
      <c r="G1761">
        <v>4341</v>
      </c>
      <c r="H1761">
        <v>2384</v>
      </c>
      <c r="I1761">
        <v>3719</v>
      </c>
      <c r="J1761">
        <v>2041</v>
      </c>
      <c r="K1761">
        <v>285</v>
      </c>
      <c r="L1761">
        <v>24</v>
      </c>
      <c r="M1761">
        <v>158</v>
      </c>
      <c r="N1761">
        <v>156</v>
      </c>
      <c r="O1761">
        <v>62</v>
      </c>
      <c r="P1761">
        <v>33</v>
      </c>
      <c r="Q1761">
        <v>11</v>
      </c>
      <c r="R1761">
        <v>13</v>
      </c>
      <c r="S1761">
        <v>106</v>
      </c>
      <c r="T1761">
        <v>117</v>
      </c>
      <c r="U1761">
        <v>3253</v>
      </c>
      <c r="V1761">
        <v>1804</v>
      </c>
      <c r="W1761">
        <v>1088</v>
      </c>
      <c r="X1761">
        <v>580</v>
      </c>
    </row>
    <row r="1762" spans="1:24" x14ac:dyDescent="0.35">
      <c r="A1762" s="6" t="str">
        <f t="shared" si="27"/>
        <v>32029</v>
      </c>
      <c r="B1762">
        <v>32</v>
      </c>
      <c r="C1762">
        <v>29</v>
      </c>
      <c r="D1762" t="s">
        <v>271</v>
      </c>
      <c r="E1762" t="s">
        <v>2845</v>
      </c>
      <c r="F1762">
        <v>4123</v>
      </c>
      <c r="G1762">
        <v>2113</v>
      </c>
      <c r="H1762">
        <v>2010</v>
      </c>
      <c r="I1762">
        <v>1935</v>
      </c>
      <c r="J1762">
        <v>1814</v>
      </c>
      <c r="K1762">
        <v>43</v>
      </c>
      <c r="L1762">
        <v>28</v>
      </c>
      <c r="M1762">
        <v>38</v>
      </c>
      <c r="N1762">
        <v>41</v>
      </c>
      <c r="O1762">
        <v>37</v>
      </c>
      <c r="P1762">
        <v>61</v>
      </c>
      <c r="Q1762">
        <v>7</v>
      </c>
      <c r="R1762">
        <v>15</v>
      </c>
      <c r="S1762">
        <v>53</v>
      </c>
      <c r="T1762">
        <v>51</v>
      </c>
      <c r="U1762">
        <v>1946</v>
      </c>
      <c r="V1762">
        <v>1847</v>
      </c>
      <c r="W1762">
        <v>167</v>
      </c>
      <c r="X1762">
        <v>163</v>
      </c>
    </row>
    <row r="1763" spans="1:24" x14ac:dyDescent="0.35">
      <c r="A1763" s="6" t="str">
        <f t="shared" si="27"/>
        <v>32031</v>
      </c>
      <c r="B1763">
        <v>32</v>
      </c>
      <c r="C1763">
        <v>31</v>
      </c>
      <c r="D1763" t="s">
        <v>271</v>
      </c>
      <c r="E1763" t="s">
        <v>2847</v>
      </c>
      <c r="F1763">
        <v>471519</v>
      </c>
      <c r="G1763">
        <v>237894</v>
      </c>
      <c r="H1763">
        <v>233625</v>
      </c>
      <c r="I1763">
        <v>202249</v>
      </c>
      <c r="J1763">
        <v>196729</v>
      </c>
      <c r="K1763">
        <v>7205</v>
      </c>
      <c r="L1763">
        <v>5931</v>
      </c>
      <c r="M1763">
        <v>5146</v>
      </c>
      <c r="N1763">
        <v>5356</v>
      </c>
      <c r="O1763">
        <v>12521</v>
      </c>
      <c r="P1763">
        <v>14622</v>
      </c>
      <c r="Q1763">
        <v>1778</v>
      </c>
      <c r="R1763">
        <v>1725</v>
      </c>
      <c r="S1763">
        <v>8995</v>
      </c>
      <c r="T1763">
        <v>9262</v>
      </c>
      <c r="U1763">
        <v>177783</v>
      </c>
      <c r="V1763">
        <v>175852</v>
      </c>
      <c r="W1763">
        <v>60111</v>
      </c>
      <c r="X1763">
        <v>57773</v>
      </c>
    </row>
    <row r="1764" spans="1:24" x14ac:dyDescent="0.35">
      <c r="A1764" s="6" t="str">
        <f t="shared" si="27"/>
        <v>32033</v>
      </c>
      <c r="B1764">
        <v>32</v>
      </c>
      <c r="C1764">
        <v>33</v>
      </c>
      <c r="D1764" t="s">
        <v>271</v>
      </c>
      <c r="E1764" t="s">
        <v>2849</v>
      </c>
      <c r="F1764">
        <v>9580</v>
      </c>
      <c r="G1764">
        <v>5579</v>
      </c>
      <c r="H1764">
        <v>4001</v>
      </c>
      <c r="I1764">
        <v>4672</v>
      </c>
      <c r="J1764">
        <v>3526</v>
      </c>
      <c r="K1764">
        <v>441</v>
      </c>
      <c r="L1764">
        <v>49</v>
      </c>
      <c r="M1764">
        <v>258</v>
      </c>
      <c r="N1764">
        <v>232</v>
      </c>
      <c r="O1764">
        <v>59</v>
      </c>
      <c r="P1764">
        <v>50</v>
      </c>
      <c r="Q1764">
        <v>6</v>
      </c>
      <c r="R1764">
        <v>10</v>
      </c>
      <c r="S1764">
        <v>143</v>
      </c>
      <c r="T1764">
        <v>134</v>
      </c>
      <c r="U1764">
        <v>4586</v>
      </c>
      <c r="V1764">
        <v>3394</v>
      </c>
      <c r="W1764">
        <v>993</v>
      </c>
      <c r="X1764">
        <v>607</v>
      </c>
    </row>
    <row r="1765" spans="1:24" x14ac:dyDescent="0.35">
      <c r="A1765" s="6" t="str">
        <f t="shared" si="27"/>
        <v>32510</v>
      </c>
      <c r="B1765">
        <v>32</v>
      </c>
      <c r="C1765">
        <v>510</v>
      </c>
      <c r="D1765" t="s">
        <v>271</v>
      </c>
      <c r="E1765" t="s">
        <v>2851</v>
      </c>
      <c r="F1765">
        <v>55916</v>
      </c>
      <c r="G1765">
        <v>28687</v>
      </c>
      <c r="H1765">
        <v>27229</v>
      </c>
      <c r="I1765">
        <v>25187</v>
      </c>
      <c r="J1765">
        <v>24388</v>
      </c>
      <c r="K1765">
        <v>961</v>
      </c>
      <c r="L1765">
        <v>356</v>
      </c>
      <c r="M1765">
        <v>858</v>
      </c>
      <c r="N1765">
        <v>750</v>
      </c>
      <c r="O1765">
        <v>709</v>
      </c>
      <c r="P1765">
        <v>719</v>
      </c>
      <c r="Q1765">
        <v>109</v>
      </c>
      <c r="R1765">
        <v>88</v>
      </c>
      <c r="S1765">
        <v>863</v>
      </c>
      <c r="T1765">
        <v>928</v>
      </c>
      <c r="U1765">
        <v>21442</v>
      </c>
      <c r="V1765">
        <v>20585</v>
      </c>
      <c r="W1765">
        <v>7245</v>
      </c>
      <c r="X1765">
        <v>6644</v>
      </c>
    </row>
    <row r="1766" spans="1:24" x14ac:dyDescent="0.35">
      <c r="A1766" s="6" t="str">
        <f t="shared" si="27"/>
        <v>33001</v>
      </c>
      <c r="B1766">
        <v>33</v>
      </c>
      <c r="C1766">
        <v>1</v>
      </c>
      <c r="D1766" t="s">
        <v>2853</v>
      </c>
      <c r="E1766" t="s">
        <v>2854</v>
      </c>
      <c r="F1766">
        <v>61303</v>
      </c>
      <c r="G1766">
        <v>30277</v>
      </c>
      <c r="H1766">
        <v>31026</v>
      </c>
      <c r="I1766">
        <v>29140</v>
      </c>
      <c r="J1766">
        <v>29890</v>
      </c>
      <c r="K1766">
        <v>269</v>
      </c>
      <c r="L1766">
        <v>147</v>
      </c>
      <c r="M1766">
        <v>119</v>
      </c>
      <c r="N1766">
        <v>82</v>
      </c>
      <c r="O1766">
        <v>272</v>
      </c>
      <c r="P1766">
        <v>435</v>
      </c>
      <c r="Q1766">
        <v>12</v>
      </c>
      <c r="R1766">
        <v>10</v>
      </c>
      <c r="S1766">
        <v>465</v>
      </c>
      <c r="T1766">
        <v>462</v>
      </c>
      <c r="U1766">
        <v>29706</v>
      </c>
      <c r="V1766">
        <v>30501</v>
      </c>
      <c r="W1766">
        <v>571</v>
      </c>
      <c r="X1766">
        <v>525</v>
      </c>
    </row>
    <row r="1767" spans="1:24" x14ac:dyDescent="0.35">
      <c r="A1767" s="6" t="str">
        <f t="shared" si="27"/>
        <v>33003</v>
      </c>
      <c r="B1767">
        <v>33</v>
      </c>
      <c r="C1767">
        <v>3</v>
      </c>
      <c r="D1767" t="s">
        <v>2853</v>
      </c>
      <c r="E1767" t="s">
        <v>200</v>
      </c>
      <c r="F1767">
        <v>48910</v>
      </c>
      <c r="G1767">
        <v>24176</v>
      </c>
      <c r="H1767">
        <v>24734</v>
      </c>
      <c r="I1767">
        <v>23432</v>
      </c>
      <c r="J1767">
        <v>23979</v>
      </c>
      <c r="K1767">
        <v>168</v>
      </c>
      <c r="L1767">
        <v>152</v>
      </c>
      <c r="M1767">
        <v>81</v>
      </c>
      <c r="N1767">
        <v>92</v>
      </c>
      <c r="O1767">
        <v>162</v>
      </c>
      <c r="P1767">
        <v>212</v>
      </c>
      <c r="Q1767">
        <v>10</v>
      </c>
      <c r="R1767">
        <v>7</v>
      </c>
      <c r="S1767">
        <v>323</v>
      </c>
      <c r="T1767">
        <v>292</v>
      </c>
      <c r="U1767">
        <v>23799</v>
      </c>
      <c r="V1767">
        <v>24309</v>
      </c>
      <c r="W1767">
        <v>377</v>
      </c>
      <c r="X1767">
        <v>425</v>
      </c>
    </row>
    <row r="1768" spans="1:24" x14ac:dyDescent="0.35">
      <c r="A1768" s="6" t="str">
        <f t="shared" si="27"/>
        <v>33005</v>
      </c>
      <c r="B1768">
        <v>33</v>
      </c>
      <c r="C1768">
        <v>5</v>
      </c>
      <c r="D1768" t="s">
        <v>2853</v>
      </c>
      <c r="E1768" t="s">
        <v>2857</v>
      </c>
      <c r="F1768">
        <v>76085</v>
      </c>
      <c r="G1768">
        <v>37312</v>
      </c>
      <c r="H1768">
        <v>38773</v>
      </c>
      <c r="I1768">
        <v>35487</v>
      </c>
      <c r="J1768">
        <v>37135</v>
      </c>
      <c r="K1768">
        <v>399</v>
      </c>
      <c r="L1768">
        <v>251</v>
      </c>
      <c r="M1768">
        <v>136</v>
      </c>
      <c r="N1768">
        <v>109</v>
      </c>
      <c r="O1768">
        <v>643</v>
      </c>
      <c r="P1768">
        <v>650</v>
      </c>
      <c r="Q1768">
        <v>15</v>
      </c>
      <c r="R1768">
        <v>20</v>
      </c>
      <c r="S1768">
        <v>632</v>
      </c>
      <c r="T1768">
        <v>608</v>
      </c>
      <c r="U1768">
        <v>36545</v>
      </c>
      <c r="V1768">
        <v>38035</v>
      </c>
      <c r="W1768">
        <v>767</v>
      </c>
      <c r="X1768">
        <v>738</v>
      </c>
    </row>
    <row r="1769" spans="1:24" x14ac:dyDescent="0.35">
      <c r="A1769" s="6" t="str">
        <f t="shared" si="27"/>
        <v>33007</v>
      </c>
      <c r="B1769">
        <v>33</v>
      </c>
      <c r="C1769">
        <v>7</v>
      </c>
      <c r="D1769" t="s">
        <v>2853</v>
      </c>
      <c r="E1769" t="s">
        <v>2859</v>
      </c>
      <c r="F1769">
        <v>31563</v>
      </c>
      <c r="G1769">
        <v>16587</v>
      </c>
      <c r="H1769">
        <v>14976</v>
      </c>
      <c r="I1769">
        <v>15965</v>
      </c>
      <c r="J1769">
        <v>14467</v>
      </c>
      <c r="K1769">
        <v>210</v>
      </c>
      <c r="L1769">
        <v>71</v>
      </c>
      <c r="M1769">
        <v>82</v>
      </c>
      <c r="N1769">
        <v>79</v>
      </c>
      <c r="O1769">
        <v>75</v>
      </c>
      <c r="P1769">
        <v>125</v>
      </c>
      <c r="Q1769">
        <v>2</v>
      </c>
      <c r="R1769">
        <v>2</v>
      </c>
      <c r="S1769">
        <v>253</v>
      </c>
      <c r="T1769">
        <v>232</v>
      </c>
      <c r="U1769">
        <v>16233</v>
      </c>
      <c r="V1769">
        <v>14730</v>
      </c>
      <c r="W1769">
        <v>354</v>
      </c>
      <c r="X1769">
        <v>246</v>
      </c>
    </row>
    <row r="1770" spans="1:24" x14ac:dyDescent="0.35">
      <c r="A1770" s="6" t="str">
        <f t="shared" si="27"/>
        <v>33009</v>
      </c>
      <c r="B1770">
        <v>33</v>
      </c>
      <c r="C1770">
        <v>9</v>
      </c>
      <c r="D1770" t="s">
        <v>2853</v>
      </c>
      <c r="E1770" t="s">
        <v>2861</v>
      </c>
      <c r="F1770">
        <v>89886</v>
      </c>
      <c r="G1770">
        <v>44388</v>
      </c>
      <c r="H1770">
        <v>45498</v>
      </c>
      <c r="I1770">
        <v>41118</v>
      </c>
      <c r="J1770">
        <v>42037</v>
      </c>
      <c r="K1770">
        <v>574</v>
      </c>
      <c r="L1770">
        <v>582</v>
      </c>
      <c r="M1770">
        <v>176</v>
      </c>
      <c r="N1770">
        <v>186</v>
      </c>
      <c r="O1770">
        <v>1652</v>
      </c>
      <c r="P1770">
        <v>1834</v>
      </c>
      <c r="Q1770">
        <v>18</v>
      </c>
      <c r="R1770">
        <v>14</v>
      </c>
      <c r="S1770">
        <v>850</v>
      </c>
      <c r="T1770">
        <v>845</v>
      </c>
      <c r="U1770">
        <v>43215</v>
      </c>
      <c r="V1770">
        <v>44392</v>
      </c>
      <c r="W1770">
        <v>1173</v>
      </c>
      <c r="X1770">
        <v>1106</v>
      </c>
    </row>
    <row r="1771" spans="1:24" x14ac:dyDescent="0.35">
      <c r="A1771" s="6" t="str">
        <f t="shared" si="27"/>
        <v>33011</v>
      </c>
      <c r="B1771">
        <v>33</v>
      </c>
      <c r="C1771">
        <v>11</v>
      </c>
      <c r="D1771" t="s">
        <v>2853</v>
      </c>
      <c r="E1771" t="s">
        <v>630</v>
      </c>
      <c r="F1771">
        <v>417025</v>
      </c>
      <c r="G1771">
        <v>207455</v>
      </c>
      <c r="H1771">
        <v>209570</v>
      </c>
      <c r="I1771">
        <v>185687</v>
      </c>
      <c r="J1771">
        <v>189227</v>
      </c>
      <c r="K1771">
        <v>7281</v>
      </c>
      <c r="L1771">
        <v>5950</v>
      </c>
      <c r="M1771">
        <v>734</v>
      </c>
      <c r="N1771">
        <v>580</v>
      </c>
      <c r="O1771">
        <v>9239</v>
      </c>
      <c r="P1771">
        <v>9346</v>
      </c>
      <c r="Q1771">
        <v>146</v>
      </c>
      <c r="R1771">
        <v>129</v>
      </c>
      <c r="S1771">
        <v>4368</v>
      </c>
      <c r="T1771">
        <v>4338</v>
      </c>
      <c r="U1771">
        <v>191771</v>
      </c>
      <c r="V1771">
        <v>194885</v>
      </c>
      <c r="W1771">
        <v>15684</v>
      </c>
      <c r="X1771">
        <v>14685</v>
      </c>
    </row>
    <row r="1772" spans="1:24" x14ac:dyDescent="0.35">
      <c r="A1772" s="6" t="str">
        <f t="shared" si="27"/>
        <v>33013</v>
      </c>
      <c r="B1772">
        <v>33</v>
      </c>
      <c r="C1772">
        <v>13</v>
      </c>
      <c r="D1772" t="s">
        <v>2853</v>
      </c>
      <c r="E1772" t="s">
        <v>2864</v>
      </c>
      <c r="F1772">
        <v>151391</v>
      </c>
      <c r="G1772">
        <v>74715</v>
      </c>
      <c r="H1772">
        <v>76676</v>
      </c>
      <c r="I1772">
        <v>70176</v>
      </c>
      <c r="J1772">
        <v>72172</v>
      </c>
      <c r="K1772">
        <v>1430</v>
      </c>
      <c r="L1772">
        <v>1222</v>
      </c>
      <c r="M1772">
        <v>224</v>
      </c>
      <c r="N1772">
        <v>209</v>
      </c>
      <c r="O1772">
        <v>1595</v>
      </c>
      <c r="P1772">
        <v>1797</v>
      </c>
      <c r="Q1772">
        <v>32</v>
      </c>
      <c r="R1772">
        <v>24</v>
      </c>
      <c r="S1772">
        <v>1258</v>
      </c>
      <c r="T1772">
        <v>1252</v>
      </c>
      <c r="U1772">
        <v>72933</v>
      </c>
      <c r="V1772">
        <v>74999</v>
      </c>
      <c r="W1772">
        <v>1782</v>
      </c>
      <c r="X1772">
        <v>1677</v>
      </c>
    </row>
    <row r="1773" spans="1:24" x14ac:dyDescent="0.35">
      <c r="A1773" s="6" t="str">
        <f t="shared" si="27"/>
        <v>33015</v>
      </c>
      <c r="B1773">
        <v>33</v>
      </c>
      <c r="C1773">
        <v>15</v>
      </c>
      <c r="D1773" t="s">
        <v>2853</v>
      </c>
      <c r="E1773" t="s">
        <v>2866</v>
      </c>
      <c r="F1773">
        <v>309769</v>
      </c>
      <c r="G1773">
        <v>153423</v>
      </c>
      <c r="H1773">
        <v>156346</v>
      </c>
      <c r="I1773">
        <v>145501</v>
      </c>
      <c r="J1773">
        <v>148448</v>
      </c>
      <c r="K1773">
        <v>1993</v>
      </c>
      <c r="L1773">
        <v>1442</v>
      </c>
      <c r="M1773">
        <v>355</v>
      </c>
      <c r="N1773">
        <v>329</v>
      </c>
      <c r="O1773">
        <v>3100</v>
      </c>
      <c r="P1773">
        <v>3815</v>
      </c>
      <c r="Q1773">
        <v>72</v>
      </c>
      <c r="R1773">
        <v>80</v>
      </c>
      <c r="S1773">
        <v>2402</v>
      </c>
      <c r="T1773">
        <v>2232</v>
      </c>
      <c r="U1773">
        <v>148048</v>
      </c>
      <c r="V1773">
        <v>151604</v>
      </c>
      <c r="W1773">
        <v>5375</v>
      </c>
      <c r="X1773">
        <v>4742</v>
      </c>
    </row>
    <row r="1774" spans="1:24" x14ac:dyDescent="0.35">
      <c r="A1774" s="6" t="str">
        <f t="shared" si="27"/>
        <v>33017</v>
      </c>
      <c r="B1774">
        <v>33</v>
      </c>
      <c r="C1774">
        <v>17</v>
      </c>
      <c r="D1774" t="s">
        <v>2853</v>
      </c>
      <c r="E1774" t="s">
        <v>2868</v>
      </c>
      <c r="F1774">
        <v>130633</v>
      </c>
      <c r="G1774">
        <v>64092</v>
      </c>
      <c r="H1774">
        <v>66541</v>
      </c>
      <c r="I1774">
        <v>58881</v>
      </c>
      <c r="J1774">
        <v>61934</v>
      </c>
      <c r="K1774">
        <v>1178</v>
      </c>
      <c r="L1774">
        <v>692</v>
      </c>
      <c r="M1774">
        <v>186</v>
      </c>
      <c r="N1774">
        <v>176</v>
      </c>
      <c r="O1774">
        <v>2510</v>
      </c>
      <c r="P1774">
        <v>2385</v>
      </c>
      <c r="Q1774">
        <v>32</v>
      </c>
      <c r="R1774">
        <v>38</v>
      </c>
      <c r="S1774">
        <v>1305</v>
      </c>
      <c r="T1774">
        <v>1316</v>
      </c>
      <c r="U1774">
        <v>62189</v>
      </c>
      <c r="V1774">
        <v>64822</v>
      </c>
      <c r="W1774">
        <v>1903</v>
      </c>
      <c r="X1774">
        <v>1719</v>
      </c>
    </row>
    <row r="1775" spans="1:24" x14ac:dyDescent="0.35">
      <c r="A1775" s="6" t="str">
        <f t="shared" si="27"/>
        <v>33019</v>
      </c>
      <c r="B1775">
        <v>33</v>
      </c>
      <c r="C1775">
        <v>19</v>
      </c>
      <c r="D1775" t="s">
        <v>2853</v>
      </c>
      <c r="E1775" t="s">
        <v>1306</v>
      </c>
      <c r="F1775">
        <v>43146</v>
      </c>
      <c r="G1775">
        <v>21368</v>
      </c>
      <c r="H1775">
        <v>21778</v>
      </c>
      <c r="I1775">
        <v>20479</v>
      </c>
      <c r="J1775">
        <v>20942</v>
      </c>
      <c r="K1775">
        <v>234</v>
      </c>
      <c r="L1775">
        <v>126</v>
      </c>
      <c r="M1775">
        <v>94</v>
      </c>
      <c r="N1775">
        <v>85</v>
      </c>
      <c r="O1775">
        <v>185</v>
      </c>
      <c r="P1775">
        <v>268</v>
      </c>
      <c r="Q1775">
        <v>3</v>
      </c>
      <c r="R1775">
        <v>6</v>
      </c>
      <c r="S1775">
        <v>373</v>
      </c>
      <c r="T1775">
        <v>351</v>
      </c>
      <c r="U1775">
        <v>20991</v>
      </c>
      <c r="V1775">
        <v>21415</v>
      </c>
      <c r="W1775">
        <v>377</v>
      </c>
      <c r="X1775">
        <v>363</v>
      </c>
    </row>
    <row r="1776" spans="1:24" x14ac:dyDescent="0.35">
      <c r="A1776" s="6" t="str">
        <f t="shared" si="27"/>
        <v>34001</v>
      </c>
      <c r="B1776">
        <v>34</v>
      </c>
      <c r="C1776">
        <v>1</v>
      </c>
      <c r="D1776" t="s">
        <v>2871</v>
      </c>
      <c r="E1776" t="s">
        <v>2872</v>
      </c>
      <c r="F1776">
        <v>263670</v>
      </c>
      <c r="G1776">
        <v>127591</v>
      </c>
      <c r="H1776">
        <v>136079</v>
      </c>
      <c r="I1776">
        <v>91696</v>
      </c>
      <c r="J1776">
        <v>96287</v>
      </c>
      <c r="K1776">
        <v>21108</v>
      </c>
      <c r="L1776">
        <v>24073</v>
      </c>
      <c r="M1776">
        <v>879</v>
      </c>
      <c r="N1776">
        <v>903</v>
      </c>
      <c r="O1776">
        <v>10195</v>
      </c>
      <c r="P1776">
        <v>11087</v>
      </c>
      <c r="Q1776">
        <v>135</v>
      </c>
      <c r="R1776">
        <v>96</v>
      </c>
      <c r="S1776">
        <v>3578</v>
      </c>
      <c r="T1776">
        <v>3633</v>
      </c>
      <c r="U1776">
        <v>102049</v>
      </c>
      <c r="V1776">
        <v>110492</v>
      </c>
      <c r="W1776">
        <v>25542</v>
      </c>
      <c r="X1776">
        <v>25587</v>
      </c>
    </row>
    <row r="1777" spans="1:24" x14ac:dyDescent="0.35">
      <c r="A1777" s="6" t="str">
        <f t="shared" si="27"/>
        <v>34003</v>
      </c>
      <c r="B1777">
        <v>34</v>
      </c>
      <c r="C1777">
        <v>3</v>
      </c>
      <c r="D1777" t="s">
        <v>2871</v>
      </c>
      <c r="E1777" t="s">
        <v>2874</v>
      </c>
      <c r="F1777">
        <v>932202</v>
      </c>
      <c r="G1777">
        <v>452666</v>
      </c>
      <c r="H1777">
        <v>479536</v>
      </c>
      <c r="I1777">
        <v>331931</v>
      </c>
      <c r="J1777">
        <v>347371</v>
      </c>
      <c r="K1777">
        <v>32626</v>
      </c>
      <c r="L1777">
        <v>35905</v>
      </c>
      <c r="M1777">
        <v>2310</v>
      </c>
      <c r="N1777">
        <v>2198</v>
      </c>
      <c r="O1777">
        <v>75092</v>
      </c>
      <c r="P1777">
        <v>82928</v>
      </c>
      <c r="Q1777">
        <v>434</v>
      </c>
      <c r="R1777">
        <v>440</v>
      </c>
      <c r="S1777">
        <v>10273</v>
      </c>
      <c r="T1777">
        <v>10694</v>
      </c>
      <c r="U1777">
        <v>356451</v>
      </c>
      <c r="V1777">
        <v>379754</v>
      </c>
      <c r="W1777">
        <v>96215</v>
      </c>
      <c r="X1777">
        <v>99782</v>
      </c>
    </row>
    <row r="1778" spans="1:24" x14ac:dyDescent="0.35">
      <c r="A1778" s="6" t="str">
        <f t="shared" si="27"/>
        <v>34005</v>
      </c>
      <c r="B1778">
        <v>34</v>
      </c>
      <c r="C1778">
        <v>5</v>
      </c>
      <c r="D1778" t="s">
        <v>2871</v>
      </c>
      <c r="E1778" t="s">
        <v>2876</v>
      </c>
      <c r="F1778">
        <v>445349</v>
      </c>
      <c r="G1778">
        <v>219202</v>
      </c>
      <c r="H1778">
        <v>226147</v>
      </c>
      <c r="I1778">
        <v>159977</v>
      </c>
      <c r="J1778">
        <v>164509</v>
      </c>
      <c r="K1778">
        <v>40261</v>
      </c>
      <c r="L1778">
        <v>41254</v>
      </c>
      <c r="M1778">
        <v>818</v>
      </c>
      <c r="N1778">
        <v>702</v>
      </c>
      <c r="O1778">
        <v>11523</v>
      </c>
      <c r="P1778">
        <v>12595</v>
      </c>
      <c r="Q1778">
        <v>194</v>
      </c>
      <c r="R1778">
        <v>198</v>
      </c>
      <c r="S1778">
        <v>6429</v>
      </c>
      <c r="T1778">
        <v>6889</v>
      </c>
      <c r="U1778">
        <v>199355</v>
      </c>
      <c r="V1778">
        <v>207988</v>
      </c>
      <c r="W1778">
        <v>19847</v>
      </c>
      <c r="X1778">
        <v>18159</v>
      </c>
    </row>
    <row r="1779" spans="1:24" x14ac:dyDescent="0.35">
      <c r="A1779" s="6" t="str">
        <f t="shared" si="27"/>
        <v>34007</v>
      </c>
      <c r="B1779">
        <v>34</v>
      </c>
      <c r="C1779">
        <v>7</v>
      </c>
      <c r="D1779" t="s">
        <v>2871</v>
      </c>
      <c r="E1779" t="s">
        <v>732</v>
      </c>
      <c r="F1779">
        <v>506471</v>
      </c>
      <c r="G1779">
        <v>244430</v>
      </c>
      <c r="H1779">
        <v>262041</v>
      </c>
      <c r="I1779">
        <v>170452</v>
      </c>
      <c r="J1779">
        <v>179085</v>
      </c>
      <c r="K1779">
        <v>51207</v>
      </c>
      <c r="L1779">
        <v>58335</v>
      </c>
      <c r="M1779">
        <v>1620</v>
      </c>
      <c r="N1779">
        <v>1684</v>
      </c>
      <c r="O1779">
        <v>14466</v>
      </c>
      <c r="P1779">
        <v>15925</v>
      </c>
      <c r="Q1779">
        <v>279</v>
      </c>
      <c r="R1779">
        <v>286</v>
      </c>
      <c r="S1779">
        <v>6406</v>
      </c>
      <c r="T1779">
        <v>6726</v>
      </c>
      <c r="U1779">
        <v>200512</v>
      </c>
      <c r="V1779">
        <v>216913</v>
      </c>
      <c r="W1779">
        <v>43918</v>
      </c>
      <c r="X1779">
        <v>45128</v>
      </c>
    </row>
    <row r="1780" spans="1:24" x14ac:dyDescent="0.35">
      <c r="A1780" s="6" t="str">
        <f t="shared" si="27"/>
        <v>34009</v>
      </c>
      <c r="B1780">
        <v>34</v>
      </c>
      <c r="C1780">
        <v>9</v>
      </c>
      <c r="D1780" t="s">
        <v>2871</v>
      </c>
      <c r="E1780" t="s">
        <v>2879</v>
      </c>
      <c r="F1780">
        <v>92039</v>
      </c>
      <c r="G1780">
        <v>44868</v>
      </c>
      <c r="H1780">
        <v>47171</v>
      </c>
      <c r="I1780">
        <v>40912</v>
      </c>
      <c r="J1780">
        <v>43535</v>
      </c>
      <c r="K1780">
        <v>2393</v>
      </c>
      <c r="L1780">
        <v>2060</v>
      </c>
      <c r="M1780">
        <v>183</v>
      </c>
      <c r="N1780">
        <v>153</v>
      </c>
      <c r="O1780">
        <v>411</v>
      </c>
      <c r="P1780">
        <v>532</v>
      </c>
      <c r="Q1780">
        <v>39</v>
      </c>
      <c r="R1780">
        <v>35</v>
      </c>
      <c r="S1780">
        <v>930</v>
      </c>
      <c r="T1780">
        <v>856</v>
      </c>
      <c r="U1780">
        <v>41005</v>
      </c>
      <c r="V1780">
        <v>43582</v>
      </c>
      <c r="W1780">
        <v>3863</v>
      </c>
      <c r="X1780">
        <v>3589</v>
      </c>
    </row>
    <row r="1781" spans="1:24" x14ac:dyDescent="0.35">
      <c r="A1781" s="6" t="str">
        <f t="shared" si="27"/>
        <v>34011</v>
      </c>
      <c r="B1781">
        <v>34</v>
      </c>
      <c r="C1781">
        <v>11</v>
      </c>
      <c r="D1781" t="s">
        <v>2871</v>
      </c>
      <c r="E1781" t="s">
        <v>1069</v>
      </c>
      <c r="F1781">
        <v>149527</v>
      </c>
      <c r="G1781">
        <v>76161</v>
      </c>
      <c r="H1781">
        <v>73366</v>
      </c>
      <c r="I1781">
        <v>53321</v>
      </c>
      <c r="J1781">
        <v>53949</v>
      </c>
      <c r="K1781">
        <v>18119</v>
      </c>
      <c r="L1781">
        <v>14695</v>
      </c>
      <c r="M1781">
        <v>1241</v>
      </c>
      <c r="N1781">
        <v>1173</v>
      </c>
      <c r="O1781">
        <v>1046</v>
      </c>
      <c r="P1781">
        <v>1112</v>
      </c>
      <c r="Q1781">
        <v>112</v>
      </c>
      <c r="R1781">
        <v>141</v>
      </c>
      <c r="S1781">
        <v>2322</v>
      </c>
      <c r="T1781">
        <v>2296</v>
      </c>
      <c r="U1781">
        <v>51406</v>
      </c>
      <c r="V1781">
        <v>50552</v>
      </c>
      <c r="W1781">
        <v>24755</v>
      </c>
      <c r="X1781">
        <v>22814</v>
      </c>
    </row>
    <row r="1782" spans="1:24" x14ac:dyDescent="0.35">
      <c r="A1782" s="6" t="str">
        <f t="shared" si="27"/>
        <v>34013</v>
      </c>
      <c r="B1782">
        <v>34</v>
      </c>
      <c r="C1782">
        <v>13</v>
      </c>
      <c r="D1782" t="s">
        <v>2871</v>
      </c>
      <c r="E1782" t="s">
        <v>2015</v>
      </c>
      <c r="F1782">
        <v>798975</v>
      </c>
      <c r="G1782">
        <v>384574</v>
      </c>
      <c r="H1782">
        <v>414401</v>
      </c>
      <c r="I1782">
        <v>193658</v>
      </c>
      <c r="J1782">
        <v>196859</v>
      </c>
      <c r="K1782">
        <v>155566</v>
      </c>
      <c r="L1782">
        <v>179195</v>
      </c>
      <c r="M1782">
        <v>3088</v>
      </c>
      <c r="N1782">
        <v>2998</v>
      </c>
      <c r="O1782">
        <v>22356</v>
      </c>
      <c r="P1782">
        <v>24700</v>
      </c>
      <c r="Q1782">
        <v>578</v>
      </c>
      <c r="R1782">
        <v>565</v>
      </c>
      <c r="S1782">
        <v>9328</v>
      </c>
      <c r="T1782">
        <v>10084</v>
      </c>
      <c r="U1782">
        <v>288829</v>
      </c>
      <c r="V1782">
        <v>320133</v>
      </c>
      <c r="W1782">
        <v>95745</v>
      </c>
      <c r="X1782">
        <v>94268</v>
      </c>
    </row>
    <row r="1783" spans="1:24" x14ac:dyDescent="0.35">
      <c r="A1783" s="6" t="str">
        <f t="shared" si="27"/>
        <v>34015</v>
      </c>
      <c r="B1783">
        <v>34</v>
      </c>
      <c r="C1783">
        <v>15</v>
      </c>
      <c r="D1783" t="s">
        <v>2871</v>
      </c>
      <c r="E1783" t="s">
        <v>2883</v>
      </c>
      <c r="F1783">
        <v>291636</v>
      </c>
      <c r="G1783">
        <v>141846</v>
      </c>
      <c r="H1783">
        <v>149790</v>
      </c>
      <c r="I1783">
        <v>118284</v>
      </c>
      <c r="J1783">
        <v>123848</v>
      </c>
      <c r="K1783">
        <v>15547</v>
      </c>
      <c r="L1783">
        <v>17255</v>
      </c>
      <c r="M1783">
        <v>407</v>
      </c>
      <c r="N1783">
        <v>404</v>
      </c>
      <c r="O1783">
        <v>4239</v>
      </c>
      <c r="P1783">
        <v>4722</v>
      </c>
      <c r="Q1783">
        <v>119</v>
      </c>
      <c r="R1783">
        <v>104</v>
      </c>
      <c r="S1783">
        <v>3250</v>
      </c>
      <c r="T1783">
        <v>3457</v>
      </c>
      <c r="U1783">
        <v>132037</v>
      </c>
      <c r="V1783">
        <v>140099</v>
      </c>
      <c r="W1783">
        <v>9809</v>
      </c>
      <c r="X1783">
        <v>9691</v>
      </c>
    </row>
    <row r="1784" spans="1:24" x14ac:dyDescent="0.35">
      <c r="A1784" s="6" t="str">
        <f t="shared" si="27"/>
        <v>34017</v>
      </c>
      <c r="B1784">
        <v>34</v>
      </c>
      <c r="C1784">
        <v>17</v>
      </c>
      <c r="D1784" t="s">
        <v>2871</v>
      </c>
      <c r="E1784" t="s">
        <v>2885</v>
      </c>
      <c r="F1784">
        <v>672391</v>
      </c>
      <c r="G1784">
        <v>334987</v>
      </c>
      <c r="H1784">
        <v>337404</v>
      </c>
      <c r="I1784">
        <v>218089</v>
      </c>
      <c r="J1784">
        <v>217106</v>
      </c>
      <c r="K1784">
        <v>47789</v>
      </c>
      <c r="L1784">
        <v>51604</v>
      </c>
      <c r="M1784">
        <v>3884</v>
      </c>
      <c r="N1784">
        <v>3623</v>
      </c>
      <c r="O1784">
        <v>55191</v>
      </c>
      <c r="P1784">
        <v>55337</v>
      </c>
      <c r="Q1784">
        <v>643</v>
      </c>
      <c r="R1784">
        <v>680</v>
      </c>
      <c r="S1784">
        <v>9391</v>
      </c>
      <c r="T1784">
        <v>9054</v>
      </c>
      <c r="U1784">
        <v>193692</v>
      </c>
      <c r="V1784">
        <v>191718</v>
      </c>
      <c r="W1784">
        <v>141295</v>
      </c>
      <c r="X1784">
        <v>145686</v>
      </c>
    </row>
    <row r="1785" spans="1:24" x14ac:dyDescent="0.35">
      <c r="A1785" s="6" t="str">
        <f t="shared" si="27"/>
        <v>34019</v>
      </c>
      <c r="B1785">
        <v>34</v>
      </c>
      <c r="C1785">
        <v>19</v>
      </c>
      <c r="D1785" t="s">
        <v>2871</v>
      </c>
      <c r="E1785" t="s">
        <v>2887</v>
      </c>
      <c r="F1785">
        <v>124371</v>
      </c>
      <c r="G1785">
        <v>61339</v>
      </c>
      <c r="H1785">
        <v>63032</v>
      </c>
      <c r="I1785">
        <v>55726</v>
      </c>
      <c r="J1785">
        <v>57427</v>
      </c>
      <c r="K1785">
        <v>1775</v>
      </c>
      <c r="L1785">
        <v>1603</v>
      </c>
      <c r="M1785">
        <v>131</v>
      </c>
      <c r="N1785">
        <v>128</v>
      </c>
      <c r="O1785">
        <v>2681</v>
      </c>
      <c r="P1785">
        <v>2827</v>
      </c>
      <c r="Q1785">
        <v>75</v>
      </c>
      <c r="R1785">
        <v>139</v>
      </c>
      <c r="S1785">
        <v>951</v>
      </c>
      <c r="T1785">
        <v>908</v>
      </c>
      <c r="U1785">
        <v>56970</v>
      </c>
      <c r="V1785">
        <v>58707</v>
      </c>
      <c r="W1785">
        <v>4369</v>
      </c>
      <c r="X1785">
        <v>4325</v>
      </c>
    </row>
    <row r="1786" spans="1:24" x14ac:dyDescent="0.35">
      <c r="A1786" s="6" t="str">
        <f t="shared" si="27"/>
        <v>34021</v>
      </c>
      <c r="B1786">
        <v>34</v>
      </c>
      <c r="C1786">
        <v>21</v>
      </c>
      <c r="D1786" t="s">
        <v>2871</v>
      </c>
      <c r="E1786" t="s">
        <v>1143</v>
      </c>
      <c r="F1786">
        <v>367430</v>
      </c>
      <c r="G1786">
        <v>179755</v>
      </c>
      <c r="H1786">
        <v>187675</v>
      </c>
      <c r="I1786">
        <v>114758</v>
      </c>
      <c r="J1786">
        <v>117669</v>
      </c>
      <c r="K1786">
        <v>37281</v>
      </c>
      <c r="L1786">
        <v>41667</v>
      </c>
      <c r="M1786">
        <v>1194</v>
      </c>
      <c r="N1786">
        <v>1069</v>
      </c>
      <c r="O1786">
        <v>21464</v>
      </c>
      <c r="P1786">
        <v>22293</v>
      </c>
      <c r="Q1786">
        <v>454</v>
      </c>
      <c r="R1786">
        <v>390</v>
      </c>
      <c r="S1786">
        <v>4604</v>
      </c>
      <c r="T1786">
        <v>4587</v>
      </c>
      <c r="U1786">
        <v>144337</v>
      </c>
      <c r="V1786">
        <v>155269</v>
      </c>
      <c r="W1786">
        <v>35418</v>
      </c>
      <c r="X1786">
        <v>32406</v>
      </c>
    </row>
    <row r="1787" spans="1:24" x14ac:dyDescent="0.35">
      <c r="A1787" s="6" t="str">
        <f t="shared" si="27"/>
        <v>34023</v>
      </c>
      <c r="B1787">
        <v>34</v>
      </c>
      <c r="C1787">
        <v>23</v>
      </c>
      <c r="D1787" t="s">
        <v>2871</v>
      </c>
      <c r="E1787" t="s">
        <v>561</v>
      </c>
      <c r="F1787">
        <v>825062</v>
      </c>
      <c r="G1787">
        <v>407262</v>
      </c>
      <c r="H1787">
        <v>417800</v>
      </c>
      <c r="I1787">
        <v>243658</v>
      </c>
      <c r="J1787">
        <v>252200</v>
      </c>
      <c r="K1787">
        <v>47868</v>
      </c>
      <c r="L1787">
        <v>50731</v>
      </c>
      <c r="M1787">
        <v>2846</v>
      </c>
      <c r="N1787">
        <v>2636</v>
      </c>
      <c r="O1787">
        <v>103166</v>
      </c>
      <c r="P1787">
        <v>102422</v>
      </c>
      <c r="Q1787">
        <v>478</v>
      </c>
      <c r="R1787">
        <v>484</v>
      </c>
      <c r="S1787">
        <v>9246</v>
      </c>
      <c r="T1787">
        <v>9327</v>
      </c>
      <c r="U1787">
        <v>316621</v>
      </c>
      <c r="V1787">
        <v>326333</v>
      </c>
      <c r="W1787">
        <v>90641</v>
      </c>
      <c r="X1787">
        <v>91467</v>
      </c>
    </row>
    <row r="1788" spans="1:24" x14ac:dyDescent="0.35">
      <c r="A1788" s="6" t="str">
        <f t="shared" si="27"/>
        <v>34025</v>
      </c>
      <c r="B1788">
        <v>34</v>
      </c>
      <c r="C1788">
        <v>25</v>
      </c>
      <c r="D1788" t="s">
        <v>2871</v>
      </c>
      <c r="E1788" t="s">
        <v>2891</v>
      </c>
      <c r="F1788">
        <v>618795</v>
      </c>
      <c r="G1788">
        <v>301063</v>
      </c>
      <c r="H1788">
        <v>317732</v>
      </c>
      <c r="I1788">
        <v>256128</v>
      </c>
      <c r="J1788">
        <v>268323</v>
      </c>
      <c r="K1788">
        <v>21672</v>
      </c>
      <c r="L1788">
        <v>24551</v>
      </c>
      <c r="M1788">
        <v>893</v>
      </c>
      <c r="N1788">
        <v>825</v>
      </c>
      <c r="O1788">
        <v>16575</v>
      </c>
      <c r="P1788">
        <v>18039</v>
      </c>
      <c r="Q1788">
        <v>171</v>
      </c>
      <c r="R1788">
        <v>204</v>
      </c>
      <c r="S1788">
        <v>5624</v>
      </c>
      <c r="T1788">
        <v>5790</v>
      </c>
      <c r="U1788">
        <v>266250</v>
      </c>
      <c r="V1788">
        <v>283615</v>
      </c>
      <c r="W1788">
        <v>34813</v>
      </c>
      <c r="X1788">
        <v>34117</v>
      </c>
    </row>
    <row r="1789" spans="1:24" x14ac:dyDescent="0.35">
      <c r="A1789" s="6" t="str">
        <f t="shared" si="27"/>
        <v>34027</v>
      </c>
      <c r="B1789">
        <v>34</v>
      </c>
      <c r="C1789">
        <v>27</v>
      </c>
      <c r="D1789" t="s">
        <v>2871</v>
      </c>
      <c r="E1789" t="s">
        <v>1573</v>
      </c>
      <c r="F1789">
        <v>491845</v>
      </c>
      <c r="G1789">
        <v>241921</v>
      </c>
      <c r="H1789">
        <v>249924</v>
      </c>
      <c r="I1789">
        <v>201053</v>
      </c>
      <c r="J1789">
        <v>207487</v>
      </c>
      <c r="K1789">
        <v>9277</v>
      </c>
      <c r="L1789">
        <v>9548</v>
      </c>
      <c r="M1789">
        <v>781</v>
      </c>
      <c r="N1789">
        <v>774</v>
      </c>
      <c r="O1789">
        <v>25986</v>
      </c>
      <c r="P1789">
        <v>27255</v>
      </c>
      <c r="Q1789">
        <v>120</v>
      </c>
      <c r="R1789">
        <v>122</v>
      </c>
      <c r="S1789">
        <v>4704</v>
      </c>
      <c r="T1789">
        <v>4738</v>
      </c>
      <c r="U1789">
        <v>207401</v>
      </c>
      <c r="V1789">
        <v>216297</v>
      </c>
      <c r="W1789">
        <v>34520</v>
      </c>
      <c r="X1789">
        <v>33627</v>
      </c>
    </row>
    <row r="1790" spans="1:24" x14ac:dyDescent="0.35">
      <c r="A1790" s="6" t="str">
        <f t="shared" si="27"/>
        <v>34029</v>
      </c>
      <c r="B1790">
        <v>34</v>
      </c>
      <c r="C1790">
        <v>29</v>
      </c>
      <c r="D1790" t="s">
        <v>2871</v>
      </c>
      <c r="E1790" t="s">
        <v>2894</v>
      </c>
      <c r="F1790">
        <v>607186</v>
      </c>
      <c r="G1790">
        <v>293290</v>
      </c>
      <c r="H1790">
        <v>313896</v>
      </c>
      <c r="I1790">
        <v>272030</v>
      </c>
      <c r="J1790">
        <v>291098</v>
      </c>
      <c r="K1790">
        <v>10639</v>
      </c>
      <c r="L1790">
        <v>11212</v>
      </c>
      <c r="M1790">
        <v>896</v>
      </c>
      <c r="N1790">
        <v>727</v>
      </c>
      <c r="O1790">
        <v>5405</v>
      </c>
      <c r="P1790">
        <v>6433</v>
      </c>
      <c r="Q1790">
        <v>132</v>
      </c>
      <c r="R1790">
        <v>128</v>
      </c>
      <c r="S1790">
        <v>4188</v>
      </c>
      <c r="T1790">
        <v>4298</v>
      </c>
      <c r="U1790">
        <v>263887</v>
      </c>
      <c r="V1790">
        <v>285481</v>
      </c>
      <c r="W1790">
        <v>29403</v>
      </c>
      <c r="X1790">
        <v>28415</v>
      </c>
    </row>
    <row r="1791" spans="1:24" x14ac:dyDescent="0.35">
      <c r="A1791" s="6" t="str">
        <f t="shared" si="27"/>
        <v>34031</v>
      </c>
      <c r="B1791">
        <v>34</v>
      </c>
      <c r="C1791">
        <v>31</v>
      </c>
      <c r="D1791" t="s">
        <v>2871</v>
      </c>
      <c r="E1791" t="s">
        <v>2896</v>
      </c>
      <c r="F1791">
        <v>501826</v>
      </c>
      <c r="G1791">
        <v>244877</v>
      </c>
      <c r="H1791">
        <v>256949</v>
      </c>
      <c r="I1791">
        <v>184876</v>
      </c>
      <c r="J1791">
        <v>190998</v>
      </c>
      <c r="K1791">
        <v>35169</v>
      </c>
      <c r="L1791">
        <v>39658</v>
      </c>
      <c r="M1791">
        <v>3806</v>
      </c>
      <c r="N1791">
        <v>3667</v>
      </c>
      <c r="O1791">
        <v>13756</v>
      </c>
      <c r="P1791">
        <v>14903</v>
      </c>
      <c r="Q1791">
        <v>525</v>
      </c>
      <c r="R1791">
        <v>579</v>
      </c>
      <c r="S1791">
        <v>6745</v>
      </c>
      <c r="T1791">
        <v>7144</v>
      </c>
      <c r="U1791">
        <v>138258</v>
      </c>
      <c r="V1791">
        <v>148239</v>
      </c>
      <c r="W1791">
        <v>106619</v>
      </c>
      <c r="X1791">
        <v>108710</v>
      </c>
    </row>
    <row r="1792" spans="1:24" x14ac:dyDescent="0.35">
      <c r="A1792" s="6" t="str">
        <f t="shared" si="27"/>
        <v>34033</v>
      </c>
      <c r="B1792">
        <v>34</v>
      </c>
      <c r="C1792">
        <v>33</v>
      </c>
      <c r="D1792" t="s">
        <v>2871</v>
      </c>
      <c r="E1792" t="s">
        <v>2898</v>
      </c>
      <c r="F1792">
        <v>62385</v>
      </c>
      <c r="G1792">
        <v>30547</v>
      </c>
      <c r="H1792">
        <v>31838</v>
      </c>
      <c r="I1792">
        <v>24854</v>
      </c>
      <c r="J1792">
        <v>25718</v>
      </c>
      <c r="K1792">
        <v>4408</v>
      </c>
      <c r="L1792">
        <v>4830</v>
      </c>
      <c r="M1792">
        <v>217</v>
      </c>
      <c r="N1792">
        <v>168</v>
      </c>
      <c r="O1792">
        <v>294</v>
      </c>
      <c r="P1792">
        <v>368</v>
      </c>
      <c r="Q1792">
        <v>17</v>
      </c>
      <c r="R1792">
        <v>13</v>
      </c>
      <c r="S1792">
        <v>757</v>
      </c>
      <c r="T1792">
        <v>741</v>
      </c>
      <c r="U1792">
        <v>27300</v>
      </c>
      <c r="V1792">
        <v>28997</v>
      </c>
      <c r="W1792">
        <v>3247</v>
      </c>
      <c r="X1792">
        <v>2841</v>
      </c>
    </row>
    <row r="1793" spans="1:24" x14ac:dyDescent="0.35">
      <c r="A1793" s="6" t="str">
        <f t="shared" si="27"/>
        <v>34035</v>
      </c>
      <c r="B1793">
        <v>34</v>
      </c>
      <c r="C1793">
        <v>35</v>
      </c>
      <c r="D1793" t="s">
        <v>2871</v>
      </c>
      <c r="E1793" t="s">
        <v>1957</v>
      </c>
      <c r="F1793">
        <v>328934</v>
      </c>
      <c r="G1793">
        <v>160930</v>
      </c>
      <c r="H1793">
        <v>168004</v>
      </c>
      <c r="I1793">
        <v>109958</v>
      </c>
      <c r="J1793">
        <v>114125</v>
      </c>
      <c r="K1793">
        <v>16788</v>
      </c>
      <c r="L1793">
        <v>17872</v>
      </c>
      <c r="M1793">
        <v>668</v>
      </c>
      <c r="N1793">
        <v>554</v>
      </c>
      <c r="O1793">
        <v>30006</v>
      </c>
      <c r="P1793">
        <v>31781</v>
      </c>
      <c r="Q1793">
        <v>139</v>
      </c>
      <c r="R1793">
        <v>141</v>
      </c>
      <c r="S1793">
        <v>3371</v>
      </c>
      <c r="T1793">
        <v>3531</v>
      </c>
      <c r="U1793">
        <v>135399</v>
      </c>
      <c r="V1793">
        <v>143474</v>
      </c>
      <c r="W1793">
        <v>25531</v>
      </c>
      <c r="X1793">
        <v>24530</v>
      </c>
    </row>
    <row r="1794" spans="1:24" x14ac:dyDescent="0.35">
      <c r="A1794" s="6" t="str">
        <f t="shared" ref="A1794:A1857" si="28">TEXT(B1794*1000+C1794,"00000")</f>
        <v>34037</v>
      </c>
      <c r="B1794">
        <v>34</v>
      </c>
      <c r="C1794">
        <v>37</v>
      </c>
      <c r="D1794" t="s">
        <v>2871</v>
      </c>
      <c r="E1794" t="s">
        <v>576</v>
      </c>
      <c r="F1794">
        <v>140488</v>
      </c>
      <c r="G1794">
        <v>69803</v>
      </c>
      <c r="H1794">
        <v>70685</v>
      </c>
      <c r="I1794">
        <v>65007</v>
      </c>
      <c r="J1794">
        <v>66014</v>
      </c>
      <c r="K1794">
        <v>2003</v>
      </c>
      <c r="L1794">
        <v>1730</v>
      </c>
      <c r="M1794">
        <v>202</v>
      </c>
      <c r="N1794">
        <v>190</v>
      </c>
      <c r="O1794">
        <v>1318</v>
      </c>
      <c r="P1794">
        <v>1545</v>
      </c>
      <c r="Q1794">
        <v>33</v>
      </c>
      <c r="R1794">
        <v>29</v>
      </c>
      <c r="S1794">
        <v>1240</v>
      </c>
      <c r="T1794">
        <v>1177</v>
      </c>
      <c r="U1794">
        <v>63376</v>
      </c>
      <c r="V1794">
        <v>64208</v>
      </c>
      <c r="W1794">
        <v>6427</v>
      </c>
      <c r="X1794">
        <v>6477</v>
      </c>
    </row>
    <row r="1795" spans="1:24" x14ac:dyDescent="0.35">
      <c r="A1795" s="6" t="str">
        <f t="shared" si="28"/>
        <v>34039</v>
      </c>
      <c r="B1795">
        <v>34</v>
      </c>
      <c r="C1795">
        <v>39</v>
      </c>
      <c r="D1795" t="s">
        <v>2871</v>
      </c>
      <c r="E1795" t="s">
        <v>308</v>
      </c>
      <c r="F1795">
        <v>556341</v>
      </c>
      <c r="G1795">
        <v>271901</v>
      </c>
      <c r="H1795">
        <v>284440</v>
      </c>
      <c r="I1795">
        <v>186438</v>
      </c>
      <c r="J1795">
        <v>188510</v>
      </c>
      <c r="K1795">
        <v>61786</v>
      </c>
      <c r="L1795">
        <v>70377</v>
      </c>
      <c r="M1795">
        <v>2290</v>
      </c>
      <c r="N1795">
        <v>2100</v>
      </c>
      <c r="O1795">
        <v>15082</v>
      </c>
      <c r="P1795">
        <v>16711</v>
      </c>
      <c r="Q1795">
        <v>343</v>
      </c>
      <c r="R1795">
        <v>354</v>
      </c>
      <c r="S1795">
        <v>5962</v>
      </c>
      <c r="T1795">
        <v>6388</v>
      </c>
      <c r="U1795">
        <v>179779</v>
      </c>
      <c r="V1795">
        <v>194010</v>
      </c>
      <c r="W1795">
        <v>92122</v>
      </c>
      <c r="X1795">
        <v>90430</v>
      </c>
    </row>
    <row r="1796" spans="1:24" x14ac:dyDescent="0.35">
      <c r="A1796" s="6" t="str">
        <f t="shared" si="28"/>
        <v>34041</v>
      </c>
      <c r="B1796">
        <v>34</v>
      </c>
      <c r="C1796">
        <v>41</v>
      </c>
      <c r="D1796" t="s">
        <v>2871</v>
      </c>
      <c r="E1796" t="s">
        <v>946</v>
      </c>
      <c r="F1796">
        <v>105267</v>
      </c>
      <c r="G1796">
        <v>51574</v>
      </c>
      <c r="H1796">
        <v>53693</v>
      </c>
      <c r="I1796">
        <v>45909</v>
      </c>
      <c r="J1796">
        <v>47971</v>
      </c>
      <c r="K1796">
        <v>3005</v>
      </c>
      <c r="L1796">
        <v>3015</v>
      </c>
      <c r="M1796">
        <v>211</v>
      </c>
      <c r="N1796">
        <v>188</v>
      </c>
      <c r="O1796">
        <v>1492</v>
      </c>
      <c r="P1796">
        <v>1551</v>
      </c>
      <c r="Q1796">
        <v>57</v>
      </c>
      <c r="R1796">
        <v>35</v>
      </c>
      <c r="S1796">
        <v>900</v>
      </c>
      <c r="T1796">
        <v>933</v>
      </c>
      <c r="U1796">
        <v>46168</v>
      </c>
      <c r="V1796">
        <v>48403</v>
      </c>
      <c r="W1796">
        <v>5406</v>
      </c>
      <c r="X1796">
        <v>5290</v>
      </c>
    </row>
    <row r="1797" spans="1:24" x14ac:dyDescent="0.35">
      <c r="A1797" s="6" t="str">
        <f t="shared" si="28"/>
        <v>35001</v>
      </c>
      <c r="B1797">
        <v>35</v>
      </c>
      <c r="C1797">
        <v>1</v>
      </c>
      <c r="D1797" t="s">
        <v>2904</v>
      </c>
      <c r="E1797" t="s">
        <v>2905</v>
      </c>
      <c r="F1797">
        <v>679121</v>
      </c>
      <c r="G1797">
        <v>332835</v>
      </c>
      <c r="H1797">
        <v>346286</v>
      </c>
      <c r="I1797">
        <v>279438</v>
      </c>
      <c r="J1797">
        <v>290455</v>
      </c>
      <c r="K1797">
        <v>12896</v>
      </c>
      <c r="L1797">
        <v>11237</v>
      </c>
      <c r="M1797">
        <v>20496</v>
      </c>
      <c r="N1797">
        <v>22583</v>
      </c>
      <c r="O1797">
        <v>8870</v>
      </c>
      <c r="P1797">
        <v>10865</v>
      </c>
      <c r="Q1797">
        <v>488</v>
      </c>
      <c r="R1797">
        <v>494</v>
      </c>
      <c r="S1797">
        <v>10647</v>
      </c>
      <c r="T1797">
        <v>10652</v>
      </c>
      <c r="U1797">
        <v>165800</v>
      </c>
      <c r="V1797">
        <v>171694</v>
      </c>
      <c r="W1797">
        <v>167035</v>
      </c>
      <c r="X1797">
        <v>174592</v>
      </c>
    </row>
    <row r="1798" spans="1:24" x14ac:dyDescent="0.35">
      <c r="A1798" s="6" t="str">
        <f t="shared" si="28"/>
        <v>35003</v>
      </c>
      <c r="B1798">
        <v>35</v>
      </c>
      <c r="C1798">
        <v>3</v>
      </c>
      <c r="D1798" t="s">
        <v>2904</v>
      </c>
      <c r="E1798" t="s">
        <v>2907</v>
      </c>
      <c r="F1798">
        <v>3527</v>
      </c>
      <c r="G1798">
        <v>1877</v>
      </c>
      <c r="H1798">
        <v>1650</v>
      </c>
      <c r="I1798">
        <v>1730</v>
      </c>
      <c r="J1798">
        <v>1513</v>
      </c>
      <c r="K1798">
        <v>18</v>
      </c>
      <c r="L1798">
        <v>10</v>
      </c>
      <c r="M1798">
        <v>69</v>
      </c>
      <c r="N1798">
        <v>71</v>
      </c>
      <c r="O1798">
        <v>3</v>
      </c>
      <c r="P1798">
        <v>6</v>
      </c>
      <c r="Q1798">
        <v>1</v>
      </c>
      <c r="R1798">
        <v>0</v>
      </c>
      <c r="S1798">
        <v>56</v>
      </c>
      <c r="T1798">
        <v>50</v>
      </c>
      <c r="U1798">
        <v>1490</v>
      </c>
      <c r="V1798">
        <v>1367</v>
      </c>
      <c r="W1798">
        <v>387</v>
      </c>
      <c r="X1798">
        <v>283</v>
      </c>
    </row>
    <row r="1799" spans="1:24" x14ac:dyDescent="0.35">
      <c r="A1799" s="6" t="str">
        <f t="shared" si="28"/>
        <v>35005</v>
      </c>
      <c r="B1799">
        <v>35</v>
      </c>
      <c r="C1799">
        <v>5</v>
      </c>
      <c r="D1799" t="s">
        <v>2904</v>
      </c>
      <c r="E1799" t="s">
        <v>2909</v>
      </c>
      <c r="F1799">
        <v>64615</v>
      </c>
      <c r="G1799">
        <v>32108</v>
      </c>
      <c r="H1799">
        <v>32507</v>
      </c>
      <c r="I1799">
        <v>29440</v>
      </c>
      <c r="J1799">
        <v>29917</v>
      </c>
      <c r="K1799">
        <v>798</v>
      </c>
      <c r="L1799">
        <v>775</v>
      </c>
      <c r="M1799">
        <v>836</v>
      </c>
      <c r="N1799">
        <v>718</v>
      </c>
      <c r="O1799">
        <v>339</v>
      </c>
      <c r="P1799">
        <v>432</v>
      </c>
      <c r="Q1799">
        <v>80</v>
      </c>
      <c r="R1799">
        <v>88</v>
      </c>
      <c r="S1799">
        <v>615</v>
      </c>
      <c r="T1799">
        <v>577</v>
      </c>
      <c r="U1799">
        <v>13450</v>
      </c>
      <c r="V1799">
        <v>13789</v>
      </c>
      <c r="W1799">
        <v>18658</v>
      </c>
      <c r="X1799">
        <v>18718</v>
      </c>
    </row>
    <row r="1800" spans="1:24" x14ac:dyDescent="0.35">
      <c r="A1800" s="6" t="str">
        <f t="shared" si="28"/>
        <v>35006</v>
      </c>
      <c r="B1800">
        <v>35</v>
      </c>
      <c r="C1800">
        <v>6</v>
      </c>
      <c r="D1800" t="s">
        <v>2904</v>
      </c>
      <c r="E1800" t="s">
        <v>2911</v>
      </c>
      <c r="F1800">
        <v>26675</v>
      </c>
      <c r="G1800">
        <v>13660</v>
      </c>
      <c r="H1800">
        <v>13015</v>
      </c>
      <c r="I1800">
        <v>7488</v>
      </c>
      <c r="J1800">
        <v>6303</v>
      </c>
      <c r="K1800">
        <v>209</v>
      </c>
      <c r="L1800">
        <v>180</v>
      </c>
      <c r="M1800">
        <v>5559</v>
      </c>
      <c r="N1800">
        <v>6148</v>
      </c>
      <c r="O1800">
        <v>68</v>
      </c>
      <c r="P1800">
        <v>87</v>
      </c>
      <c r="Q1800">
        <v>17</v>
      </c>
      <c r="R1800">
        <v>16</v>
      </c>
      <c r="S1800">
        <v>319</v>
      </c>
      <c r="T1800">
        <v>281</v>
      </c>
      <c r="U1800">
        <v>7928</v>
      </c>
      <c r="V1800">
        <v>8486</v>
      </c>
      <c r="W1800">
        <v>5732</v>
      </c>
      <c r="X1800">
        <v>4529</v>
      </c>
    </row>
    <row r="1801" spans="1:24" x14ac:dyDescent="0.35">
      <c r="A1801" s="6" t="str">
        <f t="shared" si="28"/>
        <v>35007</v>
      </c>
      <c r="B1801">
        <v>35</v>
      </c>
      <c r="C1801">
        <v>7</v>
      </c>
      <c r="D1801" t="s">
        <v>2904</v>
      </c>
      <c r="E1801" t="s">
        <v>2717</v>
      </c>
      <c r="F1801">
        <v>11941</v>
      </c>
      <c r="G1801">
        <v>6070</v>
      </c>
      <c r="H1801">
        <v>5871</v>
      </c>
      <c r="I1801">
        <v>5586</v>
      </c>
      <c r="J1801">
        <v>5527</v>
      </c>
      <c r="K1801">
        <v>65</v>
      </c>
      <c r="L1801">
        <v>48</v>
      </c>
      <c r="M1801">
        <v>215</v>
      </c>
      <c r="N1801">
        <v>129</v>
      </c>
      <c r="O1801">
        <v>53</v>
      </c>
      <c r="P1801">
        <v>41</v>
      </c>
      <c r="Q1801">
        <v>13</v>
      </c>
      <c r="R1801">
        <v>15</v>
      </c>
      <c r="S1801">
        <v>138</v>
      </c>
      <c r="T1801">
        <v>111</v>
      </c>
      <c r="U1801">
        <v>3030</v>
      </c>
      <c r="V1801">
        <v>3035</v>
      </c>
      <c r="W1801">
        <v>3040</v>
      </c>
      <c r="X1801">
        <v>2836</v>
      </c>
    </row>
    <row r="1802" spans="1:24" x14ac:dyDescent="0.35">
      <c r="A1802" s="6" t="str">
        <f t="shared" si="28"/>
        <v>35009</v>
      </c>
      <c r="B1802">
        <v>35</v>
      </c>
      <c r="C1802">
        <v>9</v>
      </c>
      <c r="D1802" t="s">
        <v>2904</v>
      </c>
      <c r="E1802" t="s">
        <v>2914</v>
      </c>
      <c r="F1802">
        <v>48954</v>
      </c>
      <c r="G1802">
        <v>25370</v>
      </c>
      <c r="H1802">
        <v>23584</v>
      </c>
      <c r="I1802">
        <v>21693</v>
      </c>
      <c r="J1802">
        <v>20214</v>
      </c>
      <c r="K1802">
        <v>1845</v>
      </c>
      <c r="L1802">
        <v>1557</v>
      </c>
      <c r="M1802">
        <v>543</v>
      </c>
      <c r="N1802">
        <v>507</v>
      </c>
      <c r="O1802">
        <v>423</v>
      </c>
      <c r="P1802">
        <v>470</v>
      </c>
      <c r="Q1802">
        <v>51</v>
      </c>
      <c r="R1802">
        <v>66</v>
      </c>
      <c r="S1802">
        <v>815</v>
      </c>
      <c r="T1802">
        <v>770</v>
      </c>
      <c r="U1802">
        <v>14466</v>
      </c>
      <c r="V1802">
        <v>13233</v>
      </c>
      <c r="W1802">
        <v>10904</v>
      </c>
      <c r="X1802">
        <v>10351</v>
      </c>
    </row>
    <row r="1803" spans="1:24" x14ac:dyDescent="0.35">
      <c r="A1803" s="6" t="str">
        <f t="shared" si="28"/>
        <v>35011</v>
      </c>
      <c r="B1803">
        <v>35</v>
      </c>
      <c r="C1803">
        <v>11</v>
      </c>
      <c r="D1803" t="s">
        <v>2904</v>
      </c>
      <c r="E1803" t="s">
        <v>2916</v>
      </c>
      <c r="F1803">
        <v>1748</v>
      </c>
      <c r="G1803">
        <v>867</v>
      </c>
      <c r="H1803">
        <v>881</v>
      </c>
      <c r="I1803">
        <v>794</v>
      </c>
      <c r="J1803">
        <v>816</v>
      </c>
      <c r="K1803">
        <v>9</v>
      </c>
      <c r="L1803">
        <v>7</v>
      </c>
      <c r="M1803">
        <v>26</v>
      </c>
      <c r="N1803">
        <v>13</v>
      </c>
      <c r="O1803">
        <v>2</v>
      </c>
      <c r="P1803">
        <v>6</v>
      </c>
      <c r="Q1803">
        <v>0</v>
      </c>
      <c r="R1803">
        <v>0</v>
      </c>
      <c r="S1803">
        <v>36</v>
      </c>
      <c r="T1803">
        <v>39</v>
      </c>
      <c r="U1803">
        <v>469</v>
      </c>
      <c r="V1803">
        <v>476</v>
      </c>
      <c r="W1803">
        <v>398</v>
      </c>
      <c r="X1803">
        <v>405</v>
      </c>
    </row>
    <row r="1804" spans="1:24" x14ac:dyDescent="0.35">
      <c r="A1804" s="6" t="str">
        <f t="shared" si="28"/>
        <v>35013</v>
      </c>
      <c r="B1804">
        <v>35</v>
      </c>
      <c r="C1804">
        <v>13</v>
      </c>
      <c r="D1804" t="s">
        <v>2904</v>
      </c>
      <c r="E1804" t="s">
        <v>5194</v>
      </c>
      <c r="F1804">
        <v>218195</v>
      </c>
      <c r="G1804">
        <v>106877</v>
      </c>
      <c r="H1804">
        <v>111318</v>
      </c>
      <c r="I1804">
        <v>97886</v>
      </c>
      <c r="J1804">
        <v>102482</v>
      </c>
      <c r="K1804">
        <v>2922</v>
      </c>
      <c r="L1804">
        <v>2350</v>
      </c>
      <c r="M1804">
        <v>2496</v>
      </c>
      <c r="N1804">
        <v>2628</v>
      </c>
      <c r="O1804">
        <v>1366</v>
      </c>
      <c r="P1804">
        <v>1515</v>
      </c>
      <c r="Q1804">
        <v>174</v>
      </c>
      <c r="R1804">
        <v>204</v>
      </c>
      <c r="S1804">
        <v>2033</v>
      </c>
      <c r="T1804">
        <v>2139</v>
      </c>
      <c r="U1804">
        <v>34212</v>
      </c>
      <c r="V1804">
        <v>33950</v>
      </c>
      <c r="W1804">
        <v>72665</v>
      </c>
      <c r="X1804">
        <v>77368</v>
      </c>
    </row>
    <row r="1805" spans="1:24" x14ac:dyDescent="0.35">
      <c r="A1805" s="6" t="str">
        <f t="shared" si="28"/>
        <v>35015</v>
      </c>
      <c r="B1805">
        <v>35</v>
      </c>
      <c r="C1805">
        <v>15</v>
      </c>
      <c r="D1805" t="s">
        <v>2904</v>
      </c>
      <c r="E1805" t="s">
        <v>2920</v>
      </c>
      <c r="F1805">
        <v>58460</v>
      </c>
      <c r="G1805">
        <v>29570</v>
      </c>
      <c r="H1805">
        <v>28890</v>
      </c>
      <c r="I1805">
        <v>27261</v>
      </c>
      <c r="J1805">
        <v>26943</v>
      </c>
      <c r="K1805">
        <v>723</v>
      </c>
      <c r="L1805">
        <v>453</v>
      </c>
      <c r="M1805">
        <v>747</v>
      </c>
      <c r="N1805">
        <v>676</v>
      </c>
      <c r="O1805">
        <v>240</v>
      </c>
      <c r="P1805">
        <v>280</v>
      </c>
      <c r="Q1805">
        <v>39</v>
      </c>
      <c r="R1805">
        <v>47</v>
      </c>
      <c r="S1805">
        <v>560</v>
      </c>
      <c r="T1805">
        <v>491</v>
      </c>
      <c r="U1805">
        <v>14745</v>
      </c>
      <c r="V1805">
        <v>14167</v>
      </c>
      <c r="W1805">
        <v>14825</v>
      </c>
      <c r="X1805">
        <v>14723</v>
      </c>
    </row>
    <row r="1806" spans="1:24" x14ac:dyDescent="0.35">
      <c r="A1806" s="6" t="str">
        <f t="shared" si="28"/>
        <v>35017</v>
      </c>
      <c r="B1806">
        <v>35</v>
      </c>
      <c r="C1806">
        <v>17</v>
      </c>
      <c r="D1806" t="s">
        <v>2904</v>
      </c>
      <c r="E1806" t="s">
        <v>234</v>
      </c>
      <c r="F1806">
        <v>26998</v>
      </c>
      <c r="G1806">
        <v>13286</v>
      </c>
      <c r="H1806">
        <v>13712</v>
      </c>
      <c r="I1806">
        <v>12316</v>
      </c>
      <c r="J1806">
        <v>12736</v>
      </c>
      <c r="K1806">
        <v>226</v>
      </c>
      <c r="L1806">
        <v>144</v>
      </c>
      <c r="M1806">
        <v>314</v>
      </c>
      <c r="N1806">
        <v>355</v>
      </c>
      <c r="O1806">
        <v>95</v>
      </c>
      <c r="P1806">
        <v>140</v>
      </c>
      <c r="Q1806">
        <v>20</v>
      </c>
      <c r="R1806">
        <v>24</v>
      </c>
      <c r="S1806">
        <v>315</v>
      </c>
      <c r="T1806">
        <v>313</v>
      </c>
      <c r="U1806">
        <v>6661</v>
      </c>
      <c r="V1806">
        <v>6729</v>
      </c>
      <c r="W1806">
        <v>6625</v>
      </c>
      <c r="X1806">
        <v>6983</v>
      </c>
    </row>
    <row r="1807" spans="1:24" x14ac:dyDescent="0.35">
      <c r="A1807" s="6" t="str">
        <f t="shared" si="28"/>
        <v>35019</v>
      </c>
      <c r="B1807">
        <v>35</v>
      </c>
      <c r="C1807">
        <v>19</v>
      </c>
      <c r="D1807" t="s">
        <v>2904</v>
      </c>
      <c r="E1807" t="s">
        <v>2923</v>
      </c>
      <c r="F1807">
        <v>4300</v>
      </c>
      <c r="G1807">
        <v>2445</v>
      </c>
      <c r="H1807">
        <v>1855</v>
      </c>
      <c r="I1807">
        <v>2179</v>
      </c>
      <c r="J1807">
        <v>1707</v>
      </c>
      <c r="K1807">
        <v>88</v>
      </c>
      <c r="L1807">
        <v>17</v>
      </c>
      <c r="M1807">
        <v>90</v>
      </c>
      <c r="N1807">
        <v>59</v>
      </c>
      <c r="O1807">
        <v>25</v>
      </c>
      <c r="P1807">
        <v>32</v>
      </c>
      <c r="Q1807">
        <v>0</v>
      </c>
      <c r="R1807">
        <v>0</v>
      </c>
      <c r="S1807">
        <v>63</v>
      </c>
      <c r="T1807">
        <v>40</v>
      </c>
      <c r="U1807">
        <v>553</v>
      </c>
      <c r="V1807">
        <v>365</v>
      </c>
      <c r="W1807">
        <v>1892</v>
      </c>
      <c r="X1807">
        <v>1490</v>
      </c>
    </row>
    <row r="1808" spans="1:24" x14ac:dyDescent="0.35">
      <c r="A1808" s="6" t="str">
        <f t="shared" si="28"/>
        <v>35021</v>
      </c>
      <c r="B1808">
        <v>35</v>
      </c>
      <c r="C1808">
        <v>21</v>
      </c>
      <c r="D1808" t="s">
        <v>2904</v>
      </c>
      <c r="E1808" t="s">
        <v>2925</v>
      </c>
      <c r="F1808">
        <v>625</v>
      </c>
      <c r="G1808">
        <v>319</v>
      </c>
      <c r="H1808">
        <v>306</v>
      </c>
      <c r="I1808">
        <v>302</v>
      </c>
      <c r="J1808">
        <v>291</v>
      </c>
      <c r="K1808">
        <v>2</v>
      </c>
      <c r="L1808">
        <v>2</v>
      </c>
      <c r="M1808">
        <v>11</v>
      </c>
      <c r="N1808">
        <v>7</v>
      </c>
      <c r="O1808">
        <v>0</v>
      </c>
      <c r="P1808">
        <v>2</v>
      </c>
      <c r="Q1808">
        <v>0</v>
      </c>
      <c r="R1808">
        <v>0</v>
      </c>
      <c r="S1808">
        <v>4</v>
      </c>
      <c r="T1808">
        <v>4</v>
      </c>
      <c r="U1808">
        <v>164</v>
      </c>
      <c r="V1808">
        <v>168</v>
      </c>
      <c r="W1808">
        <v>155</v>
      </c>
      <c r="X1808">
        <v>138</v>
      </c>
    </row>
    <row r="1809" spans="1:24" x14ac:dyDescent="0.35">
      <c r="A1809" s="6" t="str">
        <f t="shared" si="28"/>
        <v>35023</v>
      </c>
      <c r="B1809">
        <v>35</v>
      </c>
      <c r="C1809">
        <v>23</v>
      </c>
      <c r="D1809" t="s">
        <v>2904</v>
      </c>
      <c r="E1809" t="s">
        <v>2927</v>
      </c>
      <c r="F1809">
        <v>4198</v>
      </c>
      <c r="G1809">
        <v>2086</v>
      </c>
      <c r="H1809">
        <v>2112</v>
      </c>
      <c r="I1809">
        <v>1962</v>
      </c>
      <c r="J1809">
        <v>2006</v>
      </c>
      <c r="K1809">
        <v>40</v>
      </c>
      <c r="L1809">
        <v>37</v>
      </c>
      <c r="M1809">
        <v>34</v>
      </c>
      <c r="N1809">
        <v>29</v>
      </c>
      <c r="O1809">
        <v>15</v>
      </c>
      <c r="P1809">
        <v>9</v>
      </c>
      <c r="Q1809">
        <v>4</v>
      </c>
      <c r="R1809">
        <v>4</v>
      </c>
      <c r="S1809">
        <v>31</v>
      </c>
      <c r="T1809">
        <v>27</v>
      </c>
      <c r="U1809">
        <v>865</v>
      </c>
      <c r="V1809">
        <v>899</v>
      </c>
      <c r="W1809">
        <v>1221</v>
      </c>
      <c r="X1809">
        <v>1213</v>
      </c>
    </row>
    <row r="1810" spans="1:24" x14ac:dyDescent="0.35">
      <c r="A1810" s="6" t="str">
        <f t="shared" si="28"/>
        <v>35025</v>
      </c>
      <c r="B1810">
        <v>35</v>
      </c>
      <c r="C1810">
        <v>25</v>
      </c>
      <c r="D1810" t="s">
        <v>2904</v>
      </c>
      <c r="E1810" t="s">
        <v>2929</v>
      </c>
      <c r="F1810">
        <v>71070</v>
      </c>
      <c r="G1810">
        <v>36550</v>
      </c>
      <c r="H1810">
        <v>34520</v>
      </c>
      <c r="I1810">
        <v>33173</v>
      </c>
      <c r="J1810">
        <v>31721</v>
      </c>
      <c r="K1810">
        <v>1703</v>
      </c>
      <c r="L1810">
        <v>1352</v>
      </c>
      <c r="M1810">
        <v>797</v>
      </c>
      <c r="N1810">
        <v>656</v>
      </c>
      <c r="O1810">
        <v>228</v>
      </c>
      <c r="P1810">
        <v>243</v>
      </c>
      <c r="Q1810">
        <v>47</v>
      </c>
      <c r="R1810">
        <v>41</v>
      </c>
      <c r="S1810">
        <v>602</v>
      </c>
      <c r="T1810">
        <v>507</v>
      </c>
      <c r="U1810">
        <v>14320</v>
      </c>
      <c r="V1810">
        <v>14045</v>
      </c>
      <c r="W1810">
        <v>22230</v>
      </c>
      <c r="X1810">
        <v>20475</v>
      </c>
    </row>
    <row r="1811" spans="1:24" x14ac:dyDescent="0.35">
      <c r="A1811" s="6" t="str">
        <f t="shared" si="28"/>
        <v>35027</v>
      </c>
      <c r="B1811">
        <v>35</v>
      </c>
      <c r="C1811">
        <v>27</v>
      </c>
      <c r="D1811" t="s">
        <v>2904</v>
      </c>
      <c r="E1811" t="s">
        <v>255</v>
      </c>
      <c r="F1811">
        <v>19572</v>
      </c>
      <c r="G1811">
        <v>9536</v>
      </c>
      <c r="H1811">
        <v>10036</v>
      </c>
      <c r="I1811">
        <v>8768</v>
      </c>
      <c r="J1811">
        <v>9219</v>
      </c>
      <c r="K1811">
        <v>112</v>
      </c>
      <c r="L1811">
        <v>99</v>
      </c>
      <c r="M1811">
        <v>404</v>
      </c>
      <c r="N1811">
        <v>455</v>
      </c>
      <c r="O1811">
        <v>61</v>
      </c>
      <c r="P1811">
        <v>64</v>
      </c>
      <c r="Q1811">
        <v>18</v>
      </c>
      <c r="R1811">
        <v>11</v>
      </c>
      <c r="S1811">
        <v>173</v>
      </c>
      <c r="T1811">
        <v>188</v>
      </c>
      <c r="U1811">
        <v>6209</v>
      </c>
      <c r="V1811">
        <v>6636</v>
      </c>
      <c r="W1811">
        <v>3327</v>
      </c>
      <c r="X1811">
        <v>3400</v>
      </c>
    </row>
    <row r="1812" spans="1:24" x14ac:dyDescent="0.35">
      <c r="A1812" s="6" t="str">
        <f t="shared" si="28"/>
        <v>35028</v>
      </c>
      <c r="B1812">
        <v>35</v>
      </c>
      <c r="C1812">
        <v>28</v>
      </c>
      <c r="D1812" t="s">
        <v>2904</v>
      </c>
      <c r="E1812" t="s">
        <v>2932</v>
      </c>
      <c r="F1812">
        <v>19369</v>
      </c>
      <c r="G1812">
        <v>9901</v>
      </c>
      <c r="H1812">
        <v>9468</v>
      </c>
      <c r="I1812">
        <v>8696</v>
      </c>
      <c r="J1812">
        <v>8330</v>
      </c>
      <c r="K1812">
        <v>157</v>
      </c>
      <c r="L1812">
        <v>111</v>
      </c>
      <c r="M1812">
        <v>131</v>
      </c>
      <c r="N1812">
        <v>144</v>
      </c>
      <c r="O1812">
        <v>655</v>
      </c>
      <c r="P1812">
        <v>624</v>
      </c>
      <c r="Q1812">
        <v>8</v>
      </c>
      <c r="R1812">
        <v>12</v>
      </c>
      <c r="S1812">
        <v>254</v>
      </c>
      <c r="T1812">
        <v>247</v>
      </c>
      <c r="U1812">
        <v>8139</v>
      </c>
      <c r="V1812">
        <v>7656</v>
      </c>
      <c r="W1812">
        <v>1762</v>
      </c>
      <c r="X1812">
        <v>1812</v>
      </c>
    </row>
    <row r="1813" spans="1:24" x14ac:dyDescent="0.35">
      <c r="A1813" s="6" t="str">
        <f t="shared" si="28"/>
        <v>35029</v>
      </c>
      <c r="B1813">
        <v>35</v>
      </c>
      <c r="C1813">
        <v>29</v>
      </c>
      <c r="D1813" t="s">
        <v>2904</v>
      </c>
      <c r="E1813" t="s">
        <v>2934</v>
      </c>
      <c r="F1813">
        <v>23709</v>
      </c>
      <c r="G1813">
        <v>11966</v>
      </c>
      <c r="H1813">
        <v>11743</v>
      </c>
      <c r="I1813">
        <v>11097</v>
      </c>
      <c r="J1813">
        <v>10857</v>
      </c>
      <c r="K1813">
        <v>221</v>
      </c>
      <c r="L1813">
        <v>229</v>
      </c>
      <c r="M1813">
        <v>302</v>
      </c>
      <c r="N1813">
        <v>281</v>
      </c>
      <c r="O1813">
        <v>117</v>
      </c>
      <c r="P1813">
        <v>141</v>
      </c>
      <c r="Q1813">
        <v>21</v>
      </c>
      <c r="R1813">
        <v>22</v>
      </c>
      <c r="S1813">
        <v>208</v>
      </c>
      <c r="T1813">
        <v>213</v>
      </c>
      <c r="U1813">
        <v>3859</v>
      </c>
      <c r="V1813">
        <v>3754</v>
      </c>
      <c r="W1813">
        <v>8107</v>
      </c>
      <c r="X1813">
        <v>7989</v>
      </c>
    </row>
    <row r="1814" spans="1:24" x14ac:dyDescent="0.35">
      <c r="A1814" s="6" t="str">
        <f t="shared" si="28"/>
        <v>35031</v>
      </c>
      <c r="B1814">
        <v>35</v>
      </c>
      <c r="C1814">
        <v>31</v>
      </c>
      <c r="D1814" t="s">
        <v>2904</v>
      </c>
      <c r="E1814" t="s">
        <v>5195</v>
      </c>
      <c r="F1814">
        <v>71367</v>
      </c>
      <c r="G1814">
        <v>34392</v>
      </c>
      <c r="H1814">
        <v>36975</v>
      </c>
      <c r="I1814">
        <v>5792</v>
      </c>
      <c r="J1814">
        <v>5811</v>
      </c>
      <c r="K1814">
        <v>254</v>
      </c>
      <c r="L1814">
        <v>211</v>
      </c>
      <c r="M1814">
        <v>27145</v>
      </c>
      <c r="N1814">
        <v>29670</v>
      </c>
      <c r="O1814">
        <v>337</v>
      </c>
      <c r="P1814">
        <v>444</v>
      </c>
      <c r="Q1814">
        <v>18</v>
      </c>
      <c r="R1814">
        <v>18</v>
      </c>
      <c r="S1814">
        <v>846</v>
      </c>
      <c r="T1814">
        <v>821</v>
      </c>
      <c r="U1814">
        <v>29177</v>
      </c>
      <c r="V1814">
        <v>32042</v>
      </c>
      <c r="W1814">
        <v>5215</v>
      </c>
      <c r="X1814">
        <v>4933</v>
      </c>
    </row>
    <row r="1815" spans="1:24" x14ac:dyDescent="0.35">
      <c r="A1815" s="6" t="str">
        <f t="shared" si="28"/>
        <v>35033</v>
      </c>
      <c r="B1815">
        <v>35</v>
      </c>
      <c r="C1815">
        <v>33</v>
      </c>
      <c r="D1815" t="s">
        <v>2904</v>
      </c>
      <c r="E1815" t="s">
        <v>2938</v>
      </c>
      <c r="F1815">
        <v>4521</v>
      </c>
      <c r="G1815">
        <v>2316</v>
      </c>
      <c r="H1815">
        <v>2205</v>
      </c>
      <c r="I1815">
        <v>2156</v>
      </c>
      <c r="J1815">
        <v>2058</v>
      </c>
      <c r="K1815">
        <v>28</v>
      </c>
      <c r="L1815">
        <v>23</v>
      </c>
      <c r="M1815">
        <v>76</v>
      </c>
      <c r="N1815">
        <v>68</v>
      </c>
      <c r="O1815">
        <v>13</v>
      </c>
      <c r="P1815">
        <v>13</v>
      </c>
      <c r="Q1815">
        <v>0</v>
      </c>
      <c r="R1815">
        <v>1</v>
      </c>
      <c r="S1815">
        <v>43</v>
      </c>
      <c r="T1815">
        <v>42</v>
      </c>
      <c r="U1815">
        <v>420</v>
      </c>
      <c r="V1815">
        <v>429</v>
      </c>
      <c r="W1815">
        <v>1896</v>
      </c>
      <c r="X1815">
        <v>1776</v>
      </c>
    </row>
    <row r="1816" spans="1:24" x14ac:dyDescent="0.35">
      <c r="A1816" s="6" t="str">
        <f t="shared" si="28"/>
        <v>35035</v>
      </c>
      <c r="B1816">
        <v>35</v>
      </c>
      <c r="C1816">
        <v>35</v>
      </c>
      <c r="D1816" t="s">
        <v>2904</v>
      </c>
      <c r="E1816" t="s">
        <v>519</v>
      </c>
      <c r="F1816">
        <v>67490</v>
      </c>
      <c r="G1816">
        <v>34971</v>
      </c>
      <c r="H1816">
        <v>32519</v>
      </c>
      <c r="I1816">
        <v>28960</v>
      </c>
      <c r="J1816">
        <v>26843</v>
      </c>
      <c r="K1816">
        <v>1637</v>
      </c>
      <c r="L1816">
        <v>1172</v>
      </c>
      <c r="M1816">
        <v>2726</v>
      </c>
      <c r="N1816">
        <v>2850</v>
      </c>
      <c r="O1816">
        <v>433</v>
      </c>
      <c r="P1816">
        <v>624</v>
      </c>
      <c r="Q1816">
        <v>92</v>
      </c>
      <c r="R1816">
        <v>82</v>
      </c>
      <c r="S1816">
        <v>1123</v>
      </c>
      <c r="T1816">
        <v>948</v>
      </c>
      <c r="U1816">
        <v>21780</v>
      </c>
      <c r="V1816">
        <v>19676</v>
      </c>
      <c r="W1816">
        <v>13191</v>
      </c>
      <c r="X1816">
        <v>12843</v>
      </c>
    </row>
    <row r="1817" spans="1:24" x14ac:dyDescent="0.35">
      <c r="A1817" s="6" t="str">
        <f t="shared" si="28"/>
        <v>35037</v>
      </c>
      <c r="B1817">
        <v>35</v>
      </c>
      <c r="C1817">
        <v>37</v>
      </c>
      <c r="D1817" t="s">
        <v>2904</v>
      </c>
      <c r="E1817" t="s">
        <v>2941</v>
      </c>
      <c r="F1817">
        <v>8253</v>
      </c>
      <c r="G1817">
        <v>4017</v>
      </c>
      <c r="H1817">
        <v>4236</v>
      </c>
      <c r="I1817">
        <v>3641</v>
      </c>
      <c r="J1817">
        <v>3863</v>
      </c>
      <c r="K1817">
        <v>99</v>
      </c>
      <c r="L1817">
        <v>87</v>
      </c>
      <c r="M1817">
        <v>118</v>
      </c>
      <c r="N1817">
        <v>110</v>
      </c>
      <c r="O1817">
        <v>49</v>
      </c>
      <c r="P1817">
        <v>49</v>
      </c>
      <c r="Q1817">
        <v>8</v>
      </c>
      <c r="R1817">
        <v>8</v>
      </c>
      <c r="S1817">
        <v>102</v>
      </c>
      <c r="T1817">
        <v>119</v>
      </c>
      <c r="U1817">
        <v>2158</v>
      </c>
      <c r="V1817">
        <v>2298</v>
      </c>
      <c r="W1817">
        <v>1859</v>
      </c>
      <c r="X1817">
        <v>1938</v>
      </c>
    </row>
    <row r="1818" spans="1:24" x14ac:dyDescent="0.35">
      <c r="A1818" s="6" t="str">
        <f t="shared" si="28"/>
        <v>35039</v>
      </c>
      <c r="B1818">
        <v>35</v>
      </c>
      <c r="C1818">
        <v>39</v>
      </c>
      <c r="D1818" t="s">
        <v>2904</v>
      </c>
      <c r="E1818" t="s">
        <v>2943</v>
      </c>
      <c r="F1818">
        <v>38921</v>
      </c>
      <c r="G1818">
        <v>19049</v>
      </c>
      <c r="H1818">
        <v>19872</v>
      </c>
      <c r="I1818">
        <v>14601</v>
      </c>
      <c r="J1818">
        <v>15224</v>
      </c>
      <c r="K1818">
        <v>174</v>
      </c>
      <c r="L1818">
        <v>166</v>
      </c>
      <c r="M1818">
        <v>3721</v>
      </c>
      <c r="N1818">
        <v>3849</v>
      </c>
      <c r="O1818">
        <v>140</v>
      </c>
      <c r="P1818">
        <v>187</v>
      </c>
      <c r="Q1818">
        <v>49</v>
      </c>
      <c r="R1818">
        <v>44</v>
      </c>
      <c r="S1818">
        <v>364</v>
      </c>
      <c r="T1818">
        <v>402</v>
      </c>
      <c r="U1818">
        <v>5428</v>
      </c>
      <c r="V1818">
        <v>5825</v>
      </c>
      <c r="W1818">
        <v>13621</v>
      </c>
      <c r="X1818">
        <v>14047</v>
      </c>
    </row>
    <row r="1819" spans="1:24" x14ac:dyDescent="0.35">
      <c r="A1819" s="6" t="str">
        <f t="shared" si="28"/>
        <v>35041</v>
      </c>
      <c r="B1819">
        <v>35</v>
      </c>
      <c r="C1819">
        <v>41</v>
      </c>
      <c r="D1819" t="s">
        <v>2904</v>
      </c>
      <c r="E1819" t="s">
        <v>2666</v>
      </c>
      <c r="F1819">
        <v>18500</v>
      </c>
      <c r="G1819">
        <v>9201</v>
      </c>
      <c r="H1819">
        <v>9299</v>
      </c>
      <c r="I1819">
        <v>8285</v>
      </c>
      <c r="J1819">
        <v>8504</v>
      </c>
      <c r="K1819">
        <v>324</v>
      </c>
      <c r="L1819">
        <v>206</v>
      </c>
      <c r="M1819">
        <v>209</v>
      </c>
      <c r="N1819">
        <v>211</v>
      </c>
      <c r="O1819">
        <v>131</v>
      </c>
      <c r="P1819">
        <v>149</v>
      </c>
      <c r="Q1819">
        <v>19</v>
      </c>
      <c r="R1819">
        <v>16</v>
      </c>
      <c r="S1819">
        <v>233</v>
      </c>
      <c r="T1819">
        <v>213</v>
      </c>
      <c r="U1819">
        <v>5219</v>
      </c>
      <c r="V1819">
        <v>5281</v>
      </c>
      <c r="W1819">
        <v>3982</v>
      </c>
      <c r="X1819">
        <v>4018</v>
      </c>
    </row>
    <row r="1820" spans="1:24" x14ac:dyDescent="0.35">
      <c r="A1820" s="6" t="str">
        <f t="shared" si="28"/>
        <v>35043</v>
      </c>
      <c r="B1820">
        <v>35</v>
      </c>
      <c r="C1820">
        <v>43</v>
      </c>
      <c r="D1820" t="s">
        <v>2904</v>
      </c>
      <c r="E1820" t="s">
        <v>2946</v>
      </c>
      <c r="F1820">
        <v>146748</v>
      </c>
      <c r="G1820">
        <v>72041</v>
      </c>
      <c r="H1820">
        <v>74707</v>
      </c>
      <c r="I1820">
        <v>56486</v>
      </c>
      <c r="J1820">
        <v>58311</v>
      </c>
      <c r="K1820">
        <v>2153</v>
      </c>
      <c r="L1820">
        <v>1856</v>
      </c>
      <c r="M1820">
        <v>10003</v>
      </c>
      <c r="N1820">
        <v>10630</v>
      </c>
      <c r="O1820">
        <v>983</v>
      </c>
      <c r="P1820">
        <v>1465</v>
      </c>
      <c r="Q1820">
        <v>135</v>
      </c>
      <c r="R1820">
        <v>138</v>
      </c>
      <c r="S1820">
        <v>2281</v>
      </c>
      <c r="T1820">
        <v>2307</v>
      </c>
      <c r="U1820">
        <v>43101</v>
      </c>
      <c r="V1820">
        <v>45034</v>
      </c>
      <c r="W1820">
        <v>28940</v>
      </c>
      <c r="X1820">
        <v>29673</v>
      </c>
    </row>
    <row r="1821" spans="1:24" x14ac:dyDescent="0.35">
      <c r="A1821" s="6" t="str">
        <f t="shared" si="28"/>
        <v>35045</v>
      </c>
      <c r="B1821">
        <v>35</v>
      </c>
      <c r="C1821">
        <v>45</v>
      </c>
      <c r="D1821" t="s">
        <v>2904</v>
      </c>
      <c r="E1821" t="s">
        <v>540</v>
      </c>
      <c r="F1821">
        <v>123958</v>
      </c>
      <c r="G1821">
        <v>61301</v>
      </c>
      <c r="H1821">
        <v>62657</v>
      </c>
      <c r="I1821">
        <v>33128</v>
      </c>
      <c r="J1821">
        <v>33901</v>
      </c>
      <c r="K1821">
        <v>564</v>
      </c>
      <c r="L1821">
        <v>411</v>
      </c>
      <c r="M1821">
        <v>25396</v>
      </c>
      <c r="N1821">
        <v>26193</v>
      </c>
      <c r="O1821">
        <v>331</v>
      </c>
      <c r="P1821">
        <v>395</v>
      </c>
      <c r="Q1821">
        <v>60</v>
      </c>
      <c r="R1821">
        <v>34</v>
      </c>
      <c r="S1821">
        <v>1822</v>
      </c>
      <c r="T1821">
        <v>1723</v>
      </c>
      <c r="U1821">
        <v>48397</v>
      </c>
      <c r="V1821">
        <v>50027</v>
      </c>
      <c r="W1821">
        <v>12904</v>
      </c>
      <c r="X1821">
        <v>12630</v>
      </c>
    </row>
    <row r="1822" spans="1:24" x14ac:dyDescent="0.35">
      <c r="A1822" s="6" t="str">
        <f t="shared" si="28"/>
        <v>35047</v>
      </c>
      <c r="B1822">
        <v>35</v>
      </c>
      <c r="C1822">
        <v>47</v>
      </c>
      <c r="D1822" t="s">
        <v>2904</v>
      </c>
      <c r="E1822" t="s">
        <v>542</v>
      </c>
      <c r="F1822">
        <v>27277</v>
      </c>
      <c r="G1822">
        <v>13519</v>
      </c>
      <c r="H1822">
        <v>13758</v>
      </c>
      <c r="I1822">
        <v>12280</v>
      </c>
      <c r="J1822">
        <v>12522</v>
      </c>
      <c r="K1822">
        <v>303</v>
      </c>
      <c r="L1822">
        <v>267</v>
      </c>
      <c r="M1822">
        <v>444</v>
      </c>
      <c r="N1822">
        <v>444</v>
      </c>
      <c r="O1822">
        <v>190</v>
      </c>
      <c r="P1822">
        <v>215</v>
      </c>
      <c r="Q1822">
        <v>31</v>
      </c>
      <c r="R1822">
        <v>22</v>
      </c>
      <c r="S1822">
        <v>271</v>
      </c>
      <c r="T1822">
        <v>288</v>
      </c>
      <c r="U1822">
        <v>2970</v>
      </c>
      <c r="V1822">
        <v>3145</v>
      </c>
      <c r="W1822">
        <v>10549</v>
      </c>
      <c r="X1822">
        <v>10613</v>
      </c>
    </row>
    <row r="1823" spans="1:24" x14ac:dyDescent="0.35">
      <c r="A1823" s="6" t="str">
        <f t="shared" si="28"/>
        <v>35049</v>
      </c>
      <c r="B1823">
        <v>35</v>
      </c>
      <c r="C1823">
        <v>49</v>
      </c>
      <c r="D1823" t="s">
        <v>2904</v>
      </c>
      <c r="E1823" t="s">
        <v>2950</v>
      </c>
      <c r="F1823">
        <v>150358</v>
      </c>
      <c r="G1823">
        <v>72731</v>
      </c>
      <c r="H1823">
        <v>77627</v>
      </c>
      <c r="I1823">
        <v>65820</v>
      </c>
      <c r="J1823">
        <v>70448</v>
      </c>
      <c r="K1823">
        <v>1019</v>
      </c>
      <c r="L1823">
        <v>781</v>
      </c>
      <c r="M1823">
        <v>3177</v>
      </c>
      <c r="N1823">
        <v>3279</v>
      </c>
      <c r="O1823">
        <v>985</v>
      </c>
      <c r="P1823">
        <v>1347</v>
      </c>
      <c r="Q1823">
        <v>152</v>
      </c>
      <c r="R1823">
        <v>135</v>
      </c>
      <c r="S1823">
        <v>1578</v>
      </c>
      <c r="T1823">
        <v>1637</v>
      </c>
      <c r="U1823">
        <v>34983</v>
      </c>
      <c r="V1823">
        <v>38846</v>
      </c>
      <c r="W1823">
        <v>37748</v>
      </c>
      <c r="X1823">
        <v>38781</v>
      </c>
    </row>
    <row r="1824" spans="1:24" x14ac:dyDescent="0.35">
      <c r="A1824" s="6" t="str">
        <f t="shared" si="28"/>
        <v>35051</v>
      </c>
      <c r="B1824">
        <v>35</v>
      </c>
      <c r="C1824">
        <v>51</v>
      </c>
      <c r="D1824" t="s">
        <v>2904</v>
      </c>
      <c r="E1824" t="s">
        <v>408</v>
      </c>
      <c r="F1824">
        <v>10791</v>
      </c>
      <c r="G1824">
        <v>5416</v>
      </c>
      <c r="H1824">
        <v>5375</v>
      </c>
      <c r="I1824">
        <v>4980</v>
      </c>
      <c r="J1824">
        <v>4924</v>
      </c>
      <c r="K1824">
        <v>54</v>
      </c>
      <c r="L1824">
        <v>34</v>
      </c>
      <c r="M1824">
        <v>174</v>
      </c>
      <c r="N1824">
        <v>157</v>
      </c>
      <c r="O1824">
        <v>38</v>
      </c>
      <c r="P1824">
        <v>70</v>
      </c>
      <c r="Q1824">
        <v>2</v>
      </c>
      <c r="R1824">
        <v>4</v>
      </c>
      <c r="S1824">
        <v>168</v>
      </c>
      <c r="T1824">
        <v>186</v>
      </c>
      <c r="U1824">
        <v>3739</v>
      </c>
      <c r="V1824">
        <v>3710</v>
      </c>
      <c r="W1824">
        <v>1677</v>
      </c>
      <c r="X1824">
        <v>1665</v>
      </c>
    </row>
    <row r="1825" spans="1:24" x14ac:dyDescent="0.35">
      <c r="A1825" s="6" t="str">
        <f t="shared" si="28"/>
        <v>35053</v>
      </c>
      <c r="B1825">
        <v>35</v>
      </c>
      <c r="C1825">
        <v>53</v>
      </c>
      <c r="D1825" t="s">
        <v>2904</v>
      </c>
      <c r="E1825" t="s">
        <v>2953</v>
      </c>
      <c r="F1825">
        <v>16637</v>
      </c>
      <c r="G1825">
        <v>8310</v>
      </c>
      <c r="H1825">
        <v>8327</v>
      </c>
      <c r="I1825">
        <v>6649</v>
      </c>
      <c r="J1825">
        <v>6455</v>
      </c>
      <c r="K1825">
        <v>142</v>
      </c>
      <c r="L1825">
        <v>95</v>
      </c>
      <c r="M1825">
        <v>1163</v>
      </c>
      <c r="N1825">
        <v>1277</v>
      </c>
      <c r="O1825">
        <v>128</v>
      </c>
      <c r="P1825">
        <v>258</v>
      </c>
      <c r="Q1825">
        <v>8</v>
      </c>
      <c r="R1825">
        <v>13</v>
      </c>
      <c r="S1825">
        <v>220</v>
      </c>
      <c r="T1825">
        <v>229</v>
      </c>
      <c r="U1825">
        <v>4162</v>
      </c>
      <c r="V1825">
        <v>4192</v>
      </c>
      <c r="W1825">
        <v>4148</v>
      </c>
      <c r="X1825">
        <v>4135</v>
      </c>
    </row>
    <row r="1826" spans="1:24" x14ac:dyDescent="0.35">
      <c r="A1826" s="6" t="str">
        <f t="shared" si="28"/>
        <v>35055</v>
      </c>
      <c r="B1826">
        <v>35</v>
      </c>
      <c r="C1826">
        <v>55</v>
      </c>
      <c r="D1826" t="s">
        <v>2904</v>
      </c>
      <c r="E1826" t="s">
        <v>2955</v>
      </c>
      <c r="F1826">
        <v>32723</v>
      </c>
      <c r="G1826">
        <v>15996</v>
      </c>
      <c r="H1826">
        <v>16727</v>
      </c>
      <c r="I1826">
        <v>14073</v>
      </c>
      <c r="J1826">
        <v>14676</v>
      </c>
      <c r="K1826">
        <v>153</v>
      </c>
      <c r="L1826">
        <v>130</v>
      </c>
      <c r="M1826">
        <v>1210</v>
      </c>
      <c r="N1826">
        <v>1239</v>
      </c>
      <c r="O1826">
        <v>129</v>
      </c>
      <c r="P1826">
        <v>202</v>
      </c>
      <c r="Q1826">
        <v>19</v>
      </c>
      <c r="R1826">
        <v>22</v>
      </c>
      <c r="S1826">
        <v>412</v>
      </c>
      <c r="T1826">
        <v>458</v>
      </c>
      <c r="U1826">
        <v>6699</v>
      </c>
      <c r="V1826">
        <v>7523</v>
      </c>
      <c r="W1826">
        <v>9297</v>
      </c>
      <c r="X1826">
        <v>9204</v>
      </c>
    </row>
    <row r="1827" spans="1:24" x14ac:dyDescent="0.35">
      <c r="A1827" s="6" t="str">
        <f t="shared" si="28"/>
        <v>35057</v>
      </c>
      <c r="B1827">
        <v>35</v>
      </c>
      <c r="C1827">
        <v>57</v>
      </c>
      <c r="D1827" t="s">
        <v>2904</v>
      </c>
      <c r="E1827" t="s">
        <v>2957</v>
      </c>
      <c r="F1827">
        <v>15461</v>
      </c>
      <c r="G1827">
        <v>8132</v>
      </c>
      <c r="H1827">
        <v>7329</v>
      </c>
      <c r="I1827">
        <v>7249</v>
      </c>
      <c r="J1827">
        <v>6641</v>
      </c>
      <c r="K1827">
        <v>237</v>
      </c>
      <c r="L1827">
        <v>110</v>
      </c>
      <c r="M1827">
        <v>368</v>
      </c>
      <c r="N1827">
        <v>282</v>
      </c>
      <c r="O1827">
        <v>35</v>
      </c>
      <c r="P1827">
        <v>51</v>
      </c>
      <c r="Q1827">
        <v>21</v>
      </c>
      <c r="R1827">
        <v>21</v>
      </c>
      <c r="S1827">
        <v>222</v>
      </c>
      <c r="T1827">
        <v>224</v>
      </c>
      <c r="U1827">
        <v>4479</v>
      </c>
      <c r="V1827">
        <v>4212</v>
      </c>
      <c r="W1827">
        <v>3653</v>
      </c>
      <c r="X1827">
        <v>3117</v>
      </c>
    </row>
    <row r="1828" spans="1:24" x14ac:dyDescent="0.35">
      <c r="A1828" s="6" t="str">
        <f t="shared" si="28"/>
        <v>35059</v>
      </c>
      <c r="B1828">
        <v>35</v>
      </c>
      <c r="C1828">
        <v>59</v>
      </c>
      <c r="D1828" t="s">
        <v>2904</v>
      </c>
      <c r="E1828" t="s">
        <v>308</v>
      </c>
      <c r="F1828">
        <v>4059</v>
      </c>
      <c r="G1828">
        <v>2280</v>
      </c>
      <c r="H1828">
        <v>1779</v>
      </c>
      <c r="I1828">
        <v>2040</v>
      </c>
      <c r="J1828">
        <v>1652</v>
      </c>
      <c r="K1828">
        <v>84</v>
      </c>
      <c r="L1828">
        <v>8</v>
      </c>
      <c r="M1828">
        <v>83</v>
      </c>
      <c r="N1828">
        <v>59</v>
      </c>
      <c r="O1828">
        <v>19</v>
      </c>
      <c r="P1828">
        <v>11</v>
      </c>
      <c r="Q1828">
        <v>3</v>
      </c>
      <c r="R1828">
        <v>0</v>
      </c>
      <c r="S1828">
        <v>51</v>
      </c>
      <c r="T1828">
        <v>49</v>
      </c>
      <c r="U1828">
        <v>1222</v>
      </c>
      <c r="V1828">
        <v>1089</v>
      </c>
      <c r="W1828">
        <v>1058</v>
      </c>
      <c r="X1828">
        <v>690</v>
      </c>
    </row>
    <row r="1829" spans="1:24" x14ac:dyDescent="0.35">
      <c r="A1829" s="6" t="str">
        <f t="shared" si="28"/>
        <v>35061</v>
      </c>
      <c r="B1829">
        <v>35</v>
      </c>
      <c r="C1829">
        <v>61</v>
      </c>
      <c r="D1829" t="s">
        <v>2904</v>
      </c>
      <c r="E1829" t="s">
        <v>2960</v>
      </c>
      <c r="F1829">
        <v>76688</v>
      </c>
      <c r="G1829">
        <v>38437</v>
      </c>
      <c r="H1829">
        <v>38251</v>
      </c>
      <c r="I1829">
        <v>33956</v>
      </c>
      <c r="J1829">
        <v>33881</v>
      </c>
      <c r="K1829">
        <v>798</v>
      </c>
      <c r="L1829">
        <v>550</v>
      </c>
      <c r="M1829">
        <v>2470</v>
      </c>
      <c r="N1829">
        <v>2464</v>
      </c>
      <c r="O1829">
        <v>260</v>
      </c>
      <c r="P1829">
        <v>352</v>
      </c>
      <c r="Q1829">
        <v>81</v>
      </c>
      <c r="R1829">
        <v>60</v>
      </c>
      <c r="S1829">
        <v>872</v>
      </c>
      <c r="T1829">
        <v>944</v>
      </c>
      <c r="U1829">
        <v>14867</v>
      </c>
      <c r="V1829">
        <v>14948</v>
      </c>
      <c r="W1829">
        <v>23570</v>
      </c>
      <c r="X1829">
        <v>23303</v>
      </c>
    </row>
    <row r="1830" spans="1:24" x14ac:dyDescent="0.35">
      <c r="A1830" s="6" t="str">
        <f t="shared" si="28"/>
        <v>36001</v>
      </c>
      <c r="B1830">
        <v>36</v>
      </c>
      <c r="C1830">
        <v>1</v>
      </c>
      <c r="D1830" t="s">
        <v>2962</v>
      </c>
      <c r="E1830" t="s">
        <v>2963</v>
      </c>
      <c r="F1830">
        <v>305506</v>
      </c>
      <c r="G1830">
        <v>147818</v>
      </c>
      <c r="H1830">
        <v>157688</v>
      </c>
      <c r="I1830">
        <v>112279</v>
      </c>
      <c r="J1830">
        <v>119259</v>
      </c>
      <c r="K1830">
        <v>20431</v>
      </c>
      <c r="L1830">
        <v>22665</v>
      </c>
      <c r="M1830">
        <v>456</v>
      </c>
      <c r="N1830">
        <v>474</v>
      </c>
      <c r="O1830">
        <v>10189</v>
      </c>
      <c r="P1830">
        <v>10696</v>
      </c>
      <c r="Q1830">
        <v>101</v>
      </c>
      <c r="R1830">
        <v>101</v>
      </c>
      <c r="S1830">
        <v>4362</v>
      </c>
      <c r="T1830">
        <v>4493</v>
      </c>
      <c r="U1830">
        <v>138525</v>
      </c>
      <c r="V1830">
        <v>147879</v>
      </c>
      <c r="W1830">
        <v>9293</v>
      </c>
      <c r="X1830">
        <v>9809</v>
      </c>
    </row>
    <row r="1831" spans="1:24" x14ac:dyDescent="0.35">
      <c r="A1831" s="6" t="str">
        <f t="shared" si="28"/>
        <v>36003</v>
      </c>
      <c r="B1831">
        <v>36</v>
      </c>
      <c r="C1831">
        <v>3</v>
      </c>
      <c r="D1831" t="s">
        <v>2962</v>
      </c>
      <c r="E1831" t="s">
        <v>1965</v>
      </c>
      <c r="F1831">
        <v>46091</v>
      </c>
      <c r="G1831">
        <v>23418</v>
      </c>
      <c r="H1831">
        <v>22673</v>
      </c>
      <c r="I1831">
        <v>22325</v>
      </c>
      <c r="J1831">
        <v>21723</v>
      </c>
      <c r="K1831">
        <v>403</v>
      </c>
      <c r="L1831">
        <v>261</v>
      </c>
      <c r="M1831">
        <v>77</v>
      </c>
      <c r="N1831">
        <v>70</v>
      </c>
      <c r="O1831">
        <v>266</v>
      </c>
      <c r="P1831">
        <v>311</v>
      </c>
      <c r="Q1831">
        <v>6</v>
      </c>
      <c r="R1831">
        <v>13</v>
      </c>
      <c r="S1831">
        <v>341</v>
      </c>
      <c r="T1831">
        <v>295</v>
      </c>
      <c r="U1831">
        <v>23001</v>
      </c>
      <c r="V1831">
        <v>22306</v>
      </c>
      <c r="W1831">
        <v>417</v>
      </c>
      <c r="X1831">
        <v>367</v>
      </c>
    </row>
    <row r="1832" spans="1:24" x14ac:dyDescent="0.35">
      <c r="A1832" s="6" t="str">
        <f t="shared" si="28"/>
        <v>36005</v>
      </c>
      <c r="B1832">
        <v>36</v>
      </c>
      <c r="C1832">
        <v>5</v>
      </c>
      <c r="D1832" t="s">
        <v>2962</v>
      </c>
      <c r="E1832" t="s">
        <v>2966</v>
      </c>
      <c r="F1832">
        <v>1418207</v>
      </c>
      <c r="G1832">
        <v>669548</v>
      </c>
      <c r="H1832">
        <v>748659</v>
      </c>
      <c r="I1832">
        <v>302291</v>
      </c>
      <c r="J1832">
        <v>331989</v>
      </c>
      <c r="K1832">
        <v>288327</v>
      </c>
      <c r="L1832">
        <v>330229</v>
      </c>
      <c r="M1832">
        <v>19830</v>
      </c>
      <c r="N1832">
        <v>21489</v>
      </c>
      <c r="O1832">
        <v>31392</v>
      </c>
      <c r="P1832">
        <v>33294</v>
      </c>
      <c r="Q1832">
        <v>2825</v>
      </c>
      <c r="R1832">
        <v>3150</v>
      </c>
      <c r="S1832">
        <v>24883</v>
      </c>
      <c r="T1832">
        <v>28508</v>
      </c>
      <c r="U1832">
        <v>292853</v>
      </c>
      <c r="V1832">
        <v>325774</v>
      </c>
      <c r="W1832">
        <v>376695</v>
      </c>
      <c r="X1832">
        <v>422885</v>
      </c>
    </row>
    <row r="1833" spans="1:24" x14ac:dyDescent="0.35">
      <c r="A1833" s="6" t="str">
        <f t="shared" si="28"/>
        <v>36007</v>
      </c>
      <c r="B1833">
        <v>36</v>
      </c>
      <c r="C1833">
        <v>7</v>
      </c>
      <c r="D1833" t="s">
        <v>2962</v>
      </c>
      <c r="E1833" t="s">
        <v>2968</v>
      </c>
      <c r="F1833">
        <v>190488</v>
      </c>
      <c r="G1833">
        <v>93845</v>
      </c>
      <c r="H1833">
        <v>96643</v>
      </c>
      <c r="I1833">
        <v>80355</v>
      </c>
      <c r="J1833">
        <v>83118</v>
      </c>
      <c r="K1833">
        <v>6024</v>
      </c>
      <c r="L1833">
        <v>6092</v>
      </c>
      <c r="M1833">
        <v>246</v>
      </c>
      <c r="N1833">
        <v>273</v>
      </c>
      <c r="O1833">
        <v>4203</v>
      </c>
      <c r="P1833">
        <v>4221</v>
      </c>
      <c r="Q1833">
        <v>66</v>
      </c>
      <c r="R1833">
        <v>63</v>
      </c>
      <c r="S1833">
        <v>2951</v>
      </c>
      <c r="T1833">
        <v>2876</v>
      </c>
      <c r="U1833">
        <v>89546</v>
      </c>
      <c r="V1833">
        <v>92466</v>
      </c>
      <c r="W1833">
        <v>4299</v>
      </c>
      <c r="X1833">
        <v>4177</v>
      </c>
    </row>
    <row r="1834" spans="1:24" x14ac:dyDescent="0.35">
      <c r="A1834" s="6" t="str">
        <f t="shared" si="28"/>
        <v>36009</v>
      </c>
      <c r="B1834">
        <v>36</v>
      </c>
      <c r="C1834">
        <v>9</v>
      </c>
      <c r="D1834" t="s">
        <v>2962</v>
      </c>
      <c r="E1834" t="s">
        <v>2970</v>
      </c>
      <c r="F1834">
        <v>76117</v>
      </c>
      <c r="G1834">
        <v>37853</v>
      </c>
      <c r="H1834">
        <v>38264</v>
      </c>
      <c r="I1834">
        <v>34730</v>
      </c>
      <c r="J1834">
        <v>35189</v>
      </c>
      <c r="K1834">
        <v>682</v>
      </c>
      <c r="L1834">
        <v>441</v>
      </c>
      <c r="M1834">
        <v>1296</v>
      </c>
      <c r="N1834">
        <v>1446</v>
      </c>
      <c r="O1834">
        <v>308</v>
      </c>
      <c r="P1834">
        <v>337</v>
      </c>
      <c r="Q1834">
        <v>12</v>
      </c>
      <c r="R1834">
        <v>18</v>
      </c>
      <c r="S1834">
        <v>825</v>
      </c>
      <c r="T1834">
        <v>833</v>
      </c>
      <c r="U1834">
        <v>37024</v>
      </c>
      <c r="V1834">
        <v>37458</v>
      </c>
      <c r="W1834">
        <v>829</v>
      </c>
      <c r="X1834">
        <v>806</v>
      </c>
    </row>
    <row r="1835" spans="1:24" x14ac:dyDescent="0.35">
      <c r="A1835" s="6" t="str">
        <f t="shared" si="28"/>
        <v>36011</v>
      </c>
      <c r="B1835">
        <v>36</v>
      </c>
      <c r="C1835">
        <v>11</v>
      </c>
      <c r="D1835" t="s">
        <v>2962</v>
      </c>
      <c r="E1835" t="s">
        <v>2972</v>
      </c>
      <c r="F1835">
        <v>76576</v>
      </c>
      <c r="G1835">
        <v>39286</v>
      </c>
      <c r="H1835">
        <v>37290</v>
      </c>
      <c r="I1835">
        <v>35365</v>
      </c>
      <c r="J1835">
        <v>35158</v>
      </c>
      <c r="K1835">
        <v>2576</v>
      </c>
      <c r="L1835">
        <v>824</v>
      </c>
      <c r="M1835">
        <v>227</v>
      </c>
      <c r="N1835">
        <v>144</v>
      </c>
      <c r="O1835">
        <v>208</v>
      </c>
      <c r="P1835">
        <v>314</v>
      </c>
      <c r="Q1835">
        <v>35</v>
      </c>
      <c r="R1835">
        <v>21</v>
      </c>
      <c r="S1835">
        <v>875</v>
      </c>
      <c r="T1835">
        <v>829</v>
      </c>
      <c r="U1835">
        <v>37802</v>
      </c>
      <c r="V1835">
        <v>36373</v>
      </c>
      <c r="W1835">
        <v>1484</v>
      </c>
      <c r="X1835">
        <v>917</v>
      </c>
    </row>
    <row r="1836" spans="1:24" x14ac:dyDescent="0.35">
      <c r="A1836" s="6" t="str">
        <f t="shared" si="28"/>
        <v>36013</v>
      </c>
      <c r="B1836">
        <v>36</v>
      </c>
      <c r="C1836">
        <v>13</v>
      </c>
      <c r="D1836" t="s">
        <v>2962</v>
      </c>
      <c r="E1836" t="s">
        <v>1492</v>
      </c>
      <c r="F1836">
        <v>126903</v>
      </c>
      <c r="G1836">
        <v>62574</v>
      </c>
      <c r="H1836">
        <v>64329</v>
      </c>
      <c r="I1836">
        <v>58203</v>
      </c>
      <c r="J1836">
        <v>60516</v>
      </c>
      <c r="K1836">
        <v>2076</v>
      </c>
      <c r="L1836">
        <v>1469</v>
      </c>
      <c r="M1836">
        <v>462</v>
      </c>
      <c r="N1836">
        <v>463</v>
      </c>
      <c r="O1836">
        <v>394</v>
      </c>
      <c r="P1836">
        <v>479</v>
      </c>
      <c r="Q1836">
        <v>40</v>
      </c>
      <c r="R1836">
        <v>25</v>
      </c>
      <c r="S1836">
        <v>1399</v>
      </c>
      <c r="T1836">
        <v>1377</v>
      </c>
      <c r="U1836">
        <v>57485</v>
      </c>
      <c r="V1836">
        <v>59554</v>
      </c>
      <c r="W1836">
        <v>5089</v>
      </c>
      <c r="X1836">
        <v>4775</v>
      </c>
    </row>
    <row r="1837" spans="1:24" x14ac:dyDescent="0.35">
      <c r="A1837" s="6" t="str">
        <f t="shared" si="28"/>
        <v>36015</v>
      </c>
      <c r="B1837">
        <v>36</v>
      </c>
      <c r="C1837">
        <v>15</v>
      </c>
      <c r="D1837" t="s">
        <v>2962</v>
      </c>
      <c r="E1837" t="s">
        <v>2975</v>
      </c>
      <c r="F1837">
        <v>83456</v>
      </c>
      <c r="G1837">
        <v>41328</v>
      </c>
      <c r="H1837">
        <v>42128</v>
      </c>
      <c r="I1837">
        <v>35777</v>
      </c>
      <c r="J1837">
        <v>37910</v>
      </c>
      <c r="K1837">
        <v>3383</v>
      </c>
      <c r="L1837">
        <v>2016</v>
      </c>
      <c r="M1837">
        <v>167</v>
      </c>
      <c r="N1837">
        <v>144</v>
      </c>
      <c r="O1837">
        <v>607</v>
      </c>
      <c r="P1837">
        <v>640</v>
      </c>
      <c r="Q1837">
        <v>16</v>
      </c>
      <c r="R1837">
        <v>15</v>
      </c>
      <c r="S1837">
        <v>1378</v>
      </c>
      <c r="T1837">
        <v>1403</v>
      </c>
      <c r="U1837">
        <v>39808</v>
      </c>
      <c r="V1837">
        <v>40948</v>
      </c>
      <c r="W1837">
        <v>1520</v>
      </c>
      <c r="X1837">
        <v>1180</v>
      </c>
    </row>
    <row r="1838" spans="1:24" x14ac:dyDescent="0.35">
      <c r="A1838" s="6" t="str">
        <f t="shared" si="28"/>
        <v>36017</v>
      </c>
      <c r="B1838">
        <v>36</v>
      </c>
      <c r="C1838">
        <v>17</v>
      </c>
      <c r="D1838" t="s">
        <v>2962</v>
      </c>
      <c r="E1838" t="s">
        <v>2977</v>
      </c>
      <c r="F1838">
        <v>47207</v>
      </c>
      <c r="G1838">
        <v>23657</v>
      </c>
      <c r="H1838">
        <v>23550</v>
      </c>
      <c r="I1838">
        <v>22739</v>
      </c>
      <c r="J1838">
        <v>22787</v>
      </c>
      <c r="K1838">
        <v>287</v>
      </c>
      <c r="L1838">
        <v>197</v>
      </c>
      <c r="M1838">
        <v>106</v>
      </c>
      <c r="N1838">
        <v>91</v>
      </c>
      <c r="O1838">
        <v>137</v>
      </c>
      <c r="P1838">
        <v>142</v>
      </c>
      <c r="Q1838">
        <v>4</v>
      </c>
      <c r="R1838">
        <v>4</v>
      </c>
      <c r="S1838">
        <v>384</v>
      </c>
      <c r="T1838">
        <v>329</v>
      </c>
      <c r="U1838">
        <v>23070</v>
      </c>
      <c r="V1838">
        <v>23050</v>
      </c>
      <c r="W1838">
        <v>587</v>
      </c>
      <c r="X1838">
        <v>500</v>
      </c>
    </row>
    <row r="1839" spans="1:24" x14ac:dyDescent="0.35">
      <c r="A1839" s="6" t="str">
        <f t="shared" si="28"/>
        <v>36019</v>
      </c>
      <c r="B1839">
        <v>36</v>
      </c>
      <c r="C1839">
        <v>19</v>
      </c>
      <c r="D1839" t="s">
        <v>2962</v>
      </c>
      <c r="E1839" t="s">
        <v>1063</v>
      </c>
      <c r="F1839">
        <v>80485</v>
      </c>
      <c r="G1839">
        <v>41357</v>
      </c>
      <c r="H1839">
        <v>39128</v>
      </c>
      <c r="I1839">
        <v>37227</v>
      </c>
      <c r="J1839">
        <v>36962</v>
      </c>
      <c r="K1839">
        <v>2857</v>
      </c>
      <c r="L1839">
        <v>700</v>
      </c>
      <c r="M1839">
        <v>189</v>
      </c>
      <c r="N1839">
        <v>145</v>
      </c>
      <c r="O1839">
        <v>466</v>
      </c>
      <c r="P1839">
        <v>690</v>
      </c>
      <c r="Q1839">
        <v>16</v>
      </c>
      <c r="R1839">
        <v>19</v>
      </c>
      <c r="S1839">
        <v>602</v>
      </c>
      <c r="T1839">
        <v>612</v>
      </c>
      <c r="U1839">
        <v>39818</v>
      </c>
      <c r="V1839">
        <v>38265</v>
      </c>
      <c r="W1839">
        <v>1539</v>
      </c>
      <c r="X1839">
        <v>863</v>
      </c>
    </row>
    <row r="1840" spans="1:24" x14ac:dyDescent="0.35">
      <c r="A1840" s="6" t="str">
        <f t="shared" si="28"/>
        <v>36021</v>
      </c>
      <c r="B1840">
        <v>36</v>
      </c>
      <c r="C1840">
        <v>21</v>
      </c>
      <c r="D1840" t="s">
        <v>2962</v>
      </c>
      <c r="E1840" t="s">
        <v>210</v>
      </c>
      <c r="F1840">
        <v>59461</v>
      </c>
      <c r="G1840">
        <v>29736</v>
      </c>
      <c r="H1840">
        <v>29725</v>
      </c>
      <c r="I1840">
        <v>26575</v>
      </c>
      <c r="J1840">
        <v>26944</v>
      </c>
      <c r="K1840">
        <v>1804</v>
      </c>
      <c r="L1840">
        <v>1357</v>
      </c>
      <c r="M1840">
        <v>110</v>
      </c>
      <c r="N1840">
        <v>88</v>
      </c>
      <c r="O1840">
        <v>545</v>
      </c>
      <c r="P1840">
        <v>661</v>
      </c>
      <c r="Q1840">
        <v>23</v>
      </c>
      <c r="R1840">
        <v>12</v>
      </c>
      <c r="S1840">
        <v>679</v>
      </c>
      <c r="T1840">
        <v>663</v>
      </c>
      <c r="U1840">
        <v>28130</v>
      </c>
      <c r="V1840">
        <v>28342</v>
      </c>
      <c r="W1840">
        <v>1606</v>
      </c>
      <c r="X1840">
        <v>1383</v>
      </c>
    </row>
    <row r="1841" spans="1:24" x14ac:dyDescent="0.35">
      <c r="A1841" s="6" t="str">
        <f t="shared" si="28"/>
        <v>36023</v>
      </c>
      <c r="B1841">
        <v>36</v>
      </c>
      <c r="C1841">
        <v>23</v>
      </c>
      <c r="D1841" t="s">
        <v>2962</v>
      </c>
      <c r="E1841" t="s">
        <v>2981</v>
      </c>
      <c r="F1841">
        <v>47581</v>
      </c>
      <c r="G1841">
        <v>23288</v>
      </c>
      <c r="H1841">
        <v>24293</v>
      </c>
      <c r="I1841">
        <v>21980</v>
      </c>
      <c r="J1841">
        <v>22978</v>
      </c>
      <c r="K1841">
        <v>553</v>
      </c>
      <c r="L1841">
        <v>440</v>
      </c>
      <c r="M1841">
        <v>84</v>
      </c>
      <c r="N1841">
        <v>89</v>
      </c>
      <c r="O1841">
        <v>192</v>
      </c>
      <c r="P1841">
        <v>312</v>
      </c>
      <c r="Q1841">
        <v>10</v>
      </c>
      <c r="R1841">
        <v>8</v>
      </c>
      <c r="S1841">
        <v>469</v>
      </c>
      <c r="T1841">
        <v>466</v>
      </c>
      <c r="U1841">
        <v>22607</v>
      </c>
      <c r="V1841">
        <v>23620</v>
      </c>
      <c r="W1841">
        <v>681</v>
      </c>
      <c r="X1841">
        <v>673</v>
      </c>
    </row>
    <row r="1842" spans="1:24" x14ac:dyDescent="0.35">
      <c r="A1842" s="6" t="str">
        <f t="shared" si="28"/>
        <v>36025</v>
      </c>
      <c r="B1842">
        <v>36</v>
      </c>
      <c r="C1842">
        <v>25</v>
      </c>
      <c r="D1842" t="s">
        <v>2962</v>
      </c>
      <c r="E1842" t="s">
        <v>571</v>
      </c>
      <c r="F1842">
        <v>44135</v>
      </c>
      <c r="G1842">
        <v>22347</v>
      </c>
      <c r="H1842">
        <v>21788</v>
      </c>
      <c r="I1842">
        <v>21116</v>
      </c>
      <c r="J1842">
        <v>20789</v>
      </c>
      <c r="K1842">
        <v>600</v>
      </c>
      <c r="L1842">
        <v>359</v>
      </c>
      <c r="M1842">
        <v>85</v>
      </c>
      <c r="N1842">
        <v>81</v>
      </c>
      <c r="O1842">
        <v>213</v>
      </c>
      <c r="P1842">
        <v>260</v>
      </c>
      <c r="Q1842">
        <v>12</v>
      </c>
      <c r="R1842">
        <v>14</v>
      </c>
      <c r="S1842">
        <v>321</v>
      </c>
      <c r="T1842">
        <v>285</v>
      </c>
      <c r="U1842">
        <v>21448</v>
      </c>
      <c r="V1842">
        <v>20926</v>
      </c>
      <c r="W1842">
        <v>899</v>
      </c>
      <c r="X1842">
        <v>862</v>
      </c>
    </row>
    <row r="1843" spans="1:24" x14ac:dyDescent="0.35">
      <c r="A1843" s="6" t="str">
        <f t="shared" si="28"/>
        <v>36027</v>
      </c>
      <c r="B1843">
        <v>36</v>
      </c>
      <c r="C1843">
        <v>27</v>
      </c>
      <c r="D1843" t="s">
        <v>2962</v>
      </c>
      <c r="E1843" t="s">
        <v>2984</v>
      </c>
      <c r="F1843">
        <v>294218</v>
      </c>
      <c r="G1843">
        <v>146237</v>
      </c>
      <c r="H1843">
        <v>147981</v>
      </c>
      <c r="I1843">
        <v>117696</v>
      </c>
      <c r="J1843">
        <v>120638</v>
      </c>
      <c r="K1843">
        <v>18604</v>
      </c>
      <c r="L1843">
        <v>16852</v>
      </c>
      <c r="M1843">
        <v>717</v>
      </c>
      <c r="N1843">
        <v>719</v>
      </c>
      <c r="O1843">
        <v>5189</v>
      </c>
      <c r="P1843">
        <v>5734</v>
      </c>
      <c r="Q1843">
        <v>132</v>
      </c>
      <c r="R1843">
        <v>126</v>
      </c>
      <c r="S1843">
        <v>3899</v>
      </c>
      <c r="T1843">
        <v>3912</v>
      </c>
      <c r="U1843">
        <v>126569</v>
      </c>
      <c r="V1843">
        <v>129689</v>
      </c>
      <c r="W1843">
        <v>19668</v>
      </c>
      <c r="X1843">
        <v>18292</v>
      </c>
    </row>
    <row r="1844" spans="1:24" x14ac:dyDescent="0.35">
      <c r="A1844" s="6" t="str">
        <f t="shared" si="28"/>
        <v>36029</v>
      </c>
      <c r="B1844">
        <v>36</v>
      </c>
      <c r="C1844">
        <v>29</v>
      </c>
      <c r="D1844" t="s">
        <v>2962</v>
      </c>
      <c r="E1844" t="s">
        <v>2986</v>
      </c>
      <c r="F1844">
        <v>918702</v>
      </c>
      <c r="G1844">
        <v>444635</v>
      </c>
      <c r="H1844">
        <v>474067</v>
      </c>
      <c r="I1844">
        <v>355022</v>
      </c>
      <c r="J1844">
        <v>373538</v>
      </c>
      <c r="K1844">
        <v>59438</v>
      </c>
      <c r="L1844">
        <v>68890</v>
      </c>
      <c r="M1844">
        <v>3249</v>
      </c>
      <c r="N1844">
        <v>3586</v>
      </c>
      <c r="O1844">
        <v>17228</v>
      </c>
      <c r="P1844">
        <v>18001</v>
      </c>
      <c r="Q1844">
        <v>218</v>
      </c>
      <c r="R1844">
        <v>237</v>
      </c>
      <c r="S1844">
        <v>9480</v>
      </c>
      <c r="T1844">
        <v>9815</v>
      </c>
      <c r="U1844">
        <v>418849</v>
      </c>
      <c r="V1844">
        <v>446884</v>
      </c>
      <c r="W1844">
        <v>25786</v>
      </c>
      <c r="X1844">
        <v>27183</v>
      </c>
    </row>
    <row r="1845" spans="1:24" x14ac:dyDescent="0.35">
      <c r="A1845" s="6" t="str">
        <f t="shared" si="28"/>
        <v>36031</v>
      </c>
      <c r="B1845">
        <v>36</v>
      </c>
      <c r="C1845">
        <v>31</v>
      </c>
      <c r="D1845" t="s">
        <v>2962</v>
      </c>
      <c r="E1845" t="s">
        <v>2015</v>
      </c>
      <c r="F1845">
        <v>36885</v>
      </c>
      <c r="G1845">
        <v>19063</v>
      </c>
      <c r="H1845">
        <v>17822</v>
      </c>
      <c r="I1845">
        <v>17610</v>
      </c>
      <c r="J1845">
        <v>17239</v>
      </c>
      <c r="K1845">
        <v>910</v>
      </c>
      <c r="L1845">
        <v>111</v>
      </c>
      <c r="M1845">
        <v>133</v>
      </c>
      <c r="N1845">
        <v>60</v>
      </c>
      <c r="O1845">
        <v>129</v>
      </c>
      <c r="P1845">
        <v>160</v>
      </c>
      <c r="Q1845">
        <v>13</v>
      </c>
      <c r="R1845">
        <v>10</v>
      </c>
      <c r="S1845">
        <v>268</v>
      </c>
      <c r="T1845">
        <v>242</v>
      </c>
      <c r="U1845">
        <v>18241</v>
      </c>
      <c r="V1845">
        <v>17532</v>
      </c>
      <c r="W1845">
        <v>822</v>
      </c>
      <c r="X1845">
        <v>290</v>
      </c>
    </row>
    <row r="1846" spans="1:24" x14ac:dyDescent="0.35">
      <c r="A1846" s="6" t="str">
        <f t="shared" si="28"/>
        <v>36033</v>
      </c>
      <c r="B1846">
        <v>36</v>
      </c>
      <c r="C1846">
        <v>33</v>
      </c>
      <c r="D1846" t="s">
        <v>2962</v>
      </c>
      <c r="E1846" t="s">
        <v>80</v>
      </c>
      <c r="F1846">
        <v>50022</v>
      </c>
      <c r="G1846">
        <v>27540</v>
      </c>
      <c r="H1846">
        <v>22482</v>
      </c>
      <c r="I1846">
        <v>22098</v>
      </c>
      <c r="J1846">
        <v>19955</v>
      </c>
      <c r="K1846">
        <v>3090</v>
      </c>
      <c r="L1846">
        <v>125</v>
      </c>
      <c r="M1846">
        <v>1862</v>
      </c>
      <c r="N1846">
        <v>1934</v>
      </c>
      <c r="O1846">
        <v>124</v>
      </c>
      <c r="P1846">
        <v>117</v>
      </c>
      <c r="Q1846">
        <v>6</v>
      </c>
      <c r="R1846">
        <v>7</v>
      </c>
      <c r="S1846">
        <v>360</v>
      </c>
      <c r="T1846">
        <v>344</v>
      </c>
      <c r="U1846">
        <v>26133</v>
      </c>
      <c r="V1846">
        <v>22078</v>
      </c>
      <c r="W1846">
        <v>1407</v>
      </c>
      <c r="X1846">
        <v>404</v>
      </c>
    </row>
    <row r="1847" spans="1:24" x14ac:dyDescent="0.35">
      <c r="A1847" s="6" t="str">
        <f t="shared" si="28"/>
        <v>36035</v>
      </c>
      <c r="B1847">
        <v>36</v>
      </c>
      <c r="C1847">
        <v>35</v>
      </c>
      <c r="D1847" t="s">
        <v>2962</v>
      </c>
      <c r="E1847" t="s">
        <v>230</v>
      </c>
      <c r="F1847">
        <v>53383</v>
      </c>
      <c r="G1847">
        <v>26523</v>
      </c>
      <c r="H1847">
        <v>26860</v>
      </c>
      <c r="I1847">
        <v>25045</v>
      </c>
      <c r="J1847">
        <v>25724</v>
      </c>
      <c r="K1847">
        <v>774</v>
      </c>
      <c r="L1847">
        <v>424</v>
      </c>
      <c r="M1847">
        <v>90</v>
      </c>
      <c r="N1847">
        <v>75</v>
      </c>
      <c r="O1847">
        <v>161</v>
      </c>
      <c r="P1847">
        <v>221</v>
      </c>
      <c r="Q1847">
        <v>11</v>
      </c>
      <c r="R1847">
        <v>11</v>
      </c>
      <c r="S1847">
        <v>442</v>
      </c>
      <c r="T1847">
        <v>405</v>
      </c>
      <c r="U1847">
        <v>25546</v>
      </c>
      <c r="V1847">
        <v>25976</v>
      </c>
      <c r="W1847">
        <v>977</v>
      </c>
      <c r="X1847">
        <v>884</v>
      </c>
    </row>
    <row r="1848" spans="1:24" x14ac:dyDescent="0.35">
      <c r="A1848" s="6" t="str">
        <f t="shared" si="28"/>
        <v>36037</v>
      </c>
      <c r="B1848">
        <v>36</v>
      </c>
      <c r="C1848">
        <v>37</v>
      </c>
      <c r="D1848" t="s">
        <v>2962</v>
      </c>
      <c r="E1848" t="s">
        <v>2071</v>
      </c>
      <c r="F1848">
        <v>57280</v>
      </c>
      <c r="G1848">
        <v>28538</v>
      </c>
      <c r="H1848">
        <v>28742</v>
      </c>
      <c r="I1848">
        <v>26339</v>
      </c>
      <c r="J1848">
        <v>26865</v>
      </c>
      <c r="K1848">
        <v>1095</v>
      </c>
      <c r="L1848">
        <v>730</v>
      </c>
      <c r="M1848">
        <v>334</v>
      </c>
      <c r="N1848">
        <v>361</v>
      </c>
      <c r="O1848">
        <v>186</v>
      </c>
      <c r="P1848">
        <v>195</v>
      </c>
      <c r="Q1848">
        <v>4</v>
      </c>
      <c r="R1848">
        <v>6</v>
      </c>
      <c r="S1848">
        <v>580</v>
      </c>
      <c r="T1848">
        <v>585</v>
      </c>
      <c r="U1848">
        <v>27427</v>
      </c>
      <c r="V1848">
        <v>27864</v>
      </c>
      <c r="W1848">
        <v>1111</v>
      </c>
      <c r="X1848">
        <v>878</v>
      </c>
    </row>
    <row r="1849" spans="1:24" x14ac:dyDescent="0.35">
      <c r="A1849" s="6" t="str">
        <f t="shared" si="28"/>
        <v>36039</v>
      </c>
      <c r="B1849">
        <v>36</v>
      </c>
      <c r="C1849">
        <v>39</v>
      </c>
      <c r="D1849" t="s">
        <v>2962</v>
      </c>
      <c r="E1849" t="s">
        <v>84</v>
      </c>
      <c r="F1849">
        <v>47188</v>
      </c>
      <c r="G1849">
        <v>24580</v>
      </c>
      <c r="H1849">
        <v>22608</v>
      </c>
      <c r="I1849">
        <v>21347</v>
      </c>
      <c r="J1849">
        <v>21030</v>
      </c>
      <c r="K1849">
        <v>2235</v>
      </c>
      <c r="L1849">
        <v>655</v>
      </c>
      <c r="M1849">
        <v>113</v>
      </c>
      <c r="N1849">
        <v>113</v>
      </c>
      <c r="O1849">
        <v>331</v>
      </c>
      <c r="P1849">
        <v>291</v>
      </c>
      <c r="Q1849">
        <v>12</v>
      </c>
      <c r="R1849">
        <v>9</v>
      </c>
      <c r="S1849">
        <v>542</v>
      </c>
      <c r="T1849">
        <v>510</v>
      </c>
      <c r="U1849">
        <v>22805</v>
      </c>
      <c r="V1849">
        <v>21429</v>
      </c>
      <c r="W1849">
        <v>1775</v>
      </c>
      <c r="X1849">
        <v>1179</v>
      </c>
    </row>
    <row r="1850" spans="1:24" x14ac:dyDescent="0.35">
      <c r="A1850" s="6" t="str">
        <f t="shared" si="28"/>
        <v>36041</v>
      </c>
      <c r="B1850">
        <v>36</v>
      </c>
      <c r="C1850">
        <v>41</v>
      </c>
      <c r="D1850" t="s">
        <v>2962</v>
      </c>
      <c r="E1850" t="s">
        <v>620</v>
      </c>
      <c r="F1850">
        <v>4416</v>
      </c>
      <c r="G1850">
        <v>2208</v>
      </c>
      <c r="H1850">
        <v>2208</v>
      </c>
      <c r="I1850">
        <v>2126</v>
      </c>
      <c r="J1850">
        <v>2122</v>
      </c>
      <c r="K1850">
        <v>31</v>
      </c>
      <c r="L1850">
        <v>16</v>
      </c>
      <c r="M1850">
        <v>9</v>
      </c>
      <c r="N1850">
        <v>6</v>
      </c>
      <c r="O1850">
        <v>12</v>
      </c>
      <c r="P1850">
        <v>22</v>
      </c>
      <c r="Q1850">
        <v>2</v>
      </c>
      <c r="R1850">
        <v>2</v>
      </c>
      <c r="S1850">
        <v>28</v>
      </c>
      <c r="T1850">
        <v>40</v>
      </c>
      <c r="U1850">
        <v>2169</v>
      </c>
      <c r="V1850">
        <v>2160</v>
      </c>
      <c r="W1850">
        <v>39</v>
      </c>
      <c r="X1850">
        <v>48</v>
      </c>
    </row>
    <row r="1851" spans="1:24" x14ac:dyDescent="0.35">
      <c r="A1851" s="6" t="str">
        <f t="shared" si="28"/>
        <v>36043</v>
      </c>
      <c r="B1851">
        <v>36</v>
      </c>
      <c r="C1851">
        <v>43</v>
      </c>
      <c r="D1851" t="s">
        <v>2962</v>
      </c>
      <c r="E1851" t="s">
        <v>2994</v>
      </c>
      <c r="F1851">
        <v>61319</v>
      </c>
      <c r="G1851">
        <v>30392</v>
      </c>
      <c r="H1851">
        <v>30927</v>
      </c>
      <c r="I1851">
        <v>29166</v>
      </c>
      <c r="J1851">
        <v>29713</v>
      </c>
      <c r="K1851">
        <v>519</v>
      </c>
      <c r="L1851">
        <v>412</v>
      </c>
      <c r="M1851">
        <v>94</v>
      </c>
      <c r="N1851">
        <v>112</v>
      </c>
      <c r="O1851">
        <v>158</v>
      </c>
      <c r="P1851">
        <v>201</v>
      </c>
      <c r="Q1851">
        <v>10</v>
      </c>
      <c r="R1851">
        <v>8</v>
      </c>
      <c r="S1851">
        <v>445</v>
      </c>
      <c r="T1851">
        <v>481</v>
      </c>
      <c r="U1851">
        <v>29609</v>
      </c>
      <c r="V1851">
        <v>30296</v>
      </c>
      <c r="W1851">
        <v>783</v>
      </c>
      <c r="X1851">
        <v>631</v>
      </c>
    </row>
    <row r="1852" spans="1:24" x14ac:dyDescent="0.35">
      <c r="A1852" s="6" t="str">
        <f t="shared" si="28"/>
        <v>36045</v>
      </c>
      <c r="B1852">
        <v>36</v>
      </c>
      <c r="C1852">
        <v>45</v>
      </c>
      <c r="D1852" t="s">
        <v>2962</v>
      </c>
      <c r="E1852" t="s">
        <v>94</v>
      </c>
      <c r="F1852">
        <v>109834</v>
      </c>
      <c r="G1852">
        <v>57648</v>
      </c>
      <c r="H1852">
        <v>52186</v>
      </c>
      <c r="I1852">
        <v>49607</v>
      </c>
      <c r="J1852">
        <v>46489</v>
      </c>
      <c r="K1852">
        <v>4744</v>
      </c>
      <c r="L1852">
        <v>2721</v>
      </c>
      <c r="M1852">
        <v>413</v>
      </c>
      <c r="N1852">
        <v>342</v>
      </c>
      <c r="O1852">
        <v>982</v>
      </c>
      <c r="P1852">
        <v>909</v>
      </c>
      <c r="Q1852">
        <v>174</v>
      </c>
      <c r="R1852">
        <v>178</v>
      </c>
      <c r="S1852">
        <v>1728</v>
      </c>
      <c r="T1852">
        <v>1547</v>
      </c>
      <c r="U1852">
        <v>52640</v>
      </c>
      <c r="V1852">
        <v>48633</v>
      </c>
      <c r="W1852">
        <v>5008</v>
      </c>
      <c r="X1852">
        <v>3553</v>
      </c>
    </row>
    <row r="1853" spans="1:24" x14ac:dyDescent="0.35">
      <c r="A1853" s="6" t="str">
        <f t="shared" si="28"/>
        <v>36047</v>
      </c>
      <c r="B1853">
        <v>36</v>
      </c>
      <c r="C1853">
        <v>47</v>
      </c>
      <c r="D1853" t="s">
        <v>2962</v>
      </c>
      <c r="E1853" t="s">
        <v>350</v>
      </c>
      <c r="F1853">
        <v>2559903</v>
      </c>
      <c r="G1853">
        <v>1212194</v>
      </c>
      <c r="H1853">
        <v>1347709</v>
      </c>
      <c r="I1853">
        <v>625435</v>
      </c>
      <c r="J1853">
        <v>648886</v>
      </c>
      <c r="K1853">
        <v>384269</v>
      </c>
      <c r="L1853">
        <v>480571</v>
      </c>
      <c r="M1853">
        <v>11725</v>
      </c>
      <c r="N1853">
        <v>11683</v>
      </c>
      <c r="O1853">
        <v>156021</v>
      </c>
      <c r="P1853">
        <v>168168</v>
      </c>
      <c r="Q1853">
        <v>1541</v>
      </c>
      <c r="R1853">
        <v>1436</v>
      </c>
      <c r="S1853">
        <v>33203</v>
      </c>
      <c r="T1853">
        <v>36965</v>
      </c>
      <c r="U1853">
        <v>977768</v>
      </c>
      <c r="V1853">
        <v>1098456</v>
      </c>
      <c r="W1853">
        <v>234426</v>
      </c>
      <c r="X1853">
        <v>249253</v>
      </c>
    </row>
    <row r="1854" spans="1:24" x14ac:dyDescent="0.35">
      <c r="A1854" s="6" t="str">
        <f t="shared" si="28"/>
        <v>36049</v>
      </c>
      <c r="B1854">
        <v>36</v>
      </c>
      <c r="C1854">
        <v>49</v>
      </c>
      <c r="D1854" t="s">
        <v>2962</v>
      </c>
      <c r="E1854" t="s">
        <v>1017</v>
      </c>
      <c r="F1854">
        <v>26296</v>
      </c>
      <c r="G1854">
        <v>13338</v>
      </c>
      <c r="H1854">
        <v>12958</v>
      </c>
      <c r="I1854">
        <v>12955</v>
      </c>
      <c r="J1854">
        <v>12628</v>
      </c>
      <c r="K1854">
        <v>108</v>
      </c>
      <c r="L1854">
        <v>81</v>
      </c>
      <c r="M1854">
        <v>50</v>
      </c>
      <c r="N1854">
        <v>34</v>
      </c>
      <c r="O1854">
        <v>49</v>
      </c>
      <c r="P1854">
        <v>56</v>
      </c>
      <c r="Q1854">
        <v>21</v>
      </c>
      <c r="R1854">
        <v>12</v>
      </c>
      <c r="S1854">
        <v>155</v>
      </c>
      <c r="T1854">
        <v>147</v>
      </c>
      <c r="U1854">
        <v>13044</v>
      </c>
      <c r="V1854">
        <v>12789</v>
      </c>
      <c r="W1854">
        <v>294</v>
      </c>
      <c r="X1854">
        <v>169</v>
      </c>
    </row>
    <row r="1855" spans="1:24" x14ac:dyDescent="0.35">
      <c r="A1855" s="6" t="str">
        <f t="shared" si="28"/>
        <v>36051</v>
      </c>
      <c r="B1855">
        <v>36</v>
      </c>
      <c r="C1855">
        <v>51</v>
      </c>
      <c r="D1855" t="s">
        <v>2962</v>
      </c>
      <c r="E1855" t="s">
        <v>1122</v>
      </c>
      <c r="F1855">
        <v>62914</v>
      </c>
      <c r="G1855">
        <v>31613</v>
      </c>
      <c r="H1855">
        <v>31301</v>
      </c>
      <c r="I1855">
        <v>29140</v>
      </c>
      <c r="J1855">
        <v>29687</v>
      </c>
      <c r="K1855">
        <v>1405</v>
      </c>
      <c r="L1855">
        <v>454</v>
      </c>
      <c r="M1855">
        <v>180</v>
      </c>
      <c r="N1855">
        <v>110</v>
      </c>
      <c r="O1855">
        <v>364</v>
      </c>
      <c r="P1855">
        <v>496</v>
      </c>
      <c r="Q1855">
        <v>21</v>
      </c>
      <c r="R1855">
        <v>12</v>
      </c>
      <c r="S1855">
        <v>503</v>
      </c>
      <c r="T1855">
        <v>542</v>
      </c>
      <c r="U1855">
        <v>30186</v>
      </c>
      <c r="V1855">
        <v>30277</v>
      </c>
      <c r="W1855">
        <v>1427</v>
      </c>
      <c r="X1855">
        <v>1024</v>
      </c>
    </row>
    <row r="1856" spans="1:24" x14ac:dyDescent="0.35">
      <c r="A1856" s="6" t="str">
        <f t="shared" si="28"/>
        <v>36053</v>
      </c>
      <c r="B1856">
        <v>36</v>
      </c>
      <c r="C1856">
        <v>53</v>
      </c>
      <c r="D1856" t="s">
        <v>2962</v>
      </c>
      <c r="E1856" t="s">
        <v>110</v>
      </c>
      <c r="F1856">
        <v>70941</v>
      </c>
      <c r="G1856">
        <v>35016</v>
      </c>
      <c r="H1856">
        <v>35925</v>
      </c>
      <c r="I1856">
        <v>33108</v>
      </c>
      <c r="J1856">
        <v>34010</v>
      </c>
      <c r="K1856">
        <v>761</v>
      </c>
      <c r="L1856">
        <v>675</v>
      </c>
      <c r="M1856">
        <v>236</v>
      </c>
      <c r="N1856">
        <v>294</v>
      </c>
      <c r="O1856">
        <v>307</v>
      </c>
      <c r="P1856">
        <v>386</v>
      </c>
      <c r="Q1856">
        <v>14</v>
      </c>
      <c r="R1856">
        <v>11</v>
      </c>
      <c r="S1856">
        <v>590</v>
      </c>
      <c r="T1856">
        <v>549</v>
      </c>
      <c r="U1856">
        <v>34167</v>
      </c>
      <c r="V1856">
        <v>35120</v>
      </c>
      <c r="W1856">
        <v>849</v>
      </c>
      <c r="X1856">
        <v>805</v>
      </c>
    </row>
    <row r="1857" spans="1:24" x14ac:dyDescent="0.35">
      <c r="A1857" s="6" t="str">
        <f t="shared" si="28"/>
        <v>36055</v>
      </c>
      <c r="B1857">
        <v>36</v>
      </c>
      <c r="C1857">
        <v>55</v>
      </c>
      <c r="D1857" t="s">
        <v>2962</v>
      </c>
      <c r="E1857" t="s">
        <v>120</v>
      </c>
      <c r="F1857">
        <v>741770</v>
      </c>
      <c r="G1857">
        <v>357579</v>
      </c>
      <c r="H1857">
        <v>384191</v>
      </c>
      <c r="I1857">
        <v>277079</v>
      </c>
      <c r="J1857">
        <v>292855</v>
      </c>
      <c r="K1857">
        <v>55858</v>
      </c>
      <c r="L1857">
        <v>64643</v>
      </c>
      <c r="M1857">
        <v>1434</v>
      </c>
      <c r="N1857">
        <v>1649</v>
      </c>
      <c r="O1857">
        <v>13085</v>
      </c>
      <c r="P1857">
        <v>14274</v>
      </c>
      <c r="Q1857">
        <v>263</v>
      </c>
      <c r="R1857">
        <v>277</v>
      </c>
      <c r="S1857">
        <v>9860</v>
      </c>
      <c r="T1857">
        <v>10493</v>
      </c>
      <c r="U1857">
        <v>324429</v>
      </c>
      <c r="V1857">
        <v>349253</v>
      </c>
      <c r="W1857">
        <v>33150</v>
      </c>
      <c r="X1857">
        <v>34938</v>
      </c>
    </row>
    <row r="1858" spans="1:24" x14ac:dyDescent="0.35">
      <c r="A1858" s="6" t="str">
        <f t="shared" ref="A1858:A1921" si="29">TEXT(B1858*1000+C1858,"00000")</f>
        <v>36057</v>
      </c>
      <c r="B1858">
        <v>36</v>
      </c>
      <c r="C1858">
        <v>57</v>
      </c>
      <c r="D1858" t="s">
        <v>2962</v>
      </c>
      <c r="E1858" t="s">
        <v>122</v>
      </c>
      <c r="F1858">
        <v>49221</v>
      </c>
      <c r="G1858">
        <v>24277</v>
      </c>
      <c r="H1858">
        <v>24944</v>
      </c>
      <c r="I1858">
        <v>22498</v>
      </c>
      <c r="J1858">
        <v>23253</v>
      </c>
      <c r="K1858">
        <v>863</v>
      </c>
      <c r="L1858">
        <v>738</v>
      </c>
      <c r="M1858">
        <v>144</v>
      </c>
      <c r="N1858">
        <v>163</v>
      </c>
      <c r="O1858">
        <v>201</v>
      </c>
      <c r="P1858">
        <v>254</v>
      </c>
      <c r="Q1858">
        <v>45</v>
      </c>
      <c r="R1858">
        <v>28</v>
      </c>
      <c r="S1858">
        <v>526</v>
      </c>
      <c r="T1858">
        <v>508</v>
      </c>
      <c r="U1858">
        <v>20548</v>
      </c>
      <c r="V1858">
        <v>21269</v>
      </c>
      <c r="W1858">
        <v>3729</v>
      </c>
      <c r="X1858">
        <v>3675</v>
      </c>
    </row>
    <row r="1859" spans="1:24" x14ac:dyDescent="0.35">
      <c r="A1859" s="6" t="str">
        <f t="shared" si="29"/>
        <v>36059</v>
      </c>
      <c r="B1859">
        <v>36</v>
      </c>
      <c r="C1859">
        <v>59</v>
      </c>
      <c r="D1859" t="s">
        <v>2962</v>
      </c>
      <c r="E1859" t="s">
        <v>656</v>
      </c>
      <c r="F1859">
        <v>1356924</v>
      </c>
      <c r="G1859">
        <v>661741</v>
      </c>
      <c r="H1859">
        <v>695183</v>
      </c>
      <c r="I1859">
        <v>488629</v>
      </c>
      <c r="J1859">
        <v>507192</v>
      </c>
      <c r="K1859">
        <v>83490</v>
      </c>
      <c r="L1859">
        <v>93939</v>
      </c>
      <c r="M1859">
        <v>3928</v>
      </c>
      <c r="N1859">
        <v>3530</v>
      </c>
      <c r="O1859">
        <v>71693</v>
      </c>
      <c r="P1859">
        <v>75908</v>
      </c>
      <c r="Q1859">
        <v>691</v>
      </c>
      <c r="R1859">
        <v>704</v>
      </c>
      <c r="S1859">
        <v>13310</v>
      </c>
      <c r="T1859">
        <v>13910</v>
      </c>
      <c r="U1859">
        <v>541493</v>
      </c>
      <c r="V1859">
        <v>578206</v>
      </c>
      <c r="W1859">
        <v>120248</v>
      </c>
      <c r="X1859">
        <v>116977</v>
      </c>
    </row>
    <row r="1860" spans="1:24" x14ac:dyDescent="0.35">
      <c r="A1860" s="6" t="str">
        <f t="shared" si="29"/>
        <v>36061</v>
      </c>
      <c r="B1860">
        <v>36</v>
      </c>
      <c r="C1860">
        <v>61</v>
      </c>
      <c r="D1860" t="s">
        <v>2962</v>
      </c>
      <c r="E1860" t="s">
        <v>2962</v>
      </c>
      <c r="F1860">
        <v>1628706</v>
      </c>
      <c r="G1860">
        <v>771478</v>
      </c>
      <c r="H1860">
        <v>857228</v>
      </c>
      <c r="I1860">
        <v>508161</v>
      </c>
      <c r="J1860">
        <v>543563</v>
      </c>
      <c r="K1860">
        <v>134515</v>
      </c>
      <c r="L1860">
        <v>155208</v>
      </c>
      <c r="M1860">
        <v>9284</v>
      </c>
      <c r="N1860">
        <v>9835</v>
      </c>
      <c r="O1860">
        <v>92344</v>
      </c>
      <c r="P1860">
        <v>116883</v>
      </c>
      <c r="Q1860">
        <v>1395</v>
      </c>
      <c r="R1860">
        <v>1559</v>
      </c>
      <c r="S1860">
        <v>25779</v>
      </c>
      <c r="T1860">
        <v>30180</v>
      </c>
      <c r="U1860">
        <v>572843</v>
      </c>
      <c r="V1860">
        <v>639104</v>
      </c>
      <c r="W1860">
        <v>198635</v>
      </c>
      <c r="X1860">
        <v>218124</v>
      </c>
    </row>
    <row r="1861" spans="1:24" x14ac:dyDescent="0.35">
      <c r="A1861" s="6" t="str">
        <f t="shared" si="29"/>
        <v>36063</v>
      </c>
      <c r="B1861">
        <v>36</v>
      </c>
      <c r="C1861">
        <v>63</v>
      </c>
      <c r="D1861" t="s">
        <v>2962</v>
      </c>
      <c r="E1861" t="s">
        <v>3005</v>
      </c>
      <c r="F1861">
        <v>209281</v>
      </c>
      <c r="G1861">
        <v>102128</v>
      </c>
      <c r="H1861">
        <v>107153</v>
      </c>
      <c r="I1861">
        <v>89528</v>
      </c>
      <c r="J1861">
        <v>93679</v>
      </c>
      <c r="K1861">
        <v>7518</v>
      </c>
      <c r="L1861">
        <v>8031</v>
      </c>
      <c r="M1861">
        <v>1159</v>
      </c>
      <c r="N1861">
        <v>1253</v>
      </c>
      <c r="O1861">
        <v>1087</v>
      </c>
      <c r="P1861">
        <v>1291</v>
      </c>
      <c r="Q1861">
        <v>55</v>
      </c>
      <c r="R1861">
        <v>56</v>
      </c>
      <c r="S1861">
        <v>2781</v>
      </c>
      <c r="T1861">
        <v>2843</v>
      </c>
      <c r="U1861">
        <v>98644</v>
      </c>
      <c r="V1861">
        <v>103667</v>
      </c>
      <c r="W1861">
        <v>3484</v>
      </c>
      <c r="X1861">
        <v>3486</v>
      </c>
    </row>
    <row r="1862" spans="1:24" x14ac:dyDescent="0.35">
      <c r="A1862" s="6" t="str">
        <f t="shared" si="29"/>
        <v>36065</v>
      </c>
      <c r="B1862">
        <v>36</v>
      </c>
      <c r="C1862">
        <v>65</v>
      </c>
      <c r="D1862" t="s">
        <v>2962</v>
      </c>
      <c r="E1862" t="s">
        <v>1025</v>
      </c>
      <c r="F1862">
        <v>228671</v>
      </c>
      <c r="G1862">
        <v>113833</v>
      </c>
      <c r="H1862">
        <v>114838</v>
      </c>
      <c r="I1862">
        <v>96769</v>
      </c>
      <c r="J1862">
        <v>99798</v>
      </c>
      <c r="K1862">
        <v>9324</v>
      </c>
      <c r="L1862">
        <v>6967</v>
      </c>
      <c r="M1862">
        <v>436</v>
      </c>
      <c r="N1862">
        <v>375</v>
      </c>
      <c r="O1862">
        <v>4545</v>
      </c>
      <c r="P1862">
        <v>4943</v>
      </c>
      <c r="Q1862">
        <v>81</v>
      </c>
      <c r="R1862">
        <v>80</v>
      </c>
      <c r="S1862">
        <v>2678</v>
      </c>
      <c r="T1862">
        <v>2675</v>
      </c>
      <c r="U1862">
        <v>106437</v>
      </c>
      <c r="V1862">
        <v>108151</v>
      </c>
      <c r="W1862">
        <v>7396</v>
      </c>
      <c r="X1862">
        <v>6687</v>
      </c>
    </row>
    <row r="1863" spans="1:24" x14ac:dyDescent="0.35">
      <c r="A1863" s="6" t="str">
        <f t="shared" si="29"/>
        <v>36067</v>
      </c>
      <c r="B1863">
        <v>36</v>
      </c>
      <c r="C1863">
        <v>67</v>
      </c>
      <c r="D1863" t="s">
        <v>2962</v>
      </c>
      <c r="E1863" t="s">
        <v>3008</v>
      </c>
      <c r="F1863">
        <v>460528</v>
      </c>
      <c r="G1863">
        <v>222080</v>
      </c>
      <c r="H1863">
        <v>238448</v>
      </c>
      <c r="I1863">
        <v>178038</v>
      </c>
      <c r="J1863">
        <v>190212</v>
      </c>
      <c r="K1863">
        <v>26199</v>
      </c>
      <c r="L1863">
        <v>29115</v>
      </c>
      <c r="M1863">
        <v>2085</v>
      </c>
      <c r="N1863">
        <v>2223</v>
      </c>
      <c r="O1863">
        <v>8487</v>
      </c>
      <c r="P1863">
        <v>9261</v>
      </c>
      <c r="Q1863">
        <v>122</v>
      </c>
      <c r="R1863">
        <v>125</v>
      </c>
      <c r="S1863">
        <v>7149</v>
      </c>
      <c r="T1863">
        <v>7512</v>
      </c>
      <c r="U1863">
        <v>210285</v>
      </c>
      <c r="V1863">
        <v>226441</v>
      </c>
      <c r="W1863">
        <v>11795</v>
      </c>
      <c r="X1863">
        <v>12007</v>
      </c>
    </row>
    <row r="1864" spans="1:24" x14ac:dyDescent="0.35">
      <c r="A1864" s="6" t="str">
        <f t="shared" si="29"/>
        <v>36069</v>
      </c>
      <c r="B1864">
        <v>36</v>
      </c>
      <c r="C1864">
        <v>69</v>
      </c>
      <c r="D1864" t="s">
        <v>2962</v>
      </c>
      <c r="E1864" t="s">
        <v>3010</v>
      </c>
      <c r="F1864">
        <v>109777</v>
      </c>
      <c r="G1864">
        <v>53664</v>
      </c>
      <c r="H1864">
        <v>56113</v>
      </c>
      <c r="I1864">
        <v>50054</v>
      </c>
      <c r="J1864">
        <v>52584</v>
      </c>
      <c r="K1864">
        <v>1575</v>
      </c>
      <c r="L1864">
        <v>1452</v>
      </c>
      <c r="M1864">
        <v>219</v>
      </c>
      <c r="N1864">
        <v>195</v>
      </c>
      <c r="O1864">
        <v>701</v>
      </c>
      <c r="P1864">
        <v>834</v>
      </c>
      <c r="Q1864">
        <v>27</v>
      </c>
      <c r="R1864">
        <v>23</v>
      </c>
      <c r="S1864">
        <v>1088</v>
      </c>
      <c r="T1864">
        <v>1025</v>
      </c>
      <c r="U1864">
        <v>50691</v>
      </c>
      <c r="V1864">
        <v>53472</v>
      </c>
      <c r="W1864">
        <v>2973</v>
      </c>
      <c r="X1864">
        <v>2641</v>
      </c>
    </row>
    <row r="1865" spans="1:24" x14ac:dyDescent="0.35">
      <c r="A1865" s="6" t="str">
        <f t="shared" si="29"/>
        <v>36071</v>
      </c>
      <c r="B1865">
        <v>36</v>
      </c>
      <c r="C1865">
        <v>71</v>
      </c>
      <c r="D1865" t="s">
        <v>2962</v>
      </c>
      <c r="E1865" t="s">
        <v>377</v>
      </c>
      <c r="F1865">
        <v>384940</v>
      </c>
      <c r="G1865">
        <v>193030</v>
      </c>
      <c r="H1865">
        <v>191910</v>
      </c>
      <c r="I1865">
        <v>153929</v>
      </c>
      <c r="J1865">
        <v>153349</v>
      </c>
      <c r="K1865">
        <v>25733</v>
      </c>
      <c r="L1865">
        <v>25081</v>
      </c>
      <c r="M1865">
        <v>1684</v>
      </c>
      <c r="N1865">
        <v>1606</v>
      </c>
      <c r="O1865">
        <v>5566</v>
      </c>
      <c r="P1865">
        <v>5856</v>
      </c>
      <c r="Q1865">
        <v>234</v>
      </c>
      <c r="R1865">
        <v>219</v>
      </c>
      <c r="S1865">
        <v>5884</v>
      </c>
      <c r="T1865">
        <v>5799</v>
      </c>
      <c r="U1865">
        <v>151265</v>
      </c>
      <c r="V1865">
        <v>150673</v>
      </c>
      <c r="W1865">
        <v>41765</v>
      </c>
      <c r="X1865">
        <v>41237</v>
      </c>
    </row>
    <row r="1866" spans="1:24" x14ac:dyDescent="0.35">
      <c r="A1866" s="6" t="str">
        <f t="shared" si="29"/>
        <v>36073</v>
      </c>
      <c r="B1866">
        <v>36</v>
      </c>
      <c r="C1866">
        <v>73</v>
      </c>
      <c r="D1866" t="s">
        <v>2962</v>
      </c>
      <c r="E1866" t="s">
        <v>1885</v>
      </c>
      <c r="F1866">
        <v>40352</v>
      </c>
      <c r="G1866">
        <v>20124</v>
      </c>
      <c r="H1866">
        <v>20228</v>
      </c>
      <c r="I1866">
        <v>17991</v>
      </c>
      <c r="J1866">
        <v>18386</v>
      </c>
      <c r="K1866">
        <v>1390</v>
      </c>
      <c r="L1866">
        <v>1177</v>
      </c>
      <c r="M1866">
        <v>164</v>
      </c>
      <c r="N1866">
        <v>144</v>
      </c>
      <c r="O1866">
        <v>121</v>
      </c>
      <c r="P1866">
        <v>120</v>
      </c>
      <c r="Q1866">
        <v>15</v>
      </c>
      <c r="R1866">
        <v>10</v>
      </c>
      <c r="S1866">
        <v>443</v>
      </c>
      <c r="T1866">
        <v>391</v>
      </c>
      <c r="U1866">
        <v>19043</v>
      </c>
      <c r="V1866">
        <v>19243</v>
      </c>
      <c r="W1866">
        <v>1081</v>
      </c>
      <c r="X1866">
        <v>985</v>
      </c>
    </row>
    <row r="1867" spans="1:24" x14ac:dyDescent="0.35">
      <c r="A1867" s="6" t="str">
        <f t="shared" si="29"/>
        <v>36075</v>
      </c>
      <c r="B1867">
        <v>36</v>
      </c>
      <c r="C1867">
        <v>75</v>
      </c>
      <c r="D1867" t="s">
        <v>2962</v>
      </c>
      <c r="E1867" t="s">
        <v>3014</v>
      </c>
      <c r="F1867">
        <v>117124</v>
      </c>
      <c r="G1867">
        <v>58699</v>
      </c>
      <c r="H1867">
        <v>58425</v>
      </c>
      <c r="I1867">
        <v>56301</v>
      </c>
      <c r="J1867">
        <v>56075</v>
      </c>
      <c r="K1867">
        <v>792</v>
      </c>
      <c r="L1867">
        <v>629</v>
      </c>
      <c r="M1867">
        <v>280</v>
      </c>
      <c r="N1867">
        <v>297</v>
      </c>
      <c r="O1867">
        <v>321</v>
      </c>
      <c r="P1867">
        <v>485</v>
      </c>
      <c r="Q1867">
        <v>18</v>
      </c>
      <c r="R1867">
        <v>22</v>
      </c>
      <c r="S1867">
        <v>987</v>
      </c>
      <c r="T1867">
        <v>917</v>
      </c>
      <c r="U1867">
        <v>57083</v>
      </c>
      <c r="V1867">
        <v>56823</v>
      </c>
      <c r="W1867">
        <v>1616</v>
      </c>
      <c r="X1867">
        <v>1602</v>
      </c>
    </row>
    <row r="1868" spans="1:24" x14ac:dyDescent="0.35">
      <c r="A1868" s="6" t="str">
        <f t="shared" si="29"/>
        <v>36077</v>
      </c>
      <c r="B1868">
        <v>36</v>
      </c>
      <c r="C1868">
        <v>77</v>
      </c>
      <c r="D1868" t="s">
        <v>2962</v>
      </c>
      <c r="E1868" t="s">
        <v>2152</v>
      </c>
      <c r="F1868">
        <v>59493</v>
      </c>
      <c r="G1868">
        <v>28827</v>
      </c>
      <c r="H1868">
        <v>30666</v>
      </c>
      <c r="I1868">
        <v>27040</v>
      </c>
      <c r="J1868">
        <v>28895</v>
      </c>
      <c r="K1868">
        <v>790</v>
      </c>
      <c r="L1868">
        <v>715</v>
      </c>
      <c r="M1868">
        <v>99</v>
      </c>
      <c r="N1868">
        <v>69</v>
      </c>
      <c r="O1868">
        <v>372</v>
      </c>
      <c r="P1868">
        <v>498</v>
      </c>
      <c r="Q1868">
        <v>18</v>
      </c>
      <c r="R1868">
        <v>22</v>
      </c>
      <c r="S1868">
        <v>508</v>
      </c>
      <c r="T1868">
        <v>467</v>
      </c>
      <c r="U1868">
        <v>27688</v>
      </c>
      <c r="V1868">
        <v>29519</v>
      </c>
      <c r="W1868">
        <v>1139</v>
      </c>
      <c r="X1868">
        <v>1147</v>
      </c>
    </row>
    <row r="1869" spans="1:24" x14ac:dyDescent="0.35">
      <c r="A1869" s="6" t="str">
        <f t="shared" si="29"/>
        <v>36079</v>
      </c>
      <c r="B1869">
        <v>36</v>
      </c>
      <c r="C1869">
        <v>79</v>
      </c>
      <c r="D1869" t="s">
        <v>2962</v>
      </c>
      <c r="E1869" t="s">
        <v>672</v>
      </c>
      <c r="F1869">
        <v>98320</v>
      </c>
      <c r="G1869">
        <v>49061</v>
      </c>
      <c r="H1869">
        <v>49259</v>
      </c>
      <c r="I1869">
        <v>44756</v>
      </c>
      <c r="J1869">
        <v>45015</v>
      </c>
      <c r="K1869">
        <v>2038</v>
      </c>
      <c r="L1869">
        <v>1839</v>
      </c>
      <c r="M1869">
        <v>213</v>
      </c>
      <c r="N1869">
        <v>240</v>
      </c>
      <c r="O1869">
        <v>986</v>
      </c>
      <c r="P1869">
        <v>1248</v>
      </c>
      <c r="Q1869">
        <v>48</v>
      </c>
      <c r="R1869">
        <v>20</v>
      </c>
      <c r="S1869">
        <v>1020</v>
      </c>
      <c r="T1869">
        <v>897</v>
      </c>
      <c r="U1869">
        <v>40703</v>
      </c>
      <c r="V1869">
        <v>41491</v>
      </c>
      <c r="W1869">
        <v>8358</v>
      </c>
      <c r="X1869">
        <v>7768</v>
      </c>
    </row>
    <row r="1870" spans="1:24" x14ac:dyDescent="0.35">
      <c r="A1870" s="6" t="str">
        <f t="shared" si="29"/>
        <v>36081</v>
      </c>
      <c r="B1870">
        <v>36</v>
      </c>
      <c r="C1870">
        <v>81</v>
      </c>
      <c r="D1870" t="s">
        <v>2962</v>
      </c>
      <c r="E1870" t="s">
        <v>3018</v>
      </c>
      <c r="F1870">
        <v>2253858</v>
      </c>
      <c r="G1870">
        <v>1093889</v>
      </c>
      <c r="H1870">
        <v>1159969</v>
      </c>
      <c r="I1870">
        <v>536251</v>
      </c>
      <c r="J1870">
        <v>541904</v>
      </c>
      <c r="K1870">
        <v>214048</v>
      </c>
      <c r="L1870">
        <v>252167</v>
      </c>
      <c r="M1870">
        <v>15448</v>
      </c>
      <c r="N1870">
        <v>14078</v>
      </c>
      <c r="O1870">
        <v>292194</v>
      </c>
      <c r="P1870">
        <v>314163</v>
      </c>
      <c r="Q1870">
        <v>2520</v>
      </c>
      <c r="R1870">
        <v>2718</v>
      </c>
      <c r="S1870">
        <v>33428</v>
      </c>
      <c r="T1870">
        <v>34939</v>
      </c>
      <c r="U1870">
        <v>775618</v>
      </c>
      <c r="V1870">
        <v>843306</v>
      </c>
      <c r="W1870">
        <v>318271</v>
      </c>
      <c r="X1870">
        <v>316663</v>
      </c>
    </row>
    <row r="1871" spans="1:24" x14ac:dyDescent="0.35">
      <c r="A1871" s="6" t="str">
        <f t="shared" si="29"/>
        <v>36083</v>
      </c>
      <c r="B1871">
        <v>36</v>
      </c>
      <c r="C1871">
        <v>83</v>
      </c>
      <c r="D1871" t="s">
        <v>2962</v>
      </c>
      <c r="E1871" t="s">
        <v>3020</v>
      </c>
      <c r="F1871">
        <v>158714</v>
      </c>
      <c r="G1871">
        <v>78378</v>
      </c>
      <c r="H1871">
        <v>80336</v>
      </c>
      <c r="I1871">
        <v>67433</v>
      </c>
      <c r="J1871">
        <v>69379</v>
      </c>
      <c r="K1871">
        <v>6223</v>
      </c>
      <c r="L1871">
        <v>6573</v>
      </c>
      <c r="M1871">
        <v>274</v>
      </c>
      <c r="N1871">
        <v>275</v>
      </c>
      <c r="O1871">
        <v>2346</v>
      </c>
      <c r="P1871">
        <v>2079</v>
      </c>
      <c r="Q1871">
        <v>47</v>
      </c>
      <c r="R1871">
        <v>36</v>
      </c>
      <c r="S1871">
        <v>2055</v>
      </c>
      <c r="T1871">
        <v>1994</v>
      </c>
      <c r="U1871">
        <v>74361</v>
      </c>
      <c r="V1871">
        <v>76093</v>
      </c>
      <c r="W1871">
        <v>4017</v>
      </c>
      <c r="X1871">
        <v>4243</v>
      </c>
    </row>
    <row r="1872" spans="1:24" x14ac:dyDescent="0.35">
      <c r="A1872" s="6" t="str">
        <f t="shared" si="29"/>
        <v>36085</v>
      </c>
      <c r="B1872">
        <v>36</v>
      </c>
      <c r="C1872">
        <v>85</v>
      </c>
      <c r="D1872" t="s">
        <v>2962</v>
      </c>
      <c r="E1872" t="s">
        <v>896</v>
      </c>
      <c r="F1872">
        <v>476143</v>
      </c>
      <c r="G1872">
        <v>231330</v>
      </c>
      <c r="H1872">
        <v>244813</v>
      </c>
      <c r="I1872">
        <v>173100</v>
      </c>
      <c r="J1872">
        <v>181462</v>
      </c>
      <c r="K1872">
        <v>25778</v>
      </c>
      <c r="L1872">
        <v>29586</v>
      </c>
      <c r="M1872">
        <v>1610</v>
      </c>
      <c r="N1872">
        <v>1515</v>
      </c>
      <c r="O1872">
        <v>25395</v>
      </c>
      <c r="P1872">
        <v>26730</v>
      </c>
      <c r="Q1872">
        <v>277</v>
      </c>
      <c r="R1872">
        <v>261</v>
      </c>
      <c r="S1872">
        <v>5170</v>
      </c>
      <c r="T1872">
        <v>5259</v>
      </c>
      <c r="U1872">
        <v>187599</v>
      </c>
      <c r="V1872">
        <v>199906</v>
      </c>
      <c r="W1872">
        <v>43731</v>
      </c>
      <c r="X1872">
        <v>44907</v>
      </c>
    </row>
    <row r="1873" spans="1:24" x14ac:dyDescent="0.35">
      <c r="A1873" s="6" t="str">
        <f t="shared" si="29"/>
        <v>36087</v>
      </c>
      <c r="B1873">
        <v>36</v>
      </c>
      <c r="C1873">
        <v>87</v>
      </c>
      <c r="D1873" t="s">
        <v>2962</v>
      </c>
      <c r="E1873" t="s">
        <v>3023</v>
      </c>
      <c r="F1873">
        <v>325789</v>
      </c>
      <c r="G1873">
        <v>160031</v>
      </c>
      <c r="H1873">
        <v>165758</v>
      </c>
      <c r="I1873">
        <v>125495</v>
      </c>
      <c r="J1873">
        <v>128165</v>
      </c>
      <c r="K1873">
        <v>20385</v>
      </c>
      <c r="L1873">
        <v>22227</v>
      </c>
      <c r="M1873">
        <v>968</v>
      </c>
      <c r="N1873">
        <v>836</v>
      </c>
      <c r="O1873">
        <v>9534</v>
      </c>
      <c r="P1873">
        <v>10778</v>
      </c>
      <c r="Q1873">
        <v>235</v>
      </c>
      <c r="R1873">
        <v>214</v>
      </c>
      <c r="S1873">
        <v>3414</v>
      </c>
      <c r="T1873">
        <v>3538</v>
      </c>
      <c r="U1873">
        <v>129629</v>
      </c>
      <c r="V1873">
        <v>136223</v>
      </c>
      <c r="W1873">
        <v>30402</v>
      </c>
      <c r="X1873">
        <v>29535</v>
      </c>
    </row>
    <row r="1874" spans="1:24" x14ac:dyDescent="0.35">
      <c r="A1874" s="6" t="str">
        <f t="shared" si="29"/>
        <v>36089</v>
      </c>
      <c r="B1874">
        <v>36</v>
      </c>
      <c r="C1874">
        <v>89</v>
      </c>
      <c r="D1874" t="s">
        <v>2962</v>
      </c>
      <c r="E1874" t="s">
        <v>5196</v>
      </c>
      <c r="F1874">
        <v>107740</v>
      </c>
      <c r="G1874">
        <v>54947</v>
      </c>
      <c r="H1874">
        <v>52793</v>
      </c>
      <c r="I1874">
        <v>50733</v>
      </c>
      <c r="J1874">
        <v>50264</v>
      </c>
      <c r="K1874">
        <v>2204</v>
      </c>
      <c r="L1874">
        <v>544</v>
      </c>
      <c r="M1874">
        <v>554</v>
      </c>
      <c r="N1874">
        <v>542</v>
      </c>
      <c r="O1874">
        <v>553</v>
      </c>
      <c r="P1874">
        <v>625</v>
      </c>
      <c r="Q1874">
        <v>51</v>
      </c>
      <c r="R1874">
        <v>22</v>
      </c>
      <c r="S1874">
        <v>852</v>
      </c>
      <c r="T1874">
        <v>796</v>
      </c>
      <c r="U1874">
        <v>53331</v>
      </c>
      <c r="V1874">
        <v>51815</v>
      </c>
      <c r="W1874">
        <v>1616</v>
      </c>
      <c r="X1874">
        <v>978</v>
      </c>
    </row>
    <row r="1875" spans="1:24" x14ac:dyDescent="0.35">
      <c r="A1875" s="6" t="str">
        <f t="shared" si="29"/>
        <v>36091</v>
      </c>
      <c r="B1875">
        <v>36</v>
      </c>
      <c r="C1875">
        <v>91</v>
      </c>
      <c r="D1875" t="s">
        <v>2962</v>
      </c>
      <c r="E1875" t="s">
        <v>3027</v>
      </c>
      <c r="F1875">
        <v>229863</v>
      </c>
      <c r="G1875">
        <v>113494</v>
      </c>
      <c r="H1875">
        <v>116369</v>
      </c>
      <c r="I1875">
        <v>105236</v>
      </c>
      <c r="J1875">
        <v>108392</v>
      </c>
      <c r="K1875">
        <v>2459</v>
      </c>
      <c r="L1875">
        <v>2164</v>
      </c>
      <c r="M1875">
        <v>288</v>
      </c>
      <c r="N1875">
        <v>280</v>
      </c>
      <c r="O1875">
        <v>3194</v>
      </c>
      <c r="P1875">
        <v>3405</v>
      </c>
      <c r="Q1875">
        <v>51</v>
      </c>
      <c r="R1875">
        <v>41</v>
      </c>
      <c r="S1875">
        <v>2266</v>
      </c>
      <c r="T1875">
        <v>2087</v>
      </c>
      <c r="U1875">
        <v>109477</v>
      </c>
      <c r="V1875">
        <v>112615</v>
      </c>
      <c r="W1875">
        <v>4017</v>
      </c>
      <c r="X1875">
        <v>3754</v>
      </c>
    </row>
    <row r="1876" spans="1:24" x14ac:dyDescent="0.35">
      <c r="A1876" s="6" t="str">
        <f t="shared" si="29"/>
        <v>36093</v>
      </c>
      <c r="B1876">
        <v>36</v>
      </c>
      <c r="C1876">
        <v>93</v>
      </c>
      <c r="D1876" t="s">
        <v>2962</v>
      </c>
      <c r="E1876" t="s">
        <v>3029</v>
      </c>
      <c r="F1876">
        <v>155299</v>
      </c>
      <c r="G1876">
        <v>75768</v>
      </c>
      <c r="H1876">
        <v>79531</v>
      </c>
      <c r="I1876">
        <v>58567</v>
      </c>
      <c r="J1876">
        <v>61771</v>
      </c>
      <c r="K1876">
        <v>9715</v>
      </c>
      <c r="L1876">
        <v>10078</v>
      </c>
      <c r="M1876">
        <v>575</v>
      </c>
      <c r="N1876">
        <v>578</v>
      </c>
      <c r="O1876">
        <v>3769</v>
      </c>
      <c r="P1876">
        <v>3969</v>
      </c>
      <c r="Q1876">
        <v>162</v>
      </c>
      <c r="R1876">
        <v>186</v>
      </c>
      <c r="S1876">
        <v>2980</v>
      </c>
      <c r="T1876">
        <v>2949</v>
      </c>
      <c r="U1876">
        <v>69917</v>
      </c>
      <c r="V1876">
        <v>73842</v>
      </c>
      <c r="W1876">
        <v>5851</v>
      </c>
      <c r="X1876">
        <v>5689</v>
      </c>
    </row>
    <row r="1877" spans="1:24" x14ac:dyDescent="0.35">
      <c r="A1877" s="6" t="str">
        <f t="shared" si="29"/>
        <v>36095</v>
      </c>
      <c r="B1877">
        <v>36</v>
      </c>
      <c r="C1877">
        <v>95</v>
      </c>
      <c r="D1877" t="s">
        <v>2962</v>
      </c>
      <c r="E1877" t="s">
        <v>3031</v>
      </c>
      <c r="F1877">
        <v>30999</v>
      </c>
      <c r="G1877">
        <v>15524</v>
      </c>
      <c r="H1877">
        <v>15475</v>
      </c>
      <c r="I1877">
        <v>14831</v>
      </c>
      <c r="J1877">
        <v>14824</v>
      </c>
      <c r="K1877">
        <v>260</v>
      </c>
      <c r="L1877">
        <v>226</v>
      </c>
      <c r="M1877">
        <v>52</v>
      </c>
      <c r="N1877">
        <v>40</v>
      </c>
      <c r="O1877">
        <v>112</v>
      </c>
      <c r="P1877">
        <v>124</v>
      </c>
      <c r="Q1877">
        <v>5</v>
      </c>
      <c r="R1877">
        <v>5</v>
      </c>
      <c r="S1877">
        <v>264</v>
      </c>
      <c r="T1877">
        <v>256</v>
      </c>
      <c r="U1877">
        <v>14986</v>
      </c>
      <c r="V1877">
        <v>14948</v>
      </c>
      <c r="W1877">
        <v>538</v>
      </c>
      <c r="X1877">
        <v>527</v>
      </c>
    </row>
    <row r="1878" spans="1:24" x14ac:dyDescent="0.35">
      <c r="A1878" s="6" t="str">
        <f t="shared" si="29"/>
        <v>36097</v>
      </c>
      <c r="B1878">
        <v>36</v>
      </c>
      <c r="C1878">
        <v>97</v>
      </c>
      <c r="D1878" t="s">
        <v>2962</v>
      </c>
      <c r="E1878" t="s">
        <v>1170</v>
      </c>
      <c r="F1878">
        <v>17807</v>
      </c>
      <c r="G1878">
        <v>8872</v>
      </c>
      <c r="H1878">
        <v>8935</v>
      </c>
      <c r="I1878">
        <v>8557</v>
      </c>
      <c r="J1878">
        <v>8600</v>
      </c>
      <c r="K1878">
        <v>100</v>
      </c>
      <c r="L1878">
        <v>97</v>
      </c>
      <c r="M1878">
        <v>31</v>
      </c>
      <c r="N1878">
        <v>29</v>
      </c>
      <c r="O1878">
        <v>45</v>
      </c>
      <c r="P1878">
        <v>73</v>
      </c>
      <c r="Q1878">
        <v>5</v>
      </c>
      <c r="R1878">
        <v>2</v>
      </c>
      <c r="S1878">
        <v>134</v>
      </c>
      <c r="T1878">
        <v>134</v>
      </c>
      <c r="U1878">
        <v>8707</v>
      </c>
      <c r="V1878">
        <v>8737</v>
      </c>
      <c r="W1878">
        <v>165</v>
      </c>
      <c r="X1878">
        <v>198</v>
      </c>
    </row>
    <row r="1879" spans="1:24" x14ac:dyDescent="0.35">
      <c r="A1879" s="6" t="str">
        <f t="shared" si="29"/>
        <v>36099</v>
      </c>
      <c r="B1879">
        <v>36</v>
      </c>
      <c r="C1879">
        <v>99</v>
      </c>
      <c r="D1879" t="s">
        <v>2962</v>
      </c>
      <c r="E1879" t="s">
        <v>3034</v>
      </c>
      <c r="F1879">
        <v>34016</v>
      </c>
      <c r="G1879">
        <v>17857</v>
      </c>
      <c r="H1879">
        <v>16159</v>
      </c>
      <c r="I1879">
        <v>15741</v>
      </c>
      <c r="J1879">
        <v>15356</v>
      </c>
      <c r="K1879">
        <v>1564</v>
      </c>
      <c r="L1879">
        <v>277</v>
      </c>
      <c r="M1879">
        <v>102</v>
      </c>
      <c r="N1879">
        <v>57</v>
      </c>
      <c r="O1879">
        <v>132</v>
      </c>
      <c r="P1879">
        <v>157</v>
      </c>
      <c r="Q1879">
        <v>3</v>
      </c>
      <c r="R1879">
        <v>0</v>
      </c>
      <c r="S1879">
        <v>315</v>
      </c>
      <c r="T1879">
        <v>312</v>
      </c>
      <c r="U1879">
        <v>17015</v>
      </c>
      <c r="V1879">
        <v>15744</v>
      </c>
      <c r="W1879">
        <v>842</v>
      </c>
      <c r="X1879">
        <v>415</v>
      </c>
    </row>
    <row r="1880" spans="1:24" x14ac:dyDescent="0.35">
      <c r="A1880" s="6" t="str">
        <f t="shared" si="29"/>
        <v>36101</v>
      </c>
      <c r="B1880">
        <v>36</v>
      </c>
      <c r="C1880">
        <v>101</v>
      </c>
      <c r="D1880" t="s">
        <v>2962</v>
      </c>
      <c r="E1880" t="s">
        <v>1304</v>
      </c>
      <c r="F1880">
        <v>95379</v>
      </c>
      <c r="G1880">
        <v>47526</v>
      </c>
      <c r="H1880">
        <v>47853</v>
      </c>
      <c r="I1880">
        <v>44785</v>
      </c>
      <c r="J1880">
        <v>45589</v>
      </c>
      <c r="K1880">
        <v>1002</v>
      </c>
      <c r="L1880">
        <v>612</v>
      </c>
      <c r="M1880">
        <v>154</v>
      </c>
      <c r="N1880">
        <v>142</v>
      </c>
      <c r="O1880">
        <v>798</v>
      </c>
      <c r="P1880">
        <v>758</v>
      </c>
      <c r="Q1880">
        <v>14</v>
      </c>
      <c r="R1880">
        <v>16</v>
      </c>
      <c r="S1880">
        <v>773</v>
      </c>
      <c r="T1880">
        <v>736</v>
      </c>
      <c r="U1880">
        <v>46664</v>
      </c>
      <c r="V1880">
        <v>47089</v>
      </c>
      <c r="W1880">
        <v>862</v>
      </c>
      <c r="X1880">
        <v>764</v>
      </c>
    </row>
    <row r="1881" spans="1:24" x14ac:dyDescent="0.35">
      <c r="A1881" s="6" t="str">
        <f t="shared" si="29"/>
        <v>36103</v>
      </c>
      <c r="B1881">
        <v>36</v>
      </c>
      <c r="C1881">
        <v>103</v>
      </c>
      <c r="D1881" t="s">
        <v>2962</v>
      </c>
      <c r="E1881" t="s">
        <v>2028</v>
      </c>
      <c r="F1881">
        <v>1476601</v>
      </c>
      <c r="G1881">
        <v>726935</v>
      </c>
      <c r="H1881">
        <v>749666</v>
      </c>
      <c r="I1881">
        <v>613197</v>
      </c>
      <c r="J1881">
        <v>630442</v>
      </c>
      <c r="K1881">
        <v>62825</v>
      </c>
      <c r="L1881">
        <v>67352</v>
      </c>
      <c r="M1881">
        <v>4803</v>
      </c>
      <c r="N1881">
        <v>4393</v>
      </c>
      <c r="O1881">
        <v>30569</v>
      </c>
      <c r="P1881">
        <v>31856</v>
      </c>
      <c r="Q1881">
        <v>761</v>
      </c>
      <c r="R1881">
        <v>658</v>
      </c>
      <c r="S1881">
        <v>14780</v>
      </c>
      <c r="T1881">
        <v>14965</v>
      </c>
      <c r="U1881">
        <v>573489</v>
      </c>
      <c r="V1881">
        <v>604683</v>
      </c>
      <c r="W1881">
        <v>153446</v>
      </c>
      <c r="X1881">
        <v>144983</v>
      </c>
    </row>
    <row r="1882" spans="1:24" x14ac:dyDescent="0.35">
      <c r="A1882" s="6" t="str">
        <f t="shared" si="29"/>
        <v>36105</v>
      </c>
      <c r="B1882">
        <v>36</v>
      </c>
      <c r="C1882">
        <v>105</v>
      </c>
      <c r="D1882" t="s">
        <v>2962</v>
      </c>
      <c r="E1882" t="s">
        <v>1306</v>
      </c>
      <c r="F1882">
        <v>75432</v>
      </c>
      <c r="G1882">
        <v>38705</v>
      </c>
      <c r="H1882">
        <v>36727</v>
      </c>
      <c r="I1882">
        <v>32192</v>
      </c>
      <c r="J1882">
        <v>31362</v>
      </c>
      <c r="K1882">
        <v>4298</v>
      </c>
      <c r="L1882">
        <v>3233</v>
      </c>
      <c r="M1882">
        <v>312</v>
      </c>
      <c r="N1882">
        <v>257</v>
      </c>
      <c r="O1882">
        <v>716</v>
      </c>
      <c r="P1882">
        <v>771</v>
      </c>
      <c r="Q1882">
        <v>31</v>
      </c>
      <c r="R1882">
        <v>28</v>
      </c>
      <c r="S1882">
        <v>1156</v>
      </c>
      <c r="T1882">
        <v>1076</v>
      </c>
      <c r="U1882">
        <v>31960</v>
      </c>
      <c r="V1882">
        <v>30816</v>
      </c>
      <c r="W1882">
        <v>6745</v>
      </c>
      <c r="X1882">
        <v>5911</v>
      </c>
    </row>
    <row r="1883" spans="1:24" x14ac:dyDescent="0.35">
      <c r="A1883" s="6" t="str">
        <f t="shared" si="29"/>
        <v>36107</v>
      </c>
      <c r="B1883">
        <v>36</v>
      </c>
      <c r="C1883">
        <v>107</v>
      </c>
      <c r="D1883" t="s">
        <v>2962</v>
      </c>
      <c r="E1883" t="s">
        <v>3039</v>
      </c>
      <c r="F1883">
        <v>48203</v>
      </c>
      <c r="G1883">
        <v>23939</v>
      </c>
      <c r="H1883">
        <v>24264</v>
      </c>
      <c r="I1883">
        <v>23006</v>
      </c>
      <c r="J1883">
        <v>23470</v>
      </c>
      <c r="K1883">
        <v>300</v>
      </c>
      <c r="L1883">
        <v>210</v>
      </c>
      <c r="M1883">
        <v>74</v>
      </c>
      <c r="N1883">
        <v>56</v>
      </c>
      <c r="O1883">
        <v>178</v>
      </c>
      <c r="P1883">
        <v>204</v>
      </c>
      <c r="Q1883">
        <v>15</v>
      </c>
      <c r="R1883">
        <v>5</v>
      </c>
      <c r="S1883">
        <v>366</v>
      </c>
      <c r="T1883">
        <v>319</v>
      </c>
      <c r="U1883">
        <v>23396</v>
      </c>
      <c r="V1883">
        <v>23802</v>
      </c>
      <c r="W1883">
        <v>543</v>
      </c>
      <c r="X1883">
        <v>462</v>
      </c>
    </row>
    <row r="1884" spans="1:24" x14ac:dyDescent="0.35">
      <c r="A1884" s="6" t="str">
        <f t="shared" si="29"/>
        <v>36109</v>
      </c>
      <c r="B1884">
        <v>36</v>
      </c>
      <c r="C1884">
        <v>109</v>
      </c>
      <c r="D1884" t="s">
        <v>2962</v>
      </c>
      <c r="E1884" t="s">
        <v>3041</v>
      </c>
      <c r="F1884">
        <v>102180</v>
      </c>
      <c r="G1884">
        <v>50162</v>
      </c>
      <c r="H1884">
        <v>52018</v>
      </c>
      <c r="I1884">
        <v>40403</v>
      </c>
      <c r="J1884">
        <v>42525</v>
      </c>
      <c r="K1884">
        <v>2281</v>
      </c>
      <c r="L1884">
        <v>2241</v>
      </c>
      <c r="M1884">
        <v>244</v>
      </c>
      <c r="N1884">
        <v>249</v>
      </c>
      <c r="O1884">
        <v>5457</v>
      </c>
      <c r="P1884">
        <v>5167</v>
      </c>
      <c r="Q1884">
        <v>36</v>
      </c>
      <c r="R1884">
        <v>32</v>
      </c>
      <c r="S1884">
        <v>1741</v>
      </c>
      <c r="T1884">
        <v>1804</v>
      </c>
      <c r="U1884">
        <v>47465</v>
      </c>
      <c r="V1884">
        <v>49196</v>
      </c>
      <c r="W1884">
        <v>2697</v>
      </c>
      <c r="X1884">
        <v>2822</v>
      </c>
    </row>
    <row r="1885" spans="1:24" x14ac:dyDescent="0.35">
      <c r="A1885" s="6" t="str">
        <f t="shared" si="29"/>
        <v>36111</v>
      </c>
      <c r="B1885">
        <v>36</v>
      </c>
      <c r="C1885">
        <v>111</v>
      </c>
      <c r="D1885" t="s">
        <v>2962</v>
      </c>
      <c r="E1885" t="s">
        <v>3043</v>
      </c>
      <c r="F1885">
        <v>177573</v>
      </c>
      <c r="G1885">
        <v>88057</v>
      </c>
      <c r="H1885">
        <v>89516</v>
      </c>
      <c r="I1885">
        <v>76013</v>
      </c>
      <c r="J1885">
        <v>79054</v>
      </c>
      <c r="K1885">
        <v>7417</v>
      </c>
      <c r="L1885">
        <v>5425</v>
      </c>
      <c r="M1885">
        <v>428</v>
      </c>
      <c r="N1885">
        <v>400</v>
      </c>
      <c r="O1885">
        <v>1714</v>
      </c>
      <c r="P1885">
        <v>2037</v>
      </c>
      <c r="Q1885">
        <v>44</v>
      </c>
      <c r="R1885">
        <v>52</v>
      </c>
      <c r="S1885">
        <v>2441</v>
      </c>
      <c r="T1885">
        <v>2548</v>
      </c>
      <c r="U1885">
        <v>78113</v>
      </c>
      <c r="V1885">
        <v>80622</v>
      </c>
      <c r="W1885">
        <v>9944</v>
      </c>
      <c r="X1885">
        <v>8894</v>
      </c>
    </row>
    <row r="1886" spans="1:24" x14ac:dyDescent="0.35">
      <c r="A1886" s="6" t="str">
        <f t="shared" si="29"/>
        <v>36113</v>
      </c>
      <c r="B1886">
        <v>36</v>
      </c>
      <c r="C1886">
        <v>113</v>
      </c>
      <c r="D1886" t="s">
        <v>2962</v>
      </c>
      <c r="E1886" t="s">
        <v>946</v>
      </c>
      <c r="F1886">
        <v>63944</v>
      </c>
      <c r="G1886">
        <v>31409</v>
      </c>
      <c r="H1886">
        <v>32535</v>
      </c>
      <c r="I1886">
        <v>29872</v>
      </c>
      <c r="J1886">
        <v>31173</v>
      </c>
      <c r="K1886">
        <v>554</v>
      </c>
      <c r="L1886">
        <v>380</v>
      </c>
      <c r="M1886">
        <v>109</v>
      </c>
      <c r="N1886">
        <v>87</v>
      </c>
      <c r="O1886">
        <v>267</v>
      </c>
      <c r="P1886">
        <v>346</v>
      </c>
      <c r="Q1886">
        <v>12</v>
      </c>
      <c r="R1886">
        <v>9</v>
      </c>
      <c r="S1886">
        <v>595</v>
      </c>
      <c r="T1886">
        <v>540</v>
      </c>
      <c r="U1886">
        <v>30486</v>
      </c>
      <c r="V1886">
        <v>31655</v>
      </c>
      <c r="W1886">
        <v>923</v>
      </c>
      <c r="X1886">
        <v>880</v>
      </c>
    </row>
    <row r="1887" spans="1:24" x14ac:dyDescent="0.35">
      <c r="A1887" s="6" t="str">
        <f t="shared" si="29"/>
        <v>36115</v>
      </c>
      <c r="B1887">
        <v>36</v>
      </c>
      <c r="C1887">
        <v>115</v>
      </c>
      <c r="D1887" t="s">
        <v>2962</v>
      </c>
      <c r="E1887" t="s">
        <v>150</v>
      </c>
      <c r="F1887">
        <v>61204</v>
      </c>
      <c r="G1887">
        <v>31633</v>
      </c>
      <c r="H1887">
        <v>29571</v>
      </c>
      <c r="I1887">
        <v>28980</v>
      </c>
      <c r="J1887">
        <v>28636</v>
      </c>
      <c r="K1887">
        <v>1937</v>
      </c>
      <c r="L1887">
        <v>226</v>
      </c>
      <c r="M1887">
        <v>123</v>
      </c>
      <c r="N1887">
        <v>86</v>
      </c>
      <c r="O1887">
        <v>152</v>
      </c>
      <c r="P1887">
        <v>202</v>
      </c>
      <c r="Q1887">
        <v>12</v>
      </c>
      <c r="R1887">
        <v>13</v>
      </c>
      <c r="S1887">
        <v>429</v>
      </c>
      <c r="T1887">
        <v>408</v>
      </c>
      <c r="U1887">
        <v>30400</v>
      </c>
      <c r="V1887">
        <v>29003</v>
      </c>
      <c r="W1887">
        <v>1233</v>
      </c>
      <c r="X1887">
        <v>568</v>
      </c>
    </row>
    <row r="1888" spans="1:24" x14ac:dyDescent="0.35">
      <c r="A1888" s="6" t="str">
        <f t="shared" si="29"/>
        <v>36117</v>
      </c>
      <c r="B1888">
        <v>36</v>
      </c>
      <c r="C1888">
        <v>117</v>
      </c>
      <c r="D1888" t="s">
        <v>2962</v>
      </c>
      <c r="E1888" t="s">
        <v>949</v>
      </c>
      <c r="F1888">
        <v>89918</v>
      </c>
      <c r="G1888">
        <v>44693</v>
      </c>
      <c r="H1888">
        <v>45225</v>
      </c>
      <c r="I1888">
        <v>41558</v>
      </c>
      <c r="J1888">
        <v>42430</v>
      </c>
      <c r="K1888">
        <v>1596</v>
      </c>
      <c r="L1888">
        <v>1230</v>
      </c>
      <c r="M1888">
        <v>197</v>
      </c>
      <c r="N1888">
        <v>191</v>
      </c>
      <c r="O1888">
        <v>298</v>
      </c>
      <c r="P1888">
        <v>346</v>
      </c>
      <c r="Q1888">
        <v>25</v>
      </c>
      <c r="R1888">
        <v>18</v>
      </c>
      <c r="S1888">
        <v>1019</v>
      </c>
      <c r="T1888">
        <v>1010</v>
      </c>
      <c r="U1888">
        <v>42369</v>
      </c>
      <c r="V1888">
        <v>43329</v>
      </c>
      <c r="W1888">
        <v>2324</v>
      </c>
      <c r="X1888">
        <v>1896</v>
      </c>
    </row>
    <row r="1889" spans="1:24" x14ac:dyDescent="0.35">
      <c r="A1889" s="6" t="str">
        <f t="shared" si="29"/>
        <v>36119</v>
      </c>
      <c r="B1889">
        <v>36</v>
      </c>
      <c r="C1889">
        <v>119</v>
      </c>
      <c r="D1889" t="s">
        <v>2962</v>
      </c>
      <c r="E1889" t="s">
        <v>3048</v>
      </c>
      <c r="F1889">
        <v>967506</v>
      </c>
      <c r="G1889">
        <v>468854</v>
      </c>
      <c r="H1889">
        <v>498652</v>
      </c>
      <c r="I1889">
        <v>346942</v>
      </c>
      <c r="J1889">
        <v>361084</v>
      </c>
      <c r="K1889">
        <v>75163</v>
      </c>
      <c r="L1889">
        <v>86340</v>
      </c>
      <c r="M1889">
        <v>5138</v>
      </c>
      <c r="N1889">
        <v>4234</v>
      </c>
      <c r="O1889">
        <v>28801</v>
      </c>
      <c r="P1889">
        <v>33739</v>
      </c>
      <c r="Q1889">
        <v>693</v>
      </c>
      <c r="R1889">
        <v>670</v>
      </c>
      <c r="S1889">
        <v>12117</v>
      </c>
      <c r="T1889">
        <v>12585</v>
      </c>
      <c r="U1889">
        <v>344778</v>
      </c>
      <c r="V1889">
        <v>375558</v>
      </c>
      <c r="W1889">
        <v>124076</v>
      </c>
      <c r="X1889">
        <v>123094</v>
      </c>
    </row>
    <row r="1890" spans="1:24" x14ac:dyDescent="0.35">
      <c r="A1890" s="6" t="str">
        <f t="shared" si="29"/>
        <v>36121</v>
      </c>
      <c r="B1890">
        <v>36</v>
      </c>
      <c r="C1890">
        <v>121</v>
      </c>
      <c r="D1890" t="s">
        <v>2962</v>
      </c>
      <c r="E1890" t="s">
        <v>3050</v>
      </c>
      <c r="F1890">
        <v>39859</v>
      </c>
      <c r="G1890">
        <v>21610</v>
      </c>
      <c r="H1890">
        <v>18249</v>
      </c>
      <c r="I1890">
        <v>19001</v>
      </c>
      <c r="J1890">
        <v>17760</v>
      </c>
      <c r="K1890">
        <v>2136</v>
      </c>
      <c r="L1890">
        <v>91</v>
      </c>
      <c r="M1890">
        <v>122</v>
      </c>
      <c r="N1890">
        <v>62</v>
      </c>
      <c r="O1890">
        <v>98</v>
      </c>
      <c r="P1890">
        <v>111</v>
      </c>
      <c r="Q1890">
        <v>4</v>
      </c>
      <c r="R1890">
        <v>10</v>
      </c>
      <c r="S1890">
        <v>249</v>
      </c>
      <c r="T1890">
        <v>215</v>
      </c>
      <c r="U1890">
        <v>20625</v>
      </c>
      <c r="V1890">
        <v>17913</v>
      </c>
      <c r="W1890">
        <v>985</v>
      </c>
      <c r="X1890">
        <v>336</v>
      </c>
    </row>
    <row r="1891" spans="1:24" x14ac:dyDescent="0.35">
      <c r="A1891" s="6" t="str">
        <f t="shared" si="29"/>
        <v>36123</v>
      </c>
      <c r="B1891">
        <v>36</v>
      </c>
      <c r="C1891">
        <v>123</v>
      </c>
      <c r="D1891" t="s">
        <v>2962</v>
      </c>
      <c r="E1891" t="s">
        <v>3052</v>
      </c>
      <c r="F1891">
        <v>24913</v>
      </c>
      <c r="G1891">
        <v>12132</v>
      </c>
      <c r="H1891">
        <v>12781</v>
      </c>
      <c r="I1891">
        <v>11747</v>
      </c>
      <c r="J1891">
        <v>12363</v>
      </c>
      <c r="K1891">
        <v>134</v>
      </c>
      <c r="L1891">
        <v>93</v>
      </c>
      <c r="M1891">
        <v>38</v>
      </c>
      <c r="N1891">
        <v>43</v>
      </c>
      <c r="O1891">
        <v>57</v>
      </c>
      <c r="P1891">
        <v>141</v>
      </c>
      <c r="Q1891">
        <v>2</v>
      </c>
      <c r="R1891">
        <v>3</v>
      </c>
      <c r="S1891">
        <v>154</v>
      </c>
      <c r="T1891">
        <v>138</v>
      </c>
      <c r="U1891">
        <v>11819</v>
      </c>
      <c r="V1891">
        <v>12526</v>
      </c>
      <c r="W1891">
        <v>313</v>
      </c>
      <c r="X1891">
        <v>255</v>
      </c>
    </row>
    <row r="1892" spans="1:24" x14ac:dyDescent="0.35">
      <c r="A1892" s="6" t="str">
        <f t="shared" si="29"/>
        <v>37001</v>
      </c>
      <c r="B1892">
        <v>37</v>
      </c>
      <c r="C1892">
        <v>1</v>
      </c>
      <c r="D1892" t="s">
        <v>3054</v>
      </c>
      <c r="E1892" t="s">
        <v>3055</v>
      </c>
      <c r="F1892">
        <v>169509</v>
      </c>
      <c r="G1892">
        <v>80533</v>
      </c>
      <c r="H1892">
        <v>88976</v>
      </c>
      <c r="I1892">
        <v>59757</v>
      </c>
      <c r="J1892">
        <v>64939</v>
      </c>
      <c r="K1892">
        <v>16211</v>
      </c>
      <c r="L1892">
        <v>19158</v>
      </c>
      <c r="M1892">
        <v>1214</v>
      </c>
      <c r="N1892">
        <v>1252</v>
      </c>
      <c r="O1892">
        <v>1411</v>
      </c>
      <c r="P1892">
        <v>1547</v>
      </c>
      <c r="Q1892">
        <v>73</v>
      </c>
      <c r="R1892">
        <v>71</v>
      </c>
      <c r="S1892">
        <v>1867</v>
      </c>
      <c r="T1892">
        <v>2009</v>
      </c>
      <c r="U1892">
        <v>69293</v>
      </c>
      <c r="V1892">
        <v>78086</v>
      </c>
      <c r="W1892">
        <v>11240</v>
      </c>
      <c r="X1892">
        <v>10890</v>
      </c>
    </row>
    <row r="1893" spans="1:24" x14ac:dyDescent="0.35">
      <c r="A1893" s="6" t="str">
        <f t="shared" si="29"/>
        <v>37003</v>
      </c>
      <c r="B1893">
        <v>37</v>
      </c>
      <c r="C1893">
        <v>3</v>
      </c>
      <c r="D1893" t="s">
        <v>3054</v>
      </c>
      <c r="E1893" t="s">
        <v>1044</v>
      </c>
      <c r="F1893">
        <v>37497</v>
      </c>
      <c r="G1893">
        <v>19109</v>
      </c>
      <c r="H1893">
        <v>18388</v>
      </c>
      <c r="I1893">
        <v>17058</v>
      </c>
      <c r="J1893">
        <v>16989</v>
      </c>
      <c r="K1893">
        <v>1428</v>
      </c>
      <c r="L1893">
        <v>786</v>
      </c>
      <c r="M1893">
        <v>104</v>
      </c>
      <c r="N1893">
        <v>95</v>
      </c>
      <c r="O1893">
        <v>189</v>
      </c>
      <c r="P1893">
        <v>196</v>
      </c>
      <c r="Q1893">
        <v>8</v>
      </c>
      <c r="R1893">
        <v>12</v>
      </c>
      <c r="S1893">
        <v>322</v>
      </c>
      <c r="T1893">
        <v>310</v>
      </c>
      <c r="U1893">
        <v>18166</v>
      </c>
      <c r="V1893">
        <v>17543</v>
      </c>
      <c r="W1893">
        <v>943</v>
      </c>
      <c r="X1893">
        <v>845</v>
      </c>
    </row>
    <row r="1894" spans="1:24" x14ac:dyDescent="0.35">
      <c r="A1894" s="6" t="str">
        <f t="shared" si="29"/>
        <v>37005</v>
      </c>
      <c r="B1894">
        <v>37</v>
      </c>
      <c r="C1894">
        <v>5</v>
      </c>
      <c r="D1894" t="s">
        <v>3054</v>
      </c>
      <c r="E1894" t="s">
        <v>3058</v>
      </c>
      <c r="F1894">
        <v>11137</v>
      </c>
      <c r="G1894">
        <v>5519</v>
      </c>
      <c r="H1894">
        <v>5618</v>
      </c>
      <c r="I1894">
        <v>5257</v>
      </c>
      <c r="J1894">
        <v>5373</v>
      </c>
      <c r="K1894">
        <v>101</v>
      </c>
      <c r="L1894">
        <v>96</v>
      </c>
      <c r="M1894">
        <v>38</v>
      </c>
      <c r="N1894">
        <v>21</v>
      </c>
      <c r="O1894">
        <v>43</v>
      </c>
      <c r="P1894">
        <v>46</v>
      </c>
      <c r="Q1894">
        <v>2</v>
      </c>
      <c r="R1894">
        <v>3</v>
      </c>
      <c r="S1894">
        <v>78</v>
      </c>
      <c r="T1894">
        <v>79</v>
      </c>
      <c r="U1894">
        <v>4881</v>
      </c>
      <c r="V1894">
        <v>5159</v>
      </c>
      <c r="W1894">
        <v>638</v>
      </c>
      <c r="X1894">
        <v>459</v>
      </c>
    </row>
    <row r="1895" spans="1:24" x14ac:dyDescent="0.35">
      <c r="A1895" s="6" t="str">
        <f t="shared" si="29"/>
        <v>37007</v>
      </c>
      <c r="B1895">
        <v>37</v>
      </c>
      <c r="C1895">
        <v>7</v>
      </c>
      <c r="D1895" t="s">
        <v>3054</v>
      </c>
      <c r="E1895" t="s">
        <v>3060</v>
      </c>
      <c r="F1895">
        <v>24446</v>
      </c>
      <c r="G1895">
        <v>12532</v>
      </c>
      <c r="H1895">
        <v>11914</v>
      </c>
      <c r="I1895">
        <v>5986</v>
      </c>
      <c r="J1895">
        <v>5602</v>
      </c>
      <c r="K1895">
        <v>5992</v>
      </c>
      <c r="L1895">
        <v>5854</v>
      </c>
      <c r="M1895">
        <v>137</v>
      </c>
      <c r="N1895">
        <v>90</v>
      </c>
      <c r="O1895">
        <v>199</v>
      </c>
      <c r="P1895">
        <v>161</v>
      </c>
      <c r="Q1895">
        <v>11</v>
      </c>
      <c r="R1895">
        <v>5</v>
      </c>
      <c r="S1895">
        <v>207</v>
      </c>
      <c r="T1895">
        <v>202</v>
      </c>
      <c r="U1895">
        <v>11876</v>
      </c>
      <c r="V1895">
        <v>11564</v>
      </c>
      <c r="W1895">
        <v>656</v>
      </c>
      <c r="X1895">
        <v>350</v>
      </c>
    </row>
    <row r="1896" spans="1:24" x14ac:dyDescent="0.35">
      <c r="A1896" s="6" t="str">
        <f t="shared" si="29"/>
        <v>37009</v>
      </c>
      <c r="B1896">
        <v>37</v>
      </c>
      <c r="C1896">
        <v>9</v>
      </c>
      <c r="D1896" t="s">
        <v>3054</v>
      </c>
      <c r="E1896" t="s">
        <v>3062</v>
      </c>
      <c r="F1896">
        <v>27203</v>
      </c>
      <c r="G1896">
        <v>13331</v>
      </c>
      <c r="H1896">
        <v>13872</v>
      </c>
      <c r="I1896">
        <v>12875</v>
      </c>
      <c r="J1896">
        <v>13477</v>
      </c>
      <c r="K1896">
        <v>156</v>
      </c>
      <c r="L1896">
        <v>106</v>
      </c>
      <c r="M1896">
        <v>56</v>
      </c>
      <c r="N1896">
        <v>58</v>
      </c>
      <c r="O1896">
        <v>69</v>
      </c>
      <c r="P1896">
        <v>69</v>
      </c>
      <c r="Q1896">
        <v>11</v>
      </c>
      <c r="R1896">
        <v>4</v>
      </c>
      <c r="S1896">
        <v>164</v>
      </c>
      <c r="T1896">
        <v>158</v>
      </c>
      <c r="U1896">
        <v>12502</v>
      </c>
      <c r="V1896">
        <v>13311</v>
      </c>
      <c r="W1896">
        <v>829</v>
      </c>
      <c r="X1896">
        <v>561</v>
      </c>
    </row>
    <row r="1897" spans="1:24" x14ac:dyDescent="0.35">
      <c r="A1897" s="6" t="str">
        <f t="shared" si="29"/>
        <v>37011</v>
      </c>
      <c r="B1897">
        <v>37</v>
      </c>
      <c r="C1897">
        <v>11</v>
      </c>
      <c r="D1897" t="s">
        <v>3054</v>
      </c>
      <c r="E1897" t="s">
        <v>3064</v>
      </c>
      <c r="F1897">
        <v>17557</v>
      </c>
      <c r="G1897">
        <v>9513</v>
      </c>
      <c r="H1897">
        <v>8044</v>
      </c>
      <c r="I1897">
        <v>8613</v>
      </c>
      <c r="J1897">
        <v>7705</v>
      </c>
      <c r="K1897">
        <v>692</v>
      </c>
      <c r="L1897">
        <v>130</v>
      </c>
      <c r="M1897">
        <v>64</v>
      </c>
      <c r="N1897">
        <v>39</v>
      </c>
      <c r="O1897">
        <v>47</v>
      </c>
      <c r="P1897">
        <v>60</v>
      </c>
      <c r="Q1897">
        <v>7</v>
      </c>
      <c r="R1897">
        <v>7</v>
      </c>
      <c r="S1897">
        <v>90</v>
      </c>
      <c r="T1897">
        <v>103</v>
      </c>
      <c r="U1897">
        <v>8997</v>
      </c>
      <c r="V1897">
        <v>7673</v>
      </c>
      <c r="W1897">
        <v>516</v>
      </c>
      <c r="X1897">
        <v>371</v>
      </c>
    </row>
    <row r="1898" spans="1:24" x14ac:dyDescent="0.35">
      <c r="A1898" s="6" t="str">
        <f t="shared" si="29"/>
        <v>37013</v>
      </c>
      <c r="B1898">
        <v>37</v>
      </c>
      <c r="C1898">
        <v>13</v>
      </c>
      <c r="D1898" t="s">
        <v>3054</v>
      </c>
      <c r="E1898" t="s">
        <v>3066</v>
      </c>
      <c r="F1898">
        <v>46994</v>
      </c>
      <c r="G1898">
        <v>22322</v>
      </c>
      <c r="H1898">
        <v>24672</v>
      </c>
      <c r="I1898">
        <v>16351</v>
      </c>
      <c r="J1898">
        <v>17479</v>
      </c>
      <c r="K1898">
        <v>5234</v>
      </c>
      <c r="L1898">
        <v>6408</v>
      </c>
      <c r="M1898">
        <v>248</v>
      </c>
      <c r="N1898">
        <v>242</v>
      </c>
      <c r="O1898">
        <v>112</v>
      </c>
      <c r="P1898">
        <v>137</v>
      </c>
      <c r="Q1898">
        <v>18</v>
      </c>
      <c r="R1898">
        <v>17</v>
      </c>
      <c r="S1898">
        <v>359</v>
      </c>
      <c r="T1898">
        <v>389</v>
      </c>
      <c r="U1898">
        <v>20472</v>
      </c>
      <c r="V1898">
        <v>22753</v>
      </c>
      <c r="W1898">
        <v>1850</v>
      </c>
      <c r="X1898">
        <v>1919</v>
      </c>
    </row>
    <row r="1899" spans="1:24" x14ac:dyDescent="0.35">
      <c r="A1899" s="6" t="str">
        <f t="shared" si="29"/>
        <v>37015</v>
      </c>
      <c r="B1899">
        <v>37</v>
      </c>
      <c r="C1899">
        <v>15</v>
      </c>
      <c r="D1899" t="s">
        <v>3054</v>
      </c>
      <c r="E1899" t="s">
        <v>3068</v>
      </c>
      <c r="F1899">
        <v>18947</v>
      </c>
      <c r="G1899">
        <v>9614</v>
      </c>
      <c r="H1899">
        <v>9333</v>
      </c>
      <c r="I1899">
        <v>3463</v>
      </c>
      <c r="J1899">
        <v>3387</v>
      </c>
      <c r="K1899">
        <v>5878</v>
      </c>
      <c r="L1899">
        <v>5697</v>
      </c>
      <c r="M1899">
        <v>87</v>
      </c>
      <c r="N1899">
        <v>50</v>
      </c>
      <c r="O1899">
        <v>61</v>
      </c>
      <c r="P1899">
        <v>84</v>
      </c>
      <c r="Q1899">
        <v>13</v>
      </c>
      <c r="R1899">
        <v>6</v>
      </c>
      <c r="S1899">
        <v>112</v>
      </c>
      <c r="T1899">
        <v>109</v>
      </c>
      <c r="U1899">
        <v>9325</v>
      </c>
      <c r="V1899">
        <v>9176</v>
      </c>
      <c r="W1899">
        <v>289</v>
      </c>
      <c r="X1899">
        <v>157</v>
      </c>
    </row>
    <row r="1900" spans="1:24" x14ac:dyDescent="0.35">
      <c r="A1900" s="6" t="str">
        <f t="shared" si="29"/>
        <v>37017</v>
      </c>
      <c r="B1900">
        <v>37</v>
      </c>
      <c r="C1900">
        <v>17</v>
      </c>
      <c r="D1900" t="s">
        <v>3054</v>
      </c>
      <c r="E1900" t="s">
        <v>3070</v>
      </c>
      <c r="F1900">
        <v>32722</v>
      </c>
      <c r="G1900">
        <v>15533</v>
      </c>
      <c r="H1900">
        <v>17189</v>
      </c>
      <c r="I1900">
        <v>9739</v>
      </c>
      <c r="J1900">
        <v>10154</v>
      </c>
      <c r="K1900">
        <v>5002</v>
      </c>
      <c r="L1900">
        <v>6133</v>
      </c>
      <c r="M1900">
        <v>474</v>
      </c>
      <c r="N1900">
        <v>541</v>
      </c>
      <c r="O1900">
        <v>46</v>
      </c>
      <c r="P1900">
        <v>63</v>
      </c>
      <c r="Q1900">
        <v>7</v>
      </c>
      <c r="R1900">
        <v>6</v>
      </c>
      <c r="S1900">
        <v>265</v>
      </c>
      <c r="T1900">
        <v>292</v>
      </c>
      <c r="U1900">
        <v>14189</v>
      </c>
      <c r="V1900">
        <v>15995</v>
      </c>
      <c r="W1900">
        <v>1344</v>
      </c>
      <c r="X1900">
        <v>1194</v>
      </c>
    </row>
    <row r="1901" spans="1:24" x14ac:dyDescent="0.35">
      <c r="A1901" s="6" t="str">
        <f t="shared" si="29"/>
        <v>37019</v>
      </c>
      <c r="B1901">
        <v>37</v>
      </c>
      <c r="C1901">
        <v>19</v>
      </c>
      <c r="D1901" t="s">
        <v>3054</v>
      </c>
      <c r="E1901" t="s">
        <v>3072</v>
      </c>
      <c r="F1901">
        <v>142820</v>
      </c>
      <c r="G1901">
        <v>68165</v>
      </c>
      <c r="H1901">
        <v>74655</v>
      </c>
      <c r="I1901">
        <v>58987</v>
      </c>
      <c r="J1901">
        <v>64589</v>
      </c>
      <c r="K1901">
        <v>6828</v>
      </c>
      <c r="L1901">
        <v>7480</v>
      </c>
      <c r="M1901">
        <v>584</v>
      </c>
      <c r="N1901">
        <v>611</v>
      </c>
      <c r="O1901">
        <v>443</v>
      </c>
      <c r="P1901">
        <v>627</v>
      </c>
      <c r="Q1901">
        <v>97</v>
      </c>
      <c r="R1901">
        <v>62</v>
      </c>
      <c r="S1901">
        <v>1226</v>
      </c>
      <c r="T1901">
        <v>1286</v>
      </c>
      <c r="U1901">
        <v>64546</v>
      </c>
      <c r="V1901">
        <v>71232</v>
      </c>
      <c r="W1901">
        <v>3619</v>
      </c>
      <c r="X1901">
        <v>3423</v>
      </c>
    </row>
    <row r="1902" spans="1:24" x14ac:dyDescent="0.35">
      <c r="A1902" s="6" t="str">
        <f t="shared" si="29"/>
        <v>37021</v>
      </c>
      <c r="B1902">
        <v>37</v>
      </c>
      <c r="C1902">
        <v>21</v>
      </c>
      <c r="D1902" t="s">
        <v>3054</v>
      </c>
      <c r="E1902" t="s">
        <v>3074</v>
      </c>
      <c r="F1902">
        <v>261191</v>
      </c>
      <c r="G1902">
        <v>125220</v>
      </c>
      <c r="H1902">
        <v>135971</v>
      </c>
      <c r="I1902">
        <v>111879</v>
      </c>
      <c r="J1902">
        <v>121736</v>
      </c>
      <c r="K1902">
        <v>7986</v>
      </c>
      <c r="L1902">
        <v>8339</v>
      </c>
      <c r="M1902">
        <v>673</v>
      </c>
      <c r="N1902">
        <v>692</v>
      </c>
      <c r="O1902">
        <v>1732</v>
      </c>
      <c r="P1902">
        <v>1985</v>
      </c>
      <c r="Q1902">
        <v>214</v>
      </c>
      <c r="R1902">
        <v>198</v>
      </c>
      <c r="S1902">
        <v>2736</v>
      </c>
      <c r="T1902">
        <v>3021</v>
      </c>
      <c r="U1902">
        <v>116087</v>
      </c>
      <c r="V1902">
        <v>127234</v>
      </c>
      <c r="W1902">
        <v>9133</v>
      </c>
      <c r="X1902">
        <v>8737</v>
      </c>
    </row>
    <row r="1903" spans="1:24" x14ac:dyDescent="0.35">
      <c r="A1903" s="6" t="str">
        <f t="shared" si="29"/>
        <v>37023</v>
      </c>
      <c r="B1903">
        <v>37</v>
      </c>
      <c r="C1903">
        <v>23</v>
      </c>
      <c r="D1903" t="s">
        <v>3054</v>
      </c>
      <c r="E1903" t="s">
        <v>727</v>
      </c>
      <c r="F1903">
        <v>90485</v>
      </c>
      <c r="G1903">
        <v>45277</v>
      </c>
      <c r="H1903">
        <v>45208</v>
      </c>
      <c r="I1903">
        <v>38300</v>
      </c>
      <c r="J1903">
        <v>39614</v>
      </c>
      <c r="K1903">
        <v>3675</v>
      </c>
      <c r="L1903">
        <v>2548</v>
      </c>
      <c r="M1903">
        <v>456</v>
      </c>
      <c r="N1903">
        <v>377</v>
      </c>
      <c r="O1903">
        <v>1674</v>
      </c>
      <c r="P1903">
        <v>1613</v>
      </c>
      <c r="Q1903">
        <v>319</v>
      </c>
      <c r="R1903">
        <v>279</v>
      </c>
      <c r="S1903">
        <v>853</v>
      </c>
      <c r="T1903">
        <v>777</v>
      </c>
      <c r="U1903">
        <v>42118</v>
      </c>
      <c r="V1903">
        <v>42512</v>
      </c>
      <c r="W1903">
        <v>3159</v>
      </c>
      <c r="X1903">
        <v>2696</v>
      </c>
    </row>
    <row r="1904" spans="1:24" x14ac:dyDescent="0.35">
      <c r="A1904" s="6" t="str">
        <f t="shared" si="29"/>
        <v>37025</v>
      </c>
      <c r="B1904">
        <v>37</v>
      </c>
      <c r="C1904">
        <v>25</v>
      </c>
      <c r="D1904" t="s">
        <v>3054</v>
      </c>
      <c r="E1904" t="s">
        <v>3077</v>
      </c>
      <c r="F1904">
        <v>216453</v>
      </c>
      <c r="G1904">
        <v>105581</v>
      </c>
      <c r="H1904">
        <v>110872</v>
      </c>
      <c r="I1904">
        <v>77093</v>
      </c>
      <c r="J1904">
        <v>79602</v>
      </c>
      <c r="K1904">
        <v>19991</v>
      </c>
      <c r="L1904">
        <v>22542</v>
      </c>
      <c r="M1904">
        <v>752</v>
      </c>
      <c r="N1904">
        <v>821</v>
      </c>
      <c r="O1904">
        <v>5162</v>
      </c>
      <c r="P1904">
        <v>5101</v>
      </c>
      <c r="Q1904">
        <v>95</v>
      </c>
      <c r="R1904">
        <v>113</v>
      </c>
      <c r="S1904">
        <v>2488</v>
      </c>
      <c r="T1904">
        <v>2693</v>
      </c>
      <c r="U1904">
        <v>93493</v>
      </c>
      <c r="V1904">
        <v>98926</v>
      </c>
      <c r="W1904">
        <v>12088</v>
      </c>
      <c r="X1904">
        <v>11946</v>
      </c>
    </row>
    <row r="1905" spans="1:24" x14ac:dyDescent="0.35">
      <c r="A1905" s="6" t="str">
        <f t="shared" si="29"/>
        <v>37027</v>
      </c>
      <c r="B1905">
        <v>37</v>
      </c>
      <c r="C1905">
        <v>27</v>
      </c>
      <c r="D1905" t="s">
        <v>3054</v>
      </c>
      <c r="E1905" t="s">
        <v>1676</v>
      </c>
      <c r="F1905">
        <v>82178</v>
      </c>
      <c r="G1905">
        <v>40644</v>
      </c>
      <c r="H1905">
        <v>41534</v>
      </c>
      <c r="I1905">
        <v>37164</v>
      </c>
      <c r="J1905">
        <v>38033</v>
      </c>
      <c r="K1905">
        <v>2082</v>
      </c>
      <c r="L1905">
        <v>2156</v>
      </c>
      <c r="M1905">
        <v>292</v>
      </c>
      <c r="N1905">
        <v>242</v>
      </c>
      <c r="O1905">
        <v>291</v>
      </c>
      <c r="P1905">
        <v>328</v>
      </c>
      <c r="Q1905">
        <v>47</v>
      </c>
      <c r="R1905">
        <v>32</v>
      </c>
      <c r="S1905">
        <v>768</v>
      </c>
      <c r="T1905">
        <v>743</v>
      </c>
      <c r="U1905">
        <v>38043</v>
      </c>
      <c r="V1905">
        <v>39281</v>
      </c>
      <c r="W1905">
        <v>2601</v>
      </c>
      <c r="X1905">
        <v>2253</v>
      </c>
    </row>
    <row r="1906" spans="1:24" x14ac:dyDescent="0.35">
      <c r="A1906" s="6" t="str">
        <f t="shared" si="29"/>
        <v>37029</v>
      </c>
      <c r="B1906">
        <v>37</v>
      </c>
      <c r="C1906">
        <v>29</v>
      </c>
      <c r="D1906" t="s">
        <v>3054</v>
      </c>
      <c r="E1906" t="s">
        <v>732</v>
      </c>
      <c r="F1906">
        <v>10867</v>
      </c>
      <c r="G1906">
        <v>5426</v>
      </c>
      <c r="H1906">
        <v>5441</v>
      </c>
      <c r="I1906">
        <v>4494</v>
      </c>
      <c r="J1906">
        <v>4489</v>
      </c>
      <c r="K1906">
        <v>616</v>
      </c>
      <c r="L1906">
        <v>638</v>
      </c>
      <c r="M1906">
        <v>28</v>
      </c>
      <c r="N1906">
        <v>32</v>
      </c>
      <c r="O1906">
        <v>114</v>
      </c>
      <c r="P1906">
        <v>119</v>
      </c>
      <c r="Q1906">
        <v>3</v>
      </c>
      <c r="R1906">
        <v>3</v>
      </c>
      <c r="S1906">
        <v>171</v>
      </c>
      <c r="T1906">
        <v>160</v>
      </c>
      <c r="U1906">
        <v>5244</v>
      </c>
      <c r="V1906">
        <v>5296</v>
      </c>
      <c r="W1906">
        <v>182</v>
      </c>
      <c r="X1906">
        <v>145</v>
      </c>
    </row>
    <row r="1907" spans="1:24" x14ac:dyDescent="0.35">
      <c r="A1907" s="6" t="str">
        <f t="shared" si="29"/>
        <v>37031</v>
      </c>
      <c r="B1907">
        <v>37</v>
      </c>
      <c r="C1907">
        <v>31</v>
      </c>
      <c r="D1907" t="s">
        <v>3054</v>
      </c>
      <c r="E1907" t="s">
        <v>3081</v>
      </c>
      <c r="F1907">
        <v>69473</v>
      </c>
      <c r="G1907">
        <v>34024</v>
      </c>
      <c r="H1907">
        <v>35449</v>
      </c>
      <c r="I1907">
        <v>30550</v>
      </c>
      <c r="J1907">
        <v>32077</v>
      </c>
      <c r="K1907">
        <v>2029</v>
      </c>
      <c r="L1907">
        <v>1893</v>
      </c>
      <c r="M1907">
        <v>209</v>
      </c>
      <c r="N1907">
        <v>230</v>
      </c>
      <c r="O1907">
        <v>384</v>
      </c>
      <c r="P1907">
        <v>493</v>
      </c>
      <c r="Q1907">
        <v>62</v>
      </c>
      <c r="R1907">
        <v>57</v>
      </c>
      <c r="S1907">
        <v>790</v>
      </c>
      <c r="T1907">
        <v>699</v>
      </c>
      <c r="U1907">
        <v>32377</v>
      </c>
      <c r="V1907">
        <v>34029</v>
      </c>
      <c r="W1907">
        <v>1647</v>
      </c>
      <c r="X1907">
        <v>1420</v>
      </c>
    </row>
    <row r="1908" spans="1:24" x14ac:dyDescent="0.35">
      <c r="A1908" s="6" t="str">
        <f t="shared" si="29"/>
        <v>37033</v>
      </c>
      <c r="B1908">
        <v>37</v>
      </c>
      <c r="C1908">
        <v>33</v>
      </c>
      <c r="D1908" t="s">
        <v>3054</v>
      </c>
      <c r="E1908" t="s">
        <v>3083</v>
      </c>
      <c r="F1908">
        <v>22604</v>
      </c>
      <c r="G1908">
        <v>11487</v>
      </c>
      <c r="H1908">
        <v>11117</v>
      </c>
      <c r="I1908">
        <v>7371</v>
      </c>
      <c r="J1908">
        <v>7215</v>
      </c>
      <c r="K1908">
        <v>3740</v>
      </c>
      <c r="L1908">
        <v>3555</v>
      </c>
      <c r="M1908">
        <v>92</v>
      </c>
      <c r="N1908">
        <v>83</v>
      </c>
      <c r="O1908">
        <v>71</v>
      </c>
      <c r="P1908">
        <v>60</v>
      </c>
      <c r="Q1908">
        <v>3</v>
      </c>
      <c r="R1908">
        <v>3</v>
      </c>
      <c r="S1908">
        <v>210</v>
      </c>
      <c r="T1908">
        <v>201</v>
      </c>
      <c r="U1908">
        <v>10887</v>
      </c>
      <c r="V1908">
        <v>10682</v>
      </c>
      <c r="W1908">
        <v>600</v>
      </c>
      <c r="X1908">
        <v>435</v>
      </c>
    </row>
    <row r="1909" spans="1:24" x14ac:dyDescent="0.35">
      <c r="A1909" s="6" t="str">
        <f t="shared" si="29"/>
        <v>37035</v>
      </c>
      <c r="B1909">
        <v>37</v>
      </c>
      <c r="C1909">
        <v>35</v>
      </c>
      <c r="D1909" t="s">
        <v>3054</v>
      </c>
      <c r="E1909" t="s">
        <v>3085</v>
      </c>
      <c r="F1909">
        <v>159551</v>
      </c>
      <c r="G1909">
        <v>77988</v>
      </c>
      <c r="H1909">
        <v>81563</v>
      </c>
      <c r="I1909">
        <v>65404</v>
      </c>
      <c r="J1909">
        <v>68386</v>
      </c>
      <c r="K1909">
        <v>7003</v>
      </c>
      <c r="L1909">
        <v>7246</v>
      </c>
      <c r="M1909">
        <v>497</v>
      </c>
      <c r="N1909">
        <v>470</v>
      </c>
      <c r="O1909">
        <v>3423</v>
      </c>
      <c r="P1909">
        <v>3772</v>
      </c>
      <c r="Q1909">
        <v>99</v>
      </c>
      <c r="R1909">
        <v>86</v>
      </c>
      <c r="S1909">
        <v>1562</v>
      </c>
      <c r="T1909">
        <v>1603</v>
      </c>
      <c r="U1909">
        <v>69568</v>
      </c>
      <c r="V1909">
        <v>73808</v>
      </c>
      <c r="W1909">
        <v>8420</v>
      </c>
      <c r="X1909">
        <v>7755</v>
      </c>
    </row>
    <row r="1910" spans="1:24" x14ac:dyDescent="0.35">
      <c r="A1910" s="6" t="str">
        <f t="shared" si="29"/>
        <v>37037</v>
      </c>
      <c r="B1910">
        <v>37</v>
      </c>
      <c r="C1910">
        <v>37</v>
      </c>
      <c r="D1910" t="s">
        <v>3054</v>
      </c>
      <c r="E1910" t="s">
        <v>741</v>
      </c>
      <c r="F1910">
        <v>74470</v>
      </c>
      <c r="G1910">
        <v>35617</v>
      </c>
      <c r="H1910">
        <v>38853</v>
      </c>
      <c r="I1910">
        <v>29363</v>
      </c>
      <c r="J1910">
        <v>31830</v>
      </c>
      <c r="K1910">
        <v>4347</v>
      </c>
      <c r="L1910">
        <v>4907</v>
      </c>
      <c r="M1910">
        <v>455</v>
      </c>
      <c r="N1910">
        <v>435</v>
      </c>
      <c r="O1910">
        <v>742</v>
      </c>
      <c r="P1910">
        <v>921</v>
      </c>
      <c r="Q1910">
        <v>46</v>
      </c>
      <c r="R1910">
        <v>43</v>
      </c>
      <c r="S1910">
        <v>664</v>
      </c>
      <c r="T1910">
        <v>717</v>
      </c>
      <c r="U1910">
        <v>30971</v>
      </c>
      <c r="V1910">
        <v>34473</v>
      </c>
      <c r="W1910">
        <v>4646</v>
      </c>
      <c r="X1910">
        <v>4380</v>
      </c>
    </row>
    <row r="1911" spans="1:24" x14ac:dyDescent="0.35">
      <c r="A1911" s="6" t="str">
        <f t="shared" si="29"/>
        <v>37039</v>
      </c>
      <c r="B1911">
        <v>37</v>
      </c>
      <c r="C1911">
        <v>39</v>
      </c>
      <c r="D1911" t="s">
        <v>3054</v>
      </c>
      <c r="E1911" t="s">
        <v>40</v>
      </c>
      <c r="F1911">
        <v>28612</v>
      </c>
      <c r="G1911">
        <v>13944</v>
      </c>
      <c r="H1911">
        <v>14668</v>
      </c>
      <c r="I1911">
        <v>13035</v>
      </c>
      <c r="J1911">
        <v>13741</v>
      </c>
      <c r="K1911">
        <v>215</v>
      </c>
      <c r="L1911">
        <v>238</v>
      </c>
      <c r="M1911">
        <v>223</v>
      </c>
      <c r="N1911">
        <v>223</v>
      </c>
      <c r="O1911">
        <v>91</v>
      </c>
      <c r="P1911">
        <v>112</v>
      </c>
      <c r="Q1911">
        <v>11</v>
      </c>
      <c r="R1911">
        <v>7</v>
      </c>
      <c r="S1911">
        <v>369</v>
      </c>
      <c r="T1911">
        <v>347</v>
      </c>
      <c r="U1911">
        <v>13483</v>
      </c>
      <c r="V1911">
        <v>14192</v>
      </c>
      <c r="W1911">
        <v>461</v>
      </c>
      <c r="X1911">
        <v>476</v>
      </c>
    </row>
    <row r="1912" spans="1:24" x14ac:dyDescent="0.35">
      <c r="A1912" s="6" t="str">
        <f t="shared" si="29"/>
        <v>37041</v>
      </c>
      <c r="B1912">
        <v>37</v>
      </c>
      <c r="C1912">
        <v>41</v>
      </c>
      <c r="D1912" t="s">
        <v>3054</v>
      </c>
      <c r="E1912" t="s">
        <v>3089</v>
      </c>
      <c r="F1912">
        <v>13943</v>
      </c>
      <c r="G1912">
        <v>6632</v>
      </c>
      <c r="H1912">
        <v>7311</v>
      </c>
      <c r="I1912">
        <v>4223</v>
      </c>
      <c r="J1912">
        <v>4501</v>
      </c>
      <c r="K1912">
        <v>2176</v>
      </c>
      <c r="L1912">
        <v>2616</v>
      </c>
      <c r="M1912">
        <v>44</v>
      </c>
      <c r="N1912">
        <v>22</v>
      </c>
      <c r="O1912">
        <v>55</v>
      </c>
      <c r="P1912">
        <v>61</v>
      </c>
      <c r="Q1912">
        <v>22</v>
      </c>
      <c r="R1912">
        <v>11</v>
      </c>
      <c r="S1912">
        <v>112</v>
      </c>
      <c r="T1912">
        <v>100</v>
      </c>
      <c r="U1912">
        <v>6341</v>
      </c>
      <c r="V1912">
        <v>7080</v>
      </c>
      <c r="W1912">
        <v>291</v>
      </c>
      <c r="X1912">
        <v>231</v>
      </c>
    </row>
    <row r="1913" spans="1:24" x14ac:dyDescent="0.35">
      <c r="A1913" s="6" t="str">
        <f t="shared" si="29"/>
        <v>37043</v>
      </c>
      <c r="B1913">
        <v>37</v>
      </c>
      <c r="C1913">
        <v>43</v>
      </c>
      <c r="D1913" t="s">
        <v>3054</v>
      </c>
      <c r="E1913" t="s">
        <v>48</v>
      </c>
      <c r="F1913">
        <v>11231</v>
      </c>
      <c r="G1913">
        <v>5459</v>
      </c>
      <c r="H1913">
        <v>5772</v>
      </c>
      <c r="I1913">
        <v>5219</v>
      </c>
      <c r="J1913">
        <v>5552</v>
      </c>
      <c r="K1913">
        <v>80</v>
      </c>
      <c r="L1913">
        <v>68</v>
      </c>
      <c r="M1913">
        <v>45</v>
      </c>
      <c r="N1913">
        <v>34</v>
      </c>
      <c r="O1913">
        <v>18</v>
      </c>
      <c r="P1913">
        <v>32</v>
      </c>
      <c r="Q1913">
        <v>3</v>
      </c>
      <c r="R1913">
        <v>3</v>
      </c>
      <c r="S1913">
        <v>94</v>
      </c>
      <c r="T1913">
        <v>83</v>
      </c>
      <c r="U1913">
        <v>5244</v>
      </c>
      <c r="V1913">
        <v>5553</v>
      </c>
      <c r="W1913">
        <v>215</v>
      </c>
      <c r="X1913">
        <v>219</v>
      </c>
    </row>
    <row r="1914" spans="1:24" x14ac:dyDescent="0.35">
      <c r="A1914" s="6" t="str">
        <f t="shared" si="29"/>
        <v>37045</v>
      </c>
      <c r="B1914">
        <v>37</v>
      </c>
      <c r="C1914">
        <v>45</v>
      </c>
      <c r="D1914" t="s">
        <v>3054</v>
      </c>
      <c r="E1914" t="s">
        <v>208</v>
      </c>
      <c r="F1914">
        <v>97947</v>
      </c>
      <c r="G1914">
        <v>47093</v>
      </c>
      <c r="H1914">
        <v>50854</v>
      </c>
      <c r="I1914">
        <v>36136</v>
      </c>
      <c r="J1914">
        <v>38122</v>
      </c>
      <c r="K1914">
        <v>9384</v>
      </c>
      <c r="L1914">
        <v>11031</v>
      </c>
      <c r="M1914">
        <v>194</v>
      </c>
      <c r="N1914">
        <v>188</v>
      </c>
      <c r="O1914">
        <v>479</v>
      </c>
      <c r="P1914">
        <v>552</v>
      </c>
      <c r="Q1914">
        <v>15</v>
      </c>
      <c r="R1914">
        <v>18</v>
      </c>
      <c r="S1914">
        <v>885</v>
      </c>
      <c r="T1914">
        <v>943</v>
      </c>
      <c r="U1914">
        <v>45193</v>
      </c>
      <c r="V1914">
        <v>49064</v>
      </c>
      <c r="W1914">
        <v>1900</v>
      </c>
      <c r="X1914">
        <v>1790</v>
      </c>
    </row>
    <row r="1915" spans="1:24" x14ac:dyDescent="0.35">
      <c r="A1915" s="6" t="str">
        <f t="shared" si="29"/>
        <v>37047</v>
      </c>
      <c r="B1915">
        <v>37</v>
      </c>
      <c r="C1915">
        <v>47</v>
      </c>
      <c r="D1915" t="s">
        <v>3054</v>
      </c>
      <c r="E1915" t="s">
        <v>3093</v>
      </c>
      <c r="F1915">
        <v>55508</v>
      </c>
      <c r="G1915">
        <v>27548</v>
      </c>
      <c r="H1915">
        <v>27960</v>
      </c>
      <c r="I1915">
        <v>17215</v>
      </c>
      <c r="J1915">
        <v>17835</v>
      </c>
      <c r="K1915">
        <v>8582</v>
      </c>
      <c r="L1915">
        <v>8383</v>
      </c>
      <c r="M1915">
        <v>1045</v>
      </c>
      <c r="N1915">
        <v>1041</v>
      </c>
      <c r="O1915">
        <v>140</v>
      </c>
      <c r="P1915">
        <v>163</v>
      </c>
      <c r="Q1915">
        <v>26</v>
      </c>
      <c r="R1915">
        <v>22</v>
      </c>
      <c r="S1915">
        <v>540</v>
      </c>
      <c r="T1915">
        <v>516</v>
      </c>
      <c r="U1915">
        <v>25871</v>
      </c>
      <c r="V1915">
        <v>26543</v>
      </c>
      <c r="W1915">
        <v>1677</v>
      </c>
      <c r="X1915">
        <v>1417</v>
      </c>
    </row>
    <row r="1916" spans="1:24" x14ac:dyDescent="0.35">
      <c r="A1916" s="6" t="str">
        <f t="shared" si="29"/>
        <v>37049</v>
      </c>
      <c r="B1916">
        <v>37</v>
      </c>
      <c r="C1916">
        <v>49</v>
      </c>
      <c r="D1916" t="s">
        <v>3054</v>
      </c>
      <c r="E1916" t="s">
        <v>3095</v>
      </c>
      <c r="F1916">
        <v>102139</v>
      </c>
      <c r="G1916">
        <v>51569</v>
      </c>
      <c r="H1916">
        <v>50570</v>
      </c>
      <c r="I1916">
        <v>37481</v>
      </c>
      <c r="J1916">
        <v>35894</v>
      </c>
      <c r="K1916">
        <v>10613</v>
      </c>
      <c r="L1916">
        <v>11201</v>
      </c>
      <c r="M1916">
        <v>373</v>
      </c>
      <c r="N1916">
        <v>307</v>
      </c>
      <c r="O1916">
        <v>1442</v>
      </c>
      <c r="P1916">
        <v>1544</v>
      </c>
      <c r="Q1916">
        <v>103</v>
      </c>
      <c r="R1916">
        <v>97</v>
      </c>
      <c r="S1916">
        <v>1557</v>
      </c>
      <c r="T1916">
        <v>1527</v>
      </c>
      <c r="U1916">
        <v>47293</v>
      </c>
      <c r="V1916">
        <v>47076</v>
      </c>
      <c r="W1916">
        <v>4276</v>
      </c>
      <c r="X1916">
        <v>3494</v>
      </c>
    </row>
    <row r="1917" spans="1:24" x14ac:dyDescent="0.35">
      <c r="A1917" s="6" t="str">
        <f t="shared" si="29"/>
        <v>37051</v>
      </c>
      <c r="B1917">
        <v>37</v>
      </c>
      <c r="C1917">
        <v>51</v>
      </c>
      <c r="D1917" t="s">
        <v>3054</v>
      </c>
      <c r="E1917" t="s">
        <v>1069</v>
      </c>
      <c r="F1917">
        <v>335509</v>
      </c>
      <c r="G1917">
        <v>166439</v>
      </c>
      <c r="H1917">
        <v>169070</v>
      </c>
      <c r="I1917">
        <v>89173</v>
      </c>
      <c r="J1917">
        <v>82206</v>
      </c>
      <c r="K1917">
        <v>61790</v>
      </c>
      <c r="L1917">
        <v>69459</v>
      </c>
      <c r="M1917">
        <v>2973</v>
      </c>
      <c r="N1917">
        <v>3258</v>
      </c>
      <c r="O1917">
        <v>3908</v>
      </c>
      <c r="P1917">
        <v>5196</v>
      </c>
      <c r="Q1917">
        <v>748</v>
      </c>
      <c r="R1917">
        <v>690</v>
      </c>
      <c r="S1917">
        <v>7847</v>
      </c>
      <c r="T1917">
        <v>8261</v>
      </c>
      <c r="U1917">
        <v>145495</v>
      </c>
      <c r="V1917">
        <v>149442</v>
      </c>
      <c r="W1917">
        <v>20944</v>
      </c>
      <c r="X1917">
        <v>19628</v>
      </c>
    </row>
    <row r="1918" spans="1:24" x14ac:dyDescent="0.35">
      <c r="A1918" s="6" t="str">
        <f t="shared" si="29"/>
        <v>37053</v>
      </c>
      <c r="B1918">
        <v>37</v>
      </c>
      <c r="C1918">
        <v>53</v>
      </c>
      <c r="D1918" t="s">
        <v>3054</v>
      </c>
      <c r="E1918" t="s">
        <v>3098</v>
      </c>
      <c r="F1918">
        <v>27763</v>
      </c>
      <c r="G1918">
        <v>13837</v>
      </c>
      <c r="H1918">
        <v>13926</v>
      </c>
      <c r="I1918">
        <v>12506</v>
      </c>
      <c r="J1918">
        <v>12617</v>
      </c>
      <c r="K1918">
        <v>823</v>
      </c>
      <c r="L1918">
        <v>776</v>
      </c>
      <c r="M1918">
        <v>111</v>
      </c>
      <c r="N1918">
        <v>90</v>
      </c>
      <c r="O1918">
        <v>91</v>
      </c>
      <c r="P1918">
        <v>140</v>
      </c>
      <c r="Q1918">
        <v>7</v>
      </c>
      <c r="R1918">
        <v>15</v>
      </c>
      <c r="S1918">
        <v>299</v>
      </c>
      <c r="T1918">
        <v>288</v>
      </c>
      <c r="U1918">
        <v>13236</v>
      </c>
      <c r="V1918">
        <v>13315</v>
      </c>
      <c r="W1918">
        <v>601</v>
      </c>
      <c r="X1918">
        <v>611</v>
      </c>
    </row>
    <row r="1919" spans="1:24" x14ac:dyDescent="0.35">
      <c r="A1919" s="6" t="str">
        <f t="shared" si="29"/>
        <v>37055</v>
      </c>
      <c r="B1919">
        <v>37</v>
      </c>
      <c r="C1919">
        <v>55</v>
      </c>
      <c r="D1919" t="s">
        <v>3054</v>
      </c>
      <c r="E1919" t="s">
        <v>3100</v>
      </c>
      <c r="F1919">
        <v>37009</v>
      </c>
      <c r="G1919">
        <v>18153</v>
      </c>
      <c r="H1919">
        <v>18856</v>
      </c>
      <c r="I1919">
        <v>17013</v>
      </c>
      <c r="J1919">
        <v>17714</v>
      </c>
      <c r="K1919">
        <v>565</v>
      </c>
      <c r="L1919">
        <v>453</v>
      </c>
      <c r="M1919">
        <v>93</v>
      </c>
      <c r="N1919">
        <v>119</v>
      </c>
      <c r="O1919">
        <v>110</v>
      </c>
      <c r="P1919">
        <v>216</v>
      </c>
      <c r="Q1919">
        <v>11</v>
      </c>
      <c r="R1919">
        <v>10</v>
      </c>
      <c r="S1919">
        <v>361</v>
      </c>
      <c r="T1919">
        <v>344</v>
      </c>
      <c r="U1919">
        <v>16666</v>
      </c>
      <c r="V1919">
        <v>17482</v>
      </c>
      <c r="W1919">
        <v>1487</v>
      </c>
      <c r="X1919">
        <v>1374</v>
      </c>
    </row>
    <row r="1920" spans="1:24" x14ac:dyDescent="0.35">
      <c r="A1920" s="6" t="str">
        <f t="shared" si="29"/>
        <v>37057</v>
      </c>
      <c r="B1920">
        <v>37</v>
      </c>
      <c r="C1920">
        <v>57</v>
      </c>
      <c r="D1920" t="s">
        <v>3054</v>
      </c>
      <c r="E1920" t="s">
        <v>3102</v>
      </c>
      <c r="F1920">
        <v>167609</v>
      </c>
      <c r="G1920">
        <v>81991</v>
      </c>
      <c r="H1920">
        <v>85618</v>
      </c>
      <c r="I1920">
        <v>70505</v>
      </c>
      <c r="J1920">
        <v>73008</v>
      </c>
      <c r="K1920">
        <v>8026</v>
      </c>
      <c r="L1920">
        <v>8874</v>
      </c>
      <c r="M1920">
        <v>676</v>
      </c>
      <c r="N1920">
        <v>666</v>
      </c>
      <c r="O1920">
        <v>1211</v>
      </c>
      <c r="P1920">
        <v>1506</v>
      </c>
      <c r="Q1920">
        <v>68</v>
      </c>
      <c r="R1920">
        <v>43</v>
      </c>
      <c r="S1920">
        <v>1505</v>
      </c>
      <c r="T1920">
        <v>1521</v>
      </c>
      <c r="U1920">
        <v>75533</v>
      </c>
      <c r="V1920">
        <v>79626</v>
      </c>
      <c r="W1920">
        <v>6458</v>
      </c>
      <c r="X1920">
        <v>5992</v>
      </c>
    </row>
    <row r="1921" spans="1:24" x14ac:dyDescent="0.35">
      <c r="A1921" s="6" t="str">
        <f t="shared" si="29"/>
        <v>37059</v>
      </c>
      <c r="B1921">
        <v>37</v>
      </c>
      <c r="C1921">
        <v>59</v>
      </c>
      <c r="D1921" t="s">
        <v>3054</v>
      </c>
      <c r="E1921" t="s">
        <v>3104</v>
      </c>
      <c r="F1921">
        <v>42846</v>
      </c>
      <c r="G1921">
        <v>20922</v>
      </c>
      <c r="H1921">
        <v>21924</v>
      </c>
      <c r="I1921">
        <v>18888</v>
      </c>
      <c r="J1921">
        <v>19666</v>
      </c>
      <c r="K1921">
        <v>1302</v>
      </c>
      <c r="L1921">
        <v>1462</v>
      </c>
      <c r="M1921">
        <v>164</v>
      </c>
      <c r="N1921">
        <v>137</v>
      </c>
      <c r="O1921">
        <v>154</v>
      </c>
      <c r="P1921">
        <v>212</v>
      </c>
      <c r="Q1921">
        <v>5</v>
      </c>
      <c r="R1921">
        <v>6</v>
      </c>
      <c r="S1921">
        <v>409</v>
      </c>
      <c r="T1921">
        <v>441</v>
      </c>
      <c r="U1921">
        <v>19312</v>
      </c>
      <c r="V1921">
        <v>20427</v>
      </c>
      <c r="W1921">
        <v>1610</v>
      </c>
      <c r="X1921">
        <v>1497</v>
      </c>
    </row>
    <row r="1922" spans="1:24" x14ac:dyDescent="0.35">
      <c r="A1922" s="6" t="str">
        <f t="shared" ref="A1922:A1985" si="30">TEXT(B1922*1000+C1922,"00000")</f>
        <v>37061</v>
      </c>
      <c r="B1922">
        <v>37</v>
      </c>
      <c r="C1922">
        <v>61</v>
      </c>
      <c r="D1922" t="s">
        <v>3054</v>
      </c>
      <c r="E1922" t="s">
        <v>3106</v>
      </c>
      <c r="F1922">
        <v>58741</v>
      </c>
      <c r="G1922">
        <v>28691</v>
      </c>
      <c r="H1922">
        <v>30050</v>
      </c>
      <c r="I1922">
        <v>20616</v>
      </c>
      <c r="J1922">
        <v>20737</v>
      </c>
      <c r="K1922">
        <v>6857</v>
      </c>
      <c r="L1922">
        <v>8105</v>
      </c>
      <c r="M1922">
        <v>410</v>
      </c>
      <c r="N1922">
        <v>394</v>
      </c>
      <c r="O1922">
        <v>224</v>
      </c>
      <c r="P1922">
        <v>216</v>
      </c>
      <c r="Q1922">
        <v>130</v>
      </c>
      <c r="R1922">
        <v>119</v>
      </c>
      <c r="S1922">
        <v>454</v>
      </c>
      <c r="T1922">
        <v>479</v>
      </c>
      <c r="U1922">
        <v>21443</v>
      </c>
      <c r="V1922">
        <v>23781</v>
      </c>
      <c r="W1922">
        <v>7248</v>
      </c>
      <c r="X1922">
        <v>6269</v>
      </c>
    </row>
    <row r="1923" spans="1:24" x14ac:dyDescent="0.35">
      <c r="A1923" s="6" t="str">
        <f t="shared" si="30"/>
        <v>37063</v>
      </c>
      <c r="B1923">
        <v>37</v>
      </c>
      <c r="C1923">
        <v>63</v>
      </c>
      <c r="D1923" t="s">
        <v>3054</v>
      </c>
      <c r="E1923" t="s">
        <v>3108</v>
      </c>
      <c r="F1923">
        <v>321488</v>
      </c>
      <c r="G1923">
        <v>153424</v>
      </c>
      <c r="H1923">
        <v>168064</v>
      </c>
      <c r="I1923">
        <v>84866</v>
      </c>
      <c r="J1923">
        <v>88887</v>
      </c>
      <c r="K1923">
        <v>54225</v>
      </c>
      <c r="L1923">
        <v>64344</v>
      </c>
      <c r="M1923">
        <v>1517</v>
      </c>
      <c r="N1923">
        <v>1381</v>
      </c>
      <c r="O1923">
        <v>8588</v>
      </c>
      <c r="P1923">
        <v>8997</v>
      </c>
      <c r="Q1923">
        <v>162</v>
      </c>
      <c r="R1923">
        <v>167</v>
      </c>
      <c r="S1923">
        <v>4066</v>
      </c>
      <c r="T1923">
        <v>4288</v>
      </c>
      <c r="U1923">
        <v>130467</v>
      </c>
      <c r="V1923">
        <v>147093</v>
      </c>
      <c r="W1923">
        <v>22957</v>
      </c>
      <c r="X1923">
        <v>20971</v>
      </c>
    </row>
    <row r="1924" spans="1:24" x14ac:dyDescent="0.35">
      <c r="A1924" s="6" t="str">
        <f t="shared" si="30"/>
        <v>37065</v>
      </c>
      <c r="B1924">
        <v>37</v>
      </c>
      <c r="C1924">
        <v>65</v>
      </c>
      <c r="D1924" t="s">
        <v>3054</v>
      </c>
      <c r="E1924" t="s">
        <v>3110</v>
      </c>
      <c r="F1924">
        <v>51472</v>
      </c>
      <c r="G1924">
        <v>23757</v>
      </c>
      <c r="H1924">
        <v>27715</v>
      </c>
      <c r="I1924">
        <v>9800</v>
      </c>
      <c r="J1924">
        <v>10648</v>
      </c>
      <c r="K1924">
        <v>13306</v>
      </c>
      <c r="L1924">
        <v>16445</v>
      </c>
      <c r="M1924">
        <v>216</v>
      </c>
      <c r="N1924">
        <v>171</v>
      </c>
      <c r="O1924">
        <v>75</v>
      </c>
      <c r="P1924">
        <v>90</v>
      </c>
      <c r="Q1924">
        <v>23</v>
      </c>
      <c r="R1924">
        <v>46</v>
      </c>
      <c r="S1924">
        <v>337</v>
      </c>
      <c r="T1924">
        <v>315</v>
      </c>
      <c r="U1924">
        <v>22412</v>
      </c>
      <c r="V1924">
        <v>26507</v>
      </c>
      <c r="W1924">
        <v>1345</v>
      </c>
      <c r="X1924">
        <v>1208</v>
      </c>
    </row>
    <row r="1925" spans="1:24" x14ac:dyDescent="0.35">
      <c r="A1925" s="6" t="str">
        <f t="shared" si="30"/>
        <v>37067</v>
      </c>
      <c r="B1925">
        <v>37</v>
      </c>
      <c r="C1925">
        <v>67</v>
      </c>
      <c r="D1925" t="s">
        <v>3054</v>
      </c>
      <c r="E1925" t="s">
        <v>797</v>
      </c>
      <c r="F1925">
        <v>382295</v>
      </c>
      <c r="G1925">
        <v>180833</v>
      </c>
      <c r="H1925">
        <v>201462</v>
      </c>
      <c r="I1925">
        <v>122366</v>
      </c>
      <c r="J1925">
        <v>132376</v>
      </c>
      <c r="K1925">
        <v>47830</v>
      </c>
      <c r="L1925">
        <v>57219</v>
      </c>
      <c r="M1925">
        <v>1682</v>
      </c>
      <c r="N1925">
        <v>1724</v>
      </c>
      <c r="O1925">
        <v>4460</v>
      </c>
      <c r="P1925">
        <v>5326</v>
      </c>
      <c r="Q1925">
        <v>250</v>
      </c>
      <c r="R1925">
        <v>232</v>
      </c>
      <c r="S1925">
        <v>4245</v>
      </c>
      <c r="T1925">
        <v>4585</v>
      </c>
      <c r="U1925">
        <v>155388</v>
      </c>
      <c r="V1925">
        <v>176079</v>
      </c>
      <c r="W1925">
        <v>25445</v>
      </c>
      <c r="X1925">
        <v>25383</v>
      </c>
    </row>
    <row r="1926" spans="1:24" x14ac:dyDescent="0.35">
      <c r="A1926" s="6" t="str">
        <f t="shared" si="30"/>
        <v>37069</v>
      </c>
      <c r="B1926">
        <v>37</v>
      </c>
      <c r="C1926">
        <v>69</v>
      </c>
      <c r="D1926" t="s">
        <v>3054</v>
      </c>
      <c r="E1926" t="s">
        <v>80</v>
      </c>
      <c r="F1926">
        <v>69685</v>
      </c>
      <c r="G1926">
        <v>34516</v>
      </c>
      <c r="H1926">
        <v>35169</v>
      </c>
      <c r="I1926">
        <v>24550</v>
      </c>
      <c r="J1926">
        <v>24311</v>
      </c>
      <c r="K1926">
        <v>8616</v>
      </c>
      <c r="L1926">
        <v>9451</v>
      </c>
      <c r="M1926">
        <v>333</v>
      </c>
      <c r="N1926">
        <v>329</v>
      </c>
      <c r="O1926">
        <v>203</v>
      </c>
      <c r="P1926">
        <v>282</v>
      </c>
      <c r="Q1926">
        <v>58</v>
      </c>
      <c r="R1926">
        <v>30</v>
      </c>
      <c r="S1926">
        <v>756</v>
      </c>
      <c r="T1926">
        <v>766</v>
      </c>
      <c r="U1926">
        <v>31052</v>
      </c>
      <c r="V1926">
        <v>32380</v>
      </c>
      <c r="W1926">
        <v>3464</v>
      </c>
      <c r="X1926">
        <v>2789</v>
      </c>
    </row>
    <row r="1927" spans="1:24" x14ac:dyDescent="0.35">
      <c r="A1927" s="6" t="str">
        <f t="shared" si="30"/>
        <v>37071</v>
      </c>
      <c r="B1927">
        <v>37</v>
      </c>
      <c r="C1927">
        <v>71</v>
      </c>
      <c r="D1927" t="s">
        <v>3054</v>
      </c>
      <c r="E1927" t="s">
        <v>3114</v>
      </c>
      <c r="F1927">
        <v>224529</v>
      </c>
      <c r="G1927">
        <v>108372</v>
      </c>
      <c r="H1927">
        <v>116157</v>
      </c>
      <c r="I1927">
        <v>84800</v>
      </c>
      <c r="J1927">
        <v>89497</v>
      </c>
      <c r="K1927">
        <v>18730</v>
      </c>
      <c r="L1927">
        <v>21493</v>
      </c>
      <c r="M1927">
        <v>700</v>
      </c>
      <c r="N1927">
        <v>634</v>
      </c>
      <c r="O1927">
        <v>1676</v>
      </c>
      <c r="P1927">
        <v>1978</v>
      </c>
      <c r="Q1927">
        <v>85</v>
      </c>
      <c r="R1927">
        <v>70</v>
      </c>
      <c r="S1927">
        <v>2381</v>
      </c>
      <c r="T1927">
        <v>2485</v>
      </c>
      <c r="U1927">
        <v>99758</v>
      </c>
      <c r="V1927">
        <v>107757</v>
      </c>
      <c r="W1927">
        <v>8614</v>
      </c>
      <c r="X1927">
        <v>8400</v>
      </c>
    </row>
    <row r="1928" spans="1:24" x14ac:dyDescent="0.35">
      <c r="A1928" s="6" t="str">
        <f t="shared" si="30"/>
        <v>37073</v>
      </c>
      <c r="B1928">
        <v>37</v>
      </c>
      <c r="C1928">
        <v>73</v>
      </c>
      <c r="D1928" t="s">
        <v>3054</v>
      </c>
      <c r="E1928" t="s">
        <v>3116</v>
      </c>
      <c r="F1928">
        <v>11562</v>
      </c>
      <c r="G1928">
        <v>5725</v>
      </c>
      <c r="H1928">
        <v>5837</v>
      </c>
      <c r="I1928">
        <v>3754</v>
      </c>
      <c r="J1928">
        <v>3796</v>
      </c>
      <c r="K1928">
        <v>1751</v>
      </c>
      <c r="L1928">
        <v>1861</v>
      </c>
      <c r="M1928">
        <v>35</v>
      </c>
      <c r="N1928">
        <v>37</v>
      </c>
      <c r="O1928">
        <v>21</v>
      </c>
      <c r="P1928">
        <v>15</v>
      </c>
      <c r="Q1928">
        <v>7</v>
      </c>
      <c r="R1928">
        <v>5</v>
      </c>
      <c r="S1928">
        <v>157</v>
      </c>
      <c r="T1928">
        <v>123</v>
      </c>
      <c r="U1928">
        <v>5576</v>
      </c>
      <c r="V1928">
        <v>5710</v>
      </c>
      <c r="W1928">
        <v>149</v>
      </c>
      <c r="X1928">
        <v>127</v>
      </c>
    </row>
    <row r="1929" spans="1:24" x14ac:dyDescent="0.35">
      <c r="A1929" s="6" t="str">
        <f t="shared" si="30"/>
        <v>37075</v>
      </c>
      <c r="B1929">
        <v>37</v>
      </c>
      <c r="C1929">
        <v>75</v>
      </c>
      <c r="D1929" t="s">
        <v>3054</v>
      </c>
      <c r="E1929" t="s">
        <v>165</v>
      </c>
      <c r="F1929">
        <v>8441</v>
      </c>
      <c r="G1929">
        <v>4220</v>
      </c>
      <c r="H1929">
        <v>4221</v>
      </c>
      <c r="I1929">
        <v>3741</v>
      </c>
      <c r="J1929">
        <v>3741</v>
      </c>
      <c r="K1929">
        <v>27</v>
      </c>
      <c r="L1929">
        <v>17</v>
      </c>
      <c r="M1929">
        <v>315</v>
      </c>
      <c r="N1929">
        <v>356</v>
      </c>
      <c r="O1929">
        <v>24</v>
      </c>
      <c r="P1929">
        <v>22</v>
      </c>
      <c r="Q1929">
        <v>6</v>
      </c>
      <c r="R1929">
        <v>4</v>
      </c>
      <c r="S1929">
        <v>107</v>
      </c>
      <c r="T1929">
        <v>81</v>
      </c>
      <c r="U1929">
        <v>4036</v>
      </c>
      <c r="V1929">
        <v>4089</v>
      </c>
      <c r="W1929">
        <v>184</v>
      </c>
      <c r="X1929">
        <v>132</v>
      </c>
    </row>
    <row r="1930" spans="1:24" x14ac:dyDescent="0.35">
      <c r="A1930" s="6" t="str">
        <f t="shared" si="30"/>
        <v>37077</v>
      </c>
      <c r="B1930">
        <v>37</v>
      </c>
      <c r="C1930">
        <v>77</v>
      </c>
      <c r="D1930" t="s">
        <v>3054</v>
      </c>
      <c r="E1930" t="s">
        <v>3119</v>
      </c>
      <c r="F1930">
        <v>60443</v>
      </c>
      <c r="G1930">
        <v>30692</v>
      </c>
      <c r="H1930">
        <v>29751</v>
      </c>
      <c r="I1930">
        <v>19711</v>
      </c>
      <c r="J1930">
        <v>19281</v>
      </c>
      <c r="K1930">
        <v>9879</v>
      </c>
      <c r="L1930">
        <v>9432</v>
      </c>
      <c r="M1930">
        <v>290</v>
      </c>
      <c r="N1930">
        <v>237</v>
      </c>
      <c r="O1930">
        <v>193</v>
      </c>
      <c r="P1930">
        <v>232</v>
      </c>
      <c r="Q1930">
        <v>35</v>
      </c>
      <c r="R1930">
        <v>23</v>
      </c>
      <c r="S1930">
        <v>584</v>
      </c>
      <c r="T1930">
        <v>546</v>
      </c>
      <c r="U1930">
        <v>27977</v>
      </c>
      <c r="V1930">
        <v>27319</v>
      </c>
      <c r="W1930">
        <v>2715</v>
      </c>
      <c r="X1930">
        <v>2432</v>
      </c>
    </row>
    <row r="1931" spans="1:24" x14ac:dyDescent="0.35">
      <c r="A1931" s="6" t="str">
        <f t="shared" si="30"/>
        <v>37079</v>
      </c>
      <c r="B1931">
        <v>37</v>
      </c>
      <c r="C1931">
        <v>79</v>
      </c>
      <c r="D1931" t="s">
        <v>3054</v>
      </c>
      <c r="E1931" t="s">
        <v>84</v>
      </c>
      <c r="F1931">
        <v>21069</v>
      </c>
      <c r="G1931">
        <v>11540</v>
      </c>
      <c r="H1931">
        <v>9529</v>
      </c>
      <c r="I1931">
        <v>6680</v>
      </c>
      <c r="J1931">
        <v>5698</v>
      </c>
      <c r="K1931">
        <v>4376</v>
      </c>
      <c r="L1931">
        <v>3375</v>
      </c>
      <c r="M1931">
        <v>270</v>
      </c>
      <c r="N1931">
        <v>201</v>
      </c>
      <c r="O1931">
        <v>50</v>
      </c>
      <c r="P1931">
        <v>72</v>
      </c>
      <c r="Q1931">
        <v>26</v>
      </c>
      <c r="R1931">
        <v>32</v>
      </c>
      <c r="S1931">
        <v>138</v>
      </c>
      <c r="T1931">
        <v>151</v>
      </c>
      <c r="U1931">
        <v>9624</v>
      </c>
      <c r="V1931">
        <v>8137</v>
      </c>
      <c r="W1931">
        <v>1916</v>
      </c>
      <c r="X1931">
        <v>1392</v>
      </c>
    </row>
    <row r="1932" spans="1:24" x14ac:dyDescent="0.35">
      <c r="A1932" s="6" t="str">
        <f t="shared" si="30"/>
        <v>37081</v>
      </c>
      <c r="B1932">
        <v>37</v>
      </c>
      <c r="C1932">
        <v>81</v>
      </c>
      <c r="D1932" t="s">
        <v>3054</v>
      </c>
      <c r="E1932" t="s">
        <v>3122</v>
      </c>
      <c r="F1932">
        <v>537174</v>
      </c>
      <c r="G1932">
        <v>254212</v>
      </c>
      <c r="H1932">
        <v>282962</v>
      </c>
      <c r="I1932">
        <v>144895</v>
      </c>
      <c r="J1932">
        <v>155730</v>
      </c>
      <c r="K1932">
        <v>86831</v>
      </c>
      <c r="L1932">
        <v>103307</v>
      </c>
      <c r="M1932">
        <v>2018</v>
      </c>
      <c r="N1932">
        <v>2122</v>
      </c>
      <c r="O1932">
        <v>13928</v>
      </c>
      <c r="P1932">
        <v>14390</v>
      </c>
      <c r="Q1932">
        <v>253</v>
      </c>
      <c r="R1932">
        <v>272</v>
      </c>
      <c r="S1932">
        <v>6287</v>
      </c>
      <c r="T1932">
        <v>7141</v>
      </c>
      <c r="U1932">
        <v>231502</v>
      </c>
      <c r="V1932">
        <v>260481</v>
      </c>
      <c r="W1932">
        <v>22710</v>
      </c>
      <c r="X1932">
        <v>22481</v>
      </c>
    </row>
    <row r="1933" spans="1:24" x14ac:dyDescent="0.35">
      <c r="A1933" s="6" t="str">
        <f t="shared" si="30"/>
        <v>37083</v>
      </c>
      <c r="B1933">
        <v>37</v>
      </c>
      <c r="C1933">
        <v>83</v>
      </c>
      <c r="D1933" t="s">
        <v>3054</v>
      </c>
      <c r="E1933" t="s">
        <v>3124</v>
      </c>
      <c r="F1933">
        <v>50010</v>
      </c>
      <c r="G1933">
        <v>24099</v>
      </c>
      <c r="H1933">
        <v>25911</v>
      </c>
      <c r="I1933">
        <v>9756</v>
      </c>
      <c r="J1933">
        <v>10201</v>
      </c>
      <c r="K1933">
        <v>12753</v>
      </c>
      <c r="L1933">
        <v>14131</v>
      </c>
      <c r="M1933">
        <v>1035</v>
      </c>
      <c r="N1933">
        <v>1001</v>
      </c>
      <c r="O1933">
        <v>203</v>
      </c>
      <c r="P1933">
        <v>224</v>
      </c>
      <c r="Q1933">
        <v>17</v>
      </c>
      <c r="R1933">
        <v>20</v>
      </c>
      <c r="S1933">
        <v>335</v>
      </c>
      <c r="T1933">
        <v>334</v>
      </c>
      <c r="U1933">
        <v>23268</v>
      </c>
      <c r="V1933">
        <v>25184</v>
      </c>
      <c r="W1933">
        <v>831</v>
      </c>
      <c r="X1933">
        <v>727</v>
      </c>
    </row>
    <row r="1934" spans="1:24" x14ac:dyDescent="0.35">
      <c r="A1934" s="6" t="str">
        <f t="shared" si="30"/>
        <v>37085</v>
      </c>
      <c r="B1934">
        <v>37</v>
      </c>
      <c r="C1934">
        <v>85</v>
      </c>
      <c r="D1934" t="s">
        <v>3054</v>
      </c>
      <c r="E1934" t="s">
        <v>3126</v>
      </c>
      <c r="F1934">
        <v>135976</v>
      </c>
      <c r="G1934">
        <v>67259</v>
      </c>
      <c r="H1934">
        <v>68717</v>
      </c>
      <c r="I1934">
        <v>48200</v>
      </c>
      <c r="J1934">
        <v>48760</v>
      </c>
      <c r="K1934">
        <v>14629</v>
      </c>
      <c r="L1934">
        <v>15206</v>
      </c>
      <c r="M1934">
        <v>1206</v>
      </c>
      <c r="N1934">
        <v>1141</v>
      </c>
      <c r="O1934">
        <v>714</v>
      </c>
      <c r="P1934">
        <v>1030</v>
      </c>
      <c r="Q1934">
        <v>154</v>
      </c>
      <c r="R1934">
        <v>156</v>
      </c>
      <c r="S1934">
        <v>2356</v>
      </c>
      <c r="T1934">
        <v>2424</v>
      </c>
      <c r="U1934">
        <v>57922</v>
      </c>
      <c r="V1934">
        <v>59876</v>
      </c>
      <c r="W1934">
        <v>9337</v>
      </c>
      <c r="X1934">
        <v>8841</v>
      </c>
    </row>
    <row r="1935" spans="1:24" x14ac:dyDescent="0.35">
      <c r="A1935" s="6" t="str">
        <f t="shared" si="30"/>
        <v>37087</v>
      </c>
      <c r="B1935">
        <v>37</v>
      </c>
      <c r="C1935">
        <v>87</v>
      </c>
      <c r="D1935" t="s">
        <v>3054</v>
      </c>
      <c r="E1935" t="s">
        <v>3128</v>
      </c>
      <c r="F1935">
        <v>62317</v>
      </c>
      <c r="G1935">
        <v>30101</v>
      </c>
      <c r="H1935">
        <v>32216</v>
      </c>
      <c r="I1935">
        <v>28804</v>
      </c>
      <c r="J1935">
        <v>30949</v>
      </c>
      <c r="K1935">
        <v>473</v>
      </c>
      <c r="L1935">
        <v>389</v>
      </c>
      <c r="M1935">
        <v>225</v>
      </c>
      <c r="N1935">
        <v>196</v>
      </c>
      <c r="O1935">
        <v>156</v>
      </c>
      <c r="P1935">
        <v>219</v>
      </c>
      <c r="Q1935">
        <v>13</v>
      </c>
      <c r="R1935">
        <v>18</v>
      </c>
      <c r="S1935">
        <v>430</v>
      </c>
      <c r="T1935">
        <v>445</v>
      </c>
      <c r="U1935">
        <v>28719</v>
      </c>
      <c r="V1935">
        <v>30926</v>
      </c>
      <c r="W1935">
        <v>1382</v>
      </c>
      <c r="X1935">
        <v>1290</v>
      </c>
    </row>
    <row r="1936" spans="1:24" x14ac:dyDescent="0.35">
      <c r="A1936" s="6" t="str">
        <f t="shared" si="30"/>
        <v>37089</v>
      </c>
      <c r="B1936">
        <v>37</v>
      </c>
      <c r="C1936">
        <v>89</v>
      </c>
      <c r="D1936" t="s">
        <v>3054</v>
      </c>
      <c r="E1936" t="s">
        <v>1096</v>
      </c>
      <c r="F1936">
        <v>117417</v>
      </c>
      <c r="G1936">
        <v>56399</v>
      </c>
      <c r="H1936">
        <v>61018</v>
      </c>
      <c r="I1936">
        <v>52118</v>
      </c>
      <c r="J1936">
        <v>56533</v>
      </c>
      <c r="K1936">
        <v>1999</v>
      </c>
      <c r="L1936">
        <v>2013</v>
      </c>
      <c r="M1936">
        <v>459</v>
      </c>
      <c r="N1936">
        <v>356</v>
      </c>
      <c r="O1936">
        <v>643</v>
      </c>
      <c r="P1936">
        <v>857</v>
      </c>
      <c r="Q1936">
        <v>140</v>
      </c>
      <c r="R1936">
        <v>117</v>
      </c>
      <c r="S1936">
        <v>1040</v>
      </c>
      <c r="T1936">
        <v>1142</v>
      </c>
      <c r="U1936">
        <v>50018</v>
      </c>
      <c r="V1936">
        <v>55262</v>
      </c>
      <c r="W1936">
        <v>6381</v>
      </c>
      <c r="X1936">
        <v>5756</v>
      </c>
    </row>
    <row r="1937" spans="1:24" x14ac:dyDescent="0.35">
      <c r="A1937" s="6" t="str">
        <f t="shared" si="30"/>
        <v>37091</v>
      </c>
      <c r="B1937">
        <v>37</v>
      </c>
      <c r="C1937">
        <v>91</v>
      </c>
      <c r="D1937" t="s">
        <v>3054</v>
      </c>
      <c r="E1937" t="s">
        <v>3131</v>
      </c>
      <c r="F1937">
        <v>23677</v>
      </c>
      <c r="G1937">
        <v>11781</v>
      </c>
      <c r="H1937">
        <v>11896</v>
      </c>
      <c r="I1937">
        <v>4413</v>
      </c>
      <c r="J1937">
        <v>4000</v>
      </c>
      <c r="K1937">
        <v>6954</v>
      </c>
      <c r="L1937">
        <v>7479</v>
      </c>
      <c r="M1937">
        <v>139</v>
      </c>
      <c r="N1937">
        <v>167</v>
      </c>
      <c r="O1937">
        <v>114</v>
      </c>
      <c r="P1937">
        <v>66</v>
      </c>
      <c r="Q1937">
        <v>9</v>
      </c>
      <c r="R1937">
        <v>3</v>
      </c>
      <c r="S1937">
        <v>152</v>
      </c>
      <c r="T1937">
        <v>181</v>
      </c>
      <c r="U1937">
        <v>11136</v>
      </c>
      <c r="V1937">
        <v>11559</v>
      </c>
      <c r="W1937">
        <v>645</v>
      </c>
      <c r="X1937">
        <v>337</v>
      </c>
    </row>
    <row r="1938" spans="1:24" x14ac:dyDescent="0.35">
      <c r="A1938" s="6" t="str">
        <f t="shared" si="30"/>
        <v>37093</v>
      </c>
      <c r="B1938">
        <v>37</v>
      </c>
      <c r="C1938">
        <v>93</v>
      </c>
      <c r="D1938" t="s">
        <v>3054</v>
      </c>
      <c r="E1938" t="s">
        <v>3133</v>
      </c>
      <c r="F1938">
        <v>55234</v>
      </c>
      <c r="G1938">
        <v>27240</v>
      </c>
      <c r="H1938">
        <v>27994</v>
      </c>
      <c r="I1938">
        <v>13712</v>
      </c>
      <c r="J1938">
        <v>13369</v>
      </c>
      <c r="K1938">
        <v>9594</v>
      </c>
      <c r="L1938">
        <v>10000</v>
      </c>
      <c r="M1938">
        <v>2351</v>
      </c>
      <c r="N1938">
        <v>2667</v>
      </c>
      <c r="O1938">
        <v>326</v>
      </c>
      <c r="P1938">
        <v>491</v>
      </c>
      <c r="Q1938">
        <v>113</v>
      </c>
      <c r="R1938">
        <v>109</v>
      </c>
      <c r="S1938">
        <v>1144</v>
      </c>
      <c r="T1938">
        <v>1358</v>
      </c>
      <c r="U1938">
        <v>23307</v>
      </c>
      <c r="V1938">
        <v>24232</v>
      </c>
      <c r="W1938">
        <v>3933</v>
      </c>
      <c r="X1938">
        <v>3762</v>
      </c>
    </row>
    <row r="1939" spans="1:24" x14ac:dyDescent="0.35">
      <c r="A1939" s="6" t="str">
        <f t="shared" si="30"/>
        <v>37095</v>
      </c>
      <c r="B1939">
        <v>37</v>
      </c>
      <c r="C1939">
        <v>95</v>
      </c>
      <c r="D1939" t="s">
        <v>3054</v>
      </c>
      <c r="E1939" t="s">
        <v>3135</v>
      </c>
      <c r="F1939">
        <v>4937</v>
      </c>
      <c r="G1939">
        <v>2638</v>
      </c>
      <c r="H1939">
        <v>2299</v>
      </c>
      <c r="I1939">
        <v>1790</v>
      </c>
      <c r="J1939">
        <v>1672</v>
      </c>
      <c r="K1939">
        <v>771</v>
      </c>
      <c r="L1939">
        <v>549</v>
      </c>
      <c r="M1939">
        <v>25</v>
      </c>
      <c r="N1939">
        <v>14</v>
      </c>
      <c r="O1939">
        <v>9</v>
      </c>
      <c r="P1939">
        <v>24</v>
      </c>
      <c r="Q1939">
        <v>0</v>
      </c>
      <c r="R1939">
        <v>1</v>
      </c>
      <c r="S1939">
        <v>43</v>
      </c>
      <c r="T1939">
        <v>39</v>
      </c>
      <c r="U1939">
        <v>2357</v>
      </c>
      <c r="V1939">
        <v>2095</v>
      </c>
      <c r="W1939">
        <v>281</v>
      </c>
      <c r="X1939">
        <v>204</v>
      </c>
    </row>
    <row r="1940" spans="1:24" x14ac:dyDescent="0.35">
      <c r="A1940" s="6" t="str">
        <f t="shared" si="30"/>
        <v>37097</v>
      </c>
      <c r="B1940">
        <v>37</v>
      </c>
      <c r="C1940">
        <v>97</v>
      </c>
      <c r="D1940" t="s">
        <v>3054</v>
      </c>
      <c r="E1940" t="s">
        <v>3137</v>
      </c>
      <c r="F1940">
        <v>181806</v>
      </c>
      <c r="G1940">
        <v>89488</v>
      </c>
      <c r="H1940">
        <v>92318</v>
      </c>
      <c r="I1940">
        <v>74051</v>
      </c>
      <c r="J1940">
        <v>75494</v>
      </c>
      <c r="K1940">
        <v>10622</v>
      </c>
      <c r="L1940">
        <v>11807</v>
      </c>
      <c r="M1940">
        <v>497</v>
      </c>
      <c r="N1940">
        <v>492</v>
      </c>
      <c r="O1940">
        <v>2420</v>
      </c>
      <c r="P1940">
        <v>2580</v>
      </c>
      <c r="Q1940">
        <v>67</v>
      </c>
      <c r="R1940">
        <v>46</v>
      </c>
      <c r="S1940">
        <v>1831</v>
      </c>
      <c r="T1940">
        <v>1899</v>
      </c>
      <c r="U1940">
        <v>82047</v>
      </c>
      <c r="V1940">
        <v>85156</v>
      </c>
      <c r="W1940">
        <v>7441</v>
      </c>
      <c r="X1940">
        <v>7162</v>
      </c>
    </row>
    <row r="1941" spans="1:24" x14ac:dyDescent="0.35">
      <c r="A1941" s="6" t="str">
        <f t="shared" si="30"/>
        <v>37099</v>
      </c>
      <c r="B1941">
        <v>37</v>
      </c>
      <c r="C1941">
        <v>99</v>
      </c>
      <c r="D1941" t="s">
        <v>3054</v>
      </c>
      <c r="E1941" t="s">
        <v>92</v>
      </c>
      <c r="F1941">
        <v>43938</v>
      </c>
      <c r="G1941">
        <v>21617</v>
      </c>
      <c r="H1941">
        <v>22321</v>
      </c>
      <c r="I1941">
        <v>18358</v>
      </c>
      <c r="J1941">
        <v>19086</v>
      </c>
      <c r="K1941">
        <v>572</v>
      </c>
      <c r="L1941">
        <v>465</v>
      </c>
      <c r="M1941">
        <v>1925</v>
      </c>
      <c r="N1941">
        <v>2055</v>
      </c>
      <c r="O1941">
        <v>254</v>
      </c>
      <c r="P1941">
        <v>226</v>
      </c>
      <c r="Q1941">
        <v>10</v>
      </c>
      <c r="R1941">
        <v>7</v>
      </c>
      <c r="S1941">
        <v>498</v>
      </c>
      <c r="T1941">
        <v>482</v>
      </c>
      <c r="U1941">
        <v>20081</v>
      </c>
      <c r="V1941">
        <v>21111</v>
      </c>
      <c r="W1941">
        <v>1536</v>
      </c>
      <c r="X1941">
        <v>1210</v>
      </c>
    </row>
    <row r="1942" spans="1:24" x14ac:dyDescent="0.35">
      <c r="A1942" s="6" t="str">
        <f t="shared" si="30"/>
        <v>37101</v>
      </c>
      <c r="B1942">
        <v>37</v>
      </c>
      <c r="C1942">
        <v>101</v>
      </c>
      <c r="D1942" t="s">
        <v>3054</v>
      </c>
      <c r="E1942" t="s">
        <v>3140</v>
      </c>
      <c r="F1942">
        <v>209339</v>
      </c>
      <c r="G1942">
        <v>102577</v>
      </c>
      <c r="H1942">
        <v>106762</v>
      </c>
      <c r="I1942">
        <v>81271</v>
      </c>
      <c r="J1942">
        <v>83695</v>
      </c>
      <c r="K1942">
        <v>16977</v>
      </c>
      <c r="L1942">
        <v>18680</v>
      </c>
      <c r="M1942">
        <v>999</v>
      </c>
      <c r="N1942">
        <v>971</v>
      </c>
      <c r="O1942">
        <v>858</v>
      </c>
      <c r="P1942">
        <v>1114</v>
      </c>
      <c r="Q1942">
        <v>115</v>
      </c>
      <c r="R1942">
        <v>103</v>
      </c>
      <c r="S1942">
        <v>2357</v>
      </c>
      <c r="T1942">
        <v>2199</v>
      </c>
      <c r="U1942">
        <v>87343</v>
      </c>
      <c r="V1942">
        <v>92521</v>
      </c>
      <c r="W1942">
        <v>15234</v>
      </c>
      <c r="X1942">
        <v>14241</v>
      </c>
    </row>
    <row r="1943" spans="1:24" x14ac:dyDescent="0.35">
      <c r="A1943" s="6" t="str">
        <f t="shared" si="30"/>
        <v>37103</v>
      </c>
      <c r="B1943">
        <v>37</v>
      </c>
      <c r="C1943">
        <v>103</v>
      </c>
      <c r="D1943" t="s">
        <v>3054</v>
      </c>
      <c r="E1943" t="s">
        <v>841</v>
      </c>
      <c r="F1943">
        <v>9419</v>
      </c>
      <c r="G1943">
        <v>4574</v>
      </c>
      <c r="H1943">
        <v>4845</v>
      </c>
      <c r="I1943">
        <v>3140</v>
      </c>
      <c r="J1943">
        <v>3179</v>
      </c>
      <c r="K1943">
        <v>1275</v>
      </c>
      <c r="L1943">
        <v>1486</v>
      </c>
      <c r="M1943">
        <v>58</v>
      </c>
      <c r="N1943">
        <v>43</v>
      </c>
      <c r="O1943">
        <v>19</v>
      </c>
      <c r="P1943">
        <v>33</v>
      </c>
      <c r="Q1943">
        <v>0</v>
      </c>
      <c r="R1943">
        <v>4</v>
      </c>
      <c r="S1943">
        <v>82</v>
      </c>
      <c r="T1943">
        <v>100</v>
      </c>
      <c r="U1943">
        <v>4292</v>
      </c>
      <c r="V1943">
        <v>4643</v>
      </c>
      <c r="W1943">
        <v>282</v>
      </c>
      <c r="X1943">
        <v>202</v>
      </c>
    </row>
    <row r="1944" spans="1:24" x14ac:dyDescent="0.35">
      <c r="A1944" s="6" t="str">
        <f t="shared" si="30"/>
        <v>37105</v>
      </c>
      <c r="B1944">
        <v>37</v>
      </c>
      <c r="C1944">
        <v>105</v>
      </c>
      <c r="D1944" t="s">
        <v>3054</v>
      </c>
      <c r="E1944" t="s">
        <v>102</v>
      </c>
      <c r="F1944">
        <v>61779</v>
      </c>
      <c r="G1944">
        <v>30141</v>
      </c>
      <c r="H1944">
        <v>31638</v>
      </c>
      <c r="I1944">
        <v>22677</v>
      </c>
      <c r="J1944">
        <v>23484</v>
      </c>
      <c r="K1944">
        <v>5867</v>
      </c>
      <c r="L1944">
        <v>6480</v>
      </c>
      <c r="M1944">
        <v>434</v>
      </c>
      <c r="N1944">
        <v>387</v>
      </c>
      <c r="O1944">
        <v>391</v>
      </c>
      <c r="P1944">
        <v>462</v>
      </c>
      <c r="Q1944">
        <v>56</v>
      </c>
      <c r="R1944">
        <v>46</v>
      </c>
      <c r="S1944">
        <v>716</v>
      </c>
      <c r="T1944">
        <v>779</v>
      </c>
      <c r="U1944">
        <v>23974</v>
      </c>
      <c r="V1944">
        <v>25700</v>
      </c>
      <c r="W1944">
        <v>6167</v>
      </c>
      <c r="X1944">
        <v>5938</v>
      </c>
    </row>
    <row r="1945" spans="1:24" x14ac:dyDescent="0.35">
      <c r="A1945" s="6" t="str">
        <f t="shared" si="30"/>
        <v>37107</v>
      </c>
      <c r="B1945">
        <v>37</v>
      </c>
      <c r="C1945">
        <v>107</v>
      </c>
      <c r="D1945" t="s">
        <v>3054</v>
      </c>
      <c r="E1945" t="s">
        <v>3144</v>
      </c>
      <c r="F1945">
        <v>55949</v>
      </c>
      <c r="G1945">
        <v>26737</v>
      </c>
      <c r="H1945">
        <v>29212</v>
      </c>
      <c r="I1945">
        <v>15282</v>
      </c>
      <c r="J1945">
        <v>15728</v>
      </c>
      <c r="K1945">
        <v>10586</v>
      </c>
      <c r="L1945">
        <v>12603</v>
      </c>
      <c r="M1945">
        <v>186</v>
      </c>
      <c r="N1945">
        <v>171</v>
      </c>
      <c r="O1945">
        <v>178</v>
      </c>
      <c r="P1945">
        <v>235</v>
      </c>
      <c r="Q1945">
        <v>63</v>
      </c>
      <c r="R1945">
        <v>45</v>
      </c>
      <c r="S1945">
        <v>442</v>
      </c>
      <c r="T1945">
        <v>430</v>
      </c>
      <c r="U1945">
        <v>24254</v>
      </c>
      <c r="V1945">
        <v>27273</v>
      </c>
      <c r="W1945">
        <v>2483</v>
      </c>
      <c r="X1945">
        <v>1939</v>
      </c>
    </row>
    <row r="1946" spans="1:24" x14ac:dyDescent="0.35">
      <c r="A1946" s="6" t="str">
        <f t="shared" si="30"/>
        <v>37109</v>
      </c>
      <c r="B1946">
        <v>37</v>
      </c>
      <c r="C1946">
        <v>109</v>
      </c>
      <c r="D1946" t="s">
        <v>3054</v>
      </c>
      <c r="E1946" t="s">
        <v>255</v>
      </c>
      <c r="F1946">
        <v>86111</v>
      </c>
      <c r="G1946">
        <v>42751</v>
      </c>
      <c r="H1946">
        <v>43360</v>
      </c>
      <c r="I1946">
        <v>39054</v>
      </c>
      <c r="J1946">
        <v>39573</v>
      </c>
      <c r="K1946">
        <v>2481</v>
      </c>
      <c r="L1946">
        <v>2483</v>
      </c>
      <c r="M1946">
        <v>217</v>
      </c>
      <c r="N1946">
        <v>197</v>
      </c>
      <c r="O1946">
        <v>312</v>
      </c>
      <c r="P1946">
        <v>373</v>
      </c>
      <c r="Q1946">
        <v>19</v>
      </c>
      <c r="R1946">
        <v>29</v>
      </c>
      <c r="S1946">
        <v>668</v>
      </c>
      <c r="T1946">
        <v>705</v>
      </c>
      <c r="U1946">
        <v>39410</v>
      </c>
      <c r="V1946">
        <v>40221</v>
      </c>
      <c r="W1946">
        <v>3341</v>
      </c>
      <c r="X1946">
        <v>3139</v>
      </c>
    </row>
    <row r="1947" spans="1:24" x14ac:dyDescent="0.35">
      <c r="A1947" s="6" t="str">
        <f t="shared" si="30"/>
        <v>37111</v>
      </c>
      <c r="B1947">
        <v>37</v>
      </c>
      <c r="C1947">
        <v>111</v>
      </c>
      <c r="D1947" t="s">
        <v>3054</v>
      </c>
      <c r="E1947" t="s">
        <v>3147</v>
      </c>
      <c r="F1947">
        <v>45756</v>
      </c>
      <c r="G1947">
        <v>22798</v>
      </c>
      <c r="H1947">
        <v>22958</v>
      </c>
      <c r="I1947">
        <v>20896</v>
      </c>
      <c r="J1947">
        <v>21354</v>
      </c>
      <c r="K1947">
        <v>1102</v>
      </c>
      <c r="L1947">
        <v>814</v>
      </c>
      <c r="M1947">
        <v>201</v>
      </c>
      <c r="N1947">
        <v>185</v>
      </c>
      <c r="O1947">
        <v>247</v>
      </c>
      <c r="P1947">
        <v>241</v>
      </c>
      <c r="Q1947">
        <v>16</v>
      </c>
      <c r="R1947">
        <v>7</v>
      </c>
      <c r="S1947">
        <v>336</v>
      </c>
      <c r="T1947">
        <v>357</v>
      </c>
      <c r="U1947">
        <v>21198</v>
      </c>
      <c r="V1947">
        <v>21638</v>
      </c>
      <c r="W1947">
        <v>1600</v>
      </c>
      <c r="X1947">
        <v>1320</v>
      </c>
    </row>
    <row r="1948" spans="1:24" x14ac:dyDescent="0.35">
      <c r="A1948" s="6" t="str">
        <f t="shared" si="30"/>
        <v>37113</v>
      </c>
      <c r="B1948">
        <v>37</v>
      </c>
      <c r="C1948">
        <v>113</v>
      </c>
      <c r="D1948" t="s">
        <v>3054</v>
      </c>
      <c r="E1948" t="s">
        <v>108</v>
      </c>
      <c r="F1948">
        <v>35858</v>
      </c>
      <c r="G1948">
        <v>17398</v>
      </c>
      <c r="H1948">
        <v>18460</v>
      </c>
      <c r="I1948">
        <v>16476</v>
      </c>
      <c r="J1948">
        <v>17629</v>
      </c>
      <c r="K1948">
        <v>368</v>
      </c>
      <c r="L1948">
        <v>244</v>
      </c>
      <c r="M1948">
        <v>149</v>
      </c>
      <c r="N1948">
        <v>160</v>
      </c>
      <c r="O1948">
        <v>187</v>
      </c>
      <c r="P1948">
        <v>189</v>
      </c>
      <c r="Q1948">
        <v>12</v>
      </c>
      <c r="R1948">
        <v>8</v>
      </c>
      <c r="S1948">
        <v>206</v>
      </c>
      <c r="T1948">
        <v>230</v>
      </c>
      <c r="U1948">
        <v>16061</v>
      </c>
      <c r="V1948">
        <v>17156</v>
      </c>
      <c r="W1948">
        <v>1337</v>
      </c>
      <c r="X1948">
        <v>1304</v>
      </c>
    </row>
    <row r="1949" spans="1:24" x14ac:dyDescent="0.35">
      <c r="A1949" s="6" t="str">
        <f t="shared" si="30"/>
        <v>37115</v>
      </c>
      <c r="B1949">
        <v>37</v>
      </c>
      <c r="C1949">
        <v>115</v>
      </c>
      <c r="D1949" t="s">
        <v>3054</v>
      </c>
      <c r="E1949" t="s">
        <v>110</v>
      </c>
      <c r="F1949">
        <v>21755</v>
      </c>
      <c r="G1949">
        <v>10722</v>
      </c>
      <c r="H1949">
        <v>11033</v>
      </c>
      <c r="I1949">
        <v>10279</v>
      </c>
      <c r="J1949">
        <v>10618</v>
      </c>
      <c r="K1949">
        <v>218</v>
      </c>
      <c r="L1949">
        <v>103</v>
      </c>
      <c r="M1949">
        <v>53</v>
      </c>
      <c r="N1949">
        <v>59</v>
      </c>
      <c r="O1949">
        <v>27</v>
      </c>
      <c r="P1949">
        <v>84</v>
      </c>
      <c r="Q1949">
        <v>4</v>
      </c>
      <c r="R1949">
        <v>6</v>
      </c>
      <c r="S1949">
        <v>141</v>
      </c>
      <c r="T1949">
        <v>163</v>
      </c>
      <c r="U1949">
        <v>10420</v>
      </c>
      <c r="V1949">
        <v>10803</v>
      </c>
      <c r="W1949">
        <v>302</v>
      </c>
      <c r="X1949">
        <v>230</v>
      </c>
    </row>
    <row r="1950" spans="1:24" x14ac:dyDescent="0.35">
      <c r="A1950" s="6" t="str">
        <f t="shared" si="30"/>
        <v>37117</v>
      </c>
      <c r="B1950">
        <v>37</v>
      </c>
      <c r="C1950">
        <v>117</v>
      </c>
      <c r="D1950" t="s">
        <v>3054</v>
      </c>
      <c r="E1950" t="s">
        <v>651</v>
      </c>
      <c r="F1950">
        <v>22440</v>
      </c>
      <c r="G1950">
        <v>10544</v>
      </c>
      <c r="H1950">
        <v>11896</v>
      </c>
      <c r="I1950">
        <v>5997</v>
      </c>
      <c r="J1950">
        <v>6409</v>
      </c>
      <c r="K1950">
        <v>4262</v>
      </c>
      <c r="L1950">
        <v>5191</v>
      </c>
      <c r="M1950">
        <v>57</v>
      </c>
      <c r="N1950">
        <v>67</v>
      </c>
      <c r="O1950">
        <v>63</v>
      </c>
      <c r="P1950">
        <v>58</v>
      </c>
      <c r="Q1950">
        <v>20</v>
      </c>
      <c r="R1950">
        <v>22</v>
      </c>
      <c r="S1950">
        <v>145</v>
      </c>
      <c r="T1950">
        <v>149</v>
      </c>
      <c r="U1950">
        <v>10032</v>
      </c>
      <c r="V1950">
        <v>11492</v>
      </c>
      <c r="W1950">
        <v>512</v>
      </c>
      <c r="X1950">
        <v>404</v>
      </c>
    </row>
    <row r="1951" spans="1:24" x14ac:dyDescent="0.35">
      <c r="A1951" s="6" t="str">
        <f t="shared" si="30"/>
        <v>37119</v>
      </c>
      <c r="B1951">
        <v>37</v>
      </c>
      <c r="C1951">
        <v>119</v>
      </c>
      <c r="D1951" t="s">
        <v>3054</v>
      </c>
      <c r="E1951" t="s">
        <v>3152</v>
      </c>
      <c r="F1951">
        <v>1110356</v>
      </c>
      <c r="G1951">
        <v>533670</v>
      </c>
      <c r="H1951">
        <v>576686</v>
      </c>
      <c r="I1951">
        <v>313613</v>
      </c>
      <c r="J1951">
        <v>323011</v>
      </c>
      <c r="K1951">
        <v>166548</v>
      </c>
      <c r="L1951">
        <v>199598</v>
      </c>
      <c r="M1951">
        <v>4498</v>
      </c>
      <c r="N1951">
        <v>4464</v>
      </c>
      <c r="O1951">
        <v>35492</v>
      </c>
      <c r="P1951">
        <v>34562</v>
      </c>
      <c r="Q1951">
        <v>515</v>
      </c>
      <c r="R1951">
        <v>579</v>
      </c>
      <c r="S1951">
        <v>13004</v>
      </c>
      <c r="T1951">
        <v>14472</v>
      </c>
      <c r="U1951">
        <v>456712</v>
      </c>
      <c r="V1951">
        <v>500719</v>
      </c>
      <c r="W1951">
        <v>76958</v>
      </c>
      <c r="X1951">
        <v>75967</v>
      </c>
    </row>
    <row r="1952" spans="1:24" x14ac:dyDescent="0.35">
      <c r="A1952" s="6" t="str">
        <f t="shared" si="30"/>
        <v>37121</v>
      </c>
      <c r="B1952">
        <v>37</v>
      </c>
      <c r="C1952">
        <v>121</v>
      </c>
      <c r="D1952" t="s">
        <v>3054</v>
      </c>
      <c r="E1952" t="s">
        <v>866</v>
      </c>
      <c r="F1952">
        <v>14964</v>
      </c>
      <c r="G1952">
        <v>7392</v>
      </c>
      <c r="H1952">
        <v>7572</v>
      </c>
      <c r="I1952">
        <v>7104</v>
      </c>
      <c r="J1952">
        <v>7261</v>
      </c>
      <c r="K1952">
        <v>65</v>
      </c>
      <c r="L1952">
        <v>53</v>
      </c>
      <c r="M1952">
        <v>81</v>
      </c>
      <c r="N1952">
        <v>60</v>
      </c>
      <c r="O1952">
        <v>36</v>
      </c>
      <c r="P1952">
        <v>70</v>
      </c>
      <c r="Q1952">
        <v>10</v>
      </c>
      <c r="R1952">
        <v>13</v>
      </c>
      <c r="S1952">
        <v>96</v>
      </c>
      <c r="T1952">
        <v>115</v>
      </c>
      <c r="U1952">
        <v>6877</v>
      </c>
      <c r="V1952">
        <v>7164</v>
      </c>
      <c r="W1952">
        <v>515</v>
      </c>
      <c r="X1952">
        <v>408</v>
      </c>
    </row>
    <row r="1953" spans="1:24" x14ac:dyDescent="0.35">
      <c r="A1953" s="6" t="str">
        <f t="shared" si="30"/>
        <v>37123</v>
      </c>
      <c r="B1953">
        <v>37</v>
      </c>
      <c r="C1953">
        <v>123</v>
      </c>
      <c r="D1953" t="s">
        <v>3054</v>
      </c>
      <c r="E1953" t="s">
        <v>122</v>
      </c>
      <c r="F1953">
        <v>27173</v>
      </c>
      <c r="G1953">
        <v>13297</v>
      </c>
      <c r="H1953">
        <v>13876</v>
      </c>
      <c r="I1953">
        <v>10243</v>
      </c>
      <c r="J1953">
        <v>10506</v>
      </c>
      <c r="K1953">
        <v>2394</v>
      </c>
      <c r="L1953">
        <v>2775</v>
      </c>
      <c r="M1953">
        <v>164</v>
      </c>
      <c r="N1953">
        <v>140</v>
      </c>
      <c r="O1953">
        <v>218</v>
      </c>
      <c r="P1953">
        <v>222</v>
      </c>
      <c r="Q1953">
        <v>6</v>
      </c>
      <c r="R1953">
        <v>11</v>
      </c>
      <c r="S1953">
        <v>272</v>
      </c>
      <c r="T1953">
        <v>222</v>
      </c>
      <c r="U1953">
        <v>11091</v>
      </c>
      <c r="V1953">
        <v>11851</v>
      </c>
      <c r="W1953">
        <v>2206</v>
      </c>
      <c r="X1953">
        <v>2025</v>
      </c>
    </row>
    <row r="1954" spans="1:24" x14ac:dyDescent="0.35">
      <c r="A1954" s="6" t="str">
        <f t="shared" si="30"/>
        <v>37125</v>
      </c>
      <c r="B1954">
        <v>37</v>
      </c>
      <c r="C1954">
        <v>125</v>
      </c>
      <c r="D1954" t="s">
        <v>3054</v>
      </c>
      <c r="E1954" t="s">
        <v>3156</v>
      </c>
      <c r="F1954">
        <v>100880</v>
      </c>
      <c r="G1954">
        <v>48765</v>
      </c>
      <c r="H1954">
        <v>52115</v>
      </c>
      <c r="I1954">
        <v>40784</v>
      </c>
      <c r="J1954">
        <v>43055</v>
      </c>
      <c r="K1954">
        <v>5573</v>
      </c>
      <c r="L1954">
        <v>6528</v>
      </c>
      <c r="M1954">
        <v>514</v>
      </c>
      <c r="N1954">
        <v>501</v>
      </c>
      <c r="O1954">
        <v>719</v>
      </c>
      <c r="P1954">
        <v>876</v>
      </c>
      <c r="Q1954">
        <v>90</v>
      </c>
      <c r="R1954">
        <v>80</v>
      </c>
      <c r="S1954">
        <v>1085</v>
      </c>
      <c r="T1954">
        <v>1075</v>
      </c>
      <c r="U1954">
        <v>45030</v>
      </c>
      <c r="V1954">
        <v>48694</v>
      </c>
      <c r="W1954">
        <v>3735</v>
      </c>
      <c r="X1954">
        <v>3421</v>
      </c>
    </row>
    <row r="1955" spans="1:24" x14ac:dyDescent="0.35">
      <c r="A1955" s="6" t="str">
        <f t="shared" si="30"/>
        <v>37127</v>
      </c>
      <c r="B1955">
        <v>37</v>
      </c>
      <c r="C1955">
        <v>127</v>
      </c>
      <c r="D1955" t="s">
        <v>3054</v>
      </c>
      <c r="E1955" t="s">
        <v>3158</v>
      </c>
      <c r="F1955">
        <v>94298</v>
      </c>
      <c r="G1955">
        <v>45143</v>
      </c>
      <c r="H1955">
        <v>49155</v>
      </c>
      <c r="I1955">
        <v>25239</v>
      </c>
      <c r="J1955">
        <v>26340</v>
      </c>
      <c r="K1955">
        <v>18067</v>
      </c>
      <c r="L1955">
        <v>20844</v>
      </c>
      <c r="M1955">
        <v>471</v>
      </c>
      <c r="N1955">
        <v>506</v>
      </c>
      <c r="O1955">
        <v>461</v>
      </c>
      <c r="P1955">
        <v>444</v>
      </c>
      <c r="Q1955">
        <v>77</v>
      </c>
      <c r="R1955">
        <v>20</v>
      </c>
      <c r="S1955">
        <v>828</v>
      </c>
      <c r="T1955">
        <v>1001</v>
      </c>
      <c r="U1955">
        <v>41520</v>
      </c>
      <c r="V1955">
        <v>45838</v>
      </c>
      <c r="W1955">
        <v>3623</v>
      </c>
      <c r="X1955">
        <v>3317</v>
      </c>
    </row>
    <row r="1956" spans="1:24" x14ac:dyDescent="0.35">
      <c r="A1956" s="6" t="str">
        <f t="shared" si="30"/>
        <v>37129</v>
      </c>
      <c r="B1956">
        <v>37</v>
      </c>
      <c r="C1956">
        <v>129</v>
      </c>
      <c r="D1956" t="s">
        <v>3054</v>
      </c>
      <c r="E1956" t="s">
        <v>3160</v>
      </c>
      <c r="F1956">
        <v>234473</v>
      </c>
      <c r="G1956">
        <v>111563</v>
      </c>
      <c r="H1956">
        <v>122910</v>
      </c>
      <c r="I1956">
        <v>92287</v>
      </c>
      <c r="J1956">
        <v>100471</v>
      </c>
      <c r="K1956">
        <v>14565</v>
      </c>
      <c r="L1956">
        <v>16930</v>
      </c>
      <c r="M1956">
        <v>594</v>
      </c>
      <c r="N1956">
        <v>714</v>
      </c>
      <c r="O1956">
        <v>1657</v>
      </c>
      <c r="P1956">
        <v>2028</v>
      </c>
      <c r="Q1956">
        <v>117</v>
      </c>
      <c r="R1956">
        <v>125</v>
      </c>
      <c r="S1956">
        <v>2343</v>
      </c>
      <c r="T1956">
        <v>2642</v>
      </c>
      <c r="U1956">
        <v>104737</v>
      </c>
      <c r="V1956">
        <v>116126</v>
      </c>
      <c r="W1956">
        <v>6826</v>
      </c>
      <c r="X1956">
        <v>6784</v>
      </c>
    </row>
    <row r="1957" spans="1:24" x14ac:dyDescent="0.35">
      <c r="A1957" s="6" t="str">
        <f t="shared" si="30"/>
        <v>37131</v>
      </c>
      <c r="B1957">
        <v>37</v>
      </c>
      <c r="C1957">
        <v>131</v>
      </c>
      <c r="D1957" t="s">
        <v>3054</v>
      </c>
      <c r="E1957" t="s">
        <v>3162</v>
      </c>
      <c r="F1957">
        <v>19483</v>
      </c>
      <c r="G1957">
        <v>9537</v>
      </c>
      <c r="H1957">
        <v>9946</v>
      </c>
      <c r="I1957">
        <v>3915</v>
      </c>
      <c r="J1957">
        <v>3949</v>
      </c>
      <c r="K1957">
        <v>5405</v>
      </c>
      <c r="L1957">
        <v>5744</v>
      </c>
      <c r="M1957">
        <v>67</v>
      </c>
      <c r="N1957">
        <v>63</v>
      </c>
      <c r="O1957">
        <v>29</v>
      </c>
      <c r="P1957">
        <v>30</v>
      </c>
      <c r="Q1957">
        <v>3</v>
      </c>
      <c r="R1957">
        <v>3</v>
      </c>
      <c r="S1957">
        <v>118</v>
      </c>
      <c r="T1957">
        <v>157</v>
      </c>
      <c r="U1957">
        <v>9255</v>
      </c>
      <c r="V1957">
        <v>9715</v>
      </c>
      <c r="W1957">
        <v>282</v>
      </c>
      <c r="X1957">
        <v>231</v>
      </c>
    </row>
    <row r="1958" spans="1:24" x14ac:dyDescent="0.35">
      <c r="A1958" s="6" t="str">
        <f t="shared" si="30"/>
        <v>37133</v>
      </c>
      <c r="B1958">
        <v>37</v>
      </c>
      <c r="C1958">
        <v>133</v>
      </c>
      <c r="D1958" t="s">
        <v>3054</v>
      </c>
      <c r="E1958" t="s">
        <v>3164</v>
      </c>
      <c r="F1958">
        <v>197938</v>
      </c>
      <c r="G1958">
        <v>108732</v>
      </c>
      <c r="H1958">
        <v>89206</v>
      </c>
      <c r="I1958">
        <v>83891</v>
      </c>
      <c r="J1958">
        <v>66908</v>
      </c>
      <c r="K1958">
        <v>16609</v>
      </c>
      <c r="L1958">
        <v>14600</v>
      </c>
      <c r="M1958">
        <v>1038</v>
      </c>
      <c r="N1958">
        <v>827</v>
      </c>
      <c r="O1958">
        <v>2033</v>
      </c>
      <c r="P1958">
        <v>2419</v>
      </c>
      <c r="Q1958">
        <v>325</v>
      </c>
      <c r="R1958">
        <v>278</v>
      </c>
      <c r="S1958">
        <v>4836</v>
      </c>
      <c r="T1958">
        <v>4174</v>
      </c>
      <c r="U1958">
        <v>94074</v>
      </c>
      <c r="V1958">
        <v>78343</v>
      </c>
      <c r="W1958">
        <v>14658</v>
      </c>
      <c r="X1958">
        <v>10863</v>
      </c>
    </row>
    <row r="1959" spans="1:24" x14ac:dyDescent="0.35">
      <c r="A1959" s="6" t="str">
        <f t="shared" si="30"/>
        <v>37135</v>
      </c>
      <c r="B1959">
        <v>37</v>
      </c>
      <c r="C1959">
        <v>135</v>
      </c>
      <c r="D1959" t="s">
        <v>3054</v>
      </c>
      <c r="E1959" t="s">
        <v>377</v>
      </c>
      <c r="F1959">
        <v>148476</v>
      </c>
      <c r="G1959">
        <v>70859</v>
      </c>
      <c r="H1959">
        <v>77617</v>
      </c>
      <c r="I1959">
        <v>54864</v>
      </c>
      <c r="J1959">
        <v>59316</v>
      </c>
      <c r="K1959">
        <v>8008</v>
      </c>
      <c r="L1959">
        <v>9479</v>
      </c>
      <c r="M1959">
        <v>409</v>
      </c>
      <c r="N1959">
        <v>474</v>
      </c>
      <c r="O1959">
        <v>5699</v>
      </c>
      <c r="P1959">
        <v>6267</v>
      </c>
      <c r="Q1959">
        <v>44</v>
      </c>
      <c r="R1959">
        <v>57</v>
      </c>
      <c r="S1959">
        <v>1835</v>
      </c>
      <c r="T1959">
        <v>2024</v>
      </c>
      <c r="U1959">
        <v>64304</v>
      </c>
      <c r="V1959">
        <v>71356</v>
      </c>
      <c r="W1959">
        <v>6555</v>
      </c>
      <c r="X1959">
        <v>6261</v>
      </c>
    </row>
    <row r="1960" spans="1:24" x14ac:dyDescent="0.35">
      <c r="A1960" s="6" t="str">
        <f t="shared" si="30"/>
        <v>37137</v>
      </c>
      <c r="B1960">
        <v>37</v>
      </c>
      <c r="C1960">
        <v>137</v>
      </c>
      <c r="D1960" t="s">
        <v>3054</v>
      </c>
      <c r="E1960" t="s">
        <v>3167</v>
      </c>
      <c r="F1960">
        <v>12726</v>
      </c>
      <c r="G1960">
        <v>6479</v>
      </c>
      <c r="H1960">
        <v>6247</v>
      </c>
      <c r="I1960">
        <v>4945</v>
      </c>
      <c r="J1960">
        <v>4936</v>
      </c>
      <c r="K1960">
        <v>1319</v>
      </c>
      <c r="L1960">
        <v>1092</v>
      </c>
      <c r="M1960">
        <v>55</v>
      </c>
      <c r="N1960">
        <v>44</v>
      </c>
      <c r="O1960">
        <v>33</v>
      </c>
      <c r="P1960">
        <v>43</v>
      </c>
      <c r="Q1960">
        <v>23</v>
      </c>
      <c r="R1960">
        <v>2</v>
      </c>
      <c r="S1960">
        <v>104</v>
      </c>
      <c r="T1960">
        <v>130</v>
      </c>
      <c r="U1960">
        <v>6191</v>
      </c>
      <c r="V1960">
        <v>5993</v>
      </c>
      <c r="W1960">
        <v>288</v>
      </c>
      <c r="X1960">
        <v>254</v>
      </c>
    </row>
    <row r="1961" spans="1:24" x14ac:dyDescent="0.35">
      <c r="A1961" s="6" t="str">
        <f t="shared" si="30"/>
        <v>37139</v>
      </c>
      <c r="B1961">
        <v>37</v>
      </c>
      <c r="C1961">
        <v>139</v>
      </c>
      <c r="D1961" t="s">
        <v>3054</v>
      </c>
      <c r="E1961" t="s">
        <v>3169</v>
      </c>
      <c r="F1961">
        <v>39824</v>
      </c>
      <c r="G1961">
        <v>19487</v>
      </c>
      <c r="H1961">
        <v>20337</v>
      </c>
      <c r="I1961">
        <v>11563</v>
      </c>
      <c r="J1961">
        <v>11722</v>
      </c>
      <c r="K1961">
        <v>6933</v>
      </c>
      <c r="L1961">
        <v>7644</v>
      </c>
      <c r="M1961">
        <v>142</v>
      </c>
      <c r="N1961">
        <v>111</v>
      </c>
      <c r="O1961">
        <v>318</v>
      </c>
      <c r="P1961">
        <v>312</v>
      </c>
      <c r="Q1961">
        <v>16</v>
      </c>
      <c r="R1961">
        <v>15</v>
      </c>
      <c r="S1961">
        <v>515</v>
      </c>
      <c r="T1961">
        <v>533</v>
      </c>
      <c r="U1961">
        <v>18351</v>
      </c>
      <c r="V1961">
        <v>19173</v>
      </c>
      <c r="W1961">
        <v>1136</v>
      </c>
      <c r="X1961">
        <v>1164</v>
      </c>
    </row>
    <row r="1962" spans="1:24" x14ac:dyDescent="0.35">
      <c r="A1962" s="6" t="str">
        <f t="shared" si="30"/>
        <v>37141</v>
      </c>
      <c r="B1962">
        <v>37</v>
      </c>
      <c r="C1962">
        <v>141</v>
      </c>
      <c r="D1962" t="s">
        <v>3054</v>
      </c>
      <c r="E1962" t="s">
        <v>3171</v>
      </c>
      <c r="F1962">
        <v>63060</v>
      </c>
      <c r="G1962">
        <v>31400</v>
      </c>
      <c r="H1962">
        <v>31660</v>
      </c>
      <c r="I1962">
        <v>25651</v>
      </c>
      <c r="J1962">
        <v>25729</v>
      </c>
      <c r="K1962">
        <v>4578</v>
      </c>
      <c r="L1962">
        <v>4715</v>
      </c>
      <c r="M1962">
        <v>303</v>
      </c>
      <c r="N1962">
        <v>251</v>
      </c>
      <c r="O1962">
        <v>173</v>
      </c>
      <c r="P1962">
        <v>260</v>
      </c>
      <c r="Q1962">
        <v>29</v>
      </c>
      <c r="R1962">
        <v>23</v>
      </c>
      <c r="S1962">
        <v>666</v>
      </c>
      <c r="T1962">
        <v>682</v>
      </c>
      <c r="U1962">
        <v>28920</v>
      </c>
      <c r="V1962">
        <v>29398</v>
      </c>
      <c r="W1962">
        <v>2480</v>
      </c>
      <c r="X1962">
        <v>2262</v>
      </c>
    </row>
    <row r="1963" spans="1:24" x14ac:dyDescent="0.35">
      <c r="A1963" s="6" t="str">
        <f t="shared" si="30"/>
        <v>37143</v>
      </c>
      <c r="B1963">
        <v>37</v>
      </c>
      <c r="C1963">
        <v>143</v>
      </c>
      <c r="D1963" t="s">
        <v>3054</v>
      </c>
      <c r="E1963" t="s">
        <v>3173</v>
      </c>
      <c r="F1963">
        <v>13463</v>
      </c>
      <c r="G1963">
        <v>6445</v>
      </c>
      <c r="H1963">
        <v>7018</v>
      </c>
      <c r="I1963">
        <v>4877</v>
      </c>
      <c r="J1963">
        <v>5166</v>
      </c>
      <c r="K1963">
        <v>1406</v>
      </c>
      <c r="L1963">
        <v>1644</v>
      </c>
      <c r="M1963">
        <v>32</v>
      </c>
      <c r="N1963">
        <v>36</v>
      </c>
      <c r="O1963">
        <v>30</v>
      </c>
      <c r="P1963">
        <v>39</v>
      </c>
      <c r="Q1963">
        <v>0</v>
      </c>
      <c r="R1963">
        <v>2</v>
      </c>
      <c r="S1963">
        <v>100</v>
      </c>
      <c r="T1963">
        <v>131</v>
      </c>
      <c r="U1963">
        <v>6253</v>
      </c>
      <c r="V1963">
        <v>6840</v>
      </c>
      <c r="W1963">
        <v>192</v>
      </c>
      <c r="X1963">
        <v>178</v>
      </c>
    </row>
    <row r="1964" spans="1:24" x14ac:dyDescent="0.35">
      <c r="A1964" s="6" t="str">
        <f t="shared" si="30"/>
        <v>37145</v>
      </c>
      <c r="B1964">
        <v>37</v>
      </c>
      <c r="C1964">
        <v>145</v>
      </c>
      <c r="D1964" t="s">
        <v>3054</v>
      </c>
      <c r="E1964" t="s">
        <v>3175</v>
      </c>
      <c r="F1964">
        <v>39490</v>
      </c>
      <c r="G1964">
        <v>19093</v>
      </c>
      <c r="H1964">
        <v>20397</v>
      </c>
      <c r="I1964">
        <v>13512</v>
      </c>
      <c r="J1964">
        <v>14118</v>
      </c>
      <c r="K1964">
        <v>4964</v>
      </c>
      <c r="L1964">
        <v>5614</v>
      </c>
      <c r="M1964">
        <v>178</v>
      </c>
      <c r="N1964">
        <v>171</v>
      </c>
      <c r="O1964">
        <v>87</v>
      </c>
      <c r="P1964">
        <v>81</v>
      </c>
      <c r="Q1964">
        <v>4</v>
      </c>
      <c r="R1964">
        <v>6</v>
      </c>
      <c r="S1964">
        <v>348</v>
      </c>
      <c r="T1964">
        <v>407</v>
      </c>
      <c r="U1964">
        <v>18124</v>
      </c>
      <c r="V1964">
        <v>19581</v>
      </c>
      <c r="W1964">
        <v>969</v>
      </c>
      <c r="X1964">
        <v>816</v>
      </c>
    </row>
    <row r="1965" spans="1:24" x14ac:dyDescent="0.35">
      <c r="A1965" s="6" t="str">
        <f t="shared" si="30"/>
        <v>37147</v>
      </c>
      <c r="B1965">
        <v>37</v>
      </c>
      <c r="C1965">
        <v>147</v>
      </c>
      <c r="D1965" t="s">
        <v>3054</v>
      </c>
      <c r="E1965" t="s">
        <v>3177</v>
      </c>
      <c r="F1965">
        <v>180742</v>
      </c>
      <c r="G1965">
        <v>84780</v>
      </c>
      <c r="H1965">
        <v>95962</v>
      </c>
      <c r="I1965">
        <v>51369</v>
      </c>
      <c r="J1965">
        <v>55453</v>
      </c>
      <c r="K1965">
        <v>29004</v>
      </c>
      <c r="L1965">
        <v>35850</v>
      </c>
      <c r="M1965">
        <v>502</v>
      </c>
      <c r="N1965">
        <v>458</v>
      </c>
      <c r="O1965">
        <v>1829</v>
      </c>
      <c r="P1965">
        <v>2013</v>
      </c>
      <c r="Q1965">
        <v>133</v>
      </c>
      <c r="R1965">
        <v>134</v>
      </c>
      <c r="S1965">
        <v>1943</v>
      </c>
      <c r="T1965">
        <v>2054</v>
      </c>
      <c r="U1965">
        <v>78829</v>
      </c>
      <c r="V1965">
        <v>90183</v>
      </c>
      <c r="W1965">
        <v>5951</v>
      </c>
      <c r="X1965">
        <v>5779</v>
      </c>
    </row>
    <row r="1966" spans="1:24" x14ac:dyDescent="0.35">
      <c r="A1966" s="6" t="str">
        <f t="shared" si="30"/>
        <v>37149</v>
      </c>
      <c r="B1966">
        <v>37</v>
      </c>
      <c r="C1966">
        <v>149</v>
      </c>
      <c r="D1966" t="s">
        <v>3054</v>
      </c>
      <c r="E1966" t="s">
        <v>283</v>
      </c>
      <c r="F1966">
        <v>20724</v>
      </c>
      <c r="G1966">
        <v>9923</v>
      </c>
      <c r="H1966">
        <v>10801</v>
      </c>
      <c r="I1966">
        <v>9167</v>
      </c>
      <c r="J1966">
        <v>10060</v>
      </c>
      <c r="K1966">
        <v>455</v>
      </c>
      <c r="L1966">
        <v>424</v>
      </c>
      <c r="M1966">
        <v>71</v>
      </c>
      <c r="N1966">
        <v>58</v>
      </c>
      <c r="O1966">
        <v>77</v>
      </c>
      <c r="P1966">
        <v>97</v>
      </c>
      <c r="Q1966">
        <v>3</v>
      </c>
      <c r="R1966">
        <v>1</v>
      </c>
      <c r="S1966">
        <v>150</v>
      </c>
      <c r="T1966">
        <v>161</v>
      </c>
      <c r="U1966">
        <v>9280</v>
      </c>
      <c r="V1966">
        <v>10221</v>
      </c>
      <c r="W1966">
        <v>643</v>
      </c>
      <c r="X1966">
        <v>580</v>
      </c>
    </row>
    <row r="1967" spans="1:24" x14ac:dyDescent="0.35">
      <c r="A1967" s="6" t="str">
        <f t="shared" si="30"/>
        <v>37151</v>
      </c>
      <c r="B1967">
        <v>37</v>
      </c>
      <c r="C1967">
        <v>151</v>
      </c>
      <c r="D1967" t="s">
        <v>3054</v>
      </c>
      <c r="E1967" t="s">
        <v>132</v>
      </c>
      <c r="F1967">
        <v>143667</v>
      </c>
      <c r="G1967">
        <v>70855</v>
      </c>
      <c r="H1967">
        <v>72812</v>
      </c>
      <c r="I1967">
        <v>62862</v>
      </c>
      <c r="J1967">
        <v>64704</v>
      </c>
      <c r="K1967">
        <v>4740</v>
      </c>
      <c r="L1967">
        <v>4784</v>
      </c>
      <c r="M1967">
        <v>881</v>
      </c>
      <c r="N1967">
        <v>790</v>
      </c>
      <c r="O1967">
        <v>987</v>
      </c>
      <c r="P1967">
        <v>1208</v>
      </c>
      <c r="Q1967">
        <v>69</v>
      </c>
      <c r="R1967">
        <v>76</v>
      </c>
      <c r="S1967">
        <v>1316</v>
      </c>
      <c r="T1967">
        <v>1250</v>
      </c>
      <c r="U1967">
        <v>61757</v>
      </c>
      <c r="V1967">
        <v>64686</v>
      </c>
      <c r="W1967">
        <v>9098</v>
      </c>
      <c r="X1967">
        <v>8126</v>
      </c>
    </row>
    <row r="1968" spans="1:24" x14ac:dyDescent="0.35">
      <c r="A1968" s="6" t="str">
        <f t="shared" si="30"/>
        <v>37153</v>
      </c>
      <c r="B1968">
        <v>37</v>
      </c>
      <c r="C1968">
        <v>153</v>
      </c>
      <c r="D1968" t="s">
        <v>3054</v>
      </c>
      <c r="E1968" t="s">
        <v>896</v>
      </c>
      <c r="F1968">
        <v>44829</v>
      </c>
      <c r="G1968">
        <v>21970</v>
      </c>
      <c r="H1968">
        <v>22859</v>
      </c>
      <c r="I1968">
        <v>13580</v>
      </c>
      <c r="J1968">
        <v>13915</v>
      </c>
      <c r="K1968">
        <v>6906</v>
      </c>
      <c r="L1968">
        <v>7406</v>
      </c>
      <c r="M1968">
        <v>745</v>
      </c>
      <c r="N1968">
        <v>719</v>
      </c>
      <c r="O1968">
        <v>203</v>
      </c>
      <c r="P1968">
        <v>237</v>
      </c>
      <c r="Q1968">
        <v>30</v>
      </c>
      <c r="R1968">
        <v>38</v>
      </c>
      <c r="S1968">
        <v>506</v>
      </c>
      <c r="T1968">
        <v>544</v>
      </c>
      <c r="U1968">
        <v>20279</v>
      </c>
      <c r="V1968">
        <v>21498</v>
      </c>
      <c r="W1968">
        <v>1691</v>
      </c>
      <c r="X1968">
        <v>1361</v>
      </c>
    </row>
    <row r="1969" spans="1:24" x14ac:dyDescent="0.35">
      <c r="A1969" s="6" t="str">
        <f t="shared" si="30"/>
        <v>37155</v>
      </c>
      <c r="B1969">
        <v>37</v>
      </c>
      <c r="C1969">
        <v>155</v>
      </c>
      <c r="D1969" t="s">
        <v>3054</v>
      </c>
      <c r="E1969" t="s">
        <v>3182</v>
      </c>
      <c r="F1969">
        <v>130625</v>
      </c>
      <c r="G1969">
        <v>62923</v>
      </c>
      <c r="H1969">
        <v>67702</v>
      </c>
      <c r="I1969">
        <v>19519</v>
      </c>
      <c r="J1969">
        <v>20427</v>
      </c>
      <c r="K1969">
        <v>14711</v>
      </c>
      <c r="L1969">
        <v>16102</v>
      </c>
      <c r="M1969">
        <v>26406</v>
      </c>
      <c r="N1969">
        <v>28816</v>
      </c>
      <c r="O1969">
        <v>405</v>
      </c>
      <c r="P1969">
        <v>458</v>
      </c>
      <c r="Q1969">
        <v>111</v>
      </c>
      <c r="R1969">
        <v>86</v>
      </c>
      <c r="S1969">
        <v>1771</v>
      </c>
      <c r="T1969">
        <v>1813</v>
      </c>
      <c r="U1969">
        <v>56568</v>
      </c>
      <c r="V1969">
        <v>62009</v>
      </c>
      <c r="W1969">
        <v>6355</v>
      </c>
      <c r="X1969">
        <v>5693</v>
      </c>
    </row>
    <row r="1970" spans="1:24" x14ac:dyDescent="0.35">
      <c r="A1970" s="6" t="str">
        <f t="shared" si="30"/>
        <v>37157</v>
      </c>
      <c r="B1970">
        <v>37</v>
      </c>
      <c r="C1970">
        <v>157</v>
      </c>
      <c r="D1970" t="s">
        <v>3054</v>
      </c>
      <c r="E1970" t="s">
        <v>2866</v>
      </c>
      <c r="F1970">
        <v>91010</v>
      </c>
      <c r="G1970">
        <v>43925</v>
      </c>
      <c r="H1970">
        <v>47085</v>
      </c>
      <c r="I1970">
        <v>34335</v>
      </c>
      <c r="J1970">
        <v>36223</v>
      </c>
      <c r="K1970">
        <v>8078</v>
      </c>
      <c r="L1970">
        <v>9221</v>
      </c>
      <c r="M1970">
        <v>310</v>
      </c>
      <c r="N1970">
        <v>225</v>
      </c>
      <c r="O1970">
        <v>257</v>
      </c>
      <c r="P1970">
        <v>355</v>
      </c>
      <c r="Q1970">
        <v>45</v>
      </c>
      <c r="R1970">
        <v>52</v>
      </c>
      <c r="S1970">
        <v>900</v>
      </c>
      <c r="T1970">
        <v>1009</v>
      </c>
      <c r="U1970">
        <v>40849</v>
      </c>
      <c r="V1970">
        <v>44401</v>
      </c>
      <c r="W1970">
        <v>3076</v>
      </c>
      <c r="X1970">
        <v>2684</v>
      </c>
    </row>
    <row r="1971" spans="1:24" x14ac:dyDescent="0.35">
      <c r="A1971" s="6" t="str">
        <f t="shared" si="30"/>
        <v>37159</v>
      </c>
      <c r="B1971">
        <v>37</v>
      </c>
      <c r="C1971">
        <v>159</v>
      </c>
      <c r="D1971" t="s">
        <v>3054</v>
      </c>
      <c r="E1971" t="s">
        <v>1801</v>
      </c>
      <c r="F1971">
        <v>142088</v>
      </c>
      <c r="G1971">
        <v>70163</v>
      </c>
      <c r="H1971">
        <v>71925</v>
      </c>
      <c r="I1971">
        <v>55917</v>
      </c>
      <c r="J1971">
        <v>56884</v>
      </c>
      <c r="K1971">
        <v>11595</v>
      </c>
      <c r="L1971">
        <v>12379</v>
      </c>
      <c r="M1971">
        <v>512</v>
      </c>
      <c r="N1971">
        <v>406</v>
      </c>
      <c r="O1971">
        <v>827</v>
      </c>
      <c r="P1971">
        <v>926</v>
      </c>
      <c r="Q1971">
        <v>59</v>
      </c>
      <c r="R1971">
        <v>72</v>
      </c>
      <c r="S1971">
        <v>1253</v>
      </c>
      <c r="T1971">
        <v>1258</v>
      </c>
      <c r="U1971">
        <v>62950</v>
      </c>
      <c r="V1971">
        <v>65738</v>
      </c>
      <c r="W1971">
        <v>7213</v>
      </c>
      <c r="X1971">
        <v>6187</v>
      </c>
    </row>
    <row r="1972" spans="1:24" x14ac:dyDescent="0.35">
      <c r="A1972" s="6" t="str">
        <f t="shared" si="30"/>
        <v>37161</v>
      </c>
      <c r="B1972">
        <v>37</v>
      </c>
      <c r="C1972">
        <v>161</v>
      </c>
      <c r="D1972" t="s">
        <v>3054</v>
      </c>
      <c r="E1972" t="s">
        <v>3186</v>
      </c>
      <c r="F1972">
        <v>67029</v>
      </c>
      <c r="G1972">
        <v>32353</v>
      </c>
      <c r="H1972">
        <v>34676</v>
      </c>
      <c r="I1972">
        <v>28133</v>
      </c>
      <c r="J1972">
        <v>30181</v>
      </c>
      <c r="K1972">
        <v>3192</v>
      </c>
      <c r="L1972">
        <v>3416</v>
      </c>
      <c r="M1972">
        <v>147</v>
      </c>
      <c r="N1972">
        <v>121</v>
      </c>
      <c r="O1972">
        <v>190</v>
      </c>
      <c r="P1972">
        <v>224</v>
      </c>
      <c r="Q1972">
        <v>25</v>
      </c>
      <c r="R1972">
        <v>23</v>
      </c>
      <c r="S1972">
        <v>666</v>
      </c>
      <c r="T1972">
        <v>711</v>
      </c>
      <c r="U1972">
        <v>30741</v>
      </c>
      <c r="V1972">
        <v>33063</v>
      </c>
      <c r="W1972">
        <v>1612</v>
      </c>
      <c r="X1972">
        <v>1613</v>
      </c>
    </row>
    <row r="1973" spans="1:24" x14ac:dyDescent="0.35">
      <c r="A1973" s="6" t="str">
        <f t="shared" si="30"/>
        <v>37163</v>
      </c>
      <c r="B1973">
        <v>37</v>
      </c>
      <c r="C1973">
        <v>163</v>
      </c>
      <c r="D1973" t="s">
        <v>3054</v>
      </c>
      <c r="E1973" t="s">
        <v>3188</v>
      </c>
      <c r="F1973">
        <v>63531</v>
      </c>
      <c r="G1973">
        <v>31245</v>
      </c>
      <c r="H1973">
        <v>32286</v>
      </c>
      <c r="I1973">
        <v>21006</v>
      </c>
      <c r="J1973">
        <v>21279</v>
      </c>
      <c r="K1973">
        <v>8047</v>
      </c>
      <c r="L1973">
        <v>8823</v>
      </c>
      <c r="M1973">
        <v>1161</v>
      </c>
      <c r="N1973">
        <v>1184</v>
      </c>
      <c r="O1973">
        <v>183</v>
      </c>
      <c r="P1973">
        <v>216</v>
      </c>
      <c r="Q1973">
        <v>99</v>
      </c>
      <c r="R1973">
        <v>83</v>
      </c>
      <c r="S1973">
        <v>749</v>
      </c>
      <c r="T1973">
        <v>701</v>
      </c>
      <c r="U1973">
        <v>24305</v>
      </c>
      <c r="V1973">
        <v>26169</v>
      </c>
      <c r="W1973">
        <v>6940</v>
      </c>
      <c r="X1973">
        <v>6117</v>
      </c>
    </row>
    <row r="1974" spans="1:24" x14ac:dyDescent="0.35">
      <c r="A1974" s="6" t="str">
        <f t="shared" si="30"/>
        <v>37165</v>
      </c>
      <c r="B1974">
        <v>37</v>
      </c>
      <c r="C1974">
        <v>165</v>
      </c>
      <c r="D1974" t="s">
        <v>3054</v>
      </c>
      <c r="E1974" t="s">
        <v>2575</v>
      </c>
      <c r="F1974">
        <v>34823</v>
      </c>
      <c r="G1974">
        <v>17261</v>
      </c>
      <c r="H1974">
        <v>17562</v>
      </c>
      <c r="I1974">
        <v>7655</v>
      </c>
      <c r="J1974">
        <v>7870</v>
      </c>
      <c r="K1974">
        <v>6770</v>
      </c>
      <c r="L1974">
        <v>6772</v>
      </c>
      <c r="M1974">
        <v>2182</v>
      </c>
      <c r="N1974">
        <v>2281</v>
      </c>
      <c r="O1974">
        <v>164</v>
      </c>
      <c r="P1974">
        <v>157</v>
      </c>
      <c r="Q1974">
        <v>12</v>
      </c>
      <c r="R1974">
        <v>6</v>
      </c>
      <c r="S1974">
        <v>478</v>
      </c>
      <c r="T1974">
        <v>476</v>
      </c>
      <c r="U1974">
        <v>16597</v>
      </c>
      <c r="V1974">
        <v>17076</v>
      </c>
      <c r="W1974">
        <v>664</v>
      </c>
      <c r="X1974">
        <v>486</v>
      </c>
    </row>
    <row r="1975" spans="1:24" x14ac:dyDescent="0.35">
      <c r="A1975" s="6" t="str">
        <f t="shared" si="30"/>
        <v>37167</v>
      </c>
      <c r="B1975">
        <v>37</v>
      </c>
      <c r="C1975">
        <v>167</v>
      </c>
      <c r="D1975" t="s">
        <v>3054</v>
      </c>
      <c r="E1975" t="s">
        <v>3191</v>
      </c>
      <c r="F1975">
        <v>62806</v>
      </c>
      <c r="G1975">
        <v>31355</v>
      </c>
      <c r="H1975">
        <v>31451</v>
      </c>
      <c r="I1975">
        <v>26318</v>
      </c>
      <c r="J1975">
        <v>26668</v>
      </c>
      <c r="K1975">
        <v>3654</v>
      </c>
      <c r="L1975">
        <v>3485</v>
      </c>
      <c r="M1975">
        <v>160</v>
      </c>
      <c r="N1975">
        <v>135</v>
      </c>
      <c r="O1975">
        <v>655</v>
      </c>
      <c r="P1975">
        <v>616</v>
      </c>
      <c r="Q1975">
        <v>91</v>
      </c>
      <c r="R1975">
        <v>70</v>
      </c>
      <c r="S1975">
        <v>477</v>
      </c>
      <c r="T1975">
        <v>477</v>
      </c>
      <c r="U1975">
        <v>29868</v>
      </c>
      <c r="V1975">
        <v>30152</v>
      </c>
      <c r="W1975">
        <v>1487</v>
      </c>
      <c r="X1975">
        <v>1299</v>
      </c>
    </row>
    <row r="1976" spans="1:24" x14ac:dyDescent="0.35">
      <c r="A1976" s="6" t="str">
        <f t="shared" si="30"/>
        <v>37169</v>
      </c>
      <c r="B1976">
        <v>37</v>
      </c>
      <c r="C1976">
        <v>169</v>
      </c>
      <c r="D1976" t="s">
        <v>3054</v>
      </c>
      <c r="E1976" t="s">
        <v>3193</v>
      </c>
      <c r="F1976">
        <v>45591</v>
      </c>
      <c r="G1976">
        <v>22321</v>
      </c>
      <c r="H1976">
        <v>23270</v>
      </c>
      <c r="I1976">
        <v>20871</v>
      </c>
      <c r="J1976">
        <v>21858</v>
      </c>
      <c r="K1976">
        <v>950</v>
      </c>
      <c r="L1976">
        <v>914</v>
      </c>
      <c r="M1976">
        <v>115</v>
      </c>
      <c r="N1976">
        <v>100</v>
      </c>
      <c r="O1976">
        <v>86</v>
      </c>
      <c r="P1976">
        <v>102</v>
      </c>
      <c r="Q1976">
        <v>7</v>
      </c>
      <c r="R1976">
        <v>6</v>
      </c>
      <c r="S1976">
        <v>292</v>
      </c>
      <c r="T1976">
        <v>290</v>
      </c>
      <c r="U1976">
        <v>21593</v>
      </c>
      <c r="V1976">
        <v>22491</v>
      </c>
      <c r="W1976">
        <v>728</v>
      </c>
      <c r="X1976">
        <v>779</v>
      </c>
    </row>
    <row r="1977" spans="1:24" x14ac:dyDescent="0.35">
      <c r="A1977" s="6" t="str">
        <f t="shared" si="30"/>
        <v>37171</v>
      </c>
      <c r="B1977">
        <v>37</v>
      </c>
      <c r="C1977">
        <v>171</v>
      </c>
      <c r="D1977" t="s">
        <v>3054</v>
      </c>
      <c r="E1977" t="s">
        <v>3195</v>
      </c>
      <c r="F1977">
        <v>71783</v>
      </c>
      <c r="G1977">
        <v>34955</v>
      </c>
      <c r="H1977">
        <v>36828</v>
      </c>
      <c r="I1977">
        <v>32447</v>
      </c>
      <c r="J1977">
        <v>34240</v>
      </c>
      <c r="K1977">
        <v>1500</v>
      </c>
      <c r="L1977">
        <v>1530</v>
      </c>
      <c r="M1977">
        <v>250</v>
      </c>
      <c r="N1977">
        <v>223</v>
      </c>
      <c r="O1977">
        <v>233</v>
      </c>
      <c r="P1977">
        <v>332</v>
      </c>
      <c r="Q1977">
        <v>25</v>
      </c>
      <c r="R1977">
        <v>38</v>
      </c>
      <c r="S1977">
        <v>500</v>
      </c>
      <c r="T1977">
        <v>465</v>
      </c>
      <c r="U1977">
        <v>30850</v>
      </c>
      <c r="V1977">
        <v>32970</v>
      </c>
      <c r="W1977">
        <v>4105</v>
      </c>
      <c r="X1977">
        <v>3858</v>
      </c>
    </row>
    <row r="1978" spans="1:24" x14ac:dyDescent="0.35">
      <c r="A1978" s="6" t="str">
        <f t="shared" si="30"/>
        <v>37173</v>
      </c>
      <c r="B1978">
        <v>37</v>
      </c>
      <c r="C1978">
        <v>173</v>
      </c>
      <c r="D1978" t="s">
        <v>3054</v>
      </c>
      <c r="E1978" t="s">
        <v>3197</v>
      </c>
      <c r="F1978">
        <v>14271</v>
      </c>
      <c r="G1978">
        <v>6841</v>
      </c>
      <c r="H1978">
        <v>7430</v>
      </c>
      <c r="I1978">
        <v>4330</v>
      </c>
      <c r="J1978">
        <v>4670</v>
      </c>
      <c r="K1978">
        <v>87</v>
      </c>
      <c r="L1978">
        <v>81</v>
      </c>
      <c r="M1978">
        <v>2010</v>
      </c>
      <c r="N1978">
        <v>2287</v>
      </c>
      <c r="O1978">
        <v>50</v>
      </c>
      <c r="P1978">
        <v>52</v>
      </c>
      <c r="Q1978">
        <v>4</v>
      </c>
      <c r="R1978">
        <v>1</v>
      </c>
      <c r="S1978">
        <v>360</v>
      </c>
      <c r="T1978">
        <v>339</v>
      </c>
      <c r="U1978">
        <v>6413</v>
      </c>
      <c r="V1978">
        <v>7036</v>
      </c>
      <c r="W1978">
        <v>428</v>
      </c>
      <c r="X1978">
        <v>394</v>
      </c>
    </row>
    <row r="1979" spans="1:24" x14ac:dyDescent="0.35">
      <c r="A1979" s="6" t="str">
        <f t="shared" si="30"/>
        <v>37175</v>
      </c>
      <c r="B1979">
        <v>37</v>
      </c>
      <c r="C1979">
        <v>175</v>
      </c>
      <c r="D1979" t="s">
        <v>3054</v>
      </c>
      <c r="E1979" t="s">
        <v>3199</v>
      </c>
      <c r="F1979">
        <v>34385</v>
      </c>
      <c r="G1979">
        <v>16563</v>
      </c>
      <c r="H1979">
        <v>17822</v>
      </c>
      <c r="I1979">
        <v>15379</v>
      </c>
      <c r="J1979">
        <v>16744</v>
      </c>
      <c r="K1979">
        <v>672</v>
      </c>
      <c r="L1979">
        <v>535</v>
      </c>
      <c r="M1979">
        <v>89</v>
      </c>
      <c r="N1979">
        <v>68</v>
      </c>
      <c r="O1979">
        <v>101</v>
      </c>
      <c r="P1979">
        <v>123</v>
      </c>
      <c r="Q1979">
        <v>12</v>
      </c>
      <c r="R1979">
        <v>10</v>
      </c>
      <c r="S1979">
        <v>310</v>
      </c>
      <c r="T1979">
        <v>342</v>
      </c>
      <c r="U1979">
        <v>15927</v>
      </c>
      <c r="V1979">
        <v>17290</v>
      </c>
      <c r="W1979">
        <v>636</v>
      </c>
      <c r="X1979">
        <v>532</v>
      </c>
    </row>
    <row r="1980" spans="1:24" x14ac:dyDescent="0.35">
      <c r="A1980" s="6" t="str">
        <f t="shared" si="30"/>
        <v>37177</v>
      </c>
      <c r="B1980">
        <v>37</v>
      </c>
      <c r="C1980">
        <v>177</v>
      </c>
      <c r="D1980" t="s">
        <v>3054</v>
      </c>
      <c r="E1980" t="s">
        <v>3201</v>
      </c>
      <c r="F1980">
        <v>4016</v>
      </c>
      <c r="G1980">
        <v>2267</v>
      </c>
      <c r="H1980">
        <v>1749</v>
      </c>
      <c r="I1980">
        <v>1177</v>
      </c>
      <c r="J1980">
        <v>1100</v>
      </c>
      <c r="K1980">
        <v>994</v>
      </c>
      <c r="L1980">
        <v>537</v>
      </c>
      <c r="M1980">
        <v>22</v>
      </c>
      <c r="N1980">
        <v>16</v>
      </c>
      <c r="O1980">
        <v>38</v>
      </c>
      <c r="P1980">
        <v>40</v>
      </c>
      <c r="Q1980">
        <v>1</v>
      </c>
      <c r="R1980">
        <v>0</v>
      </c>
      <c r="S1980">
        <v>35</v>
      </c>
      <c r="T1980">
        <v>56</v>
      </c>
      <c r="U1980">
        <v>2098</v>
      </c>
      <c r="V1980">
        <v>1542</v>
      </c>
      <c r="W1980">
        <v>169</v>
      </c>
      <c r="X1980">
        <v>207</v>
      </c>
    </row>
    <row r="1981" spans="1:24" x14ac:dyDescent="0.35">
      <c r="A1981" s="6" t="str">
        <f t="shared" si="30"/>
        <v>37179</v>
      </c>
      <c r="B1981">
        <v>37</v>
      </c>
      <c r="C1981">
        <v>179</v>
      </c>
      <c r="D1981" t="s">
        <v>3054</v>
      </c>
      <c r="E1981" t="s">
        <v>308</v>
      </c>
      <c r="F1981">
        <v>239859</v>
      </c>
      <c r="G1981">
        <v>118155</v>
      </c>
      <c r="H1981">
        <v>121704</v>
      </c>
      <c r="I1981">
        <v>96264</v>
      </c>
      <c r="J1981">
        <v>98309</v>
      </c>
      <c r="K1981">
        <v>14461</v>
      </c>
      <c r="L1981">
        <v>15591</v>
      </c>
      <c r="M1981">
        <v>758</v>
      </c>
      <c r="N1981">
        <v>742</v>
      </c>
      <c r="O1981">
        <v>4118</v>
      </c>
      <c r="P1981">
        <v>4552</v>
      </c>
      <c r="Q1981">
        <v>79</v>
      </c>
      <c r="R1981">
        <v>85</v>
      </c>
      <c r="S1981">
        <v>2475</v>
      </c>
      <c r="T1981">
        <v>2425</v>
      </c>
      <c r="U1981">
        <v>104304</v>
      </c>
      <c r="V1981">
        <v>108040</v>
      </c>
      <c r="W1981">
        <v>13851</v>
      </c>
      <c r="X1981">
        <v>13664</v>
      </c>
    </row>
    <row r="1982" spans="1:24" x14ac:dyDescent="0.35">
      <c r="A1982" s="6" t="str">
        <f t="shared" si="30"/>
        <v>37181</v>
      </c>
      <c r="B1982">
        <v>37</v>
      </c>
      <c r="C1982">
        <v>181</v>
      </c>
      <c r="D1982" t="s">
        <v>3054</v>
      </c>
      <c r="E1982" t="s">
        <v>3204</v>
      </c>
      <c r="F1982">
        <v>44535</v>
      </c>
      <c r="G1982">
        <v>20780</v>
      </c>
      <c r="H1982">
        <v>23755</v>
      </c>
      <c r="I1982">
        <v>9634</v>
      </c>
      <c r="J1982">
        <v>10442</v>
      </c>
      <c r="K1982">
        <v>10402</v>
      </c>
      <c r="L1982">
        <v>12550</v>
      </c>
      <c r="M1982">
        <v>266</v>
      </c>
      <c r="N1982">
        <v>175</v>
      </c>
      <c r="O1982">
        <v>124</v>
      </c>
      <c r="P1982">
        <v>211</v>
      </c>
      <c r="Q1982">
        <v>9</v>
      </c>
      <c r="R1982">
        <v>17</v>
      </c>
      <c r="S1982">
        <v>345</v>
      </c>
      <c r="T1982">
        <v>360</v>
      </c>
      <c r="U1982">
        <v>18861</v>
      </c>
      <c r="V1982">
        <v>21999</v>
      </c>
      <c r="W1982">
        <v>1919</v>
      </c>
      <c r="X1982">
        <v>1756</v>
      </c>
    </row>
    <row r="1983" spans="1:24" x14ac:dyDescent="0.35">
      <c r="A1983" s="6" t="str">
        <f t="shared" si="30"/>
        <v>37183</v>
      </c>
      <c r="B1983">
        <v>37</v>
      </c>
      <c r="C1983">
        <v>183</v>
      </c>
      <c r="D1983" t="s">
        <v>3054</v>
      </c>
      <c r="E1983" t="s">
        <v>3206</v>
      </c>
      <c r="F1983">
        <v>1111761</v>
      </c>
      <c r="G1983">
        <v>540765</v>
      </c>
      <c r="H1983">
        <v>570996</v>
      </c>
      <c r="I1983">
        <v>371942</v>
      </c>
      <c r="J1983">
        <v>382409</v>
      </c>
      <c r="K1983">
        <v>107856</v>
      </c>
      <c r="L1983">
        <v>126000</v>
      </c>
      <c r="M1983">
        <v>4508</v>
      </c>
      <c r="N1983">
        <v>4277</v>
      </c>
      <c r="O1983">
        <v>42404</v>
      </c>
      <c r="P1983">
        <v>43016</v>
      </c>
      <c r="Q1983">
        <v>408</v>
      </c>
      <c r="R1983">
        <v>453</v>
      </c>
      <c r="S1983">
        <v>13647</v>
      </c>
      <c r="T1983">
        <v>14841</v>
      </c>
      <c r="U1983">
        <v>482867</v>
      </c>
      <c r="V1983">
        <v>513363</v>
      </c>
      <c r="W1983">
        <v>57898</v>
      </c>
      <c r="X1983">
        <v>57633</v>
      </c>
    </row>
    <row r="1984" spans="1:24" x14ac:dyDescent="0.35">
      <c r="A1984" s="6" t="str">
        <f t="shared" si="30"/>
        <v>37185</v>
      </c>
      <c r="B1984">
        <v>37</v>
      </c>
      <c r="C1984">
        <v>185</v>
      </c>
      <c r="D1984" t="s">
        <v>3054</v>
      </c>
      <c r="E1984" t="s">
        <v>946</v>
      </c>
      <c r="F1984">
        <v>19731</v>
      </c>
      <c r="G1984">
        <v>9763</v>
      </c>
      <c r="H1984">
        <v>9968</v>
      </c>
      <c r="I1984">
        <v>4045</v>
      </c>
      <c r="J1984">
        <v>3943</v>
      </c>
      <c r="K1984">
        <v>4966</v>
      </c>
      <c r="L1984">
        <v>5166</v>
      </c>
      <c r="M1984">
        <v>526</v>
      </c>
      <c r="N1984">
        <v>592</v>
      </c>
      <c r="O1984">
        <v>32</v>
      </c>
      <c r="P1984">
        <v>55</v>
      </c>
      <c r="Q1984">
        <v>3</v>
      </c>
      <c r="R1984">
        <v>2</v>
      </c>
      <c r="S1984">
        <v>191</v>
      </c>
      <c r="T1984">
        <v>210</v>
      </c>
      <c r="U1984">
        <v>9341</v>
      </c>
      <c r="V1984">
        <v>9617</v>
      </c>
      <c r="W1984">
        <v>422</v>
      </c>
      <c r="X1984">
        <v>351</v>
      </c>
    </row>
    <row r="1985" spans="1:24" x14ac:dyDescent="0.35">
      <c r="A1985" s="6" t="str">
        <f t="shared" si="30"/>
        <v>37187</v>
      </c>
      <c r="B1985">
        <v>37</v>
      </c>
      <c r="C1985">
        <v>187</v>
      </c>
      <c r="D1985" t="s">
        <v>3054</v>
      </c>
      <c r="E1985" t="s">
        <v>150</v>
      </c>
      <c r="F1985">
        <v>11580</v>
      </c>
      <c r="G1985">
        <v>5468</v>
      </c>
      <c r="H1985">
        <v>6112</v>
      </c>
      <c r="I1985">
        <v>2659</v>
      </c>
      <c r="J1985">
        <v>2863</v>
      </c>
      <c r="K1985">
        <v>2607</v>
      </c>
      <c r="L1985">
        <v>3061</v>
      </c>
      <c r="M1985">
        <v>46</v>
      </c>
      <c r="N1985">
        <v>63</v>
      </c>
      <c r="O1985">
        <v>18</v>
      </c>
      <c r="P1985">
        <v>29</v>
      </c>
      <c r="Q1985">
        <v>2</v>
      </c>
      <c r="R1985">
        <v>1</v>
      </c>
      <c r="S1985">
        <v>136</v>
      </c>
      <c r="T1985">
        <v>95</v>
      </c>
      <c r="U1985">
        <v>5100</v>
      </c>
      <c r="V1985">
        <v>5827</v>
      </c>
      <c r="W1985">
        <v>368</v>
      </c>
      <c r="X1985">
        <v>285</v>
      </c>
    </row>
    <row r="1986" spans="1:24" x14ac:dyDescent="0.35">
      <c r="A1986" s="6" t="str">
        <f t="shared" ref="A1986:A2049" si="31">TEXT(B1986*1000+C1986,"00000")</f>
        <v>37189</v>
      </c>
      <c r="B1986">
        <v>37</v>
      </c>
      <c r="C1986">
        <v>189</v>
      </c>
      <c r="D1986" t="s">
        <v>3054</v>
      </c>
      <c r="E1986" t="s">
        <v>3210</v>
      </c>
      <c r="F1986">
        <v>56177</v>
      </c>
      <c r="G1986">
        <v>27992</v>
      </c>
      <c r="H1986">
        <v>28185</v>
      </c>
      <c r="I1986">
        <v>26549</v>
      </c>
      <c r="J1986">
        <v>26720</v>
      </c>
      <c r="K1986">
        <v>586</v>
      </c>
      <c r="L1986">
        <v>456</v>
      </c>
      <c r="M1986">
        <v>124</v>
      </c>
      <c r="N1986">
        <v>107</v>
      </c>
      <c r="O1986">
        <v>277</v>
      </c>
      <c r="P1986">
        <v>371</v>
      </c>
      <c r="Q1986">
        <v>13</v>
      </c>
      <c r="R1986">
        <v>10</v>
      </c>
      <c r="S1986">
        <v>443</v>
      </c>
      <c r="T1986">
        <v>521</v>
      </c>
      <c r="U1986">
        <v>26698</v>
      </c>
      <c r="V1986">
        <v>27218</v>
      </c>
      <c r="W1986">
        <v>1294</v>
      </c>
      <c r="X1986">
        <v>967</v>
      </c>
    </row>
    <row r="1987" spans="1:24" x14ac:dyDescent="0.35">
      <c r="A1987" s="6" t="str">
        <f t="shared" si="31"/>
        <v>37191</v>
      </c>
      <c r="B1987">
        <v>37</v>
      </c>
      <c r="C1987">
        <v>191</v>
      </c>
      <c r="D1987" t="s">
        <v>3054</v>
      </c>
      <c r="E1987" t="s">
        <v>949</v>
      </c>
      <c r="F1987">
        <v>123131</v>
      </c>
      <c r="G1987">
        <v>59972</v>
      </c>
      <c r="H1987">
        <v>63159</v>
      </c>
      <c r="I1987">
        <v>38724</v>
      </c>
      <c r="J1987">
        <v>38637</v>
      </c>
      <c r="K1987">
        <v>18341</v>
      </c>
      <c r="L1987">
        <v>21514</v>
      </c>
      <c r="M1987">
        <v>542</v>
      </c>
      <c r="N1987">
        <v>507</v>
      </c>
      <c r="O1987">
        <v>711</v>
      </c>
      <c r="P1987">
        <v>937</v>
      </c>
      <c r="Q1987">
        <v>104</v>
      </c>
      <c r="R1987">
        <v>85</v>
      </c>
      <c r="S1987">
        <v>1550</v>
      </c>
      <c r="T1987">
        <v>1479</v>
      </c>
      <c r="U1987">
        <v>52069</v>
      </c>
      <c r="V1987">
        <v>55735</v>
      </c>
      <c r="W1987">
        <v>7903</v>
      </c>
      <c r="X1987">
        <v>7424</v>
      </c>
    </row>
    <row r="1988" spans="1:24" x14ac:dyDescent="0.35">
      <c r="A1988" s="6" t="str">
        <f t="shared" si="31"/>
        <v>37193</v>
      </c>
      <c r="B1988">
        <v>37</v>
      </c>
      <c r="C1988">
        <v>193</v>
      </c>
      <c r="D1988" t="s">
        <v>3054</v>
      </c>
      <c r="E1988" t="s">
        <v>959</v>
      </c>
      <c r="F1988">
        <v>68412</v>
      </c>
      <c r="G1988">
        <v>33612</v>
      </c>
      <c r="H1988">
        <v>34800</v>
      </c>
      <c r="I1988">
        <v>31037</v>
      </c>
      <c r="J1988">
        <v>32387</v>
      </c>
      <c r="K1988">
        <v>1720</v>
      </c>
      <c r="L1988">
        <v>1484</v>
      </c>
      <c r="M1988">
        <v>138</v>
      </c>
      <c r="N1988">
        <v>145</v>
      </c>
      <c r="O1988">
        <v>173</v>
      </c>
      <c r="P1988">
        <v>221</v>
      </c>
      <c r="Q1988">
        <v>31</v>
      </c>
      <c r="R1988">
        <v>29</v>
      </c>
      <c r="S1988">
        <v>513</v>
      </c>
      <c r="T1988">
        <v>534</v>
      </c>
      <c r="U1988">
        <v>31144</v>
      </c>
      <c r="V1988">
        <v>32540</v>
      </c>
      <c r="W1988">
        <v>2468</v>
      </c>
      <c r="X1988">
        <v>2260</v>
      </c>
    </row>
    <row r="1989" spans="1:24" x14ac:dyDescent="0.35">
      <c r="A1989" s="6" t="str">
        <f t="shared" si="31"/>
        <v>37195</v>
      </c>
      <c r="B1989">
        <v>37</v>
      </c>
      <c r="C1989">
        <v>195</v>
      </c>
      <c r="D1989" t="s">
        <v>3054</v>
      </c>
      <c r="E1989" t="s">
        <v>1643</v>
      </c>
      <c r="F1989">
        <v>81801</v>
      </c>
      <c r="G1989">
        <v>38783</v>
      </c>
      <c r="H1989">
        <v>43018</v>
      </c>
      <c r="I1989">
        <v>22156</v>
      </c>
      <c r="J1989">
        <v>23529</v>
      </c>
      <c r="K1989">
        <v>15118</v>
      </c>
      <c r="L1989">
        <v>18003</v>
      </c>
      <c r="M1989">
        <v>282</v>
      </c>
      <c r="N1989">
        <v>247</v>
      </c>
      <c r="O1989">
        <v>550</v>
      </c>
      <c r="P1989">
        <v>474</v>
      </c>
      <c r="Q1989">
        <v>38</v>
      </c>
      <c r="R1989">
        <v>73</v>
      </c>
      <c r="S1989">
        <v>639</v>
      </c>
      <c r="T1989">
        <v>692</v>
      </c>
      <c r="U1989">
        <v>34098</v>
      </c>
      <c r="V1989">
        <v>38884</v>
      </c>
      <c r="W1989">
        <v>4685</v>
      </c>
      <c r="X1989">
        <v>4134</v>
      </c>
    </row>
    <row r="1990" spans="1:24" x14ac:dyDescent="0.35">
      <c r="A1990" s="6" t="str">
        <f t="shared" si="31"/>
        <v>37197</v>
      </c>
      <c r="B1990">
        <v>37</v>
      </c>
      <c r="C1990">
        <v>197</v>
      </c>
      <c r="D1990" t="s">
        <v>3054</v>
      </c>
      <c r="E1990" t="s">
        <v>3215</v>
      </c>
      <c r="F1990">
        <v>37667</v>
      </c>
      <c r="G1990">
        <v>18654</v>
      </c>
      <c r="H1990">
        <v>19013</v>
      </c>
      <c r="I1990">
        <v>17470</v>
      </c>
      <c r="J1990">
        <v>17912</v>
      </c>
      <c r="K1990">
        <v>667</v>
      </c>
      <c r="L1990">
        <v>618</v>
      </c>
      <c r="M1990">
        <v>140</v>
      </c>
      <c r="N1990">
        <v>133</v>
      </c>
      <c r="O1990">
        <v>77</v>
      </c>
      <c r="P1990">
        <v>96</v>
      </c>
      <c r="Q1990">
        <v>23</v>
      </c>
      <c r="R1990">
        <v>25</v>
      </c>
      <c r="S1990">
        <v>277</v>
      </c>
      <c r="T1990">
        <v>229</v>
      </c>
      <c r="U1990">
        <v>16379</v>
      </c>
      <c r="V1990">
        <v>16950</v>
      </c>
      <c r="W1990">
        <v>2275</v>
      </c>
      <c r="X1990">
        <v>2063</v>
      </c>
    </row>
    <row r="1991" spans="1:24" x14ac:dyDescent="0.35">
      <c r="A1991" s="6" t="str">
        <f t="shared" si="31"/>
        <v>37199</v>
      </c>
      <c r="B1991">
        <v>37</v>
      </c>
      <c r="C1991">
        <v>199</v>
      </c>
      <c r="D1991" t="s">
        <v>3054</v>
      </c>
      <c r="E1991" t="s">
        <v>3217</v>
      </c>
      <c r="F1991">
        <v>18069</v>
      </c>
      <c r="G1991">
        <v>8890</v>
      </c>
      <c r="H1991">
        <v>9179</v>
      </c>
      <c r="I1991">
        <v>8537</v>
      </c>
      <c r="J1991">
        <v>8884</v>
      </c>
      <c r="K1991">
        <v>123</v>
      </c>
      <c r="L1991">
        <v>82</v>
      </c>
      <c r="M1991">
        <v>72</v>
      </c>
      <c r="N1991">
        <v>65</v>
      </c>
      <c r="O1991">
        <v>22</v>
      </c>
      <c r="P1991">
        <v>35</v>
      </c>
      <c r="Q1991">
        <v>32</v>
      </c>
      <c r="R1991">
        <v>20</v>
      </c>
      <c r="S1991">
        <v>104</v>
      </c>
      <c r="T1991">
        <v>93</v>
      </c>
      <c r="U1991">
        <v>8342</v>
      </c>
      <c r="V1991">
        <v>8729</v>
      </c>
      <c r="W1991">
        <v>548</v>
      </c>
      <c r="X1991">
        <v>450</v>
      </c>
    </row>
    <row r="1992" spans="1:24" x14ac:dyDescent="0.35">
      <c r="A1992" s="6" t="str">
        <f t="shared" si="31"/>
        <v>38001</v>
      </c>
      <c r="B1992">
        <v>38</v>
      </c>
      <c r="C1992">
        <v>1</v>
      </c>
      <c r="D1992" t="s">
        <v>3219</v>
      </c>
      <c r="E1992" t="s">
        <v>435</v>
      </c>
      <c r="F1992">
        <v>2216</v>
      </c>
      <c r="G1992">
        <v>1098</v>
      </c>
      <c r="H1992">
        <v>1118</v>
      </c>
      <c r="I1992">
        <v>1034</v>
      </c>
      <c r="J1992">
        <v>1043</v>
      </c>
      <c r="K1992">
        <v>13</v>
      </c>
      <c r="L1992">
        <v>8</v>
      </c>
      <c r="M1992">
        <v>10</v>
      </c>
      <c r="N1992">
        <v>6</v>
      </c>
      <c r="O1992">
        <v>19</v>
      </c>
      <c r="P1992">
        <v>42</v>
      </c>
      <c r="Q1992">
        <v>1</v>
      </c>
      <c r="R1992">
        <v>0</v>
      </c>
      <c r="S1992">
        <v>21</v>
      </c>
      <c r="T1992">
        <v>19</v>
      </c>
      <c r="U1992">
        <v>1074</v>
      </c>
      <c r="V1992">
        <v>1107</v>
      </c>
      <c r="W1992">
        <v>24</v>
      </c>
      <c r="X1992">
        <v>11</v>
      </c>
    </row>
    <row r="1993" spans="1:24" x14ac:dyDescent="0.35">
      <c r="A1993" s="6" t="str">
        <f t="shared" si="31"/>
        <v>38003</v>
      </c>
      <c r="B1993">
        <v>38</v>
      </c>
      <c r="C1993">
        <v>3</v>
      </c>
      <c r="D1993" t="s">
        <v>3219</v>
      </c>
      <c r="E1993" t="s">
        <v>3221</v>
      </c>
      <c r="F1993">
        <v>10415</v>
      </c>
      <c r="G1993">
        <v>5250</v>
      </c>
      <c r="H1993">
        <v>5165</v>
      </c>
      <c r="I1993">
        <v>4922</v>
      </c>
      <c r="J1993">
        <v>4894</v>
      </c>
      <c r="K1993">
        <v>122</v>
      </c>
      <c r="L1993">
        <v>69</v>
      </c>
      <c r="M1993">
        <v>59</v>
      </c>
      <c r="N1993">
        <v>60</v>
      </c>
      <c r="O1993">
        <v>51</v>
      </c>
      <c r="P1993">
        <v>44</v>
      </c>
      <c r="Q1993">
        <v>4</v>
      </c>
      <c r="R1993">
        <v>3</v>
      </c>
      <c r="S1993">
        <v>92</v>
      </c>
      <c r="T1993">
        <v>95</v>
      </c>
      <c r="U1993">
        <v>5119</v>
      </c>
      <c r="V1993">
        <v>5066</v>
      </c>
      <c r="W1993">
        <v>131</v>
      </c>
      <c r="X1993">
        <v>99</v>
      </c>
    </row>
    <row r="1994" spans="1:24" x14ac:dyDescent="0.35">
      <c r="A1994" s="6" t="str">
        <f t="shared" si="31"/>
        <v>38005</v>
      </c>
      <c r="B1994">
        <v>38</v>
      </c>
      <c r="C1994">
        <v>5</v>
      </c>
      <c r="D1994" t="s">
        <v>3219</v>
      </c>
      <c r="E1994" t="s">
        <v>3223</v>
      </c>
      <c r="F1994">
        <v>6832</v>
      </c>
      <c r="G1994">
        <v>3478</v>
      </c>
      <c r="H1994">
        <v>3354</v>
      </c>
      <c r="I1994">
        <v>1503</v>
      </c>
      <c r="J1994">
        <v>1336</v>
      </c>
      <c r="K1994">
        <v>13</v>
      </c>
      <c r="L1994">
        <v>18</v>
      </c>
      <c r="M1994">
        <v>1867</v>
      </c>
      <c r="N1994">
        <v>1931</v>
      </c>
      <c r="O1994">
        <v>12</v>
      </c>
      <c r="P1994">
        <v>5</v>
      </c>
      <c r="Q1994">
        <v>1</v>
      </c>
      <c r="R1994">
        <v>0</v>
      </c>
      <c r="S1994">
        <v>82</v>
      </c>
      <c r="T1994">
        <v>64</v>
      </c>
      <c r="U1994">
        <v>3325</v>
      </c>
      <c r="V1994">
        <v>3229</v>
      </c>
      <c r="W1994">
        <v>153</v>
      </c>
      <c r="X1994">
        <v>125</v>
      </c>
    </row>
    <row r="1995" spans="1:24" x14ac:dyDescent="0.35">
      <c r="A1995" s="6" t="str">
        <f t="shared" si="31"/>
        <v>38007</v>
      </c>
      <c r="B1995">
        <v>38</v>
      </c>
      <c r="C1995">
        <v>7</v>
      </c>
      <c r="D1995" t="s">
        <v>3219</v>
      </c>
      <c r="E1995" t="s">
        <v>3225</v>
      </c>
      <c r="F1995">
        <v>928</v>
      </c>
      <c r="G1995">
        <v>503</v>
      </c>
      <c r="H1995">
        <v>425</v>
      </c>
      <c r="I1995">
        <v>462</v>
      </c>
      <c r="J1995">
        <v>410</v>
      </c>
      <c r="K1995">
        <v>1</v>
      </c>
      <c r="L1995">
        <v>3</v>
      </c>
      <c r="M1995">
        <v>2</v>
      </c>
      <c r="N1995">
        <v>4</v>
      </c>
      <c r="O1995">
        <v>32</v>
      </c>
      <c r="P1995">
        <v>6</v>
      </c>
      <c r="Q1995">
        <v>1</v>
      </c>
      <c r="R1995">
        <v>1</v>
      </c>
      <c r="S1995">
        <v>5</v>
      </c>
      <c r="T1995">
        <v>1</v>
      </c>
      <c r="U1995">
        <v>493</v>
      </c>
      <c r="V1995">
        <v>411</v>
      </c>
      <c r="W1995">
        <v>10</v>
      </c>
      <c r="X1995">
        <v>14</v>
      </c>
    </row>
    <row r="1996" spans="1:24" x14ac:dyDescent="0.35">
      <c r="A1996" s="6" t="str">
        <f t="shared" si="31"/>
        <v>38009</v>
      </c>
      <c r="B1996">
        <v>38</v>
      </c>
      <c r="C1996">
        <v>9</v>
      </c>
      <c r="D1996" t="s">
        <v>3219</v>
      </c>
      <c r="E1996" t="s">
        <v>3227</v>
      </c>
      <c r="F1996">
        <v>6282</v>
      </c>
      <c r="G1996">
        <v>3239</v>
      </c>
      <c r="H1996">
        <v>3043</v>
      </c>
      <c r="I1996">
        <v>3023</v>
      </c>
      <c r="J1996">
        <v>2815</v>
      </c>
      <c r="K1996">
        <v>29</v>
      </c>
      <c r="L1996">
        <v>20</v>
      </c>
      <c r="M1996">
        <v>105</v>
      </c>
      <c r="N1996">
        <v>104</v>
      </c>
      <c r="O1996">
        <v>12</v>
      </c>
      <c r="P1996">
        <v>26</v>
      </c>
      <c r="Q1996">
        <v>0</v>
      </c>
      <c r="R1996">
        <v>0</v>
      </c>
      <c r="S1996">
        <v>70</v>
      </c>
      <c r="T1996">
        <v>78</v>
      </c>
      <c r="U1996">
        <v>3168</v>
      </c>
      <c r="V1996">
        <v>2973</v>
      </c>
      <c r="W1996">
        <v>71</v>
      </c>
      <c r="X1996">
        <v>70</v>
      </c>
    </row>
    <row r="1997" spans="1:24" x14ac:dyDescent="0.35">
      <c r="A1997" s="6" t="str">
        <f t="shared" si="31"/>
        <v>38011</v>
      </c>
      <c r="B1997">
        <v>38</v>
      </c>
      <c r="C1997">
        <v>11</v>
      </c>
      <c r="D1997" t="s">
        <v>3219</v>
      </c>
      <c r="E1997" t="s">
        <v>3229</v>
      </c>
      <c r="F1997">
        <v>3024</v>
      </c>
      <c r="G1997">
        <v>1519</v>
      </c>
      <c r="H1997">
        <v>1505</v>
      </c>
      <c r="I1997">
        <v>1469</v>
      </c>
      <c r="J1997">
        <v>1432</v>
      </c>
      <c r="K1997">
        <v>5</v>
      </c>
      <c r="L1997">
        <v>4</v>
      </c>
      <c r="M1997">
        <v>27</v>
      </c>
      <c r="N1997">
        <v>49</v>
      </c>
      <c r="O1997">
        <v>2</v>
      </c>
      <c r="P1997">
        <v>3</v>
      </c>
      <c r="Q1997">
        <v>1</v>
      </c>
      <c r="R1997">
        <v>2</v>
      </c>
      <c r="S1997">
        <v>15</v>
      </c>
      <c r="T1997">
        <v>15</v>
      </c>
      <c r="U1997">
        <v>1432</v>
      </c>
      <c r="V1997">
        <v>1427</v>
      </c>
      <c r="W1997">
        <v>87</v>
      </c>
      <c r="X1997">
        <v>78</v>
      </c>
    </row>
    <row r="1998" spans="1:24" x14ac:dyDescent="0.35">
      <c r="A1998" s="6" t="str">
        <f t="shared" si="31"/>
        <v>38013</v>
      </c>
      <c r="B1998">
        <v>38</v>
      </c>
      <c r="C1998">
        <v>13</v>
      </c>
      <c r="D1998" t="s">
        <v>3219</v>
      </c>
      <c r="E1998" t="s">
        <v>727</v>
      </c>
      <c r="F1998">
        <v>2115</v>
      </c>
      <c r="G1998">
        <v>1105</v>
      </c>
      <c r="H1998">
        <v>1010</v>
      </c>
      <c r="I1998">
        <v>1060</v>
      </c>
      <c r="J1998">
        <v>956</v>
      </c>
      <c r="K1998">
        <v>9</v>
      </c>
      <c r="L1998">
        <v>7</v>
      </c>
      <c r="M1998">
        <v>17</v>
      </c>
      <c r="N1998">
        <v>16</v>
      </c>
      <c r="O1998">
        <v>7</v>
      </c>
      <c r="P1998">
        <v>6</v>
      </c>
      <c r="Q1998">
        <v>1</v>
      </c>
      <c r="R1998">
        <v>1</v>
      </c>
      <c r="S1998">
        <v>11</v>
      </c>
      <c r="T1998">
        <v>24</v>
      </c>
      <c r="U1998">
        <v>1079</v>
      </c>
      <c r="V1998">
        <v>973</v>
      </c>
      <c r="W1998">
        <v>26</v>
      </c>
      <c r="X1998">
        <v>37</v>
      </c>
    </row>
    <row r="1999" spans="1:24" x14ac:dyDescent="0.35">
      <c r="A1999" s="6" t="str">
        <f t="shared" si="31"/>
        <v>38015</v>
      </c>
      <c r="B1999">
        <v>38</v>
      </c>
      <c r="C1999">
        <v>15</v>
      </c>
      <c r="D1999" t="s">
        <v>3219</v>
      </c>
      <c r="E1999" t="s">
        <v>3232</v>
      </c>
      <c r="F1999">
        <v>95626</v>
      </c>
      <c r="G1999">
        <v>47883</v>
      </c>
      <c r="H1999">
        <v>47743</v>
      </c>
      <c r="I1999">
        <v>42991</v>
      </c>
      <c r="J1999">
        <v>43449</v>
      </c>
      <c r="K1999">
        <v>1435</v>
      </c>
      <c r="L1999">
        <v>849</v>
      </c>
      <c r="M1999">
        <v>2105</v>
      </c>
      <c r="N1999">
        <v>2045</v>
      </c>
      <c r="O1999">
        <v>416</v>
      </c>
      <c r="P1999">
        <v>459</v>
      </c>
      <c r="Q1999">
        <v>43</v>
      </c>
      <c r="R1999">
        <v>46</v>
      </c>
      <c r="S1999">
        <v>893</v>
      </c>
      <c r="T1999">
        <v>895</v>
      </c>
      <c r="U1999">
        <v>46508</v>
      </c>
      <c r="V1999">
        <v>46484</v>
      </c>
      <c r="W1999">
        <v>1375</v>
      </c>
      <c r="X1999">
        <v>1259</v>
      </c>
    </row>
    <row r="2000" spans="1:24" x14ac:dyDescent="0.35">
      <c r="A2000" s="6" t="str">
        <f t="shared" si="31"/>
        <v>38017</v>
      </c>
      <c r="B2000">
        <v>38</v>
      </c>
      <c r="C2000">
        <v>17</v>
      </c>
      <c r="D2000" t="s">
        <v>3219</v>
      </c>
      <c r="E2000" t="s">
        <v>1055</v>
      </c>
      <c r="F2000">
        <v>181923</v>
      </c>
      <c r="G2000">
        <v>91821</v>
      </c>
      <c r="H2000">
        <v>90102</v>
      </c>
      <c r="I2000">
        <v>79377</v>
      </c>
      <c r="J2000">
        <v>78327</v>
      </c>
      <c r="K2000">
        <v>6015</v>
      </c>
      <c r="L2000">
        <v>5573</v>
      </c>
      <c r="M2000">
        <v>1329</v>
      </c>
      <c r="N2000">
        <v>1315</v>
      </c>
      <c r="O2000">
        <v>3134</v>
      </c>
      <c r="P2000">
        <v>3002</v>
      </c>
      <c r="Q2000">
        <v>47</v>
      </c>
      <c r="R2000">
        <v>50</v>
      </c>
      <c r="S2000">
        <v>1919</v>
      </c>
      <c r="T2000">
        <v>1835</v>
      </c>
      <c r="U2000">
        <v>89091</v>
      </c>
      <c r="V2000">
        <v>87697</v>
      </c>
      <c r="W2000">
        <v>2730</v>
      </c>
      <c r="X2000">
        <v>2405</v>
      </c>
    </row>
    <row r="2001" spans="1:24" x14ac:dyDescent="0.35">
      <c r="A2001" s="6" t="str">
        <f t="shared" si="31"/>
        <v>38019</v>
      </c>
      <c r="B2001">
        <v>38</v>
      </c>
      <c r="C2001">
        <v>19</v>
      </c>
      <c r="D2001" t="s">
        <v>3219</v>
      </c>
      <c r="E2001" t="s">
        <v>3235</v>
      </c>
      <c r="F2001">
        <v>3762</v>
      </c>
      <c r="G2001">
        <v>1935</v>
      </c>
      <c r="H2001">
        <v>1827</v>
      </c>
      <c r="I2001">
        <v>1853</v>
      </c>
      <c r="J2001">
        <v>1751</v>
      </c>
      <c r="K2001">
        <v>12</v>
      </c>
      <c r="L2001">
        <v>4</v>
      </c>
      <c r="M2001">
        <v>37</v>
      </c>
      <c r="N2001">
        <v>33</v>
      </c>
      <c r="O2001">
        <v>5</v>
      </c>
      <c r="P2001">
        <v>11</v>
      </c>
      <c r="Q2001">
        <v>0</v>
      </c>
      <c r="R2001">
        <v>2</v>
      </c>
      <c r="S2001">
        <v>28</v>
      </c>
      <c r="T2001">
        <v>26</v>
      </c>
      <c r="U2001">
        <v>1906</v>
      </c>
      <c r="V2001">
        <v>1802</v>
      </c>
      <c r="W2001">
        <v>29</v>
      </c>
      <c r="X2001">
        <v>25</v>
      </c>
    </row>
    <row r="2002" spans="1:24" x14ac:dyDescent="0.35">
      <c r="A2002" s="6" t="str">
        <f t="shared" si="31"/>
        <v>38021</v>
      </c>
      <c r="B2002">
        <v>38</v>
      </c>
      <c r="C2002">
        <v>21</v>
      </c>
      <c r="D2002" t="s">
        <v>3219</v>
      </c>
      <c r="E2002" t="s">
        <v>3237</v>
      </c>
      <c r="F2002">
        <v>4872</v>
      </c>
      <c r="G2002">
        <v>2452</v>
      </c>
      <c r="H2002">
        <v>2420</v>
      </c>
      <c r="I2002">
        <v>2343</v>
      </c>
      <c r="J2002">
        <v>2318</v>
      </c>
      <c r="K2002">
        <v>29</v>
      </c>
      <c r="L2002">
        <v>19</v>
      </c>
      <c r="M2002">
        <v>27</v>
      </c>
      <c r="N2002">
        <v>19</v>
      </c>
      <c r="O2002">
        <v>8</v>
      </c>
      <c r="P2002">
        <v>21</v>
      </c>
      <c r="Q2002">
        <v>0</v>
      </c>
      <c r="R2002">
        <v>1</v>
      </c>
      <c r="S2002">
        <v>45</v>
      </c>
      <c r="T2002">
        <v>42</v>
      </c>
      <c r="U2002">
        <v>2362</v>
      </c>
      <c r="V2002">
        <v>2342</v>
      </c>
      <c r="W2002">
        <v>90</v>
      </c>
      <c r="X2002">
        <v>78</v>
      </c>
    </row>
    <row r="2003" spans="1:24" x14ac:dyDescent="0.35">
      <c r="A2003" s="6" t="str">
        <f t="shared" si="31"/>
        <v>38023</v>
      </c>
      <c r="B2003">
        <v>38</v>
      </c>
      <c r="C2003">
        <v>23</v>
      </c>
      <c r="D2003" t="s">
        <v>3219</v>
      </c>
      <c r="E2003" t="s">
        <v>3239</v>
      </c>
      <c r="F2003">
        <v>2264</v>
      </c>
      <c r="G2003">
        <v>1183</v>
      </c>
      <c r="H2003">
        <v>1081</v>
      </c>
      <c r="I2003">
        <v>1094</v>
      </c>
      <c r="J2003">
        <v>1020</v>
      </c>
      <c r="K2003">
        <v>39</v>
      </c>
      <c r="L2003">
        <v>5</v>
      </c>
      <c r="M2003">
        <v>12</v>
      </c>
      <c r="N2003">
        <v>7</v>
      </c>
      <c r="O2003">
        <v>17</v>
      </c>
      <c r="P2003">
        <v>25</v>
      </c>
      <c r="Q2003">
        <v>0</v>
      </c>
      <c r="R2003">
        <v>0</v>
      </c>
      <c r="S2003">
        <v>21</v>
      </c>
      <c r="T2003">
        <v>24</v>
      </c>
      <c r="U2003">
        <v>1151</v>
      </c>
      <c r="V2003">
        <v>1048</v>
      </c>
      <c r="W2003">
        <v>32</v>
      </c>
      <c r="X2003">
        <v>33</v>
      </c>
    </row>
    <row r="2004" spans="1:24" x14ac:dyDescent="0.35">
      <c r="A2004" s="6" t="str">
        <f t="shared" si="31"/>
        <v>38025</v>
      </c>
      <c r="B2004">
        <v>38</v>
      </c>
      <c r="C2004">
        <v>25</v>
      </c>
      <c r="D2004" t="s">
        <v>3219</v>
      </c>
      <c r="E2004" t="s">
        <v>3241</v>
      </c>
      <c r="F2004">
        <v>4424</v>
      </c>
      <c r="G2004">
        <v>2372</v>
      </c>
      <c r="H2004">
        <v>2052</v>
      </c>
      <c r="I2004">
        <v>1989</v>
      </c>
      <c r="J2004">
        <v>1738</v>
      </c>
      <c r="K2004">
        <v>41</v>
      </c>
      <c r="L2004">
        <v>32</v>
      </c>
      <c r="M2004">
        <v>229</v>
      </c>
      <c r="N2004">
        <v>203</v>
      </c>
      <c r="O2004">
        <v>40</v>
      </c>
      <c r="P2004">
        <v>22</v>
      </c>
      <c r="Q2004">
        <v>1</v>
      </c>
      <c r="R2004">
        <v>0</v>
      </c>
      <c r="S2004">
        <v>72</v>
      </c>
      <c r="T2004">
        <v>57</v>
      </c>
      <c r="U2004">
        <v>2246</v>
      </c>
      <c r="V2004">
        <v>1929</v>
      </c>
      <c r="W2004">
        <v>126</v>
      </c>
      <c r="X2004">
        <v>123</v>
      </c>
    </row>
    <row r="2005" spans="1:24" x14ac:dyDescent="0.35">
      <c r="A2005" s="6" t="str">
        <f t="shared" si="31"/>
        <v>38027</v>
      </c>
      <c r="B2005">
        <v>38</v>
      </c>
      <c r="C2005">
        <v>27</v>
      </c>
      <c r="D2005" t="s">
        <v>3219</v>
      </c>
      <c r="E2005" t="s">
        <v>2920</v>
      </c>
      <c r="F2005">
        <v>2287</v>
      </c>
      <c r="G2005">
        <v>1126</v>
      </c>
      <c r="H2005">
        <v>1161</v>
      </c>
      <c r="I2005">
        <v>1033</v>
      </c>
      <c r="J2005">
        <v>1084</v>
      </c>
      <c r="K2005">
        <v>8</v>
      </c>
      <c r="L2005">
        <v>4</v>
      </c>
      <c r="M2005">
        <v>58</v>
      </c>
      <c r="N2005">
        <v>47</v>
      </c>
      <c r="O2005">
        <v>5</v>
      </c>
      <c r="P2005">
        <v>3</v>
      </c>
      <c r="Q2005">
        <v>1</v>
      </c>
      <c r="R2005">
        <v>3</v>
      </c>
      <c r="S2005">
        <v>21</v>
      </c>
      <c r="T2005">
        <v>20</v>
      </c>
      <c r="U2005">
        <v>1068</v>
      </c>
      <c r="V2005">
        <v>1120</v>
      </c>
      <c r="W2005">
        <v>58</v>
      </c>
      <c r="X2005">
        <v>41</v>
      </c>
    </row>
    <row r="2006" spans="1:24" x14ac:dyDescent="0.35">
      <c r="A2006" s="6" t="str">
        <f t="shared" si="31"/>
        <v>38029</v>
      </c>
      <c r="B2006">
        <v>38</v>
      </c>
      <c r="C2006">
        <v>29</v>
      </c>
      <c r="D2006" t="s">
        <v>3219</v>
      </c>
      <c r="E2006" t="s">
        <v>3244</v>
      </c>
      <c r="F2006">
        <v>3241</v>
      </c>
      <c r="G2006">
        <v>1644</v>
      </c>
      <c r="H2006">
        <v>1597</v>
      </c>
      <c r="I2006">
        <v>1587</v>
      </c>
      <c r="J2006">
        <v>1536</v>
      </c>
      <c r="K2006">
        <v>4</v>
      </c>
      <c r="L2006">
        <v>5</v>
      </c>
      <c r="M2006">
        <v>21</v>
      </c>
      <c r="N2006">
        <v>17</v>
      </c>
      <c r="O2006">
        <v>7</v>
      </c>
      <c r="P2006">
        <v>22</v>
      </c>
      <c r="Q2006">
        <v>0</v>
      </c>
      <c r="R2006">
        <v>0</v>
      </c>
      <c r="S2006">
        <v>25</v>
      </c>
      <c r="T2006">
        <v>17</v>
      </c>
      <c r="U2006">
        <v>1630</v>
      </c>
      <c r="V2006">
        <v>1574</v>
      </c>
      <c r="W2006">
        <v>14</v>
      </c>
      <c r="X2006">
        <v>23</v>
      </c>
    </row>
    <row r="2007" spans="1:24" x14ac:dyDescent="0.35">
      <c r="A2007" s="6" t="str">
        <f t="shared" si="31"/>
        <v>38031</v>
      </c>
      <c r="B2007">
        <v>38</v>
      </c>
      <c r="C2007">
        <v>31</v>
      </c>
      <c r="D2007" t="s">
        <v>3219</v>
      </c>
      <c r="E2007" t="s">
        <v>3246</v>
      </c>
      <c r="F2007">
        <v>3210</v>
      </c>
      <c r="G2007">
        <v>1608</v>
      </c>
      <c r="H2007">
        <v>1602</v>
      </c>
      <c r="I2007">
        <v>1565</v>
      </c>
      <c r="J2007">
        <v>1537</v>
      </c>
      <c r="K2007">
        <v>8</v>
      </c>
      <c r="L2007">
        <v>4</v>
      </c>
      <c r="M2007">
        <v>15</v>
      </c>
      <c r="N2007">
        <v>33</v>
      </c>
      <c r="O2007">
        <v>6</v>
      </c>
      <c r="P2007">
        <v>12</v>
      </c>
      <c r="Q2007">
        <v>0</v>
      </c>
      <c r="R2007">
        <v>0</v>
      </c>
      <c r="S2007">
        <v>14</v>
      </c>
      <c r="T2007">
        <v>16</v>
      </c>
      <c r="U2007">
        <v>1560</v>
      </c>
      <c r="V2007">
        <v>1576</v>
      </c>
      <c r="W2007">
        <v>48</v>
      </c>
      <c r="X2007">
        <v>26</v>
      </c>
    </row>
    <row r="2008" spans="1:24" x14ac:dyDescent="0.35">
      <c r="A2008" s="6" t="str">
        <f t="shared" si="31"/>
        <v>38033</v>
      </c>
      <c r="B2008">
        <v>38</v>
      </c>
      <c r="C2008">
        <v>33</v>
      </c>
      <c r="D2008" t="s">
        <v>3219</v>
      </c>
      <c r="E2008" t="s">
        <v>2629</v>
      </c>
      <c r="F2008">
        <v>1761</v>
      </c>
      <c r="G2008">
        <v>875</v>
      </c>
      <c r="H2008">
        <v>886</v>
      </c>
      <c r="I2008">
        <v>841</v>
      </c>
      <c r="J2008">
        <v>851</v>
      </c>
      <c r="K2008">
        <v>7</v>
      </c>
      <c r="L2008">
        <v>6</v>
      </c>
      <c r="M2008">
        <v>13</v>
      </c>
      <c r="N2008">
        <v>15</v>
      </c>
      <c r="O2008">
        <v>1</v>
      </c>
      <c r="P2008">
        <v>2</v>
      </c>
      <c r="Q2008">
        <v>1</v>
      </c>
      <c r="R2008">
        <v>1</v>
      </c>
      <c r="S2008">
        <v>12</v>
      </c>
      <c r="T2008">
        <v>11</v>
      </c>
      <c r="U2008">
        <v>851</v>
      </c>
      <c r="V2008">
        <v>851</v>
      </c>
      <c r="W2008">
        <v>24</v>
      </c>
      <c r="X2008">
        <v>35</v>
      </c>
    </row>
    <row r="2009" spans="1:24" x14ac:dyDescent="0.35">
      <c r="A2009" s="6" t="str">
        <f t="shared" si="31"/>
        <v>38035</v>
      </c>
      <c r="B2009">
        <v>38</v>
      </c>
      <c r="C2009">
        <v>35</v>
      </c>
      <c r="D2009" t="s">
        <v>3219</v>
      </c>
      <c r="E2009" t="s">
        <v>3249</v>
      </c>
      <c r="F2009">
        <v>69451</v>
      </c>
      <c r="G2009">
        <v>35652</v>
      </c>
      <c r="H2009">
        <v>33799</v>
      </c>
      <c r="I2009">
        <v>30782</v>
      </c>
      <c r="J2009">
        <v>29493</v>
      </c>
      <c r="K2009">
        <v>1816</v>
      </c>
      <c r="L2009">
        <v>1253</v>
      </c>
      <c r="M2009">
        <v>935</v>
      </c>
      <c r="N2009">
        <v>1080</v>
      </c>
      <c r="O2009">
        <v>1025</v>
      </c>
      <c r="P2009">
        <v>1000</v>
      </c>
      <c r="Q2009">
        <v>25</v>
      </c>
      <c r="R2009">
        <v>25</v>
      </c>
      <c r="S2009">
        <v>1069</v>
      </c>
      <c r="T2009">
        <v>948</v>
      </c>
      <c r="U2009">
        <v>33998</v>
      </c>
      <c r="V2009">
        <v>32205</v>
      </c>
      <c r="W2009">
        <v>1654</v>
      </c>
      <c r="X2009">
        <v>1594</v>
      </c>
    </row>
    <row r="2010" spans="1:24" x14ac:dyDescent="0.35">
      <c r="A2010" s="6" t="str">
        <f t="shared" si="31"/>
        <v>38037</v>
      </c>
      <c r="B2010">
        <v>38</v>
      </c>
      <c r="C2010">
        <v>37</v>
      </c>
      <c r="D2010" t="s">
        <v>3219</v>
      </c>
      <c r="E2010" t="s">
        <v>234</v>
      </c>
      <c r="F2010">
        <v>2274</v>
      </c>
      <c r="G2010">
        <v>1147</v>
      </c>
      <c r="H2010">
        <v>1127</v>
      </c>
      <c r="I2010">
        <v>1097</v>
      </c>
      <c r="J2010">
        <v>1076</v>
      </c>
      <c r="K2010">
        <v>2</v>
      </c>
      <c r="L2010">
        <v>1</v>
      </c>
      <c r="M2010">
        <v>23</v>
      </c>
      <c r="N2010">
        <v>24</v>
      </c>
      <c r="O2010">
        <v>2</v>
      </c>
      <c r="P2010">
        <v>4</v>
      </c>
      <c r="Q2010">
        <v>0</v>
      </c>
      <c r="R2010">
        <v>0</v>
      </c>
      <c r="S2010">
        <v>23</v>
      </c>
      <c r="T2010">
        <v>22</v>
      </c>
      <c r="U2010">
        <v>1122</v>
      </c>
      <c r="V2010">
        <v>1119</v>
      </c>
      <c r="W2010">
        <v>25</v>
      </c>
      <c r="X2010">
        <v>8</v>
      </c>
    </row>
    <row r="2011" spans="1:24" x14ac:dyDescent="0.35">
      <c r="A2011" s="6" t="str">
        <f t="shared" si="31"/>
        <v>38039</v>
      </c>
      <c r="B2011">
        <v>38</v>
      </c>
      <c r="C2011">
        <v>39</v>
      </c>
      <c r="D2011" t="s">
        <v>3219</v>
      </c>
      <c r="E2011" t="s">
        <v>3252</v>
      </c>
      <c r="F2011">
        <v>2231</v>
      </c>
      <c r="G2011">
        <v>1139</v>
      </c>
      <c r="H2011">
        <v>1092</v>
      </c>
      <c r="I2011">
        <v>1117</v>
      </c>
      <c r="J2011">
        <v>1076</v>
      </c>
      <c r="K2011">
        <v>6</v>
      </c>
      <c r="L2011">
        <v>4</v>
      </c>
      <c r="M2011">
        <v>10</v>
      </c>
      <c r="N2011">
        <v>6</v>
      </c>
      <c r="O2011">
        <v>2</v>
      </c>
      <c r="P2011">
        <v>2</v>
      </c>
      <c r="Q2011">
        <v>0</v>
      </c>
      <c r="R2011">
        <v>0</v>
      </c>
      <c r="S2011">
        <v>4</v>
      </c>
      <c r="T2011">
        <v>4</v>
      </c>
      <c r="U2011">
        <v>1124</v>
      </c>
      <c r="V2011">
        <v>1078</v>
      </c>
      <c r="W2011">
        <v>15</v>
      </c>
      <c r="X2011">
        <v>14</v>
      </c>
    </row>
    <row r="2012" spans="1:24" x14ac:dyDescent="0.35">
      <c r="A2012" s="6" t="str">
        <f t="shared" si="31"/>
        <v>38041</v>
      </c>
      <c r="B2012">
        <v>38</v>
      </c>
      <c r="C2012">
        <v>41</v>
      </c>
      <c r="D2012" t="s">
        <v>3219</v>
      </c>
      <c r="E2012" t="s">
        <v>3254</v>
      </c>
      <c r="F2012">
        <v>2499</v>
      </c>
      <c r="G2012">
        <v>1205</v>
      </c>
      <c r="H2012">
        <v>1294</v>
      </c>
      <c r="I2012">
        <v>1144</v>
      </c>
      <c r="J2012">
        <v>1177</v>
      </c>
      <c r="K2012">
        <v>7</v>
      </c>
      <c r="L2012">
        <v>9</v>
      </c>
      <c r="M2012">
        <v>20</v>
      </c>
      <c r="N2012">
        <v>70</v>
      </c>
      <c r="O2012">
        <v>1</v>
      </c>
      <c r="P2012">
        <v>8</v>
      </c>
      <c r="Q2012">
        <v>1</v>
      </c>
      <c r="R2012">
        <v>3</v>
      </c>
      <c r="S2012">
        <v>32</v>
      </c>
      <c r="T2012">
        <v>27</v>
      </c>
      <c r="U2012">
        <v>1170</v>
      </c>
      <c r="V2012">
        <v>1260</v>
      </c>
      <c r="W2012">
        <v>35</v>
      </c>
      <c r="X2012">
        <v>34</v>
      </c>
    </row>
    <row r="2013" spans="1:24" x14ac:dyDescent="0.35">
      <c r="A2013" s="6" t="str">
        <f t="shared" si="31"/>
        <v>38043</v>
      </c>
      <c r="B2013">
        <v>38</v>
      </c>
      <c r="C2013">
        <v>43</v>
      </c>
      <c r="D2013" t="s">
        <v>3219</v>
      </c>
      <c r="E2013" t="s">
        <v>3256</v>
      </c>
      <c r="F2013">
        <v>2480</v>
      </c>
      <c r="G2013">
        <v>1306</v>
      </c>
      <c r="H2013">
        <v>1174</v>
      </c>
      <c r="I2013">
        <v>1276</v>
      </c>
      <c r="J2013">
        <v>1134</v>
      </c>
      <c r="K2013">
        <v>5</v>
      </c>
      <c r="L2013">
        <v>7</v>
      </c>
      <c r="M2013">
        <v>4</v>
      </c>
      <c r="N2013">
        <v>16</v>
      </c>
      <c r="O2013">
        <v>9</v>
      </c>
      <c r="P2013">
        <v>7</v>
      </c>
      <c r="Q2013">
        <v>0</v>
      </c>
      <c r="R2013">
        <v>0</v>
      </c>
      <c r="S2013">
        <v>12</v>
      </c>
      <c r="T2013">
        <v>10</v>
      </c>
      <c r="U2013">
        <v>1238</v>
      </c>
      <c r="V2013">
        <v>1125</v>
      </c>
      <c r="W2013">
        <v>68</v>
      </c>
      <c r="X2013">
        <v>49</v>
      </c>
    </row>
    <row r="2014" spans="1:24" x14ac:dyDescent="0.35">
      <c r="A2014" s="6" t="str">
        <f t="shared" si="31"/>
        <v>38045</v>
      </c>
      <c r="B2014">
        <v>38</v>
      </c>
      <c r="C2014">
        <v>45</v>
      </c>
      <c r="D2014" t="s">
        <v>3219</v>
      </c>
      <c r="E2014" t="s">
        <v>5197</v>
      </c>
      <c r="F2014">
        <v>4046</v>
      </c>
      <c r="G2014">
        <v>2088</v>
      </c>
      <c r="H2014">
        <v>1958</v>
      </c>
      <c r="I2014">
        <v>2043</v>
      </c>
      <c r="J2014">
        <v>1923</v>
      </c>
      <c r="K2014">
        <v>10</v>
      </c>
      <c r="L2014">
        <v>7</v>
      </c>
      <c r="M2014">
        <v>10</v>
      </c>
      <c r="N2014">
        <v>14</v>
      </c>
      <c r="O2014">
        <v>2</v>
      </c>
      <c r="P2014">
        <v>1</v>
      </c>
      <c r="Q2014">
        <v>0</v>
      </c>
      <c r="R2014">
        <v>0</v>
      </c>
      <c r="S2014">
        <v>23</v>
      </c>
      <c r="T2014">
        <v>13</v>
      </c>
      <c r="U2014">
        <v>2056</v>
      </c>
      <c r="V2014">
        <v>1921</v>
      </c>
      <c r="W2014">
        <v>32</v>
      </c>
      <c r="X2014">
        <v>37</v>
      </c>
    </row>
    <row r="2015" spans="1:24" x14ac:dyDescent="0.35">
      <c r="A2015" s="6" t="str">
        <f t="shared" si="31"/>
        <v>38047</v>
      </c>
      <c r="B2015">
        <v>38</v>
      </c>
      <c r="C2015">
        <v>47</v>
      </c>
      <c r="D2015" t="s">
        <v>3219</v>
      </c>
      <c r="E2015" t="s">
        <v>259</v>
      </c>
      <c r="F2015">
        <v>1850</v>
      </c>
      <c r="G2015">
        <v>958</v>
      </c>
      <c r="H2015">
        <v>892</v>
      </c>
      <c r="I2015">
        <v>929</v>
      </c>
      <c r="J2015">
        <v>859</v>
      </c>
      <c r="K2015">
        <v>2</v>
      </c>
      <c r="L2015">
        <v>5</v>
      </c>
      <c r="M2015">
        <v>8</v>
      </c>
      <c r="N2015">
        <v>7</v>
      </c>
      <c r="O2015">
        <v>3</v>
      </c>
      <c r="P2015">
        <v>5</v>
      </c>
      <c r="Q2015">
        <v>0</v>
      </c>
      <c r="R2015">
        <v>0</v>
      </c>
      <c r="S2015">
        <v>16</v>
      </c>
      <c r="T2015">
        <v>16</v>
      </c>
      <c r="U2015">
        <v>945</v>
      </c>
      <c r="V2015">
        <v>857</v>
      </c>
      <c r="W2015">
        <v>13</v>
      </c>
      <c r="X2015">
        <v>35</v>
      </c>
    </row>
    <row r="2016" spans="1:24" x14ac:dyDescent="0.35">
      <c r="A2016" s="6" t="str">
        <f t="shared" si="31"/>
        <v>38049</v>
      </c>
      <c r="B2016">
        <v>38</v>
      </c>
      <c r="C2016">
        <v>49</v>
      </c>
      <c r="D2016" t="s">
        <v>3219</v>
      </c>
      <c r="E2016" t="s">
        <v>1127</v>
      </c>
      <c r="F2016">
        <v>5745</v>
      </c>
      <c r="G2016">
        <v>2973</v>
      </c>
      <c r="H2016">
        <v>2772</v>
      </c>
      <c r="I2016">
        <v>2887</v>
      </c>
      <c r="J2016">
        <v>2696</v>
      </c>
      <c r="K2016">
        <v>9</v>
      </c>
      <c r="L2016">
        <v>14</v>
      </c>
      <c r="M2016">
        <v>35</v>
      </c>
      <c r="N2016">
        <v>20</v>
      </c>
      <c r="O2016">
        <v>7</v>
      </c>
      <c r="P2016">
        <v>11</v>
      </c>
      <c r="Q2016">
        <v>0</v>
      </c>
      <c r="R2016">
        <v>0</v>
      </c>
      <c r="S2016">
        <v>35</v>
      </c>
      <c r="T2016">
        <v>31</v>
      </c>
      <c r="U2016">
        <v>2915</v>
      </c>
      <c r="V2016">
        <v>2716</v>
      </c>
      <c r="W2016">
        <v>58</v>
      </c>
      <c r="X2016">
        <v>56</v>
      </c>
    </row>
    <row r="2017" spans="1:24" x14ac:dyDescent="0.35">
      <c r="A2017" s="6" t="str">
        <f t="shared" si="31"/>
        <v>38051</v>
      </c>
      <c r="B2017">
        <v>38</v>
      </c>
      <c r="C2017">
        <v>51</v>
      </c>
      <c r="D2017" t="s">
        <v>3219</v>
      </c>
      <c r="E2017" t="s">
        <v>858</v>
      </c>
      <c r="F2017">
        <v>2497</v>
      </c>
      <c r="G2017">
        <v>1227</v>
      </c>
      <c r="H2017">
        <v>1270</v>
      </c>
      <c r="I2017">
        <v>1197</v>
      </c>
      <c r="J2017">
        <v>1214</v>
      </c>
      <c r="K2017">
        <v>6</v>
      </c>
      <c r="L2017">
        <v>14</v>
      </c>
      <c r="M2017">
        <v>9</v>
      </c>
      <c r="N2017">
        <v>10</v>
      </c>
      <c r="O2017">
        <v>4</v>
      </c>
      <c r="P2017">
        <v>20</v>
      </c>
      <c r="Q2017">
        <v>0</v>
      </c>
      <c r="R2017">
        <v>0</v>
      </c>
      <c r="S2017">
        <v>11</v>
      </c>
      <c r="T2017">
        <v>12</v>
      </c>
      <c r="U2017">
        <v>1189</v>
      </c>
      <c r="V2017">
        <v>1243</v>
      </c>
      <c r="W2017">
        <v>38</v>
      </c>
      <c r="X2017">
        <v>27</v>
      </c>
    </row>
    <row r="2018" spans="1:24" x14ac:dyDescent="0.35">
      <c r="A2018" s="6" t="str">
        <f t="shared" si="31"/>
        <v>38053</v>
      </c>
      <c r="B2018">
        <v>38</v>
      </c>
      <c r="C2018">
        <v>53</v>
      </c>
      <c r="D2018" t="s">
        <v>3219</v>
      </c>
      <c r="E2018" t="s">
        <v>5198</v>
      </c>
      <c r="F2018">
        <v>15024</v>
      </c>
      <c r="G2018">
        <v>8049</v>
      </c>
      <c r="H2018">
        <v>6975</v>
      </c>
      <c r="I2018">
        <v>6857</v>
      </c>
      <c r="J2018">
        <v>5796</v>
      </c>
      <c r="K2018">
        <v>196</v>
      </c>
      <c r="L2018">
        <v>125</v>
      </c>
      <c r="M2018">
        <v>654</v>
      </c>
      <c r="N2018">
        <v>707</v>
      </c>
      <c r="O2018">
        <v>70</v>
      </c>
      <c r="P2018">
        <v>77</v>
      </c>
      <c r="Q2018">
        <v>21</v>
      </c>
      <c r="R2018">
        <v>11</v>
      </c>
      <c r="S2018">
        <v>251</v>
      </c>
      <c r="T2018">
        <v>259</v>
      </c>
      <c r="U2018">
        <v>7236</v>
      </c>
      <c r="V2018">
        <v>6330</v>
      </c>
      <c r="W2018">
        <v>813</v>
      </c>
      <c r="X2018">
        <v>645</v>
      </c>
    </row>
    <row r="2019" spans="1:24" x14ac:dyDescent="0.35">
      <c r="A2019" s="6" t="str">
        <f t="shared" si="31"/>
        <v>38055</v>
      </c>
      <c r="B2019">
        <v>38</v>
      </c>
      <c r="C2019">
        <v>55</v>
      </c>
      <c r="D2019" t="s">
        <v>3219</v>
      </c>
      <c r="E2019" t="s">
        <v>5179</v>
      </c>
      <c r="F2019">
        <v>9450</v>
      </c>
      <c r="G2019">
        <v>4795</v>
      </c>
      <c r="H2019">
        <v>4655</v>
      </c>
      <c r="I2019">
        <v>4313</v>
      </c>
      <c r="J2019">
        <v>4150</v>
      </c>
      <c r="K2019">
        <v>32</v>
      </c>
      <c r="L2019">
        <v>13</v>
      </c>
      <c r="M2019">
        <v>350</v>
      </c>
      <c r="N2019">
        <v>365</v>
      </c>
      <c r="O2019">
        <v>16</v>
      </c>
      <c r="P2019">
        <v>12</v>
      </c>
      <c r="Q2019">
        <v>6</v>
      </c>
      <c r="R2019">
        <v>2</v>
      </c>
      <c r="S2019">
        <v>78</v>
      </c>
      <c r="T2019">
        <v>113</v>
      </c>
      <c r="U2019">
        <v>4664</v>
      </c>
      <c r="V2019">
        <v>4543</v>
      </c>
      <c r="W2019">
        <v>131</v>
      </c>
      <c r="X2019">
        <v>112</v>
      </c>
    </row>
    <row r="2020" spans="1:24" x14ac:dyDescent="0.35">
      <c r="A2020" s="6" t="str">
        <f t="shared" si="31"/>
        <v>38057</v>
      </c>
      <c r="B2020">
        <v>38</v>
      </c>
      <c r="C2020">
        <v>57</v>
      </c>
      <c r="D2020" t="s">
        <v>3219</v>
      </c>
      <c r="E2020" t="s">
        <v>1143</v>
      </c>
      <c r="F2020">
        <v>8187</v>
      </c>
      <c r="G2020">
        <v>4212</v>
      </c>
      <c r="H2020">
        <v>3975</v>
      </c>
      <c r="I2020">
        <v>3981</v>
      </c>
      <c r="J2020">
        <v>3728</v>
      </c>
      <c r="K2020">
        <v>39</v>
      </c>
      <c r="L2020">
        <v>16</v>
      </c>
      <c r="M2020">
        <v>103</v>
      </c>
      <c r="N2020">
        <v>132</v>
      </c>
      <c r="O2020">
        <v>9</v>
      </c>
      <c r="P2020">
        <v>34</v>
      </c>
      <c r="Q2020">
        <v>2</v>
      </c>
      <c r="R2020">
        <v>4</v>
      </c>
      <c r="S2020">
        <v>78</v>
      </c>
      <c r="T2020">
        <v>61</v>
      </c>
      <c r="U2020">
        <v>4095</v>
      </c>
      <c r="V2020">
        <v>3845</v>
      </c>
      <c r="W2020">
        <v>117</v>
      </c>
      <c r="X2020">
        <v>130</v>
      </c>
    </row>
    <row r="2021" spans="1:24" x14ac:dyDescent="0.35">
      <c r="A2021" s="6" t="str">
        <f t="shared" si="31"/>
        <v>38059</v>
      </c>
      <c r="B2021">
        <v>38</v>
      </c>
      <c r="C2021">
        <v>59</v>
      </c>
      <c r="D2021" t="s">
        <v>3219</v>
      </c>
      <c r="E2021" t="s">
        <v>1575</v>
      </c>
      <c r="F2021">
        <v>31364</v>
      </c>
      <c r="G2021">
        <v>15852</v>
      </c>
      <c r="H2021">
        <v>15512</v>
      </c>
      <c r="I2021">
        <v>14645</v>
      </c>
      <c r="J2021">
        <v>14262</v>
      </c>
      <c r="K2021">
        <v>220</v>
      </c>
      <c r="L2021">
        <v>196</v>
      </c>
      <c r="M2021">
        <v>561</v>
      </c>
      <c r="N2021">
        <v>630</v>
      </c>
      <c r="O2021">
        <v>65</v>
      </c>
      <c r="P2021">
        <v>82</v>
      </c>
      <c r="Q2021">
        <v>14</v>
      </c>
      <c r="R2021">
        <v>14</v>
      </c>
      <c r="S2021">
        <v>347</v>
      </c>
      <c r="T2021">
        <v>328</v>
      </c>
      <c r="U2021">
        <v>15024</v>
      </c>
      <c r="V2021">
        <v>15048</v>
      </c>
      <c r="W2021">
        <v>828</v>
      </c>
      <c r="X2021">
        <v>464</v>
      </c>
    </row>
    <row r="2022" spans="1:24" x14ac:dyDescent="0.35">
      <c r="A2022" s="6" t="str">
        <f t="shared" si="31"/>
        <v>38061</v>
      </c>
      <c r="B2022">
        <v>38</v>
      </c>
      <c r="C2022">
        <v>61</v>
      </c>
      <c r="D2022" t="s">
        <v>3219</v>
      </c>
      <c r="E2022" t="s">
        <v>3268</v>
      </c>
      <c r="F2022">
        <v>10545</v>
      </c>
      <c r="G2022">
        <v>5677</v>
      </c>
      <c r="H2022">
        <v>4868</v>
      </c>
      <c r="I2022">
        <v>3840</v>
      </c>
      <c r="J2022">
        <v>2962</v>
      </c>
      <c r="K2022">
        <v>115</v>
      </c>
      <c r="L2022">
        <v>75</v>
      </c>
      <c r="M2022">
        <v>1544</v>
      </c>
      <c r="N2022">
        <v>1632</v>
      </c>
      <c r="O2022">
        <v>16</v>
      </c>
      <c r="P2022">
        <v>23</v>
      </c>
      <c r="Q2022">
        <v>4</v>
      </c>
      <c r="R2022">
        <v>0</v>
      </c>
      <c r="S2022">
        <v>158</v>
      </c>
      <c r="T2022">
        <v>176</v>
      </c>
      <c r="U2022">
        <v>5136</v>
      </c>
      <c r="V2022">
        <v>4466</v>
      </c>
      <c r="W2022">
        <v>541</v>
      </c>
      <c r="X2022">
        <v>402</v>
      </c>
    </row>
    <row r="2023" spans="1:24" x14ac:dyDescent="0.35">
      <c r="A2023" s="6" t="str">
        <f t="shared" si="31"/>
        <v>38063</v>
      </c>
      <c r="B2023">
        <v>38</v>
      </c>
      <c r="C2023">
        <v>63</v>
      </c>
      <c r="D2023" t="s">
        <v>3219</v>
      </c>
      <c r="E2023" t="s">
        <v>1780</v>
      </c>
      <c r="F2023">
        <v>2879</v>
      </c>
      <c r="G2023">
        <v>1467</v>
      </c>
      <c r="H2023">
        <v>1412</v>
      </c>
      <c r="I2023">
        <v>1397</v>
      </c>
      <c r="J2023">
        <v>1338</v>
      </c>
      <c r="K2023">
        <v>18</v>
      </c>
      <c r="L2023">
        <v>8</v>
      </c>
      <c r="M2023">
        <v>29</v>
      </c>
      <c r="N2023">
        <v>24</v>
      </c>
      <c r="O2023">
        <v>4</v>
      </c>
      <c r="P2023">
        <v>3</v>
      </c>
      <c r="Q2023">
        <v>0</v>
      </c>
      <c r="R2023">
        <v>1</v>
      </c>
      <c r="S2023">
        <v>19</v>
      </c>
      <c r="T2023">
        <v>38</v>
      </c>
      <c r="U2023">
        <v>1392</v>
      </c>
      <c r="V2023">
        <v>1354</v>
      </c>
      <c r="W2023">
        <v>75</v>
      </c>
      <c r="X2023">
        <v>58</v>
      </c>
    </row>
    <row r="2024" spans="1:24" x14ac:dyDescent="0.35">
      <c r="A2024" s="6" t="str">
        <f t="shared" si="31"/>
        <v>38065</v>
      </c>
      <c r="B2024">
        <v>38</v>
      </c>
      <c r="C2024">
        <v>65</v>
      </c>
      <c r="D2024" t="s">
        <v>3219</v>
      </c>
      <c r="E2024" t="s">
        <v>3271</v>
      </c>
      <c r="F2024">
        <v>1959</v>
      </c>
      <c r="G2024">
        <v>1017</v>
      </c>
      <c r="H2024">
        <v>942</v>
      </c>
      <c r="I2024">
        <v>974</v>
      </c>
      <c r="J2024">
        <v>890</v>
      </c>
      <c r="K2024">
        <v>4</v>
      </c>
      <c r="L2024">
        <v>4</v>
      </c>
      <c r="M2024">
        <v>26</v>
      </c>
      <c r="N2024">
        <v>34</v>
      </c>
      <c r="O2024">
        <v>1</v>
      </c>
      <c r="P2024">
        <v>4</v>
      </c>
      <c r="Q2024">
        <v>0</v>
      </c>
      <c r="R2024">
        <v>0</v>
      </c>
      <c r="S2024">
        <v>12</v>
      </c>
      <c r="T2024">
        <v>10</v>
      </c>
      <c r="U2024">
        <v>990</v>
      </c>
      <c r="V2024">
        <v>929</v>
      </c>
      <c r="W2024">
        <v>27</v>
      </c>
      <c r="X2024">
        <v>13</v>
      </c>
    </row>
    <row r="2025" spans="1:24" x14ac:dyDescent="0.35">
      <c r="A2025" s="6" t="str">
        <f t="shared" si="31"/>
        <v>38067</v>
      </c>
      <c r="B2025">
        <v>38</v>
      </c>
      <c r="C2025">
        <v>67</v>
      </c>
      <c r="D2025" t="s">
        <v>3219</v>
      </c>
      <c r="E2025" t="s">
        <v>3273</v>
      </c>
      <c r="F2025">
        <v>6801</v>
      </c>
      <c r="G2025">
        <v>3622</v>
      </c>
      <c r="H2025">
        <v>3179</v>
      </c>
      <c r="I2025">
        <v>3343</v>
      </c>
      <c r="J2025">
        <v>3034</v>
      </c>
      <c r="K2025">
        <v>29</v>
      </c>
      <c r="L2025">
        <v>18</v>
      </c>
      <c r="M2025">
        <v>78</v>
      </c>
      <c r="N2025">
        <v>68</v>
      </c>
      <c r="O2025">
        <v>10</v>
      </c>
      <c r="P2025">
        <v>17</v>
      </c>
      <c r="Q2025">
        <v>1</v>
      </c>
      <c r="R2025">
        <v>0</v>
      </c>
      <c r="S2025">
        <v>161</v>
      </c>
      <c r="T2025">
        <v>42</v>
      </c>
      <c r="U2025">
        <v>3488</v>
      </c>
      <c r="V2025">
        <v>3081</v>
      </c>
      <c r="W2025">
        <v>134</v>
      </c>
      <c r="X2025">
        <v>98</v>
      </c>
    </row>
    <row r="2026" spans="1:24" x14ac:dyDescent="0.35">
      <c r="A2026" s="6" t="str">
        <f t="shared" si="31"/>
        <v>38069</v>
      </c>
      <c r="B2026">
        <v>38</v>
      </c>
      <c r="C2026">
        <v>69</v>
      </c>
      <c r="D2026" t="s">
        <v>3219</v>
      </c>
      <c r="E2026" t="s">
        <v>885</v>
      </c>
      <c r="F2026">
        <v>3975</v>
      </c>
      <c r="G2026">
        <v>2021</v>
      </c>
      <c r="H2026">
        <v>1954</v>
      </c>
      <c r="I2026">
        <v>1844</v>
      </c>
      <c r="J2026">
        <v>1820</v>
      </c>
      <c r="K2026">
        <v>19</v>
      </c>
      <c r="L2026">
        <v>17</v>
      </c>
      <c r="M2026">
        <v>121</v>
      </c>
      <c r="N2026">
        <v>84</v>
      </c>
      <c r="O2026">
        <v>2</v>
      </c>
      <c r="P2026">
        <v>7</v>
      </c>
      <c r="Q2026">
        <v>0</v>
      </c>
      <c r="R2026">
        <v>1</v>
      </c>
      <c r="S2026">
        <v>35</v>
      </c>
      <c r="T2026">
        <v>25</v>
      </c>
      <c r="U2026">
        <v>1976</v>
      </c>
      <c r="V2026">
        <v>1919</v>
      </c>
      <c r="W2026">
        <v>45</v>
      </c>
      <c r="X2026">
        <v>35</v>
      </c>
    </row>
    <row r="2027" spans="1:24" x14ac:dyDescent="0.35">
      <c r="A2027" s="6" t="str">
        <f t="shared" si="31"/>
        <v>38071</v>
      </c>
      <c r="B2027">
        <v>38</v>
      </c>
      <c r="C2027">
        <v>71</v>
      </c>
      <c r="D2027" t="s">
        <v>3219</v>
      </c>
      <c r="E2027" t="s">
        <v>2280</v>
      </c>
      <c r="F2027">
        <v>11519</v>
      </c>
      <c r="G2027">
        <v>5879</v>
      </c>
      <c r="H2027">
        <v>5640</v>
      </c>
      <c r="I2027">
        <v>4897</v>
      </c>
      <c r="J2027">
        <v>4742</v>
      </c>
      <c r="K2027">
        <v>118</v>
      </c>
      <c r="L2027">
        <v>34</v>
      </c>
      <c r="M2027">
        <v>594</v>
      </c>
      <c r="N2027">
        <v>618</v>
      </c>
      <c r="O2027">
        <v>96</v>
      </c>
      <c r="P2027">
        <v>40</v>
      </c>
      <c r="Q2027">
        <v>2</v>
      </c>
      <c r="R2027">
        <v>1</v>
      </c>
      <c r="S2027">
        <v>172</v>
      </c>
      <c r="T2027">
        <v>205</v>
      </c>
      <c r="U2027">
        <v>5680</v>
      </c>
      <c r="V2027">
        <v>5469</v>
      </c>
      <c r="W2027">
        <v>199</v>
      </c>
      <c r="X2027">
        <v>171</v>
      </c>
    </row>
    <row r="2028" spans="1:24" x14ac:dyDescent="0.35">
      <c r="A2028" s="6" t="str">
        <f t="shared" si="31"/>
        <v>38073</v>
      </c>
      <c r="B2028">
        <v>38</v>
      </c>
      <c r="C2028">
        <v>73</v>
      </c>
      <c r="D2028" t="s">
        <v>3219</v>
      </c>
      <c r="E2028" t="s">
        <v>3277</v>
      </c>
      <c r="F2028">
        <v>5218</v>
      </c>
      <c r="G2028">
        <v>2707</v>
      </c>
      <c r="H2028">
        <v>2511</v>
      </c>
      <c r="I2028">
        <v>2596</v>
      </c>
      <c r="J2028">
        <v>2387</v>
      </c>
      <c r="K2028">
        <v>32</v>
      </c>
      <c r="L2028">
        <v>12</v>
      </c>
      <c r="M2028">
        <v>24</v>
      </c>
      <c r="N2028">
        <v>21</v>
      </c>
      <c r="O2028">
        <v>11</v>
      </c>
      <c r="P2028">
        <v>47</v>
      </c>
      <c r="Q2028">
        <v>1</v>
      </c>
      <c r="R2028">
        <v>0</v>
      </c>
      <c r="S2028">
        <v>43</v>
      </c>
      <c r="T2028">
        <v>44</v>
      </c>
      <c r="U2028">
        <v>2631</v>
      </c>
      <c r="V2028">
        <v>2456</v>
      </c>
      <c r="W2028">
        <v>76</v>
      </c>
      <c r="X2028">
        <v>55</v>
      </c>
    </row>
    <row r="2029" spans="1:24" x14ac:dyDescent="0.35">
      <c r="A2029" s="6" t="str">
        <f t="shared" si="31"/>
        <v>38075</v>
      </c>
      <c r="B2029">
        <v>38</v>
      </c>
      <c r="C2029">
        <v>75</v>
      </c>
      <c r="D2029" t="s">
        <v>3219</v>
      </c>
      <c r="E2029" t="s">
        <v>2286</v>
      </c>
      <c r="F2029">
        <v>2327</v>
      </c>
      <c r="G2029">
        <v>1221</v>
      </c>
      <c r="H2029">
        <v>1106</v>
      </c>
      <c r="I2029">
        <v>1178</v>
      </c>
      <c r="J2029">
        <v>1069</v>
      </c>
      <c r="K2029">
        <v>6</v>
      </c>
      <c r="L2029">
        <v>3</v>
      </c>
      <c r="M2029">
        <v>12</v>
      </c>
      <c r="N2029">
        <v>9</v>
      </c>
      <c r="O2029">
        <v>2</v>
      </c>
      <c r="P2029">
        <v>5</v>
      </c>
      <c r="Q2029">
        <v>0</v>
      </c>
      <c r="R2029">
        <v>5</v>
      </c>
      <c r="S2029">
        <v>23</v>
      </c>
      <c r="T2029">
        <v>15</v>
      </c>
      <c r="U2029">
        <v>1184</v>
      </c>
      <c r="V2029">
        <v>1079</v>
      </c>
      <c r="W2029">
        <v>37</v>
      </c>
      <c r="X2029">
        <v>27</v>
      </c>
    </row>
    <row r="2030" spans="1:24" x14ac:dyDescent="0.35">
      <c r="A2030" s="6" t="str">
        <f t="shared" si="31"/>
        <v>38077</v>
      </c>
      <c r="B2030">
        <v>38</v>
      </c>
      <c r="C2030">
        <v>77</v>
      </c>
      <c r="D2030" t="s">
        <v>3219</v>
      </c>
      <c r="E2030" t="s">
        <v>1162</v>
      </c>
      <c r="F2030">
        <v>16177</v>
      </c>
      <c r="G2030">
        <v>8349</v>
      </c>
      <c r="H2030">
        <v>7828</v>
      </c>
      <c r="I2030">
        <v>7825</v>
      </c>
      <c r="J2030">
        <v>7244</v>
      </c>
      <c r="K2030">
        <v>119</v>
      </c>
      <c r="L2030">
        <v>63</v>
      </c>
      <c r="M2030">
        <v>212</v>
      </c>
      <c r="N2030">
        <v>288</v>
      </c>
      <c r="O2030">
        <v>48</v>
      </c>
      <c r="P2030">
        <v>55</v>
      </c>
      <c r="Q2030">
        <v>5</v>
      </c>
      <c r="R2030">
        <v>3</v>
      </c>
      <c r="S2030">
        <v>140</v>
      </c>
      <c r="T2030">
        <v>175</v>
      </c>
      <c r="U2030">
        <v>8052</v>
      </c>
      <c r="V2030">
        <v>7548</v>
      </c>
      <c r="W2030">
        <v>297</v>
      </c>
      <c r="X2030">
        <v>280</v>
      </c>
    </row>
    <row r="2031" spans="1:24" x14ac:dyDescent="0.35">
      <c r="A2031" s="6" t="str">
        <f t="shared" si="31"/>
        <v>38079</v>
      </c>
      <c r="B2031">
        <v>38</v>
      </c>
      <c r="C2031">
        <v>79</v>
      </c>
      <c r="D2031" t="s">
        <v>3219</v>
      </c>
      <c r="E2031" t="s">
        <v>3281</v>
      </c>
      <c r="F2031">
        <v>14176</v>
      </c>
      <c r="G2031">
        <v>7073</v>
      </c>
      <c r="H2031">
        <v>7103</v>
      </c>
      <c r="I2031">
        <v>1339</v>
      </c>
      <c r="J2031">
        <v>1268</v>
      </c>
      <c r="K2031">
        <v>43</v>
      </c>
      <c r="L2031">
        <v>23</v>
      </c>
      <c r="M2031">
        <v>5465</v>
      </c>
      <c r="N2031">
        <v>5594</v>
      </c>
      <c r="O2031">
        <v>14</v>
      </c>
      <c r="P2031">
        <v>12</v>
      </c>
      <c r="Q2031">
        <v>0</v>
      </c>
      <c r="R2031">
        <v>1</v>
      </c>
      <c r="S2031">
        <v>212</v>
      </c>
      <c r="T2031">
        <v>205</v>
      </c>
      <c r="U2031">
        <v>6924</v>
      </c>
      <c r="V2031">
        <v>6959</v>
      </c>
      <c r="W2031">
        <v>149</v>
      </c>
      <c r="X2031">
        <v>144</v>
      </c>
    </row>
    <row r="2032" spans="1:24" x14ac:dyDescent="0.35">
      <c r="A2032" s="6" t="str">
        <f t="shared" si="31"/>
        <v>38081</v>
      </c>
      <c r="B2032">
        <v>38</v>
      </c>
      <c r="C2032">
        <v>81</v>
      </c>
      <c r="D2032" t="s">
        <v>3219</v>
      </c>
      <c r="E2032" t="s">
        <v>3283</v>
      </c>
      <c r="F2032">
        <v>3898</v>
      </c>
      <c r="G2032">
        <v>2078</v>
      </c>
      <c r="H2032">
        <v>1820</v>
      </c>
      <c r="I2032">
        <v>1916</v>
      </c>
      <c r="J2032">
        <v>1729</v>
      </c>
      <c r="K2032">
        <v>59</v>
      </c>
      <c r="L2032">
        <v>12</v>
      </c>
      <c r="M2032">
        <v>35</v>
      </c>
      <c r="N2032">
        <v>25</v>
      </c>
      <c r="O2032">
        <v>22</v>
      </c>
      <c r="P2032">
        <v>14</v>
      </c>
      <c r="Q2032">
        <v>2</v>
      </c>
      <c r="R2032">
        <v>3</v>
      </c>
      <c r="S2032">
        <v>44</v>
      </c>
      <c r="T2032">
        <v>37</v>
      </c>
      <c r="U2032">
        <v>2003</v>
      </c>
      <c r="V2032">
        <v>1764</v>
      </c>
      <c r="W2032">
        <v>75</v>
      </c>
      <c r="X2032">
        <v>56</v>
      </c>
    </row>
    <row r="2033" spans="1:24" x14ac:dyDescent="0.35">
      <c r="A2033" s="6" t="str">
        <f t="shared" si="31"/>
        <v>38083</v>
      </c>
      <c r="B2033">
        <v>38</v>
      </c>
      <c r="C2033">
        <v>83</v>
      </c>
      <c r="D2033" t="s">
        <v>3219</v>
      </c>
      <c r="E2033" t="s">
        <v>1619</v>
      </c>
      <c r="F2033">
        <v>1315</v>
      </c>
      <c r="G2033">
        <v>663</v>
      </c>
      <c r="H2033">
        <v>652</v>
      </c>
      <c r="I2033">
        <v>640</v>
      </c>
      <c r="J2033">
        <v>622</v>
      </c>
      <c r="K2033">
        <v>2</v>
      </c>
      <c r="L2033">
        <v>2</v>
      </c>
      <c r="M2033">
        <v>9</v>
      </c>
      <c r="N2033">
        <v>11</v>
      </c>
      <c r="O2033">
        <v>0</v>
      </c>
      <c r="P2033">
        <v>4</v>
      </c>
      <c r="Q2033">
        <v>1</v>
      </c>
      <c r="R2033">
        <v>0</v>
      </c>
      <c r="S2033">
        <v>11</v>
      </c>
      <c r="T2033">
        <v>13</v>
      </c>
      <c r="U2033">
        <v>654</v>
      </c>
      <c r="V2033">
        <v>643</v>
      </c>
      <c r="W2033">
        <v>9</v>
      </c>
      <c r="X2033">
        <v>9</v>
      </c>
    </row>
    <row r="2034" spans="1:24" x14ac:dyDescent="0.35">
      <c r="A2034" s="6" t="str">
        <f t="shared" si="31"/>
        <v>38085</v>
      </c>
      <c r="B2034">
        <v>38</v>
      </c>
      <c r="C2034">
        <v>85</v>
      </c>
      <c r="D2034" t="s">
        <v>3219</v>
      </c>
      <c r="E2034" t="s">
        <v>1453</v>
      </c>
      <c r="F2034">
        <v>4230</v>
      </c>
      <c r="G2034">
        <v>2118</v>
      </c>
      <c r="H2034">
        <v>2112</v>
      </c>
      <c r="I2034">
        <v>321</v>
      </c>
      <c r="J2034">
        <v>254</v>
      </c>
      <c r="K2034">
        <v>14</v>
      </c>
      <c r="L2034">
        <v>17</v>
      </c>
      <c r="M2034">
        <v>1693</v>
      </c>
      <c r="N2034">
        <v>1752</v>
      </c>
      <c r="O2034">
        <v>4</v>
      </c>
      <c r="P2034">
        <v>4</v>
      </c>
      <c r="Q2034">
        <v>0</v>
      </c>
      <c r="R2034">
        <v>1</v>
      </c>
      <c r="S2034">
        <v>86</v>
      </c>
      <c r="T2034">
        <v>84</v>
      </c>
      <c r="U2034">
        <v>2015</v>
      </c>
      <c r="V2034">
        <v>1999</v>
      </c>
      <c r="W2034">
        <v>103</v>
      </c>
      <c r="X2034">
        <v>113</v>
      </c>
    </row>
    <row r="2035" spans="1:24" x14ac:dyDescent="0.35">
      <c r="A2035" s="6" t="str">
        <f t="shared" si="31"/>
        <v>38087</v>
      </c>
      <c r="B2035">
        <v>38</v>
      </c>
      <c r="C2035">
        <v>87</v>
      </c>
      <c r="D2035" t="s">
        <v>3219</v>
      </c>
      <c r="E2035" t="s">
        <v>3287</v>
      </c>
      <c r="F2035">
        <v>750</v>
      </c>
      <c r="G2035">
        <v>390</v>
      </c>
      <c r="H2035">
        <v>360</v>
      </c>
      <c r="I2035">
        <v>366</v>
      </c>
      <c r="J2035">
        <v>349</v>
      </c>
      <c r="K2035">
        <v>5</v>
      </c>
      <c r="L2035">
        <v>3</v>
      </c>
      <c r="M2035">
        <v>17</v>
      </c>
      <c r="N2035">
        <v>5</v>
      </c>
      <c r="O2035">
        <v>0</v>
      </c>
      <c r="P2035">
        <v>0</v>
      </c>
      <c r="Q2035">
        <v>0</v>
      </c>
      <c r="R2035">
        <v>0</v>
      </c>
      <c r="S2035">
        <v>2</v>
      </c>
      <c r="T2035">
        <v>3</v>
      </c>
      <c r="U2035">
        <v>363</v>
      </c>
      <c r="V2035">
        <v>356</v>
      </c>
      <c r="W2035">
        <v>27</v>
      </c>
      <c r="X2035">
        <v>4</v>
      </c>
    </row>
    <row r="2036" spans="1:24" x14ac:dyDescent="0.35">
      <c r="A2036" s="6" t="str">
        <f t="shared" si="31"/>
        <v>38089</v>
      </c>
      <c r="B2036">
        <v>38</v>
      </c>
      <c r="C2036">
        <v>89</v>
      </c>
      <c r="D2036" t="s">
        <v>3219</v>
      </c>
      <c r="E2036" t="s">
        <v>1174</v>
      </c>
      <c r="F2036">
        <v>31489</v>
      </c>
      <c r="G2036">
        <v>16274</v>
      </c>
      <c r="H2036">
        <v>15215</v>
      </c>
      <c r="I2036">
        <v>14889</v>
      </c>
      <c r="J2036">
        <v>13982</v>
      </c>
      <c r="K2036">
        <v>576</v>
      </c>
      <c r="L2036">
        <v>361</v>
      </c>
      <c r="M2036">
        <v>290</v>
      </c>
      <c r="N2036">
        <v>253</v>
      </c>
      <c r="O2036">
        <v>192</v>
      </c>
      <c r="P2036">
        <v>298</v>
      </c>
      <c r="Q2036">
        <v>9</v>
      </c>
      <c r="R2036">
        <v>16</v>
      </c>
      <c r="S2036">
        <v>318</v>
      </c>
      <c r="T2036">
        <v>305</v>
      </c>
      <c r="U2036">
        <v>15277</v>
      </c>
      <c r="V2036">
        <v>14421</v>
      </c>
      <c r="W2036">
        <v>997</v>
      </c>
      <c r="X2036">
        <v>794</v>
      </c>
    </row>
    <row r="2037" spans="1:24" x14ac:dyDescent="0.35">
      <c r="A2037" s="6" t="str">
        <f t="shared" si="31"/>
        <v>38091</v>
      </c>
      <c r="B2037">
        <v>38</v>
      </c>
      <c r="C2037">
        <v>91</v>
      </c>
      <c r="D2037" t="s">
        <v>3219</v>
      </c>
      <c r="E2037" t="s">
        <v>2302</v>
      </c>
      <c r="F2037">
        <v>1890</v>
      </c>
      <c r="G2037">
        <v>976</v>
      </c>
      <c r="H2037">
        <v>914</v>
      </c>
      <c r="I2037">
        <v>945</v>
      </c>
      <c r="J2037">
        <v>885</v>
      </c>
      <c r="K2037">
        <v>6</v>
      </c>
      <c r="L2037">
        <v>5</v>
      </c>
      <c r="M2037">
        <v>15</v>
      </c>
      <c r="N2037">
        <v>9</v>
      </c>
      <c r="O2037">
        <v>2</v>
      </c>
      <c r="P2037">
        <v>2</v>
      </c>
      <c r="Q2037">
        <v>0</v>
      </c>
      <c r="R2037">
        <v>0</v>
      </c>
      <c r="S2037">
        <v>8</v>
      </c>
      <c r="T2037">
        <v>13</v>
      </c>
      <c r="U2037">
        <v>959</v>
      </c>
      <c r="V2037">
        <v>889</v>
      </c>
      <c r="W2037">
        <v>17</v>
      </c>
      <c r="X2037">
        <v>25</v>
      </c>
    </row>
    <row r="2038" spans="1:24" x14ac:dyDescent="0.35">
      <c r="A2038" s="6" t="str">
        <f t="shared" si="31"/>
        <v>38093</v>
      </c>
      <c r="B2038">
        <v>38</v>
      </c>
      <c r="C2038">
        <v>93</v>
      </c>
      <c r="D2038" t="s">
        <v>3219</v>
      </c>
      <c r="E2038" t="s">
        <v>3291</v>
      </c>
      <c r="F2038">
        <v>20704</v>
      </c>
      <c r="G2038">
        <v>10599</v>
      </c>
      <c r="H2038">
        <v>10105</v>
      </c>
      <c r="I2038">
        <v>9817</v>
      </c>
      <c r="J2038">
        <v>9591</v>
      </c>
      <c r="K2038">
        <v>247</v>
      </c>
      <c r="L2038">
        <v>126</v>
      </c>
      <c r="M2038">
        <v>248</v>
      </c>
      <c r="N2038">
        <v>134</v>
      </c>
      <c r="O2038">
        <v>112</v>
      </c>
      <c r="P2038">
        <v>69</v>
      </c>
      <c r="Q2038">
        <v>8</v>
      </c>
      <c r="R2038">
        <v>10</v>
      </c>
      <c r="S2038">
        <v>167</v>
      </c>
      <c r="T2038">
        <v>175</v>
      </c>
      <c r="U2038">
        <v>10313</v>
      </c>
      <c r="V2038">
        <v>9850</v>
      </c>
      <c r="W2038">
        <v>286</v>
      </c>
      <c r="X2038">
        <v>255</v>
      </c>
    </row>
    <row r="2039" spans="1:24" x14ac:dyDescent="0.35">
      <c r="A2039" s="6" t="str">
        <f t="shared" si="31"/>
        <v>38095</v>
      </c>
      <c r="B2039">
        <v>38</v>
      </c>
      <c r="C2039">
        <v>95</v>
      </c>
      <c r="D2039" t="s">
        <v>3219</v>
      </c>
      <c r="E2039" t="s">
        <v>3293</v>
      </c>
      <c r="F2039">
        <v>2189</v>
      </c>
      <c r="G2039">
        <v>1114</v>
      </c>
      <c r="H2039">
        <v>1075</v>
      </c>
      <c r="I2039">
        <v>1036</v>
      </c>
      <c r="J2039">
        <v>997</v>
      </c>
      <c r="K2039">
        <v>6</v>
      </c>
      <c r="L2039">
        <v>2</v>
      </c>
      <c r="M2039">
        <v>57</v>
      </c>
      <c r="N2039">
        <v>55</v>
      </c>
      <c r="O2039">
        <v>2</v>
      </c>
      <c r="P2039">
        <v>1</v>
      </c>
      <c r="Q2039">
        <v>0</v>
      </c>
      <c r="R2039">
        <v>0</v>
      </c>
      <c r="S2039">
        <v>13</v>
      </c>
      <c r="T2039">
        <v>20</v>
      </c>
      <c r="U2039">
        <v>1079</v>
      </c>
      <c r="V2039">
        <v>1051</v>
      </c>
      <c r="W2039">
        <v>35</v>
      </c>
      <c r="X2039">
        <v>24</v>
      </c>
    </row>
    <row r="2040" spans="1:24" x14ac:dyDescent="0.35">
      <c r="A2040" s="6" t="str">
        <f t="shared" si="31"/>
        <v>38097</v>
      </c>
      <c r="B2040">
        <v>38</v>
      </c>
      <c r="C2040">
        <v>97</v>
      </c>
      <c r="D2040" t="s">
        <v>3219</v>
      </c>
      <c r="E2040" t="s">
        <v>3295</v>
      </c>
      <c r="F2040">
        <v>8036</v>
      </c>
      <c r="G2040">
        <v>4095</v>
      </c>
      <c r="H2040">
        <v>3941</v>
      </c>
      <c r="I2040">
        <v>3882</v>
      </c>
      <c r="J2040">
        <v>3738</v>
      </c>
      <c r="K2040">
        <v>55</v>
      </c>
      <c r="L2040">
        <v>14</v>
      </c>
      <c r="M2040">
        <v>60</v>
      </c>
      <c r="N2040">
        <v>63</v>
      </c>
      <c r="O2040">
        <v>10</v>
      </c>
      <c r="P2040">
        <v>40</v>
      </c>
      <c r="Q2040">
        <v>1</v>
      </c>
      <c r="R2040">
        <v>0</v>
      </c>
      <c r="S2040">
        <v>87</v>
      </c>
      <c r="T2040">
        <v>86</v>
      </c>
      <c r="U2040">
        <v>3936</v>
      </c>
      <c r="V2040">
        <v>3802</v>
      </c>
      <c r="W2040">
        <v>159</v>
      </c>
      <c r="X2040">
        <v>139</v>
      </c>
    </row>
    <row r="2041" spans="1:24" x14ac:dyDescent="0.35">
      <c r="A2041" s="6" t="str">
        <f t="shared" si="31"/>
        <v>38099</v>
      </c>
      <c r="B2041">
        <v>38</v>
      </c>
      <c r="C2041">
        <v>99</v>
      </c>
      <c r="D2041" t="s">
        <v>3219</v>
      </c>
      <c r="E2041" t="s">
        <v>3297</v>
      </c>
      <c r="F2041">
        <v>10641</v>
      </c>
      <c r="G2041">
        <v>5433</v>
      </c>
      <c r="H2041">
        <v>5208</v>
      </c>
      <c r="I2041">
        <v>5151</v>
      </c>
      <c r="J2041">
        <v>4884</v>
      </c>
      <c r="K2041">
        <v>37</v>
      </c>
      <c r="L2041">
        <v>40</v>
      </c>
      <c r="M2041">
        <v>111</v>
      </c>
      <c r="N2041">
        <v>129</v>
      </c>
      <c r="O2041">
        <v>44</v>
      </c>
      <c r="P2041">
        <v>50</v>
      </c>
      <c r="Q2041">
        <v>4</v>
      </c>
      <c r="R2041">
        <v>4</v>
      </c>
      <c r="S2041">
        <v>86</v>
      </c>
      <c r="T2041">
        <v>101</v>
      </c>
      <c r="U2041">
        <v>4734</v>
      </c>
      <c r="V2041">
        <v>4635</v>
      </c>
      <c r="W2041">
        <v>699</v>
      </c>
      <c r="X2041">
        <v>573</v>
      </c>
    </row>
    <row r="2042" spans="1:24" x14ac:dyDescent="0.35">
      <c r="A2042" s="6" t="str">
        <f t="shared" si="31"/>
        <v>38101</v>
      </c>
      <c r="B2042">
        <v>38</v>
      </c>
      <c r="C2042">
        <v>101</v>
      </c>
      <c r="D2042" t="s">
        <v>3219</v>
      </c>
      <c r="E2042" t="s">
        <v>3299</v>
      </c>
      <c r="F2042">
        <v>67641</v>
      </c>
      <c r="G2042">
        <v>35381</v>
      </c>
      <c r="H2042">
        <v>32260</v>
      </c>
      <c r="I2042">
        <v>30791</v>
      </c>
      <c r="J2042">
        <v>28294</v>
      </c>
      <c r="K2042">
        <v>1954</v>
      </c>
      <c r="L2042">
        <v>1312</v>
      </c>
      <c r="M2042">
        <v>817</v>
      </c>
      <c r="N2042">
        <v>935</v>
      </c>
      <c r="O2042">
        <v>627</v>
      </c>
      <c r="P2042">
        <v>618</v>
      </c>
      <c r="Q2042">
        <v>58</v>
      </c>
      <c r="R2042">
        <v>58</v>
      </c>
      <c r="S2042">
        <v>1134</v>
      </c>
      <c r="T2042">
        <v>1043</v>
      </c>
      <c r="U2042">
        <v>33140</v>
      </c>
      <c r="V2042">
        <v>30202</v>
      </c>
      <c r="W2042">
        <v>2241</v>
      </c>
      <c r="X2042">
        <v>2058</v>
      </c>
    </row>
    <row r="2043" spans="1:24" x14ac:dyDescent="0.35">
      <c r="A2043" s="6" t="str">
        <f t="shared" si="31"/>
        <v>38103</v>
      </c>
      <c r="B2043">
        <v>38</v>
      </c>
      <c r="C2043">
        <v>103</v>
      </c>
      <c r="D2043" t="s">
        <v>3219</v>
      </c>
      <c r="E2043" t="s">
        <v>1327</v>
      </c>
      <c r="F2043">
        <v>3834</v>
      </c>
      <c r="G2043">
        <v>1923</v>
      </c>
      <c r="H2043">
        <v>1911</v>
      </c>
      <c r="I2043">
        <v>1865</v>
      </c>
      <c r="J2043">
        <v>1865</v>
      </c>
      <c r="K2043">
        <v>9</v>
      </c>
      <c r="L2043">
        <v>5</v>
      </c>
      <c r="M2043">
        <v>10</v>
      </c>
      <c r="N2043">
        <v>12</v>
      </c>
      <c r="O2043">
        <v>5</v>
      </c>
      <c r="P2043">
        <v>7</v>
      </c>
      <c r="Q2043">
        <v>2</v>
      </c>
      <c r="R2043">
        <v>0</v>
      </c>
      <c r="S2043">
        <v>32</v>
      </c>
      <c r="T2043">
        <v>22</v>
      </c>
      <c r="U2043">
        <v>1905</v>
      </c>
      <c r="V2043">
        <v>1884</v>
      </c>
      <c r="W2043">
        <v>18</v>
      </c>
      <c r="X2043">
        <v>27</v>
      </c>
    </row>
    <row r="2044" spans="1:24" x14ac:dyDescent="0.35">
      <c r="A2044" s="6" t="str">
        <f t="shared" si="31"/>
        <v>38105</v>
      </c>
      <c r="B2044">
        <v>38</v>
      </c>
      <c r="C2044">
        <v>105</v>
      </c>
      <c r="D2044" t="s">
        <v>3219</v>
      </c>
      <c r="E2044" t="s">
        <v>3302</v>
      </c>
      <c r="F2044">
        <v>37589</v>
      </c>
      <c r="G2044">
        <v>20261</v>
      </c>
      <c r="H2044">
        <v>17328</v>
      </c>
      <c r="I2044">
        <v>17312</v>
      </c>
      <c r="J2044">
        <v>14952</v>
      </c>
      <c r="K2044">
        <v>1215</v>
      </c>
      <c r="L2044">
        <v>706</v>
      </c>
      <c r="M2044">
        <v>800</v>
      </c>
      <c r="N2044">
        <v>803</v>
      </c>
      <c r="O2044">
        <v>152</v>
      </c>
      <c r="P2044">
        <v>201</v>
      </c>
      <c r="Q2044">
        <v>41</v>
      </c>
      <c r="R2044">
        <v>32</v>
      </c>
      <c r="S2044">
        <v>741</v>
      </c>
      <c r="T2044">
        <v>634</v>
      </c>
      <c r="U2044">
        <v>18397</v>
      </c>
      <c r="V2044">
        <v>15808</v>
      </c>
      <c r="W2044">
        <v>1864</v>
      </c>
      <c r="X2044">
        <v>1520</v>
      </c>
    </row>
    <row r="2045" spans="1:24" x14ac:dyDescent="0.35">
      <c r="A2045" s="6" t="str">
        <f t="shared" si="31"/>
        <v>39001</v>
      </c>
      <c r="B2045">
        <v>39</v>
      </c>
      <c r="C2045">
        <v>1</v>
      </c>
      <c r="D2045" t="s">
        <v>1276</v>
      </c>
      <c r="E2045" t="s">
        <v>435</v>
      </c>
      <c r="F2045">
        <v>27698</v>
      </c>
      <c r="G2045">
        <v>13727</v>
      </c>
      <c r="H2045">
        <v>13971</v>
      </c>
      <c r="I2045">
        <v>13326</v>
      </c>
      <c r="J2045">
        <v>13559</v>
      </c>
      <c r="K2045">
        <v>82</v>
      </c>
      <c r="L2045">
        <v>54</v>
      </c>
      <c r="M2045">
        <v>86</v>
      </c>
      <c r="N2045">
        <v>74</v>
      </c>
      <c r="O2045">
        <v>19</v>
      </c>
      <c r="P2045">
        <v>82</v>
      </c>
      <c r="Q2045">
        <v>3</v>
      </c>
      <c r="R2045">
        <v>3</v>
      </c>
      <c r="S2045">
        <v>211</v>
      </c>
      <c r="T2045">
        <v>199</v>
      </c>
      <c r="U2045">
        <v>13573</v>
      </c>
      <c r="V2045">
        <v>13837</v>
      </c>
      <c r="W2045">
        <v>154</v>
      </c>
      <c r="X2045">
        <v>134</v>
      </c>
    </row>
    <row r="2046" spans="1:24" x14ac:dyDescent="0.35">
      <c r="A2046" s="6" t="str">
        <f t="shared" si="31"/>
        <v>39003</v>
      </c>
      <c r="B2046">
        <v>39</v>
      </c>
      <c r="C2046">
        <v>3</v>
      </c>
      <c r="D2046" t="s">
        <v>1276</v>
      </c>
      <c r="E2046" t="s">
        <v>1201</v>
      </c>
      <c r="F2046">
        <v>102351</v>
      </c>
      <c r="G2046">
        <v>51652</v>
      </c>
      <c r="H2046">
        <v>50699</v>
      </c>
      <c r="I2046">
        <v>42788</v>
      </c>
      <c r="J2046">
        <v>42412</v>
      </c>
      <c r="K2046">
        <v>6706</v>
      </c>
      <c r="L2046">
        <v>6115</v>
      </c>
      <c r="M2046">
        <v>178</v>
      </c>
      <c r="N2046">
        <v>136</v>
      </c>
      <c r="O2046">
        <v>366</v>
      </c>
      <c r="P2046">
        <v>452</v>
      </c>
      <c r="Q2046">
        <v>12</v>
      </c>
      <c r="R2046">
        <v>14</v>
      </c>
      <c r="S2046">
        <v>1602</v>
      </c>
      <c r="T2046">
        <v>1570</v>
      </c>
      <c r="U2046">
        <v>49748</v>
      </c>
      <c r="V2046">
        <v>49183</v>
      </c>
      <c r="W2046">
        <v>1904</v>
      </c>
      <c r="X2046">
        <v>1516</v>
      </c>
    </row>
    <row r="2047" spans="1:24" x14ac:dyDescent="0.35">
      <c r="A2047" s="6" t="str">
        <f t="shared" si="31"/>
        <v>39005</v>
      </c>
      <c r="B2047">
        <v>39</v>
      </c>
      <c r="C2047">
        <v>5</v>
      </c>
      <c r="D2047" t="s">
        <v>1276</v>
      </c>
      <c r="E2047" t="s">
        <v>3306</v>
      </c>
      <c r="F2047">
        <v>53484</v>
      </c>
      <c r="G2047">
        <v>26288</v>
      </c>
      <c r="H2047">
        <v>27196</v>
      </c>
      <c r="I2047">
        <v>25384</v>
      </c>
      <c r="J2047">
        <v>26353</v>
      </c>
      <c r="K2047">
        <v>273</v>
      </c>
      <c r="L2047">
        <v>189</v>
      </c>
      <c r="M2047">
        <v>89</v>
      </c>
      <c r="N2047">
        <v>59</v>
      </c>
      <c r="O2047">
        <v>139</v>
      </c>
      <c r="P2047">
        <v>247</v>
      </c>
      <c r="Q2047">
        <v>21</v>
      </c>
      <c r="R2047">
        <v>17</v>
      </c>
      <c r="S2047">
        <v>382</v>
      </c>
      <c r="T2047">
        <v>331</v>
      </c>
      <c r="U2047">
        <v>25901</v>
      </c>
      <c r="V2047">
        <v>26777</v>
      </c>
      <c r="W2047">
        <v>387</v>
      </c>
      <c r="X2047">
        <v>419</v>
      </c>
    </row>
    <row r="2048" spans="1:24" x14ac:dyDescent="0.35">
      <c r="A2048" s="6" t="str">
        <f t="shared" si="31"/>
        <v>39007</v>
      </c>
      <c r="B2048">
        <v>39</v>
      </c>
      <c r="C2048">
        <v>7</v>
      </c>
      <c r="D2048" t="s">
        <v>1276</v>
      </c>
      <c r="E2048" t="s">
        <v>3308</v>
      </c>
      <c r="F2048">
        <v>97241</v>
      </c>
      <c r="G2048">
        <v>49072</v>
      </c>
      <c r="H2048">
        <v>48169</v>
      </c>
      <c r="I2048">
        <v>45063</v>
      </c>
      <c r="J2048">
        <v>45415</v>
      </c>
      <c r="K2048">
        <v>2508</v>
      </c>
      <c r="L2048">
        <v>1207</v>
      </c>
      <c r="M2048">
        <v>171</v>
      </c>
      <c r="N2048">
        <v>142</v>
      </c>
      <c r="O2048">
        <v>191</v>
      </c>
      <c r="P2048">
        <v>283</v>
      </c>
      <c r="Q2048">
        <v>19</v>
      </c>
      <c r="R2048">
        <v>26</v>
      </c>
      <c r="S2048">
        <v>1120</v>
      </c>
      <c r="T2048">
        <v>1096</v>
      </c>
      <c r="U2048">
        <v>46734</v>
      </c>
      <c r="V2048">
        <v>46189</v>
      </c>
      <c r="W2048">
        <v>2338</v>
      </c>
      <c r="X2048">
        <v>1980</v>
      </c>
    </row>
    <row r="2049" spans="1:24" x14ac:dyDescent="0.35">
      <c r="A2049" s="6" t="str">
        <f t="shared" si="31"/>
        <v>39009</v>
      </c>
      <c r="B2049">
        <v>39</v>
      </c>
      <c r="C2049">
        <v>9</v>
      </c>
      <c r="D2049" t="s">
        <v>1276</v>
      </c>
      <c r="E2049" t="s">
        <v>3310</v>
      </c>
      <c r="F2049">
        <v>65327</v>
      </c>
      <c r="G2049">
        <v>32422</v>
      </c>
      <c r="H2049">
        <v>32905</v>
      </c>
      <c r="I2049">
        <v>29540</v>
      </c>
      <c r="J2049">
        <v>30060</v>
      </c>
      <c r="K2049">
        <v>923</v>
      </c>
      <c r="L2049">
        <v>934</v>
      </c>
      <c r="M2049">
        <v>125</v>
      </c>
      <c r="N2049">
        <v>108</v>
      </c>
      <c r="O2049">
        <v>1018</v>
      </c>
      <c r="P2049">
        <v>1016</v>
      </c>
      <c r="Q2049">
        <v>29</v>
      </c>
      <c r="R2049">
        <v>7</v>
      </c>
      <c r="S2049">
        <v>787</v>
      </c>
      <c r="T2049">
        <v>780</v>
      </c>
      <c r="U2049">
        <v>31791</v>
      </c>
      <c r="V2049">
        <v>32271</v>
      </c>
      <c r="W2049">
        <v>631</v>
      </c>
      <c r="X2049">
        <v>634</v>
      </c>
    </row>
    <row r="2050" spans="1:24" x14ac:dyDescent="0.35">
      <c r="A2050" s="6" t="str">
        <f t="shared" ref="A2050:A2113" si="32">TEXT(B2050*1000+C2050,"00000")</f>
        <v>39011</v>
      </c>
      <c r="B2050">
        <v>39</v>
      </c>
      <c r="C2050">
        <v>11</v>
      </c>
      <c r="D2050" t="s">
        <v>1276</v>
      </c>
      <c r="E2050" t="s">
        <v>3312</v>
      </c>
      <c r="F2050">
        <v>45656</v>
      </c>
      <c r="G2050">
        <v>22833</v>
      </c>
      <c r="H2050">
        <v>22823</v>
      </c>
      <c r="I2050">
        <v>22135</v>
      </c>
      <c r="J2050">
        <v>22238</v>
      </c>
      <c r="K2050">
        <v>194</v>
      </c>
      <c r="L2050">
        <v>104</v>
      </c>
      <c r="M2050">
        <v>58</v>
      </c>
      <c r="N2050">
        <v>50</v>
      </c>
      <c r="O2050">
        <v>159</v>
      </c>
      <c r="P2050">
        <v>129</v>
      </c>
      <c r="Q2050">
        <v>25</v>
      </c>
      <c r="R2050">
        <v>9</v>
      </c>
      <c r="S2050">
        <v>262</v>
      </c>
      <c r="T2050">
        <v>293</v>
      </c>
      <c r="U2050">
        <v>22400</v>
      </c>
      <c r="V2050">
        <v>22445</v>
      </c>
      <c r="W2050">
        <v>433</v>
      </c>
      <c r="X2050">
        <v>378</v>
      </c>
    </row>
    <row r="2051" spans="1:24" x14ac:dyDescent="0.35">
      <c r="A2051" s="6" t="str">
        <f t="shared" si="32"/>
        <v>39013</v>
      </c>
      <c r="B2051">
        <v>39</v>
      </c>
      <c r="C2051">
        <v>13</v>
      </c>
      <c r="D2051" t="s">
        <v>1276</v>
      </c>
      <c r="E2051" t="s">
        <v>3314</v>
      </c>
      <c r="F2051">
        <v>67006</v>
      </c>
      <c r="G2051">
        <v>34220</v>
      </c>
      <c r="H2051">
        <v>32786</v>
      </c>
      <c r="I2051">
        <v>31196</v>
      </c>
      <c r="J2051">
        <v>31371</v>
      </c>
      <c r="K2051">
        <v>2285</v>
      </c>
      <c r="L2051">
        <v>558</v>
      </c>
      <c r="M2051">
        <v>65</v>
      </c>
      <c r="N2051">
        <v>67</v>
      </c>
      <c r="O2051">
        <v>147</v>
      </c>
      <c r="P2051">
        <v>187</v>
      </c>
      <c r="Q2051">
        <v>12</v>
      </c>
      <c r="R2051">
        <v>4</v>
      </c>
      <c r="S2051">
        <v>515</v>
      </c>
      <c r="T2051">
        <v>599</v>
      </c>
      <c r="U2051">
        <v>33770</v>
      </c>
      <c r="V2051">
        <v>32478</v>
      </c>
      <c r="W2051">
        <v>450</v>
      </c>
      <c r="X2051">
        <v>308</v>
      </c>
    </row>
    <row r="2052" spans="1:24" x14ac:dyDescent="0.35">
      <c r="A2052" s="6" t="str">
        <f t="shared" si="32"/>
        <v>39015</v>
      </c>
      <c r="B2052">
        <v>39</v>
      </c>
      <c r="C2052">
        <v>15</v>
      </c>
      <c r="D2052" t="s">
        <v>1276</v>
      </c>
      <c r="E2052" t="s">
        <v>1049</v>
      </c>
      <c r="F2052">
        <v>43432</v>
      </c>
      <c r="G2052">
        <v>21558</v>
      </c>
      <c r="H2052">
        <v>21874</v>
      </c>
      <c r="I2052">
        <v>20895</v>
      </c>
      <c r="J2052">
        <v>21296</v>
      </c>
      <c r="K2052">
        <v>245</v>
      </c>
      <c r="L2052">
        <v>188</v>
      </c>
      <c r="M2052">
        <v>66</v>
      </c>
      <c r="N2052">
        <v>76</v>
      </c>
      <c r="O2052">
        <v>54</v>
      </c>
      <c r="P2052">
        <v>74</v>
      </c>
      <c r="Q2052">
        <v>8</v>
      </c>
      <c r="R2052">
        <v>4</v>
      </c>
      <c r="S2052">
        <v>290</v>
      </c>
      <c r="T2052">
        <v>236</v>
      </c>
      <c r="U2052">
        <v>21285</v>
      </c>
      <c r="V2052">
        <v>21609</v>
      </c>
      <c r="W2052">
        <v>273</v>
      </c>
      <c r="X2052">
        <v>265</v>
      </c>
    </row>
    <row r="2053" spans="1:24" x14ac:dyDescent="0.35">
      <c r="A2053" s="6" t="str">
        <f t="shared" si="32"/>
        <v>39017</v>
      </c>
      <c r="B2053">
        <v>39</v>
      </c>
      <c r="C2053">
        <v>17</v>
      </c>
      <c r="D2053" t="s">
        <v>1276</v>
      </c>
      <c r="E2053" t="s">
        <v>34</v>
      </c>
      <c r="F2053">
        <v>383134</v>
      </c>
      <c r="G2053">
        <v>187806</v>
      </c>
      <c r="H2053">
        <v>195328</v>
      </c>
      <c r="I2053">
        <v>157818</v>
      </c>
      <c r="J2053">
        <v>163993</v>
      </c>
      <c r="K2053">
        <v>17297</v>
      </c>
      <c r="L2053">
        <v>17991</v>
      </c>
      <c r="M2053">
        <v>546</v>
      </c>
      <c r="N2053">
        <v>506</v>
      </c>
      <c r="O2053">
        <v>7123</v>
      </c>
      <c r="P2053">
        <v>7729</v>
      </c>
      <c r="Q2053">
        <v>265</v>
      </c>
      <c r="R2053">
        <v>228</v>
      </c>
      <c r="S2053">
        <v>4757</v>
      </c>
      <c r="T2053">
        <v>4881</v>
      </c>
      <c r="U2053">
        <v>177949</v>
      </c>
      <c r="V2053">
        <v>186072</v>
      </c>
      <c r="W2053">
        <v>9857</v>
      </c>
      <c r="X2053">
        <v>9256</v>
      </c>
    </row>
    <row r="2054" spans="1:24" x14ac:dyDescent="0.35">
      <c r="A2054" s="6" t="str">
        <f t="shared" si="32"/>
        <v>39019</v>
      </c>
      <c r="B2054">
        <v>39</v>
      </c>
      <c r="C2054">
        <v>19</v>
      </c>
      <c r="D2054" t="s">
        <v>1276</v>
      </c>
      <c r="E2054" t="s">
        <v>200</v>
      </c>
      <c r="F2054">
        <v>26914</v>
      </c>
      <c r="G2054">
        <v>13460</v>
      </c>
      <c r="H2054">
        <v>13454</v>
      </c>
      <c r="I2054">
        <v>13090</v>
      </c>
      <c r="J2054">
        <v>13083</v>
      </c>
      <c r="K2054">
        <v>120</v>
      </c>
      <c r="L2054">
        <v>69</v>
      </c>
      <c r="M2054">
        <v>45</v>
      </c>
      <c r="N2054">
        <v>41</v>
      </c>
      <c r="O2054">
        <v>47</v>
      </c>
      <c r="P2054">
        <v>63</v>
      </c>
      <c r="Q2054">
        <v>3</v>
      </c>
      <c r="R2054">
        <v>0</v>
      </c>
      <c r="S2054">
        <v>155</v>
      </c>
      <c r="T2054">
        <v>198</v>
      </c>
      <c r="U2054">
        <v>13281</v>
      </c>
      <c r="V2054">
        <v>13290</v>
      </c>
      <c r="W2054">
        <v>179</v>
      </c>
      <c r="X2054">
        <v>164</v>
      </c>
    </row>
    <row r="2055" spans="1:24" x14ac:dyDescent="0.35">
      <c r="A2055" s="6" t="str">
        <f t="shared" si="32"/>
        <v>39021</v>
      </c>
      <c r="B2055">
        <v>39</v>
      </c>
      <c r="C2055">
        <v>21</v>
      </c>
      <c r="D2055" t="s">
        <v>1276</v>
      </c>
      <c r="E2055" t="s">
        <v>1057</v>
      </c>
      <c r="F2055">
        <v>38885</v>
      </c>
      <c r="G2055">
        <v>19409</v>
      </c>
      <c r="H2055">
        <v>19476</v>
      </c>
      <c r="I2055">
        <v>18284</v>
      </c>
      <c r="J2055">
        <v>18508</v>
      </c>
      <c r="K2055">
        <v>471</v>
      </c>
      <c r="L2055">
        <v>359</v>
      </c>
      <c r="M2055">
        <v>98</v>
      </c>
      <c r="N2055">
        <v>74</v>
      </c>
      <c r="O2055">
        <v>82</v>
      </c>
      <c r="P2055">
        <v>118</v>
      </c>
      <c r="Q2055">
        <v>8</v>
      </c>
      <c r="R2055">
        <v>8</v>
      </c>
      <c r="S2055">
        <v>466</v>
      </c>
      <c r="T2055">
        <v>409</v>
      </c>
      <c r="U2055">
        <v>19055</v>
      </c>
      <c r="V2055">
        <v>19171</v>
      </c>
      <c r="W2055">
        <v>354</v>
      </c>
      <c r="X2055">
        <v>305</v>
      </c>
    </row>
    <row r="2056" spans="1:24" x14ac:dyDescent="0.35">
      <c r="A2056" s="6" t="str">
        <f t="shared" si="32"/>
        <v>39023</v>
      </c>
      <c r="B2056">
        <v>39</v>
      </c>
      <c r="C2056">
        <v>23</v>
      </c>
      <c r="D2056" t="s">
        <v>1276</v>
      </c>
      <c r="E2056" t="s">
        <v>204</v>
      </c>
      <c r="F2056">
        <v>134083</v>
      </c>
      <c r="G2056">
        <v>65007</v>
      </c>
      <c r="H2056">
        <v>69076</v>
      </c>
      <c r="I2056">
        <v>56363</v>
      </c>
      <c r="J2056">
        <v>60112</v>
      </c>
      <c r="K2056">
        <v>5929</v>
      </c>
      <c r="L2056">
        <v>6092</v>
      </c>
      <c r="M2056">
        <v>233</v>
      </c>
      <c r="N2056">
        <v>249</v>
      </c>
      <c r="O2056">
        <v>405</v>
      </c>
      <c r="P2056">
        <v>562</v>
      </c>
      <c r="Q2056">
        <v>45</v>
      </c>
      <c r="R2056">
        <v>48</v>
      </c>
      <c r="S2056">
        <v>2032</v>
      </c>
      <c r="T2056">
        <v>2013</v>
      </c>
      <c r="U2056">
        <v>62357</v>
      </c>
      <c r="V2056">
        <v>66875</v>
      </c>
      <c r="W2056">
        <v>2650</v>
      </c>
      <c r="X2056">
        <v>2201</v>
      </c>
    </row>
    <row r="2057" spans="1:24" x14ac:dyDescent="0.35">
      <c r="A2057" s="6" t="str">
        <f t="shared" si="32"/>
        <v>39025</v>
      </c>
      <c r="B2057">
        <v>39</v>
      </c>
      <c r="C2057">
        <v>25</v>
      </c>
      <c r="D2057" t="s">
        <v>1276</v>
      </c>
      <c r="E2057" t="s">
        <v>3321</v>
      </c>
      <c r="F2057">
        <v>206428</v>
      </c>
      <c r="G2057">
        <v>101882</v>
      </c>
      <c r="H2057">
        <v>104546</v>
      </c>
      <c r="I2057">
        <v>96563</v>
      </c>
      <c r="J2057">
        <v>99546</v>
      </c>
      <c r="K2057">
        <v>1910</v>
      </c>
      <c r="L2057">
        <v>1682</v>
      </c>
      <c r="M2057">
        <v>248</v>
      </c>
      <c r="N2057">
        <v>231</v>
      </c>
      <c r="O2057">
        <v>1407</v>
      </c>
      <c r="P2057">
        <v>1430</v>
      </c>
      <c r="Q2057">
        <v>53</v>
      </c>
      <c r="R2057">
        <v>51</v>
      </c>
      <c r="S2057">
        <v>1701</v>
      </c>
      <c r="T2057">
        <v>1606</v>
      </c>
      <c r="U2057">
        <v>99673</v>
      </c>
      <c r="V2057">
        <v>102482</v>
      </c>
      <c r="W2057">
        <v>2209</v>
      </c>
      <c r="X2057">
        <v>2064</v>
      </c>
    </row>
    <row r="2058" spans="1:24" x14ac:dyDescent="0.35">
      <c r="A2058" s="6" t="str">
        <f t="shared" si="32"/>
        <v>39027</v>
      </c>
      <c r="B2058">
        <v>39</v>
      </c>
      <c r="C2058">
        <v>27</v>
      </c>
      <c r="D2058" t="s">
        <v>1276</v>
      </c>
      <c r="E2058" t="s">
        <v>1063</v>
      </c>
      <c r="F2058">
        <v>41968</v>
      </c>
      <c r="G2058">
        <v>20722</v>
      </c>
      <c r="H2058">
        <v>21246</v>
      </c>
      <c r="I2058">
        <v>19555</v>
      </c>
      <c r="J2058">
        <v>20170</v>
      </c>
      <c r="K2058">
        <v>513</v>
      </c>
      <c r="L2058">
        <v>429</v>
      </c>
      <c r="M2058">
        <v>67</v>
      </c>
      <c r="N2058">
        <v>71</v>
      </c>
      <c r="O2058">
        <v>98</v>
      </c>
      <c r="P2058">
        <v>139</v>
      </c>
      <c r="Q2058">
        <v>14</v>
      </c>
      <c r="R2058">
        <v>9</v>
      </c>
      <c r="S2058">
        <v>475</v>
      </c>
      <c r="T2058">
        <v>428</v>
      </c>
      <c r="U2058">
        <v>20321</v>
      </c>
      <c r="V2058">
        <v>20934</v>
      </c>
      <c r="W2058">
        <v>401</v>
      </c>
      <c r="X2058">
        <v>312</v>
      </c>
    </row>
    <row r="2059" spans="1:24" x14ac:dyDescent="0.35">
      <c r="A2059" s="6" t="str">
        <f t="shared" si="32"/>
        <v>39029</v>
      </c>
      <c r="B2059">
        <v>39</v>
      </c>
      <c r="C2059">
        <v>29</v>
      </c>
      <c r="D2059" t="s">
        <v>1276</v>
      </c>
      <c r="E2059" t="s">
        <v>3324</v>
      </c>
      <c r="F2059">
        <v>101883</v>
      </c>
      <c r="G2059">
        <v>51648</v>
      </c>
      <c r="H2059">
        <v>50235</v>
      </c>
      <c r="I2059">
        <v>48407</v>
      </c>
      <c r="J2059">
        <v>48619</v>
      </c>
      <c r="K2059">
        <v>1975</v>
      </c>
      <c r="L2059">
        <v>562</v>
      </c>
      <c r="M2059">
        <v>169</v>
      </c>
      <c r="N2059">
        <v>82</v>
      </c>
      <c r="O2059">
        <v>169</v>
      </c>
      <c r="P2059">
        <v>175</v>
      </c>
      <c r="Q2059">
        <v>12</v>
      </c>
      <c r="R2059">
        <v>27</v>
      </c>
      <c r="S2059">
        <v>916</v>
      </c>
      <c r="T2059">
        <v>770</v>
      </c>
      <c r="U2059">
        <v>50369</v>
      </c>
      <c r="V2059">
        <v>49577</v>
      </c>
      <c r="W2059">
        <v>1279</v>
      </c>
      <c r="X2059">
        <v>658</v>
      </c>
    </row>
    <row r="2060" spans="1:24" x14ac:dyDescent="0.35">
      <c r="A2060" s="6" t="str">
        <f t="shared" si="32"/>
        <v>39031</v>
      </c>
      <c r="B2060">
        <v>39</v>
      </c>
      <c r="C2060">
        <v>31</v>
      </c>
      <c r="D2060" t="s">
        <v>1276</v>
      </c>
      <c r="E2060" t="s">
        <v>3326</v>
      </c>
      <c r="F2060">
        <v>36600</v>
      </c>
      <c r="G2060">
        <v>18144</v>
      </c>
      <c r="H2060">
        <v>18456</v>
      </c>
      <c r="I2060">
        <v>17523</v>
      </c>
      <c r="J2060">
        <v>17806</v>
      </c>
      <c r="K2060">
        <v>222</v>
      </c>
      <c r="L2060">
        <v>215</v>
      </c>
      <c r="M2060">
        <v>56</v>
      </c>
      <c r="N2060">
        <v>55</v>
      </c>
      <c r="O2060">
        <v>46</v>
      </c>
      <c r="P2060">
        <v>86</v>
      </c>
      <c r="Q2060">
        <v>9</v>
      </c>
      <c r="R2060">
        <v>7</v>
      </c>
      <c r="S2060">
        <v>288</v>
      </c>
      <c r="T2060">
        <v>287</v>
      </c>
      <c r="U2060">
        <v>17920</v>
      </c>
      <c r="V2060">
        <v>18251</v>
      </c>
      <c r="W2060">
        <v>224</v>
      </c>
      <c r="X2060">
        <v>205</v>
      </c>
    </row>
    <row r="2061" spans="1:24" x14ac:dyDescent="0.35">
      <c r="A2061" s="6" t="str">
        <f t="shared" si="32"/>
        <v>39033</v>
      </c>
      <c r="B2061">
        <v>39</v>
      </c>
      <c r="C2061">
        <v>33</v>
      </c>
      <c r="D2061" t="s">
        <v>1276</v>
      </c>
      <c r="E2061" t="s">
        <v>216</v>
      </c>
      <c r="F2061">
        <v>41494</v>
      </c>
      <c r="G2061">
        <v>20264</v>
      </c>
      <c r="H2061">
        <v>21230</v>
      </c>
      <c r="I2061">
        <v>19477</v>
      </c>
      <c r="J2061">
        <v>20606</v>
      </c>
      <c r="K2061">
        <v>285</v>
      </c>
      <c r="L2061">
        <v>164</v>
      </c>
      <c r="M2061">
        <v>56</v>
      </c>
      <c r="N2061">
        <v>55</v>
      </c>
      <c r="O2061">
        <v>135</v>
      </c>
      <c r="P2061">
        <v>111</v>
      </c>
      <c r="Q2061">
        <v>5</v>
      </c>
      <c r="R2061">
        <v>42</v>
      </c>
      <c r="S2061">
        <v>306</v>
      </c>
      <c r="T2061">
        <v>252</v>
      </c>
      <c r="U2061">
        <v>19896</v>
      </c>
      <c r="V2061">
        <v>20853</v>
      </c>
      <c r="W2061">
        <v>368</v>
      </c>
      <c r="X2061">
        <v>377</v>
      </c>
    </row>
    <row r="2062" spans="1:24" x14ac:dyDescent="0.35">
      <c r="A2062" s="6" t="str">
        <f t="shared" si="32"/>
        <v>39035</v>
      </c>
      <c r="B2062">
        <v>39</v>
      </c>
      <c r="C2062">
        <v>35</v>
      </c>
      <c r="D2062" t="s">
        <v>1276</v>
      </c>
      <c r="E2062" t="s">
        <v>3329</v>
      </c>
      <c r="F2062">
        <v>1235072</v>
      </c>
      <c r="G2062">
        <v>588936</v>
      </c>
      <c r="H2062">
        <v>646136</v>
      </c>
      <c r="I2062">
        <v>381604</v>
      </c>
      <c r="J2062">
        <v>402876</v>
      </c>
      <c r="K2062">
        <v>171675</v>
      </c>
      <c r="L2062">
        <v>205307</v>
      </c>
      <c r="M2062">
        <v>1595</v>
      </c>
      <c r="N2062">
        <v>1635</v>
      </c>
      <c r="O2062">
        <v>20037</v>
      </c>
      <c r="P2062">
        <v>21421</v>
      </c>
      <c r="Q2062">
        <v>239</v>
      </c>
      <c r="R2062">
        <v>285</v>
      </c>
      <c r="S2062">
        <v>13786</v>
      </c>
      <c r="T2062">
        <v>14612</v>
      </c>
      <c r="U2062">
        <v>550744</v>
      </c>
      <c r="V2062">
        <v>606985</v>
      </c>
      <c r="W2062">
        <v>38192</v>
      </c>
      <c r="X2062">
        <v>39151</v>
      </c>
    </row>
    <row r="2063" spans="1:24" x14ac:dyDescent="0.35">
      <c r="A2063" s="6" t="str">
        <f t="shared" si="32"/>
        <v>39037</v>
      </c>
      <c r="B2063">
        <v>39</v>
      </c>
      <c r="C2063">
        <v>37</v>
      </c>
      <c r="D2063" t="s">
        <v>1276</v>
      </c>
      <c r="E2063" t="s">
        <v>3331</v>
      </c>
      <c r="F2063">
        <v>51113</v>
      </c>
      <c r="G2063">
        <v>25423</v>
      </c>
      <c r="H2063">
        <v>25690</v>
      </c>
      <c r="I2063">
        <v>24710</v>
      </c>
      <c r="J2063">
        <v>24997</v>
      </c>
      <c r="K2063">
        <v>207</v>
      </c>
      <c r="L2063">
        <v>147</v>
      </c>
      <c r="M2063">
        <v>52</v>
      </c>
      <c r="N2063">
        <v>77</v>
      </c>
      <c r="O2063">
        <v>113</v>
      </c>
      <c r="P2063">
        <v>121</v>
      </c>
      <c r="Q2063">
        <v>15</v>
      </c>
      <c r="R2063">
        <v>10</v>
      </c>
      <c r="S2063">
        <v>326</v>
      </c>
      <c r="T2063">
        <v>338</v>
      </c>
      <c r="U2063">
        <v>24964</v>
      </c>
      <c r="V2063">
        <v>25286</v>
      </c>
      <c r="W2063">
        <v>459</v>
      </c>
      <c r="X2063">
        <v>404</v>
      </c>
    </row>
    <row r="2064" spans="1:24" x14ac:dyDescent="0.35">
      <c r="A2064" s="6" t="str">
        <f t="shared" si="32"/>
        <v>39039</v>
      </c>
      <c r="B2064">
        <v>39</v>
      </c>
      <c r="C2064">
        <v>39</v>
      </c>
      <c r="D2064" t="s">
        <v>1276</v>
      </c>
      <c r="E2064" t="s">
        <v>3333</v>
      </c>
      <c r="F2064">
        <v>38087</v>
      </c>
      <c r="G2064">
        <v>18898</v>
      </c>
      <c r="H2064">
        <v>19189</v>
      </c>
      <c r="I2064">
        <v>17975</v>
      </c>
      <c r="J2064">
        <v>18316</v>
      </c>
      <c r="K2064">
        <v>449</v>
      </c>
      <c r="L2064">
        <v>352</v>
      </c>
      <c r="M2064">
        <v>82</v>
      </c>
      <c r="N2064">
        <v>89</v>
      </c>
      <c r="O2064">
        <v>88</v>
      </c>
      <c r="P2064">
        <v>102</v>
      </c>
      <c r="Q2064">
        <v>8</v>
      </c>
      <c r="R2064">
        <v>6</v>
      </c>
      <c r="S2064">
        <v>296</v>
      </c>
      <c r="T2064">
        <v>324</v>
      </c>
      <c r="U2064">
        <v>16852</v>
      </c>
      <c r="V2064">
        <v>17288</v>
      </c>
      <c r="W2064">
        <v>2046</v>
      </c>
      <c r="X2064">
        <v>1901</v>
      </c>
    </row>
    <row r="2065" spans="1:24" x14ac:dyDescent="0.35">
      <c r="A2065" s="6" t="str">
        <f t="shared" si="32"/>
        <v>39041</v>
      </c>
      <c r="B2065">
        <v>39</v>
      </c>
      <c r="C2065">
        <v>41</v>
      </c>
      <c r="D2065" t="s">
        <v>1276</v>
      </c>
      <c r="E2065" t="s">
        <v>571</v>
      </c>
      <c r="F2065">
        <v>209177</v>
      </c>
      <c r="G2065">
        <v>103968</v>
      </c>
      <c r="H2065">
        <v>105209</v>
      </c>
      <c r="I2065">
        <v>89254</v>
      </c>
      <c r="J2065">
        <v>91053</v>
      </c>
      <c r="K2065">
        <v>4324</v>
      </c>
      <c r="L2065">
        <v>3846</v>
      </c>
      <c r="M2065">
        <v>219</v>
      </c>
      <c r="N2065">
        <v>205</v>
      </c>
      <c r="O2065">
        <v>8011</v>
      </c>
      <c r="P2065">
        <v>7924</v>
      </c>
      <c r="Q2065">
        <v>59</v>
      </c>
      <c r="R2065">
        <v>57</v>
      </c>
      <c r="S2065">
        <v>2101</v>
      </c>
      <c r="T2065">
        <v>2124</v>
      </c>
      <c r="U2065">
        <v>100904</v>
      </c>
      <c r="V2065">
        <v>102413</v>
      </c>
      <c r="W2065">
        <v>3064</v>
      </c>
      <c r="X2065">
        <v>2796</v>
      </c>
    </row>
    <row r="2066" spans="1:24" x14ac:dyDescent="0.35">
      <c r="A2066" s="6" t="str">
        <f t="shared" si="32"/>
        <v>39043</v>
      </c>
      <c r="B2066">
        <v>39</v>
      </c>
      <c r="C2066">
        <v>43</v>
      </c>
      <c r="D2066" t="s">
        <v>1276</v>
      </c>
      <c r="E2066" t="s">
        <v>2986</v>
      </c>
      <c r="F2066">
        <v>74266</v>
      </c>
      <c r="G2066">
        <v>36302</v>
      </c>
      <c r="H2066">
        <v>37964</v>
      </c>
      <c r="I2066">
        <v>31432</v>
      </c>
      <c r="J2066">
        <v>32931</v>
      </c>
      <c r="K2066">
        <v>3273</v>
      </c>
      <c r="L2066">
        <v>3329</v>
      </c>
      <c r="M2066">
        <v>134</v>
      </c>
      <c r="N2066">
        <v>133</v>
      </c>
      <c r="O2066">
        <v>251</v>
      </c>
      <c r="P2066">
        <v>319</v>
      </c>
      <c r="Q2066">
        <v>24</v>
      </c>
      <c r="R2066">
        <v>26</v>
      </c>
      <c r="S2066">
        <v>1188</v>
      </c>
      <c r="T2066">
        <v>1226</v>
      </c>
      <c r="U2066">
        <v>34487</v>
      </c>
      <c r="V2066">
        <v>36411</v>
      </c>
      <c r="W2066">
        <v>1815</v>
      </c>
      <c r="X2066">
        <v>1553</v>
      </c>
    </row>
    <row r="2067" spans="1:24" x14ac:dyDescent="0.35">
      <c r="A2067" s="6" t="str">
        <f t="shared" si="32"/>
        <v>39045</v>
      </c>
      <c r="B2067">
        <v>39</v>
      </c>
      <c r="C2067">
        <v>45</v>
      </c>
      <c r="D2067" t="s">
        <v>1276</v>
      </c>
      <c r="E2067" t="s">
        <v>555</v>
      </c>
      <c r="F2067">
        <v>157574</v>
      </c>
      <c r="G2067">
        <v>78359</v>
      </c>
      <c r="H2067">
        <v>79215</v>
      </c>
      <c r="I2067">
        <v>67825</v>
      </c>
      <c r="J2067">
        <v>68875</v>
      </c>
      <c r="K2067">
        <v>7110</v>
      </c>
      <c r="L2067">
        <v>6727</v>
      </c>
      <c r="M2067">
        <v>229</v>
      </c>
      <c r="N2067">
        <v>177</v>
      </c>
      <c r="O2067">
        <v>1409</v>
      </c>
      <c r="P2067">
        <v>1623</v>
      </c>
      <c r="Q2067">
        <v>47</v>
      </c>
      <c r="R2067">
        <v>52</v>
      </c>
      <c r="S2067">
        <v>1739</v>
      </c>
      <c r="T2067">
        <v>1761</v>
      </c>
      <c r="U2067">
        <v>76463</v>
      </c>
      <c r="V2067">
        <v>77370</v>
      </c>
      <c r="W2067">
        <v>1896</v>
      </c>
      <c r="X2067">
        <v>1845</v>
      </c>
    </row>
    <row r="2068" spans="1:24" x14ac:dyDescent="0.35">
      <c r="A2068" s="6" t="str">
        <f t="shared" si="32"/>
        <v>39047</v>
      </c>
      <c r="B2068">
        <v>39</v>
      </c>
      <c r="C2068">
        <v>47</v>
      </c>
      <c r="D2068" t="s">
        <v>1276</v>
      </c>
      <c r="E2068" t="s">
        <v>78</v>
      </c>
      <c r="F2068">
        <v>28525</v>
      </c>
      <c r="G2068">
        <v>14035</v>
      </c>
      <c r="H2068">
        <v>14490</v>
      </c>
      <c r="I2068">
        <v>13120</v>
      </c>
      <c r="J2068">
        <v>13722</v>
      </c>
      <c r="K2068">
        <v>396</v>
      </c>
      <c r="L2068">
        <v>274</v>
      </c>
      <c r="M2068">
        <v>56</v>
      </c>
      <c r="N2068">
        <v>35</v>
      </c>
      <c r="O2068">
        <v>144</v>
      </c>
      <c r="P2068">
        <v>139</v>
      </c>
      <c r="Q2068">
        <v>2</v>
      </c>
      <c r="R2068">
        <v>7</v>
      </c>
      <c r="S2068">
        <v>317</v>
      </c>
      <c r="T2068">
        <v>313</v>
      </c>
      <c r="U2068">
        <v>13680</v>
      </c>
      <c r="V2068">
        <v>14195</v>
      </c>
      <c r="W2068">
        <v>355</v>
      </c>
      <c r="X2068">
        <v>295</v>
      </c>
    </row>
    <row r="2069" spans="1:24" x14ac:dyDescent="0.35">
      <c r="A2069" s="6" t="str">
        <f t="shared" si="32"/>
        <v>39049</v>
      </c>
      <c r="B2069">
        <v>39</v>
      </c>
      <c r="C2069">
        <v>49</v>
      </c>
      <c r="D2069" t="s">
        <v>1276</v>
      </c>
      <c r="E2069" t="s">
        <v>80</v>
      </c>
      <c r="F2069">
        <v>1316756</v>
      </c>
      <c r="G2069">
        <v>642836</v>
      </c>
      <c r="H2069">
        <v>673920</v>
      </c>
      <c r="I2069">
        <v>432548</v>
      </c>
      <c r="J2069">
        <v>447005</v>
      </c>
      <c r="K2069">
        <v>149306</v>
      </c>
      <c r="L2069">
        <v>164001</v>
      </c>
      <c r="M2069">
        <v>2103</v>
      </c>
      <c r="N2069">
        <v>1989</v>
      </c>
      <c r="O2069">
        <v>37024</v>
      </c>
      <c r="P2069">
        <v>38361</v>
      </c>
      <c r="Q2069">
        <v>347</v>
      </c>
      <c r="R2069">
        <v>372</v>
      </c>
      <c r="S2069">
        <v>21508</v>
      </c>
      <c r="T2069">
        <v>22192</v>
      </c>
      <c r="U2069">
        <v>603418</v>
      </c>
      <c r="V2069">
        <v>637215</v>
      </c>
      <c r="W2069">
        <v>39418</v>
      </c>
      <c r="X2069">
        <v>36705</v>
      </c>
    </row>
    <row r="2070" spans="1:24" x14ac:dyDescent="0.35">
      <c r="A2070" s="6" t="str">
        <f t="shared" si="32"/>
        <v>39051</v>
      </c>
      <c r="B2070">
        <v>39</v>
      </c>
      <c r="C2070">
        <v>51</v>
      </c>
      <c r="D2070" t="s">
        <v>1276</v>
      </c>
      <c r="E2070" t="s">
        <v>230</v>
      </c>
      <c r="F2070">
        <v>42126</v>
      </c>
      <c r="G2070">
        <v>20931</v>
      </c>
      <c r="H2070">
        <v>21195</v>
      </c>
      <c r="I2070">
        <v>20230</v>
      </c>
      <c r="J2070">
        <v>20572</v>
      </c>
      <c r="K2070">
        <v>206</v>
      </c>
      <c r="L2070">
        <v>163</v>
      </c>
      <c r="M2070">
        <v>95</v>
      </c>
      <c r="N2070">
        <v>82</v>
      </c>
      <c r="O2070">
        <v>83</v>
      </c>
      <c r="P2070">
        <v>104</v>
      </c>
      <c r="Q2070">
        <v>9</v>
      </c>
      <c r="R2070">
        <v>13</v>
      </c>
      <c r="S2070">
        <v>308</v>
      </c>
      <c r="T2070">
        <v>261</v>
      </c>
      <c r="U2070">
        <v>19033</v>
      </c>
      <c r="V2070">
        <v>19373</v>
      </c>
      <c r="W2070">
        <v>1898</v>
      </c>
      <c r="X2070">
        <v>1822</v>
      </c>
    </row>
    <row r="2071" spans="1:24" x14ac:dyDescent="0.35">
      <c r="A2071" s="6" t="str">
        <f t="shared" si="32"/>
        <v>39053</v>
      </c>
      <c r="B2071">
        <v>39</v>
      </c>
      <c r="C2071">
        <v>53</v>
      </c>
      <c r="D2071" t="s">
        <v>1276</v>
      </c>
      <c r="E2071" t="s">
        <v>3341</v>
      </c>
      <c r="F2071">
        <v>29898</v>
      </c>
      <c r="G2071">
        <v>14771</v>
      </c>
      <c r="H2071">
        <v>15127</v>
      </c>
      <c r="I2071">
        <v>13773</v>
      </c>
      <c r="J2071">
        <v>14408</v>
      </c>
      <c r="K2071">
        <v>404</v>
      </c>
      <c r="L2071">
        <v>288</v>
      </c>
      <c r="M2071">
        <v>86</v>
      </c>
      <c r="N2071">
        <v>50</v>
      </c>
      <c r="O2071">
        <v>102</v>
      </c>
      <c r="P2071">
        <v>118</v>
      </c>
      <c r="Q2071">
        <v>98</v>
      </c>
      <c r="R2071">
        <v>5</v>
      </c>
      <c r="S2071">
        <v>308</v>
      </c>
      <c r="T2071">
        <v>258</v>
      </c>
      <c r="U2071">
        <v>14560</v>
      </c>
      <c r="V2071">
        <v>14909</v>
      </c>
      <c r="W2071">
        <v>211</v>
      </c>
      <c r="X2071">
        <v>218</v>
      </c>
    </row>
    <row r="2072" spans="1:24" x14ac:dyDescent="0.35">
      <c r="A2072" s="6" t="str">
        <f t="shared" si="32"/>
        <v>39055</v>
      </c>
      <c r="B2072">
        <v>39</v>
      </c>
      <c r="C2072">
        <v>55</v>
      </c>
      <c r="D2072" t="s">
        <v>1276</v>
      </c>
      <c r="E2072" t="s">
        <v>3343</v>
      </c>
      <c r="F2072">
        <v>93649</v>
      </c>
      <c r="G2072">
        <v>46533</v>
      </c>
      <c r="H2072">
        <v>47116</v>
      </c>
      <c r="I2072">
        <v>45112</v>
      </c>
      <c r="J2072">
        <v>45636</v>
      </c>
      <c r="K2072">
        <v>571</v>
      </c>
      <c r="L2072">
        <v>592</v>
      </c>
      <c r="M2072">
        <v>60</v>
      </c>
      <c r="N2072">
        <v>67</v>
      </c>
      <c r="O2072">
        <v>265</v>
      </c>
      <c r="P2072">
        <v>365</v>
      </c>
      <c r="Q2072">
        <v>13</v>
      </c>
      <c r="R2072">
        <v>4</v>
      </c>
      <c r="S2072">
        <v>512</v>
      </c>
      <c r="T2072">
        <v>452</v>
      </c>
      <c r="U2072">
        <v>45744</v>
      </c>
      <c r="V2072">
        <v>46368</v>
      </c>
      <c r="W2072">
        <v>789</v>
      </c>
      <c r="X2072">
        <v>748</v>
      </c>
    </row>
    <row r="2073" spans="1:24" x14ac:dyDescent="0.35">
      <c r="A2073" s="6" t="str">
        <f t="shared" si="32"/>
        <v>39057</v>
      </c>
      <c r="B2073">
        <v>39</v>
      </c>
      <c r="C2073">
        <v>57</v>
      </c>
      <c r="D2073" t="s">
        <v>1276</v>
      </c>
      <c r="E2073" t="s">
        <v>84</v>
      </c>
      <c r="F2073">
        <v>168937</v>
      </c>
      <c r="G2073">
        <v>83171</v>
      </c>
      <c r="H2073">
        <v>85766</v>
      </c>
      <c r="I2073">
        <v>71841</v>
      </c>
      <c r="J2073">
        <v>73623</v>
      </c>
      <c r="K2073">
        <v>5979</v>
      </c>
      <c r="L2073">
        <v>6304</v>
      </c>
      <c r="M2073">
        <v>273</v>
      </c>
      <c r="N2073">
        <v>307</v>
      </c>
      <c r="O2073">
        <v>2414</v>
      </c>
      <c r="P2073">
        <v>2858</v>
      </c>
      <c r="Q2073">
        <v>62</v>
      </c>
      <c r="R2073">
        <v>74</v>
      </c>
      <c r="S2073">
        <v>2602</v>
      </c>
      <c r="T2073">
        <v>2600</v>
      </c>
      <c r="U2073">
        <v>80666</v>
      </c>
      <c r="V2073">
        <v>83268</v>
      </c>
      <c r="W2073">
        <v>2505</v>
      </c>
      <c r="X2073">
        <v>2498</v>
      </c>
    </row>
    <row r="2074" spans="1:24" x14ac:dyDescent="0.35">
      <c r="A2074" s="6" t="str">
        <f t="shared" si="32"/>
        <v>39059</v>
      </c>
      <c r="B2074">
        <v>39</v>
      </c>
      <c r="C2074">
        <v>59</v>
      </c>
      <c r="D2074" t="s">
        <v>1276</v>
      </c>
      <c r="E2074" t="s">
        <v>3346</v>
      </c>
      <c r="F2074">
        <v>38875</v>
      </c>
      <c r="G2074">
        <v>19428</v>
      </c>
      <c r="H2074">
        <v>19447</v>
      </c>
      <c r="I2074">
        <v>18495</v>
      </c>
      <c r="J2074">
        <v>18644</v>
      </c>
      <c r="K2074">
        <v>378</v>
      </c>
      <c r="L2074">
        <v>229</v>
      </c>
      <c r="M2074">
        <v>63</v>
      </c>
      <c r="N2074">
        <v>74</v>
      </c>
      <c r="O2074">
        <v>85</v>
      </c>
      <c r="P2074">
        <v>93</v>
      </c>
      <c r="Q2074">
        <v>8</v>
      </c>
      <c r="R2074">
        <v>9</v>
      </c>
      <c r="S2074">
        <v>399</v>
      </c>
      <c r="T2074">
        <v>398</v>
      </c>
      <c r="U2074">
        <v>19198</v>
      </c>
      <c r="V2074">
        <v>19230</v>
      </c>
      <c r="W2074">
        <v>230</v>
      </c>
      <c r="X2074">
        <v>217</v>
      </c>
    </row>
    <row r="2075" spans="1:24" x14ac:dyDescent="0.35">
      <c r="A2075" s="6" t="str">
        <f t="shared" si="32"/>
        <v>39061</v>
      </c>
      <c r="B2075">
        <v>39</v>
      </c>
      <c r="C2075">
        <v>61</v>
      </c>
      <c r="D2075" t="s">
        <v>1276</v>
      </c>
      <c r="E2075" t="s">
        <v>620</v>
      </c>
      <c r="F2075">
        <v>817473</v>
      </c>
      <c r="G2075">
        <v>395072</v>
      </c>
      <c r="H2075">
        <v>422401</v>
      </c>
      <c r="I2075">
        <v>271388</v>
      </c>
      <c r="J2075">
        <v>281295</v>
      </c>
      <c r="K2075">
        <v>100209</v>
      </c>
      <c r="L2075">
        <v>116918</v>
      </c>
      <c r="M2075">
        <v>1055</v>
      </c>
      <c r="N2075">
        <v>1013</v>
      </c>
      <c r="O2075">
        <v>11823</v>
      </c>
      <c r="P2075">
        <v>12004</v>
      </c>
      <c r="Q2075">
        <v>461</v>
      </c>
      <c r="R2075">
        <v>441</v>
      </c>
      <c r="S2075">
        <v>10136</v>
      </c>
      <c r="T2075">
        <v>10730</v>
      </c>
      <c r="U2075">
        <v>380121</v>
      </c>
      <c r="V2075">
        <v>408278</v>
      </c>
      <c r="W2075">
        <v>14951</v>
      </c>
      <c r="X2075">
        <v>14123</v>
      </c>
    </row>
    <row r="2076" spans="1:24" x14ac:dyDescent="0.35">
      <c r="A2076" s="6" t="str">
        <f t="shared" si="32"/>
        <v>39063</v>
      </c>
      <c r="B2076">
        <v>39</v>
      </c>
      <c r="C2076">
        <v>63</v>
      </c>
      <c r="D2076" t="s">
        <v>1276</v>
      </c>
      <c r="E2076" t="s">
        <v>818</v>
      </c>
      <c r="F2076">
        <v>75783</v>
      </c>
      <c r="G2076">
        <v>37523</v>
      </c>
      <c r="H2076">
        <v>38260</v>
      </c>
      <c r="I2076">
        <v>34949</v>
      </c>
      <c r="J2076">
        <v>36037</v>
      </c>
      <c r="K2076">
        <v>910</v>
      </c>
      <c r="L2076">
        <v>648</v>
      </c>
      <c r="M2076">
        <v>170</v>
      </c>
      <c r="N2076">
        <v>121</v>
      </c>
      <c r="O2076">
        <v>791</v>
      </c>
      <c r="P2076">
        <v>701</v>
      </c>
      <c r="Q2076">
        <v>5</v>
      </c>
      <c r="R2076">
        <v>10</v>
      </c>
      <c r="S2076">
        <v>698</v>
      </c>
      <c r="T2076">
        <v>743</v>
      </c>
      <c r="U2076">
        <v>35261</v>
      </c>
      <c r="V2076">
        <v>36164</v>
      </c>
      <c r="W2076">
        <v>2262</v>
      </c>
      <c r="X2076">
        <v>2096</v>
      </c>
    </row>
    <row r="2077" spans="1:24" x14ac:dyDescent="0.35">
      <c r="A2077" s="6" t="str">
        <f t="shared" si="32"/>
        <v>39065</v>
      </c>
      <c r="B2077">
        <v>39</v>
      </c>
      <c r="C2077">
        <v>65</v>
      </c>
      <c r="D2077" t="s">
        <v>1276</v>
      </c>
      <c r="E2077" t="s">
        <v>1094</v>
      </c>
      <c r="F2077">
        <v>31365</v>
      </c>
      <c r="G2077">
        <v>15636</v>
      </c>
      <c r="H2077">
        <v>15729</v>
      </c>
      <c r="I2077">
        <v>15062</v>
      </c>
      <c r="J2077">
        <v>15127</v>
      </c>
      <c r="K2077">
        <v>184</v>
      </c>
      <c r="L2077">
        <v>135</v>
      </c>
      <c r="M2077">
        <v>37</v>
      </c>
      <c r="N2077">
        <v>51</v>
      </c>
      <c r="O2077">
        <v>88</v>
      </c>
      <c r="P2077">
        <v>144</v>
      </c>
      <c r="Q2077">
        <v>11</v>
      </c>
      <c r="R2077">
        <v>8</v>
      </c>
      <c r="S2077">
        <v>254</v>
      </c>
      <c r="T2077">
        <v>264</v>
      </c>
      <c r="U2077">
        <v>15326</v>
      </c>
      <c r="V2077">
        <v>15430</v>
      </c>
      <c r="W2077">
        <v>310</v>
      </c>
      <c r="X2077">
        <v>299</v>
      </c>
    </row>
    <row r="2078" spans="1:24" x14ac:dyDescent="0.35">
      <c r="A2078" s="6" t="str">
        <f t="shared" si="32"/>
        <v>39067</v>
      </c>
      <c r="B2078">
        <v>39</v>
      </c>
      <c r="C2078">
        <v>67</v>
      </c>
      <c r="D2078" t="s">
        <v>1276</v>
      </c>
      <c r="E2078" t="s">
        <v>1239</v>
      </c>
      <c r="F2078">
        <v>15040</v>
      </c>
      <c r="G2078">
        <v>7455</v>
      </c>
      <c r="H2078">
        <v>7585</v>
      </c>
      <c r="I2078">
        <v>7113</v>
      </c>
      <c r="J2078">
        <v>7291</v>
      </c>
      <c r="K2078">
        <v>176</v>
      </c>
      <c r="L2078">
        <v>138</v>
      </c>
      <c r="M2078">
        <v>23</v>
      </c>
      <c r="N2078">
        <v>13</v>
      </c>
      <c r="O2078">
        <v>22</v>
      </c>
      <c r="P2078">
        <v>13</v>
      </c>
      <c r="Q2078">
        <v>2</v>
      </c>
      <c r="R2078">
        <v>0</v>
      </c>
      <c r="S2078">
        <v>119</v>
      </c>
      <c r="T2078">
        <v>130</v>
      </c>
      <c r="U2078">
        <v>7359</v>
      </c>
      <c r="V2078">
        <v>7500</v>
      </c>
      <c r="W2078">
        <v>96</v>
      </c>
      <c r="X2078">
        <v>85</v>
      </c>
    </row>
    <row r="2079" spans="1:24" x14ac:dyDescent="0.35">
      <c r="A2079" s="6" t="str">
        <f t="shared" si="32"/>
        <v>39069</v>
      </c>
      <c r="B2079">
        <v>39</v>
      </c>
      <c r="C2079">
        <v>69</v>
      </c>
      <c r="D2079" t="s">
        <v>1276</v>
      </c>
      <c r="E2079" t="s">
        <v>88</v>
      </c>
      <c r="F2079">
        <v>27006</v>
      </c>
      <c r="G2079">
        <v>13376</v>
      </c>
      <c r="H2079">
        <v>13630</v>
      </c>
      <c r="I2079">
        <v>12978</v>
      </c>
      <c r="J2079">
        <v>13212</v>
      </c>
      <c r="K2079">
        <v>126</v>
      </c>
      <c r="L2079">
        <v>91</v>
      </c>
      <c r="M2079">
        <v>62</v>
      </c>
      <c r="N2079">
        <v>73</v>
      </c>
      <c r="O2079">
        <v>56</v>
      </c>
      <c r="P2079">
        <v>90</v>
      </c>
      <c r="Q2079">
        <v>1</v>
      </c>
      <c r="R2079">
        <v>5</v>
      </c>
      <c r="S2079">
        <v>153</v>
      </c>
      <c r="T2079">
        <v>159</v>
      </c>
      <c r="U2079">
        <v>12305</v>
      </c>
      <c r="V2079">
        <v>12603</v>
      </c>
      <c r="W2079">
        <v>1071</v>
      </c>
      <c r="X2079">
        <v>1027</v>
      </c>
    </row>
    <row r="2080" spans="1:24" x14ac:dyDescent="0.35">
      <c r="A2080" s="6" t="str">
        <f t="shared" si="32"/>
        <v>39071</v>
      </c>
      <c r="B2080">
        <v>39</v>
      </c>
      <c r="C2080">
        <v>71</v>
      </c>
      <c r="D2080" t="s">
        <v>1276</v>
      </c>
      <c r="E2080" t="s">
        <v>3353</v>
      </c>
      <c r="F2080">
        <v>43161</v>
      </c>
      <c r="G2080">
        <v>21253</v>
      </c>
      <c r="H2080">
        <v>21908</v>
      </c>
      <c r="I2080">
        <v>20346</v>
      </c>
      <c r="J2080">
        <v>21021</v>
      </c>
      <c r="K2080">
        <v>343</v>
      </c>
      <c r="L2080">
        <v>313</v>
      </c>
      <c r="M2080">
        <v>89</v>
      </c>
      <c r="N2080">
        <v>71</v>
      </c>
      <c r="O2080">
        <v>76</v>
      </c>
      <c r="P2080">
        <v>105</v>
      </c>
      <c r="Q2080">
        <v>6</v>
      </c>
      <c r="R2080">
        <v>9</v>
      </c>
      <c r="S2080">
        <v>393</v>
      </c>
      <c r="T2080">
        <v>389</v>
      </c>
      <c r="U2080">
        <v>21007</v>
      </c>
      <c r="V2080">
        <v>21602</v>
      </c>
      <c r="W2080">
        <v>246</v>
      </c>
      <c r="X2080">
        <v>306</v>
      </c>
    </row>
    <row r="2081" spans="1:24" x14ac:dyDescent="0.35">
      <c r="A2081" s="6" t="str">
        <f t="shared" si="32"/>
        <v>39073</v>
      </c>
      <c r="B2081">
        <v>39</v>
      </c>
      <c r="C2081">
        <v>73</v>
      </c>
      <c r="D2081" t="s">
        <v>1276</v>
      </c>
      <c r="E2081" t="s">
        <v>3355</v>
      </c>
      <c r="F2081">
        <v>28264</v>
      </c>
      <c r="G2081">
        <v>14032</v>
      </c>
      <c r="H2081">
        <v>14232</v>
      </c>
      <c r="I2081">
        <v>13601</v>
      </c>
      <c r="J2081">
        <v>13801</v>
      </c>
      <c r="K2081">
        <v>120</v>
      </c>
      <c r="L2081">
        <v>86</v>
      </c>
      <c r="M2081">
        <v>46</v>
      </c>
      <c r="N2081">
        <v>71</v>
      </c>
      <c r="O2081">
        <v>43</v>
      </c>
      <c r="P2081">
        <v>68</v>
      </c>
      <c r="Q2081">
        <v>6</v>
      </c>
      <c r="R2081">
        <v>5</v>
      </c>
      <c r="S2081">
        <v>216</v>
      </c>
      <c r="T2081">
        <v>201</v>
      </c>
      <c r="U2081">
        <v>13875</v>
      </c>
      <c r="V2081">
        <v>14067</v>
      </c>
      <c r="W2081">
        <v>157</v>
      </c>
      <c r="X2081">
        <v>165</v>
      </c>
    </row>
    <row r="2082" spans="1:24" x14ac:dyDescent="0.35">
      <c r="A2082" s="6" t="str">
        <f t="shared" si="32"/>
        <v>39075</v>
      </c>
      <c r="B2082">
        <v>39</v>
      </c>
      <c r="C2082">
        <v>75</v>
      </c>
      <c r="D2082" t="s">
        <v>1276</v>
      </c>
      <c r="E2082" t="s">
        <v>632</v>
      </c>
      <c r="F2082">
        <v>43960</v>
      </c>
      <c r="G2082">
        <v>21999</v>
      </c>
      <c r="H2082">
        <v>21961</v>
      </c>
      <c r="I2082">
        <v>21662</v>
      </c>
      <c r="J2082">
        <v>21672</v>
      </c>
      <c r="K2082">
        <v>127</v>
      </c>
      <c r="L2082">
        <v>60</v>
      </c>
      <c r="M2082">
        <v>26</v>
      </c>
      <c r="N2082">
        <v>19</v>
      </c>
      <c r="O2082">
        <v>24</v>
      </c>
      <c r="P2082">
        <v>59</v>
      </c>
      <c r="Q2082">
        <v>11</v>
      </c>
      <c r="R2082">
        <v>9</v>
      </c>
      <c r="S2082">
        <v>149</v>
      </c>
      <c r="T2082">
        <v>142</v>
      </c>
      <c r="U2082">
        <v>21759</v>
      </c>
      <c r="V2082">
        <v>21749</v>
      </c>
      <c r="W2082">
        <v>240</v>
      </c>
      <c r="X2082">
        <v>212</v>
      </c>
    </row>
    <row r="2083" spans="1:24" x14ac:dyDescent="0.35">
      <c r="A2083" s="6" t="str">
        <f t="shared" si="32"/>
        <v>39077</v>
      </c>
      <c r="B2083">
        <v>39</v>
      </c>
      <c r="C2083">
        <v>77</v>
      </c>
      <c r="D2083" t="s">
        <v>1276</v>
      </c>
      <c r="E2083" t="s">
        <v>2085</v>
      </c>
      <c r="F2083">
        <v>58266</v>
      </c>
      <c r="G2083">
        <v>28814</v>
      </c>
      <c r="H2083">
        <v>29452</v>
      </c>
      <c r="I2083">
        <v>27621</v>
      </c>
      <c r="J2083">
        <v>28375</v>
      </c>
      <c r="K2083">
        <v>475</v>
      </c>
      <c r="L2083">
        <v>358</v>
      </c>
      <c r="M2083">
        <v>92</v>
      </c>
      <c r="N2083">
        <v>102</v>
      </c>
      <c r="O2083">
        <v>94</v>
      </c>
      <c r="P2083">
        <v>124</v>
      </c>
      <c r="Q2083">
        <v>14</v>
      </c>
      <c r="R2083">
        <v>14</v>
      </c>
      <c r="S2083">
        <v>518</v>
      </c>
      <c r="T2083">
        <v>479</v>
      </c>
      <c r="U2083">
        <v>26762</v>
      </c>
      <c r="V2083">
        <v>27483</v>
      </c>
      <c r="W2083">
        <v>2052</v>
      </c>
      <c r="X2083">
        <v>1969</v>
      </c>
    </row>
    <row r="2084" spans="1:24" x14ac:dyDescent="0.35">
      <c r="A2084" s="6" t="str">
        <f t="shared" si="32"/>
        <v>39079</v>
      </c>
      <c r="B2084">
        <v>39</v>
      </c>
      <c r="C2084">
        <v>79</v>
      </c>
      <c r="D2084" t="s">
        <v>1276</v>
      </c>
      <c r="E2084" t="s">
        <v>92</v>
      </c>
      <c r="F2084">
        <v>32413</v>
      </c>
      <c r="G2084">
        <v>15911</v>
      </c>
      <c r="H2084">
        <v>16502</v>
      </c>
      <c r="I2084">
        <v>15374</v>
      </c>
      <c r="J2084">
        <v>16001</v>
      </c>
      <c r="K2084">
        <v>132</v>
      </c>
      <c r="L2084">
        <v>101</v>
      </c>
      <c r="M2084">
        <v>79</v>
      </c>
      <c r="N2084">
        <v>62</v>
      </c>
      <c r="O2084">
        <v>48</v>
      </c>
      <c r="P2084">
        <v>64</v>
      </c>
      <c r="Q2084">
        <v>3</v>
      </c>
      <c r="R2084">
        <v>11</v>
      </c>
      <c r="S2084">
        <v>275</v>
      </c>
      <c r="T2084">
        <v>263</v>
      </c>
      <c r="U2084">
        <v>15711</v>
      </c>
      <c r="V2084">
        <v>16347</v>
      </c>
      <c r="W2084">
        <v>200</v>
      </c>
      <c r="X2084">
        <v>155</v>
      </c>
    </row>
    <row r="2085" spans="1:24" x14ac:dyDescent="0.35">
      <c r="A2085" s="6" t="str">
        <f t="shared" si="32"/>
        <v>39081</v>
      </c>
      <c r="B2085">
        <v>39</v>
      </c>
      <c r="C2085">
        <v>81</v>
      </c>
      <c r="D2085" t="s">
        <v>1276</v>
      </c>
      <c r="E2085" t="s">
        <v>94</v>
      </c>
      <c r="F2085">
        <v>65325</v>
      </c>
      <c r="G2085">
        <v>31766</v>
      </c>
      <c r="H2085">
        <v>33559</v>
      </c>
      <c r="I2085">
        <v>28979</v>
      </c>
      <c r="J2085">
        <v>30755</v>
      </c>
      <c r="K2085">
        <v>1764</v>
      </c>
      <c r="L2085">
        <v>1807</v>
      </c>
      <c r="M2085">
        <v>76</v>
      </c>
      <c r="N2085">
        <v>81</v>
      </c>
      <c r="O2085">
        <v>136</v>
      </c>
      <c r="P2085">
        <v>198</v>
      </c>
      <c r="Q2085">
        <v>11</v>
      </c>
      <c r="R2085">
        <v>10</v>
      </c>
      <c r="S2085">
        <v>800</v>
      </c>
      <c r="T2085">
        <v>708</v>
      </c>
      <c r="U2085">
        <v>31273</v>
      </c>
      <c r="V2085">
        <v>32979</v>
      </c>
      <c r="W2085">
        <v>493</v>
      </c>
      <c r="X2085">
        <v>580</v>
      </c>
    </row>
    <row r="2086" spans="1:24" x14ac:dyDescent="0.35">
      <c r="A2086" s="6" t="str">
        <f t="shared" si="32"/>
        <v>39083</v>
      </c>
      <c r="B2086">
        <v>39</v>
      </c>
      <c r="C2086">
        <v>83</v>
      </c>
      <c r="D2086" t="s">
        <v>1276</v>
      </c>
      <c r="E2086" t="s">
        <v>1115</v>
      </c>
      <c r="F2086">
        <v>62322</v>
      </c>
      <c r="G2086">
        <v>30483</v>
      </c>
      <c r="H2086">
        <v>31839</v>
      </c>
      <c r="I2086">
        <v>29469</v>
      </c>
      <c r="J2086">
        <v>30763</v>
      </c>
      <c r="K2086">
        <v>330</v>
      </c>
      <c r="L2086">
        <v>325</v>
      </c>
      <c r="M2086">
        <v>82</v>
      </c>
      <c r="N2086">
        <v>90</v>
      </c>
      <c r="O2086">
        <v>161</v>
      </c>
      <c r="P2086">
        <v>199</v>
      </c>
      <c r="Q2086">
        <v>8</v>
      </c>
      <c r="R2086">
        <v>12</v>
      </c>
      <c r="S2086">
        <v>433</v>
      </c>
      <c r="T2086">
        <v>450</v>
      </c>
      <c r="U2086">
        <v>29958</v>
      </c>
      <c r="V2086">
        <v>31386</v>
      </c>
      <c r="W2086">
        <v>525</v>
      </c>
      <c r="X2086">
        <v>453</v>
      </c>
    </row>
    <row r="2087" spans="1:24" x14ac:dyDescent="0.35">
      <c r="A2087" s="6" t="str">
        <f t="shared" si="32"/>
        <v>39085</v>
      </c>
      <c r="B2087">
        <v>39</v>
      </c>
      <c r="C2087">
        <v>85</v>
      </c>
      <c r="D2087" t="s">
        <v>1276</v>
      </c>
      <c r="E2087" t="s">
        <v>352</v>
      </c>
      <c r="F2087">
        <v>230149</v>
      </c>
      <c r="G2087">
        <v>112300</v>
      </c>
      <c r="H2087">
        <v>117849</v>
      </c>
      <c r="I2087">
        <v>103067</v>
      </c>
      <c r="J2087">
        <v>107845</v>
      </c>
      <c r="K2087">
        <v>5191</v>
      </c>
      <c r="L2087">
        <v>5844</v>
      </c>
      <c r="M2087">
        <v>245</v>
      </c>
      <c r="N2087">
        <v>242</v>
      </c>
      <c r="O2087">
        <v>1609</v>
      </c>
      <c r="P2087">
        <v>1865</v>
      </c>
      <c r="Q2087">
        <v>35</v>
      </c>
      <c r="R2087">
        <v>28</v>
      </c>
      <c r="S2087">
        <v>2153</v>
      </c>
      <c r="T2087">
        <v>2025</v>
      </c>
      <c r="U2087">
        <v>106551</v>
      </c>
      <c r="V2087">
        <v>112810</v>
      </c>
      <c r="W2087">
        <v>5749</v>
      </c>
      <c r="X2087">
        <v>5039</v>
      </c>
    </row>
    <row r="2088" spans="1:24" x14ac:dyDescent="0.35">
      <c r="A2088" s="6" t="str">
        <f t="shared" si="32"/>
        <v>39087</v>
      </c>
      <c r="B2088">
        <v>39</v>
      </c>
      <c r="C2088">
        <v>87</v>
      </c>
      <c r="D2088" t="s">
        <v>1276</v>
      </c>
      <c r="E2088" t="s">
        <v>100</v>
      </c>
      <c r="F2088">
        <v>59463</v>
      </c>
      <c r="G2088">
        <v>28986</v>
      </c>
      <c r="H2088">
        <v>30477</v>
      </c>
      <c r="I2088">
        <v>27609</v>
      </c>
      <c r="J2088">
        <v>29177</v>
      </c>
      <c r="K2088">
        <v>702</v>
      </c>
      <c r="L2088">
        <v>567</v>
      </c>
      <c r="M2088">
        <v>82</v>
      </c>
      <c r="N2088">
        <v>66</v>
      </c>
      <c r="O2088">
        <v>115</v>
      </c>
      <c r="P2088">
        <v>165</v>
      </c>
      <c r="Q2088">
        <v>4</v>
      </c>
      <c r="R2088">
        <v>5</v>
      </c>
      <c r="S2088">
        <v>474</v>
      </c>
      <c r="T2088">
        <v>497</v>
      </c>
      <c r="U2088">
        <v>28668</v>
      </c>
      <c r="V2088">
        <v>30201</v>
      </c>
      <c r="W2088">
        <v>318</v>
      </c>
      <c r="X2088">
        <v>276</v>
      </c>
    </row>
    <row r="2089" spans="1:24" x14ac:dyDescent="0.35">
      <c r="A2089" s="6" t="str">
        <f t="shared" si="32"/>
        <v>39089</v>
      </c>
      <c r="B2089">
        <v>39</v>
      </c>
      <c r="C2089">
        <v>89</v>
      </c>
      <c r="D2089" t="s">
        <v>1276</v>
      </c>
      <c r="E2089" t="s">
        <v>3364</v>
      </c>
      <c r="F2089">
        <v>176862</v>
      </c>
      <c r="G2089">
        <v>86816</v>
      </c>
      <c r="H2089">
        <v>90046</v>
      </c>
      <c r="I2089">
        <v>78680</v>
      </c>
      <c r="J2089">
        <v>81878</v>
      </c>
      <c r="K2089">
        <v>3815</v>
      </c>
      <c r="L2089">
        <v>3595</v>
      </c>
      <c r="M2089">
        <v>313</v>
      </c>
      <c r="N2089">
        <v>281</v>
      </c>
      <c r="O2089">
        <v>1902</v>
      </c>
      <c r="P2089">
        <v>2133</v>
      </c>
      <c r="Q2089">
        <v>58</v>
      </c>
      <c r="R2089">
        <v>33</v>
      </c>
      <c r="S2089">
        <v>2048</v>
      </c>
      <c r="T2089">
        <v>2126</v>
      </c>
      <c r="U2089">
        <v>85023</v>
      </c>
      <c r="V2089">
        <v>88165</v>
      </c>
      <c r="W2089">
        <v>1793</v>
      </c>
      <c r="X2089">
        <v>1881</v>
      </c>
    </row>
    <row r="2090" spans="1:24" x14ac:dyDescent="0.35">
      <c r="A2090" s="6" t="str">
        <f t="shared" si="32"/>
        <v>39091</v>
      </c>
      <c r="B2090">
        <v>39</v>
      </c>
      <c r="C2090">
        <v>91</v>
      </c>
      <c r="D2090" t="s">
        <v>1276</v>
      </c>
      <c r="E2090" t="s">
        <v>259</v>
      </c>
      <c r="F2090">
        <v>45672</v>
      </c>
      <c r="G2090">
        <v>22666</v>
      </c>
      <c r="H2090">
        <v>23006</v>
      </c>
      <c r="I2090">
        <v>21458</v>
      </c>
      <c r="J2090">
        <v>21807</v>
      </c>
      <c r="K2090">
        <v>443</v>
      </c>
      <c r="L2090">
        <v>391</v>
      </c>
      <c r="M2090">
        <v>85</v>
      </c>
      <c r="N2090">
        <v>65</v>
      </c>
      <c r="O2090">
        <v>141</v>
      </c>
      <c r="P2090">
        <v>196</v>
      </c>
      <c r="Q2090">
        <v>8</v>
      </c>
      <c r="R2090">
        <v>14</v>
      </c>
      <c r="S2090">
        <v>531</v>
      </c>
      <c r="T2090">
        <v>533</v>
      </c>
      <c r="U2090">
        <v>22158</v>
      </c>
      <c r="V2090">
        <v>22576</v>
      </c>
      <c r="W2090">
        <v>508</v>
      </c>
      <c r="X2090">
        <v>430</v>
      </c>
    </row>
    <row r="2091" spans="1:24" x14ac:dyDescent="0.35">
      <c r="A2091" s="6" t="str">
        <f t="shared" si="32"/>
        <v>39093</v>
      </c>
      <c r="B2091">
        <v>39</v>
      </c>
      <c r="C2091">
        <v>93</v>
      </c>
      <c r="D2091" t="s">
        <v>1276</v>
      </c>
      <c r="E2091" t="s">
        <v>3367</v>
      </c>
      <c r="F2091">
        <v>309833</v>
      </c>
      <c r="G2091">
        <v>152425</v>
      </c>
      <c r="H2091">
        <v>157408</v>
      </c>
      <c r="I2091">
        <v>130658</v>
      </c>
      <c r="J2091">
        <v>136272</v>
      </c>
      <c r="K2091">
        <v>14514</v>
      </c>
      <c r="L2091">
        <v>13283</v>
      </c>
      <c r="M2091">
        <v>572</v>
      </c>
      <c r="N2091">
        <v>622</v>
      </c>
      <c r="O2091">
        <v>1895</v>
      </c>
      <c r="P2091">
        <v>2311</v>
      </c>
      <c r="Q2091">
        <v>104</v>
      </c>
      <c r="R2091">
        <v>123</v>
      </c>
      <c r="S2091">
        <v>4682</v>
      </c>
      <c r="T2091">
        <v>4797</v>
      </c>
      <c r="U2091">
        <v>136379</v>
      </c>
      <c r="V2091">
        <v>141269</v>
      </c>
      <c r="W2091">
        <v>16046</v>
      </c>
      <c r="X2091">
        <v>16139</v>
      </c>
    </row>
    <row r="2092" spans="1:24" x14ac:dyDescent="0.35">
      <c r="A2092" s="6" t="str">
        <f t="shared" si="32"/>
        <v>39095</v>
      </c>
      <c r="B2092">
        <v>39</v>
      </c>
      <c r="C2092">
        <v>95</v>
      </c>
      <c r="D2092" t="s">
        <v>1276</v>
      </c>
      <c r="E2092" t="s">
        <v>1413</v>
      </c>
      <c r="F2092">
        <v>428348</v>
      </c>
      <c r="G2092">
        <v>207181</v>
      </c>
      <c r="H2092">
        <v>221167</v>
      </c>
      <c r="I2092">
        <v>155065</v>
      </c>
      <c r="J2092">
        <v>162774</v>
      </c>
      <c r="K2092">
        <v>40895</v>
      </c>
      <c r="L2092">
        <v>46242</v>
      </c>
      <c r="M2092">
        <v>856</v>
      </c>
      <c r="N2092">
        <v>923</v>
      </c>
      <c r="O2092">
        <v>3481</v>
      </c>
      <c r="P2092">
        <v>3902</v>
      </c>
      <c r="Q2092">
        <v>118</v>
      </c>
      <c r="R2092">
        <v>110</v>
      </c>
      <c r="S2092">
        <v>6766</v>
      </c>
      <c r="T2092">
        <v>7216</v>
      </c>
      <c r="U2092">
        <v>191558</v>
      </c>
      <c r="V2092">
        <v>205186</v>
      </c>
      <c r="W2092">
        <v>15623</v>
      </c>
      <c r="X2092">
        <v>15981</v>
      </c>
    </row>
    <row r="2093" spans="1:24" x14ac:dyDescent="0.35">
      <c r="A2093" s="6" t="str">
        <f t="shared" si="32"/>
        <v>39097</v>
      </c>
      <c r="B2093">
        <v>39</v>
      </c>
      <c r="C2093">
        <v>97</v>
      </c>
      <c r="D2093" t="s">
        <v>1276</v>
      </c>
      <c r="E2093" t="s">
        <v>110</v>
      </c>
      <c r="F2093">
        <v>44731</v>
      </c>
      <c r="G2093">
        <v>24312</v>
      </c>
      <c r="H2093">
        <v>20419</v>
      </c>
      <c r="I2093">
        <v>21001</v>
      </c>
      <c r="J2093">
        <v>19247</v>
      </c>
      <c r="K2093">
        <v>2527</v>
      </c>
      <c r="L2093">
        <v>359</v>
      </c>
      <c r="M2093">
        <v>84</v>
      </c>
      <c r="N2093">
        <v>84</v>
      </c>
      <c r="O2093">
        <v>319</v>
      </c>
      <c r="P2093">
        <v>315</v>
      </c>
      <c r="Q2093">
        <v>8</v>
      </c>
      <c r="R2093">
        <v>5</v>
      </c>
      <c r="S2093">
        <v>373</v>
      </c>
      <c r="T2093">
        <v>409</v>
      </c>
      <c r="U2093">
        <v>23723</v>
      </c>
      <c r="V2093">
        <v>20000</v>
      </c>
      <c r="W2093">
        <v>589</v>
      </c>
      <c r="X2093">
        <v>419</v>
      </c>
    </row>
    <row r="2094" spans="1:24" x14ac:dyDescent="0.35">
      <c r="A2094" s="6" t="str">
        <f t="shared" si="32"/>
        <v>39099</v>
      </c>
      <c r="B2094">
        <v>39</v>
      </c>
      <c r="C2094">
        <v>99</v>
      </c>
      <c r="D2094" t="s">
        <v>1276</v>
      </c>
      <c r="E2094" t="s">
        <v>3371</v>
      </c>
      <c r="F2094">
        <v>228683</v>
      </c>
      <c r="G2094">
        <v>111963</v>
      </c>
      <c r="H2094">
        <v>116720</v>
      </c>
      <c r="I2094">
        <v>90223</v>
      </c>
      <c r="J2094">
        <v>93398</v>
      </c>
      <c r="K2094">
        <v>17632</v>
      </c>
      <c r="L2094">
        <v>19108</v>
      </c>
      <c r="M2094">
        <v>327</v>
      </c>
      <c r="N2094">
        <v>306</v>
      </c>
      <c r="O2094">
        <v>1011</v>
      </c>
      <c r="P2094">
        <v>1110</v>
      </c>
      <c r="Q2094">
        <v>75</v>
      </c>
      <c r="R2094">
        <v>54</v>
      </c>
      <c r="S2094">
        <v>2695</v>
      </c>
      <c r="T2094">
        <v>2744</v>
      </c>
      <c r="U2094">
        <v>103782</v>
      </c>
      <c r="V2094">
        <v>110129</v>
      </c>
      <c r="W2094">
        <v>8181</v>
      </c>
      <c r="X2094">
        <v>6591</v>
      </c>
    </row>
    <row r="2095" spans="1:24" x14ac:dyDescent="0.35">
      <c r="A2095" s="6" t="str">
        <f t="shared" si="32"/>
        <v>39101</v>
      </c>
      <c r="B2095">
        <v>39</v>
      </c>
      <c r="C2095">
        <v>101</v>
      </c>
      <c r="D2095" t="s">
        <v>1276</v>
      </c>
      <c r="E2095" t="s">
        <v>114</v>
      </c>
      <c r="F2095">
        <v>65093</v>
      </c>
      <c r="G2095">
        <v>34481</v>
      </c>
      <c r="H2095">
        <v>30612</v>
      </c>
      <c r="I2095">
        <v>30184</v>
      </c>
      <c r="J2095">
        <v>28675</v>
      </c>
      <c r="K2095">
        <v>3291</v>
      </c>
      <c r="L2095">
        <v>922</v>
      </c>
      <c r="M2095">
        <v>111</v>
      </c>
      <c r="N2095">
        <v>90</v>
      </c>
      <c r="O2095">
        <v>189</v>
      </c>
      <c r="P2095">
        <v>211</v>
      </c>
      <c r="Q2095">
        <v>23</v>
      </c>
      <c r="R2095">
        <v>27</v>
      </c>
      <c r="S2095">
        <v>683</v>
      </c>
      <c r="T2095">
        <v>687</v>
      </c>
      <c r="U2095">
        <v>33431</v>
      </c>
      <c r="V2095">
        <v>29809</v>
      </c>
      <c r="W2095">
        <v>1050</v>
      </c>
      <c r="X2095">
        <v>803</v>
      </c>
    </row>
    <row r="2096" spans="1:24" x14ac:dyDescent="0.35">
      <c r="A2096" s="6" t="str">
        <f t="shared" si="32"/>
        <v>39103</v>
      </c>
      <c r="B2096">
        <v>39</v>
      </c>
      <c r="C2096">
        <v>103</v>
      </c>
      <c r="D2096" t="s">
        <v>1276</v>
      </c>
      <c r="E2096" t="s">
        <v>3374</v>
      </c>
      <c r="F2096">
        <v>179746</v>
      </c>
      <c r="G2096">
        <v>89015</v>
      </c>
      <c r="H2096">
        <v>90731</v>
      </c>
      <c r="I2096">
        <v>85021</v>
      </c>
      <c r="J2096">
        <v>86780</v>
      </c>
      <c r="K2096">
        <v>1433</v>
      </c>
      <c r="L2096">
        <v>1258</v>
      </c>
      <c r="M2096">
        <v>199</v>
      </c>
      <c r="N2096">
        <v>172</v>
      </c>
      <c r="O2096">
        <v>1065</v>
      </c>
      <c r="P2096">
        <v>1265</v>
      </c>
      <c r="Q2096">
        <v>29</v>
      </c>
      <c r="R2096">
        <v>18</v>
      </c>
      <c r="S2096">
        <v>1268</v>
      </c>
      <c r="T2096">
        <v>1238</v>
      </c>
      <c r="U2096">
        <v>86870</v>
      </c>
      <c r="V2096">
        <v>88741</v>
      </c>
      <c r="W2096">
        <v>2145</v>
      </c>
      <c r="X2096">
        <v>1990</v>
      </c>
    </row>
    <row r="2097" spans="1:24" x14ac:dyDescent="0.35">
      <c r="A2097" s="6" t="str">
        <f t="shared" si="32"/>
        <v>39105</v>
      </c>
      <c r="B2097">
        <v>39</v>
      </c>
      <c r="C2097">
        <v>105</v>
      </c>
      <c r="D2097" t="s">
        <v>1276</v>
      </c>
      <c r="E2097" t="s">
        <v>3376</v>
      </c>
      <c r="F2097">
        <v>22907</v>
      </c>
      <c r="G2097">
        <v>11321</v>
      </c>
      <c r="H2097">
        <v>11586</v>
      </c>
      <c r="I2097">
        <v>10977</v>
      </c>
      <c r="J2097">
        <v>11260</v>
      </c>
      <c r="K2097">
        <v>140</v>
      </c>
      <c r="L2097">
        <v>90</v>
      </c>
      <c r="M2097">
        <v>34</v>
      </c>
      <c r="N2097">
        <v>44</v>
      </c>
      <c r="O2097">
        <v>17</v>
      </c>
      <c r="P2097">
        <v>32</v>
      </c>
      <c r="Q2097">
        <v>2</v>
      </c>
      <c r="R2097">
        <v>3</v>
      </c>
      <c r="S2097">
        <v>151</v>
      </c>
      <c r="T2097">
        <v>157</v>
      </c>
      <c r="U2097">
        <v>11227</v>
      </c>
      <c r="V2097">
        <v>11509</v>
      </c>
      <c r="W2097">
        <v>94</v>
      </c>
      <c r="X2097">
        <v>77</v>
      </c>
    </row>
    <row r="2098" spans="1:24" x14ac:dyDescent="0.35">
      <c r="A2098" s="6" t="str">
        <f t="shared" si="32"/>
        <v>39107</v>
      </c>
      <c r="B2098">
        <v>39</v>
      </c>
      <c r="C2098">
        <v>107</v>
      </c>
      <c r="D2098" t="s">
        <v>1276</v>
      </c>
      <c r="E2098" t="s">
        <v>1143</v>
      </c>
      <c r="F2098">
        <v>41172</v>
      </c>
      <c r="G2098">
        <v>20778</v>
      </c>
      <c r="H2098">
        <v>20394</v>
      </c>
      <c r="I2098">
        <v>20030</v>
      </c>
      <c r="J2098">
        <v>19702</v>
      </c>
      <c r="K2098">
        <v>134</v>
      </c>
      <c r="L2098">
        <v>80</v>
      </c>
      <c r="M2098">
        <v>75</v>
      </c>
      <c r="N2098">
        <v>72</v>
      </c>
      <c r="O2098">
        <v>108</v>
      </c>
      <c r="P2098">
        <v>124</v>
      </c>
      <c r="Q2098">
        <v>188</v>
      </c>
      <c r="R2098">
        <v>168</v>
      </c>
      <c r="S2098">
        <v>243</v>
      </c>
      <c r="T2098">
        <v>248</v>
      </c>
      <c r="U2098">
        <v>20338</v>
      </c>
      <c r="V2098">
        <v>20020</v>
      </c>
      <c r="W2098">
        <v>440</v>
      </c>
      <c r="X2098">
        <v>374</v>
      </c>
    </row>
    <row r="2099" spans="1:24" x14ac:dyDescent="0.35">
      <c r="A2099" s="6" t="str">
        <f t="shared" si="32"/>
        <v>39109</v>
      </c>
      <c r="B2099">
        <v>39</v>
      </c>
      <c r="C2099">
        <v>109</v>
      </c>
      <c r="D2099" t="s">
        <v>1276</v>
      </c>
      <c r="E2099" t="s">
        <v>1268</v>
      </c>
      <c r="F2099">
        <v>106987</v>
      </c>
      <c r="G2099">
        <v>52705</v>
      </c>
      <c r="H2099">
        <v>54282</v>
      </c>
      <c r="I2099">
        <v>49147</v>
      </c>
      <c r="J2099">
        <v>50811</v>
      </c>
      <c r="K2099">
        <v>1426</v>
      </c>
      <c r="L2099">
        <v>1185</v>
      </c>
      <c r="M2099">
        <v>135</v>
      </c>
      <c r="N2099">
        <v>134</v>
      </c>
      <c r="O2099">
        <v>831</v>
      </c>
      <c r="P2099">
        <v>1028</v>
      </c>
      <c r="Q2099">
        <v>21</v>
      </c>
      <c r="R2099">
        <v>19</v>
      </c>
      <c r="S2099">
        <v>1145</v>
      </c>
      <c r="T2099">
        <v>1105</v>
      </c>
      <c r="U2099">
        <v>51682</v>
      </c>
      <c r="V2099">
        <v>53304</v>
      </c>
      <c r="W2099">
        <v>1023</v>
      </c>
      <c r="X2099">
        <v>978</v>
      </c>
    </row>
    <row r="2100" spans="1:24" x14ac:dyDescent="0.35">
      <c r="A2100" s="6" t="str">
        <f t="shared" si="32"/>
        <v>39111</v>
      </c>
      <c r="B2100">
        <v>39</v>
      </c>
      <c r="C2100">
        <v>111</v>
      </c>
      <c r="D2100" t="s">
        <v>1276</v>
      </c>
      <c r="E2100" t="s">
        <v>120</v>
      </c>
      <c r="F2100">
        <v>13654</v>
      </c>
      <c r="G2100">
        <v>6868</v>
      </c>
      <c r="H2100">
        <v>6786</v>
      </c>
      <c r="I2100">
        <v>6711</v>
      </c>
      <c r="J2100">
        <v>6613</v>
      </c>
      <c r="K2100">
        <v>51</v>
      </c>
      <c r="L2100">
        <v>36</v>
      </c>
      <c r="M2100">
        <v>9</v>
      </c>
      <c r="N2100">
        <v>15</v>
      </c>
      <c r="O2100">
        <v>7</v>
      </c>
      <c r="P2100">
        <v>20</v>
      </c>
      <c r="Q2100">
        <v>1</v>
      </c>
      <c r="R2100">
        <v>1</v>
      </c>
      <c r="S2100">
        <v>89</v>
      </c>
      <c r="T2100">
        <v>101</v>
      </c>
      <c r="U2100">
        <v>6817</v>
      </c>
      <c r="V2100">
        <v>6727</v>
      </c>
      <c r="W2100">
        <v>51</v>
      </c>
      <c r="X2100">
        <v>59</v>
      </c>
    </row>
    <row r="2101" spans="1:24" x14ac:dyDescent="0.35">
      <c r="A2101" s="6" t="str">
        <f t="shared" si="32"/>
        <v>39113</v>
      </c>
      <c r="B2101">
        <v>39</v>
      </c>
      <c r="C2101">
        <v>113</v>
      </c>
      <c r="D2101" t="s">
        <v>1276</v>
      </c>
      <c r="E2101" t="s">
        <v>122</v>
      </c>
      <c r="F2101">
        <v>531687</v>
      </c>
      <c r="G2101">
        <v>255809</v>
      </c>
      <c r="H2101">
        <v>275878</v>
      </c>
      <c r="I2101">
        <v>188852</v>
      </c>
      <c r="J2101">
        <v>199230</v>
      </c>
      <c r="K2101">
        <v>52905</v>
      </c>
      <c r="L2101">
        <v>61242</v>
      </c>
      <c r="M2101">
        <v>734</v>
      </c>
      <c r="N2101">
        <v>713</v>
      </c>
      <c r="O2101">
        <v>5826</v>
      </c>
      <c r="P2101">
        <v>6635</v>
      </c>
      <c r="Q2101">
        <v>163</v>
      </c>
      <c r="R2101">
        <v>162</v>
      </c>
      <c r="S2101">
        <v>7329</v>
      </c>
      <c r="T2101">
        <v>7896</v>
      </c>
      <c r="U2101">
        <v>247034</v>
      </c>
      <c r="V2101">
        <v>267325</v>
      </c>
      <c r="W2101">
        <v>8775</v>
      </c>
      <c r="X2101">
        <v>8553</v>
      </c>
    </row>
    <row r="2102" spans="1:24" x14ac:dyDescent="0.35">
      <c r="A2102" s="6" t="str">
        <f t="shared" si="32"/>
        <v>39115</v>
      </c>
      <c r="B2102">
        <v>39</v>
      </c>
      <c r="C2102">
        <v>115</v>
      </c>
      <c r="D2102" t="s">
        <v>1276</v>
      </c>
      <c r="E2102" t="s">
        <v>124</v>
      </c>
      <c r="F2102">
        <v>14508</v>
      </c>
      <c r="G2102">
        <v>7234</v>
      </c>
      <c r="H2102">
        <v>7274</v>
      </c>
      <c r="I2102">
        <v>6683</v>
      </c>
      <c r="J2102">
        <v>6728</v>
      </c>
      <c r="K2102">
        <v>241</v>
      </c>
      <c r="L2102">
        <v>212</v>
      </c>
      <c r="M2102">
        <v>30</v>
      </c>
      <c r="N2102">
        <v>36</v>
      </c>
      <c r="O2102">
        <v>10</v>
      </c>
      <c r="P2102">
        <v>16</v>
      </c>
      <c r="Q2102">
        <v>0</v>
      </c>
      <c r="R2102">
        <v>1</v>
      </c>
      <c r="S2102">
        <v>270</v>
      </c>
      <c r="T2102">
        <v>281</v>
      </c>
      <c r="U2102">
        <v>7154</v>
      </c>
      <c r="V2102">
        <v>7209</v>
      </c>
      <c r="W2102">
        <v>80</v>
      </c>
      <c r="X2102">
        <v>65</v>
      </c>
    </row>
    <row r="2103" spans="1:24" x14ac:dyDescent="0.35">
      <c r="A2103" s="6" t="str">
        <f t="shared" si="32"/>
        <v>39117</v>
      </c>
      <c r="B2103">
        <v>39</v>
      </c>
      <c r="C2103">
        <v>117</v>
      </c>
      <c r="D2103" t="s">
        <v>1276</v>
      </c>
      <c r="E2103" t="s">
        <v>3383</v>
      </c>
      <c r="F2103">
        <v>35328</v>
      </c>
      <c r="G2103">
        <v>17663</v>
      </c>
      <c r="H2103">
        <v>17665</v>
      </c>
      <c r="I2103">
        <v>17119</v>
      </c>
      <c r="J2103">
        <v>17172</v>
      </c>
      <c r="K2103">
        <v>174</v>
      </c>
      <c r="L2103">
        <v>96</v>
      </c>
      <c r="M2103">
        <v>41</v>
      </c>
      <c r="N2103">
        <v>35</v>
      </c>
      <c r="O2103">
        <v>50</v>
      </c>
      <c r="P2103">
        <v>90</v>
      </c>
      <c r="Q2103">
        <v>8</v>
      </c>
      <c r="R2103">
        <v>7</v>
      </c>
      <c r="S2103">
        <v>271</v>
      </c>
      <c r="T2103">
        <v>265</v>
      </c>
      <c r="U2103">
        <v>17366</v>
      </c>
      <c r="V2103">
        <v>17406</v>
      </c>
      <c r="W2103">
        <v>297</v>
      </c>
      <c r="X2103">
        <v>259</v>
      </c>
    </row>
    <row r="2104" spans="1:24" x14ac:dyDescent="0.35">
      <c r="A2104" s="6" t="str">
        <f t="shared" si="32"/>
        <v>39119</v>
      </c>
      <c r="B2104">
        <v>39</v>
      </c>
      <c r="C2104">
        <v>119</v>
      </c>
      <c r="D2104" t="s">
        <v>1276</v>
      </c>
      <c r="E2104" t="s">
        <v>3385</v>
      </c>
      <c r="F2104">
        <v>86215</v>
      </c>
      <c r="G2104">
        <v>41904</v>
      </c>
      <c r="H2104">
        <v>44311</v>
      </c>
      <c r="I2104">
        <v>38520</v>
      </c>
      <c r="J2104">
        <v>41001</v>
      </c>
      <c r="K2104">
        <v>1784</v>
      </c>
      <c r="L2104">
        <v>1531</v>
      </c>
      <c r="M2104">
        <v>112</v>
      </c>
      <c r="N2104">
        <v>167</v>
      </c>
      <c r="O2104">
        <v>209</v>
      </c>
      <c r="P2104">
        <v>311</v>
      </c>
      <c r="Q2104">
        <v>15</v>
      </c>
      <c r="R2104">
        <v>11</v>
      </c>
      <c r="S2104">
        <v>1264</v>
      </c>
      <c r="T2104">
        <v>1290</v>
      </c>
      <c r="U2104">
        <v>41383</v>
      </c>
      <c r="V2104">
        <v>43791</v>
      </c>
      <c r="W2104">
        <v>521</v>
      </c>
      <c r="X2104">
        <v>520</v>
      </c>
    </row>
    <row r="2105" spans="1:24" x14ac:dyDescent="0.35">
      <c r="A2105" s="6" t="str">
        <f t="shared" si="32"/>
        <v>39121</v>
      </c>
      <c r="B2105">
        <v>39</v>
      </c>
      <c r="C2105">
        <v>121</v>
      </c>
      <c r="D2105" t="s">
        <v>1276</v>
      </c>
      <c r="E2105" t="s">
        <v>1274</v>
      </c>
      <c r="F2105">
        <v>14424</v>
      </c>
      <c r="G2105">
        <v>8448</v>
      </c>
      <c r="H2105">
        <v>5976</v>
      </c>
      <c r="I2105">
        <v>7954</v>
      </c>
      <c r="J2105">
        <v>5816</v>
      </c>
      <c r="K2105">
        <v>371</v>
      </c>
      <c r="L2105">
        <v>29</v>
      </c>
      <c r="M2105">
        <v>31</v>
      </c>
      <c r="N2105">
        <v>25</v>
      </c>
      <c r="O2105">
        <v>14</v>
      </c>
      <c r="P2105">
        <v>28</v>
      </c>
      <c r="Q2105">
        <v>1</v>
      </c>
      <c r="R2105">
        <v>2</v>
      </c>
      <c r="S2105">
        <v>77</v>
      </c>
      <c r="T2105">
        <v>76</v>
      </c>
      <c r="U2105">
        <v>8381</v>
      </c>
      <c r="V2105">
        <v>5942</v>
      </c>
      <c r="W2105">
        <v>67</v>
      </c>
      <c r="X2105">
        <v>34</v>
      </c>
    </row>
    <row r="2106" spans="1:24" x14ac:dyDescent="0.35">
      <c r="A2106" s="6" t="str">
        <f t="shared" si="32"/>
        <v>39123</v>
      </c>
      <c r="B2106">
        <v>39</v>
      </c>
      <c r="C2106">
        <v>123</v>
      </c>
      <c r="D2106" t="s">
        <v>1276</v>
      </c>
      <c r="E2106" t="s">
        <v>1589</v>
      </c>
      <c r="F2106">
        <v>40525</v>
      </c>
      <c r="G2106">
        <v>20148</v>
      </c>
      <c r="H2106">
        <v>20377</v>
      </c>
      <c r="I2106">
        <v>19543</v>
      </c>
      <c r="J2106">
        <v>19755</v>
      </c>
      <c r="K2106">
        <v>223</v>
      </c>
      <c r="L2106">
        <v>177</v>
      </c>
      <c r="M2106">
        <v>38</v>
      </c>
      <c r="N2106">
        <v>62</v>
      </c>
      <c r="O2106">
        <v>52</v>
      </c>
      <c r="P2106">
        <v>93</v>
      </c>
      <c r="Q2106">
        <v>7</v>
      </c>
      <c r="R2106">
        <v>9</v>
      </c>
      <c r="S2106">
        <v>285</v>
      </c>
      <c r="T2106">
        <v>281</v>
      </c>
      <c r="U2106">
        <v>19077</v>
      </c>
      <c r="V2106">
        <v>19384</v>
      </c>
      <c r="W2106">
        <v>1071</v>
      </c>
      <c r="X2106">
        <v>993</v>
      </c>
    </row>
    <row r="2107" spans="1:24" x14ac:dyDescent="0.35">
      <c r="A2107" s="6" t="str">
        <f t="shared" si="32"/>
        <v>39125</v>
      </c>
      <c r="B2107">
        <v>39</v>
      </c>
      <c r="C2107">
        <v>125</v>
      </c>
      <c r="D2107" t="s">
        <v>1276</v>
      </c>
      <c r="E2107" t="s">
        <v>880</v>
      </c>
      <c r="F2107">
        <v>18672</v>
      </c>
      <c r="G2107">
        <v>9260</v>
      </c>
      <c r="H2107">
        <v>9412</v>
      </c>
      <c r="I2107">
        <v>8913</v>
      </c>
      <c r="J2107">
        <v>9071</v>
      </c>
      <c r="K2107">
        <v>121</v>
      </c>
      <c r="L2107">
        <v>98</v>
      </c>
      <c r="M2107">
        <v>59</v>
      </c>
      <c r="N2107">
        <v>33</v>
      </c>
      <c r="O2107">
        <v>23</v>
      </c>
      <c r="P2107">
        <v>43</v>
      </c>
      <c r="Q2107">
        <v>0</v>
      </c>
      <c r="R2107">
        <v>6</v>
      </c>
      <c r="S2107">
        <v>144</v>
      </c>
      <c r="T2107">
        <v>161</v>
      </c>
      <c r="U2107">
        <v>8771</v>
      </c>
      <c r="V2107">
        <v>8992</v>
      </c>
      <c r="W2107">
        <v>489</v>
      </c>
      <c r="X2107">
        <v>420</v>
      </c>
    </row>
    <row r="2108" spans="1:24" x14ac:dyDescent="0.35">
      <c r="A2108" s="6" t="str">
        <f t="shared" si="32"/>
        <v>39127</v>
      </c>
      <c r="B2108">
        <v>39</v>
      </c>
      <c r="C2108">
        <v>127</v>
      </c>
      <c r="D2108" t="s">
        <v>1276</v>
      </c>
      <c r="E2108" t="s">
        <v>126</v>
      </c>
      <c r="F2108">
        <v>36134</v>
      </c>
      <c r="G2108">
        <v>18087</v>
      </c>
      <c r="H2108">
        <v>18047</v>
      </c>
      <c r="I2108">
        <v>17587</v>
      </c>
      <c r="J2108">
        <v>17569</v>
      </c>
      <c r="K2108">
        <v>118</v>
      </c>
      <c r="L2108">
        <v>77</v>
      </c>
      <c r="M2108">
        <v>61</v>
      </c>
      <c r="N2108">
        <v>69</v>
      </c>
      <c r="O2108">
        <v>26</v>
      </c>
      <c r="P2108">
        <v>46</v>
      </c>
      <c r="Q2108">
        <v>5</v>
      </c>
      <c r="R2108">
        <v>37</v>
      </c>
      <c r="S2108">
        <v>290</v>
      </c>
      <c r="T2108">
        <v>249</v>
      </c>
      <c r="U2108">
        <v>17948</v>
      </c>
      <c r="V2108">
        <v>17870</v>
      </c>
      <c r="W2108">
        <v>139</v>
      </c>
      <c r="X2108">
        <v>177</v>
      </c>
    </row>
    <row r="2109" spans="1:24" x14ac:dyDescent="0.35">
      <c r="A2109" s="6" t="str">
        <f t="shared" si="32"/>
        <v>39129</v>
      </c>
      <c r="B2109">
        <v>39</v>
      </c>
      <c r="C2109">
        <v>129</v>
      </c>
      <c r="D2109" t="s">
        <v>1276</v>
      </c>
      <c r="E2109" t="s">
        <v>3391</v>
      </c>
      <c r="F2109">
        <v>58457</v>
      </c>
      <c r="G2109">
        <v>30677</v>
      </c>
      <c r="H2109">
        <v>27780</v>
      </c>
      <c r="I2109">
        <v>28001</v>
      </c>
      <c r="J2109">
        <v>26716</v>
      </c>
      <c r="K2109">
        <v>1971</v>
      </c>
      <c r="L2109">
        <v>311</v>
      </c>
      <c r="M2109">
        <v>81</v>
      </c>
      <c r="N2109">
        <v>88</v>
      </c>
      <c r="O2109">
        <v>164</v>
      </c>
      <c r="P2109">
        <v>152</v>
      </c>
      <c r="Q2109">
        <v>9</v>
      </c>
      <c r="R2109">
        <v>11</v>
      </c>
      <c r="S2109">
        <v>451</v>
      </c>
      <c r="T2109">
        <v>502</v>
      </c>
      <c r="U2109">
        <v>30213</v>
      </c>
      <c r="V2109">
        <v>27396</v>
      </c>
      <c r="W2109">
        <v>464</v>
      </c>
      <c r="X2109">
        <v>384</v>
      </c>
    </row>
    <row r="2110" spans="1:24" x14ac:dyDescent="0.35">
      <c r="A2110" s="6" t="str">
        <f t="shared" si="32"/>
        <v>39131</v>
      </c>
      <c r="B2110">
        <v>39</v>
      </c>
      <c r="C2110">
        <v>131</v>
      </c>
      <c r="D2110" t="s">
        <v>1276</v>
      </c>
      <c r="E2110" t="s">
        <v>130</v>
      </c>
      <c r="F2110">
        <v>27772</v>
      </c>
      <c r="G2110">
        <v>13724</v>
      </c>
      <c r="H2110">
        <v>14048</v>
      </c>
      <c r="I2110">
        <v>13128</v>
      </c>
      <c r="J2110">
        <v>13484</v>
      </c>
      <c r="K2110">
        <v>198</v>
      </c>
      <c r="L2110">
        <v>129</v>
      </c>
      <c r="M2110">
        <v>89</v>
      </c>
      <c r="N2110">
        <v>90</v>
      </c>
      <c r="O2110">
        <v>34</v>
      </c>
      <c r="P2110">
        <v>40</v>
      </c>
      <c r="Q2110">
        <v>18</v>
      </c>
      <c r="R2110">
        <v>3</v>
      </c>
      <c r="S2110">
        <v>257</v>
      </c>
      <c r="T2110">
        <v>302</v>
      </c>
      <c r="U2110">
        <v>13584</v>
      </c>
      <c r="V2110">
        <v>13869</v>
      </c>
      <c r="W2110">
        <v>140</v>
      </c>
      <c r="X2110">
        <v>179</v>
      </c>
    </row>
    <row r="2111" spans="1:24" x14ac:dyDescent="0.35">
      <c r="A2111" s="6" t="str">
        <f t="shared" si="32"/>
        <v>39133</v>
      </c>
      <c r="B2111">
        <v>39</v>
      </c>
      <c r="C2111">
        <v>133</v>
      </c>
      <c r="D2111" t="s">
        <v>1276</v>
      </c>
      <c r="E2111" t="s">
        <v>3394</v>
      </c>
      <c r="F2111">
        <v>162466</v>
      </c>
      <c r="G2111">
        <v>79587</v>
      </c>
      <c r="H2111">
        <v>82879</v>
      </c>
      <c r="I2111">
        <v>72360</v>
      </c>
      <c r="J2111">
        <v>75182</v>
      </c>
      <c r="K2111">
        <v>3685</v>
      </c>
      <c r="L2111">
        <v>4099</v>
      </c>
      <c r="M2111">
        <v>164</v>
      </c>
      <c r="N2111">
        <v>186</v>
      </c>
      <c r="O2111">
        <v>1682</v>
      </c>
      <c r="P2111">
        <v>1672</v>
      </c>
      <c r="Q2111">
        <v>42</v>
      </c>
      <c r="R2111">
        <v>39</v>
      </c>
      <c r="S2111">
        <v>1654</v>
      </c>
      <c r="T2111">
        <v>1701</v>
      </c>
      <c r="U2111">
        <v>78095</v>
      </c>
      <c r="V2111">
        <v>81185</v>
      </c>
      <c r="W2111">
        <v>1492</v>
      </c>
      <c r="X2111">
        <v>1694</v>
      </c>
    </row>
    <row r="2112" spans="1:24" x14ac:dyDescent="0.35">
      <c r="A2112" s="6" t="str">
        <f t="shared" si="32"/>
        <v>39135</v>
      </c>
      <c r="B2112">
        <v>39</v>
      </c>
      <c r="C2112">
        <v>135</v>
      </c>
      <c r="D2112" t="s">
        <v>1276</v>
      </c>
      <c r="E2112" t="s">
        <v>3396</v>
      </c>
      <c r="F2112">
        <v>40882</v>
      </c>
      <c r="G2112">
        <v>20263</v>
      </c>
      <c r="H2112">
        <v>20619</v>
      </c>
      <c r="I2112">
        <v>19606</v>
      </c>
      <c r="J2112">
        <v>20003</v>
      </c>
      <c r="K2112">
        <v>178</v>
      </c>
      <c r="L2112">
        <v>132</v>
      </c>
      <c r="M2112">
        <v>65</v>
      </c>
      <c r="N2112">
        <v>83</v>
      </c>
      <c r="O2112">
        <v>99</v>
      </c>
      <c r="P2112">
        <v>154</v>
      </c>
      <c r="Q2112">
        <v>3</v>
      </c>
      <c r="R2112">
        <v>3</v>
      </c>
      <c r="S2112">
        <v>312</v>
      </c>
      <c r="T2112">
        <v>244</v>
      </c>
      <c r="U2112">
        <v>20075</v>
      </c>
      <c r="V2112">
        <v>20397</v>
      </c>
      <c r="W2112">
        <v>188</v>
      </c>
      <c r="X2112">
        <v>222</v>
      </c>
    </row>
    <row r="2113" spans="1:24" x14ac:dyDescent="0.35">
      <c r="A2113" s="6" t="str">
        <f t="shared" si="32"/>
        <v>39137</v>
      </c>
      <c r="B2113">
        <v>39</v>
      </c>
      <c r="C2113">
        <v>137</v>
      </c>
      <c r="D2113" t="s">
        <v>1276</v>
      </c>
      <c r="E2113" t="s">
        <v>672</v>
      </c>
      <c r="F2113">
        <v>33861</v>
      </c>
      <c r="G2113">
        <v>16936</v>
      </c>
      <c r="H2113">
        <v>16925</v>
      </c>
      <c r="I2113">
        <v>16582</v>
      </c>
      <c r="J2113">
        <v>16588</v>
      </c>
      <c r="K2113">
        <v>119</v>
      </c>
      <c r="L2113">
        <v>92</v>
      </c>
      <c r="M2113">
        <v>66</v>
      </c>
      <c r="N2113">
        <v>53</v>
      </c>
      <c r="O2113">
        <v>36</v>
      </c>
      <c r="P2113">
        <v>55</v>
      </c>
      <c r="Q2113">
        <v>5</v>
      </c>
      <c r="R2113">
        <v>1</v>
      </c>
      <c r="S2113">
        <v>128</v>
      </c>
      <c r="T2113">
        <v>136</v>
      </c>
      <c r="U2113">
        <v>15780</v>
      </c>
      <c r="V2113">
        <v>15861</v>
      </c>
      <c r="W2113">
        <v>1156</v>
      </c>
      <c r="X2113">
        <v>1064</v>
      </c>
    </row>
    <row r="2114" spans="1:24" x14ac:dyDescent="0.35">
      <c r="A2114" s="6" t="str">
        <f t="shared" ref="A2114:A2177" si="33">TEXT(B2114*1000+C2114,"00000")</f>
        <v>39139</v>
      </c>
      <c r="B2114">
        <v>39</v>
      </c>
      <c r="C2114">
        <v>139</v>
      </c>
      <c r="D2114" t="s">
        <v>1276</v>
      </c>
      <c r="E2114" t="s">
        <v>1162</v>
      </c>
      <c r="F2114">
        <v>121154</v>
      </c>
      <c r="G2114">
        <v>61548</v>
      </c>
      <c r="H2114">
        <v>59606</v>
      </c>
      <c r="I2114">
        <v>52176</v>
      </c>
      <c r="J2114">
        <v>53272</v>
      </c>
      <c r="K2114">
        <v>7338</v>
      </c>
      <c r="L2114">
        <v>4281</v>
      </c>
      <c r="M2114">
        <v>161</v>
      </c>
      <c r="N2114">
        <v>134</v>
      </c>
      <c r="O2114">
        <v>424</v>
      </c>
      <c r="P2114">
        <v>540</v>
      </c>
      <c r="Q2114">
        <v>37</v>
      </c>
      <c r="R2114">
        <v>23</v>
      </c>
      <c r="S2114">
        <v>1412</v>
      </c>
      <c r="T2114">
        <v>1356</v>
      </c>
      <c r="U2114">
        <v>60171</v>
      </c>
      <c r="V2114">
        <v>58492</v>
      </c>
      <c r="W2114">
        <v>1377</v>
      </c>
      <c r="X2114">
        <v>1114</v>
      </c>
    </row>
    <row r="2115" spans="1:24" x14ac:dyDescent="0.35">
      <c r="A2115" s="6" t="str">
        <f t="shared" si="33"/>
        <v>39141</v>
      </c>
      <c r="B2115">
        <v>39</v>
      </c>
      <c r="C2115">
        <v>141</v>
      </c>
      <c r="D2115" t="s">
        <v>1276</v>
      </c>
      <c r="E2115" t="s">
        <v>3400</v>
      </c>
      <c r="F2115">
        <v>76666</v>
      </c>
      <c r="G2115">
        <v>40012</v>
      </c>
      <c r="H2115">
        <v>36654</v>
      </c>
      <c r="I2115">
        <v>35327</v>
      </c>
      <c r="J2115">
        <v>34239</v>
      </c>
      <c r="K2115">
        <v>3282</v>
      </c>
      <c r="L2115">
        <v>1031</v>
      </c>
      <c r="M2115">
        <v>149</v>
      </c>
      <c r="N2115">
        <v>116</v>
      </c>
      <c r="O2115">
        <v>211</v>
      </c>
      <c r="P2115">
        <v>219</v>
      </c>
      <c r="Q2115">
        <v>12</v>
      </c>
      <c r="R2115">
        <v>13</v>
      </c>
      <c r="S2115">
        <v>1031</v>
      </c>
      <c r="T2115">
        <v>1036</v>
      </c>
      <c r="U2115">
        <v>39417</v>
      </c>
      <c r="V2115">
        <v>36189</v>
      </c>
      <c r="W2115">
        <v>595</v>
      </c>
      <c r="X2115">
        <v>465</v>
      </c>
    </row>
    <row r="2116" spans="1:24" x14ac:dyDescent="0.35">
      <c r="A2116" s="6" t="str">
        <f t="shared" si="33"/>
        <v>39143</v>
      </c>
      <c r="B2116">
        <v>39</v>
      </c>
      <c r="C2116">
        <v>143</v>
      </c>
      <c r="D2116" t="s">
        <v>1276</v>
      </c>
      <c r="E2116" t="s">
        <v>3402</v>
      </c>
      <c r="F2116">
        <v>58518</v>
      </c>
      <c r="G2116">
        <v>28982</v>
      </c>
      <c r="H2116">
        <v>29536</v>
      </c>
      <c r="I2116">
        <v>26939</v>
      </c>
      <c r="J2116">
        <v>27557</v>
      </c>
      <c r="K2116">
        <v>1051</v>
      </c>
      <c r="L2116">
        <v>965</v>
      </c>
      <c r="M2116">
        <v>125</v>
      </c>
      <c r="N2116">
        <v>99</v>
      </c>
      <c r="O2116">
        <v>123</v>
      </c>
      <c r="P2116">
        <v>171</v>
      </c>
      <c r="Q2116">
        <v>3</v>
      </c>
      <c r="R2116">
        <v>7</v>
      </c>
      <c r="S2116">
        <v>741</v>
      </c>
      <c r="T2116">
        <v>737</v>
      </c>
      <c r="U2116">
        <v>25972</v>
      </c>
      <c r="V2116">
        <v>26605</v>
      </c>
      <c r="W2116">
        <v>3010</v>
      </c>
      <c r="X2116">
        <v>2931</v>
      </c>
    </row>
    <row r="2117" spans="1:24" x14ac:dyDescent="0.35">
      <c r="A2117" s="6" t="str">
        <f t="shared" si="33"/>
        <v>39145</v>
      </c>
      <c r="B2117">
        <v>39</v>
      </c>
      <c r="C2117">
        <v>145</v>
      </c>
      <c r="D2117" t="s">
        <v>1276</v>
      </c>
      <c r="E2117" t="s">
        <v>3404</v>
      </c>
      <c r="F2117">
        <v>75314</v>
      </c>
      <c r="G2117">
        <v>37261</v>
      </c>
      <c r="H2117">
        <v>38053</v>
      </c>
      <c r="I2117">
        <v>34697</v>
      </c>
      <c r="J2117">
        <v>36396</v>
      </c>
      <c r="K2117">
        <v>1471</v>
      </c>
      <c r="L2117">
        <v>574</v>
      </c>
      <c r="M2117">
        <v>224</v>
      </c>
      <c r="N2117">
        <v>186</v>
      </c>
      <c r="O2117">
        <v>135</v>
      </c>
      <c r="P2117">
        <v>159</v>
      </c>
      <c r="Q2117">
        <v>8</v>
      </c>
      <c r="R2117">
        <v>5</v>
      </c>
      <c r="S2117">
        <v>726</v>
      </c>
      <c r="T2117">
        <v>733</v>
      </c>
      <c r="U2117">
        <v>36708</v>
      </c>
      <c r="V2117">
        <v>37557</v>
      </c>
      <c r="W2117">
        <v>553</v>
      </c>
      <c r="X2117">
        <v>496</v>
      </c>
    </row>
    <row r="2118" spans="1:24" x14ac:dyDescent="0.35">
      <c r="A2118" s="6" t="str">
        <f t="shared" si="33"/>
        <v>39147</v>
      </c>
      <c r="B2118">
        <v>39</v>
      </c>
      <c r="C2118">
        <v>147</v>
      </c>
      <c r="D2118" t="s">
        <v>1276</v>
      </c>
      <c r="E2118" t="s">
        <v>3034</v>
      </c>
      <c r="F2118">
        <v>55178</v>
      </c>
      <c r="G2118">
        <v>27578</v>
      </c>
      <c r="H2118">
        <v>27600</v>
      </c>
      <c r="I2118">
        <v>25790</v>
      </c>
      <c r="J2118">
        <v>26050</v>
      </c>
      <c r="K2118">
        <v>840</v>
      </c>
      <c r="L2118">
        <v>629</v>
      </c>
      <c r="M2118">
        <v>95</v>
      </c>
      <c r="N2118">
        <v>78</v>
      </c>
      <c r="O2118">
        <v>206</v>
      </c>
      <c r="P2118">
        <v>217</v>
      </c>
      <c r="Q2118">
        <v>11</v>
      </c>
      <c r="R2118">
        <v>15</v>
      </c>
      <c r="S2118">
        <v>636</v>
      </c>
      <c r="T2118">
        <v>611</v>
      </c>
      <c r="U2118">
        <v>25988</v>
      </c>
      <c r="V2118">
        <v>26205</v>
      </c>
      <c r="W2118">
        <v>1590</v>
      </c>
      <c r="X2118">
        <v>1395</v>
      </c>
    </row>
    <row r="2119" spans="1:24" x14ac:dyDescent="0.35">
      <c r="A2119" s="6" t="str">
        <f t="shared" si="33"/>
        <v>39149</v>
      </c>
      <c r="B2119">
        <v>39</v>
      </c>
      <c r="C2119">
        <v>149</v>
      </c>
      <c r="D2119" t="s">
        <v>1276</v>
      </c>
      <c r="E2119" t="s">
        <v>138</v>
      </c>
      <c r="F2119">
        <v>48590</v>
      </c>
      <c r="G2119">
        <v>24405</v>
      </c>
      <c r="H2119">
        <v>24185</v>
      </c>
      <c r="I2119">
        <v>22851</v>
      </c>
      <c r="J2119">
        <v>22797</v>
      </c>
      <c r="K2119">
        <v>618</v>
      </c>
      <c r="L2119">
        <v>514</v>
      </c>
      <c r="M2119">
        <v>59</v>
      </c>
      <c r="N2119">
        <v>55</v>
      </c>
      <c r="O2119">
        <v>297</v>
      </c>
      <c r="P2119">
        <v>294</v>
      </c>
      <c r="Q2119">
        <v>32</v>
      </c>
      <c r="R2119">
        <v>29</v>
      </c>
      <c r="S2119">
        <v>548</v>
      </c>
      <c r="T2119">
        <v>496</v>
      </c>
      <c r="U2119">
        <v>24006</v>
      </c>
      <c r="V2119">
        <v>23806</v>
      </c>
      <c r="W2119">
        <v>399</v>
      </c>
      <c r="X2119">
        <v>379</v>
      </c>
    </row>
    <row r="2120" spans="1:24" x14ac:dyDescent="0.35">
      <c r="A2120" s="6" t="str">
        <f t="shared" si="33"/>
        <v>39151</v>
      </c>
      <c r="B2120">
        <v>39</v>
      </c>
      <c r="C2120">
        <v>151</v>
      </c>
      <c r="D2120" t="s">
        <v>1276</v>
      </c>
      <c r="E2120" t="s">
        <v>1174</v>
      </c>
      <c r="F2120">
        <v>370606</v>
      </c>
      <c r="G2120">
        <v>180118</v>
      </c>
      <c r="H2120">
        <v>190488</v>
      </c>
      <c r="I2120">
        <v>158411</v>
      </c>
      <c r="J2120">
        <v>167777</v>
      </c>
      <c r="K2120">
        <v>14435</v>
      </c>
      <c r="L2120">
        <v>15161</v>
      </c>
      <c r="M2120">
        <v>607</v>
      </c>
      <c r="N2120">
        <v>520</v>
      </c>
      <c r="O2120">
        <v>1595</v>
      </c>
      <c r="P2120">
        <v>1990</v>
      </c>
      <c r="Q2120">
        <v>79</v>
      </c>
      <c r="R2120">
        <v>73</v>
      </c>
      <c r="S2120">
        <v>4991</v>
      </c>
      <c r="T2120">
        <v>4967</v>
      </c>
      <c r="U2120">
        <v>175936</v>
      </c>
      <c r="V2120">
        <v>186418</v>
      </c>
      <c r="W2120">
        <v>4182</v>
      </c>
      <c r="X2120">
        <v>4070</v>
      </c>
    </row>
    <row r="2121" spans="1:24" x14ac:dyDescent="0.35">
      <c r="A2121" s="6" t="str">
        <f t="shared" si="33"/>
        <v>39153</v>
      </c>
      <c r="B2121">
        <v>39</v>
      </c>
      <c r="C2121">
        <v>153</v>
      </c>
      <c r="D2121" t="s">
        <v>1276</v>
      </c>
      <c r="E2121" t="s">
        <v>546</v>
      </c>
      <c r="F2121">
        <v>541013</v>
      </c>
      <c r="G2121">
        <v>262367</v>
      </c>
      <c r="H2121">
        <v>278646</v>
      </c>
      <c r="I2121">
        <v>206543</v>
      </c>
      <c r="J2121">
        <v>216426</v>
      </c>
      <c r="K2121">
        <v>37954</v>
      </c>
      <c r="L2121">
        <v>43739</v>
      </c>
      <c r="M2121">
        <v>563</v>
      </c>
      <c r="N2121">
        <v>611</v>
      </c>
      <c r="O2121">
        <v>10450</v>
      </c>
      <c r="P2121">
        <v>10631</v>
      </c>
      <c r="Q2121">
        <v>116</v>
      </c>
      <c r="R2121">
        <v>89</v>
      </c>
      <c r="S2121">
        <v>6741</v>
      </c>
      <c r="T2121">
        <v>7150</v>
      </c>
      <c r="U2121">
        <v>256152</v>
      </c>
      <c r="V2121">
        <v>272440</v>
      </c>
      <c r="W2121">
        <v>6215</v>
      </c>
      <c r="X2121">
        <v>6206</v>
      </c>
    </row>
    <row r="2122" spans="1:24" x14ac:dyDescent="0.35">
      <c r="A2122" s="6" t="str">
        <f t="shared" si="33"/>
        <v>39155</v>
      </c>
      <c r="B2122">
        <v>39</v>
      </c>
      <c r="C2122">
        <v>155</v>
      </c>
      <c r="D2122" t="s">
        <v>1276</v>
      </c>
      <c r="E2122" t="s">
        <v>3410</v>
      </c>
      <c r="F2122">
        <v>197974</v>
      </c>
      <c r="G2122">
        <v>96558</v>
      </c>
      <c r="H2122">
        <v>101416</v>
      </c>
      <c r="I2122">
        <v>85455</v>
      </c>
      <c r="J2122">
        <v>89565</v>
      </c>
      <c r="K2122">
        <v>8221</v>
      </c>
      <c r="L2122">
        <v>8829</v>
      </c>
      <c r="M2122">
        <v>226</v>
      </c>
      <c r="N2122">
        <v>240</v>
      </c>
      <c r="O2122">
        <v>471</v>
      </c>
      <c r="P2122">
        <v>639</v>
      </c>
      <c r="Q2122">
        <v>35</v>
      </c>
      <c r="R2122">
        <v>24</v>
      </c>
      <c r="S2122">
        <v>2150</v>
      </c>
      <c r="T2122">
        <v>2119</v>
      </c>
      <c r="U2122">
        <v>94634</v>
      </c>
      <c r="V2122">
        <v>99509</v>
      </c>
      <c r="W2122">
        <v>1924</v>
      </c>
      <c r="X2122">
        <v>1907</v>
      </c>
    </row>
    <row r="2123" spans="1:24" x14ac:dyDescent="0.35">
      <c r="A2123" s="6" t="str">
        <f t="shared" si="33"/>
        <v>39157</v>
      </c>
      <c r="B2123">
        <v>39</v>
      </c>
      <c r="C2123">
        <v>157</v>
      </c>
      <c r="D2123" t="s">
        <v>1276</v>
      </c>
      <c r="E2123" t="s">
        <v>3412</v>
      </c>
      <c r="F2123">
        <v>91987</v>
      </c>
      <c r="G2123">
        <v>45378</v>
      </c>
      <c r="H2123">
        <v>46609</v>
      </c>
      <c r="I2123">
        <v>43592</v>
      </c>
      <c r="J2123">
        <v>44991</v>
      </c>
      <c r="K2123">
        <v>529</v>
      </c>
      <c r="L2123">
        <v>423</v>
      </c>
      <c r="M2123">
        <v>260</v>
      </c>
      <c r="N2123">
        <v>185</v>
      </c>
      <c r="O2123">
        <v>155</v>
      </c>
      <c r="P2123">
        <v>249</v>
      </c>
      <c r="Q2123">
        <v>140</v>
      </c>
      <c r="R2123">
        <v>78</v>
      </c>
      <c r="S2123">
        <v>702</v>
      </c>
      <c r="T2123">
        <v>683</v>
      </c>
      <c r="U2123">
        <v>43716</v>
      </c>
      <c r="V2123">
        <v>45334</v>
      </c>
      <c r="W2123">
        <v>1662</v>
      </c>
      <c r="X2123">
        <v>1275</v>
      </c>
    </row>
    <row r="2124" spans="1:24" x14ac:dyDescent="0.35">
      <c r="A2124" s="6" t="str">
        <f t="shared" si="33"/>
        <v>39159</v>
      </c>
      <c r="B2124">
        <v>39</v>
      </c>
      <c r="C2124">
        <v>159</v>
      </c>
      <c r="D2124" t="s">
        <v>1276</v>
      </c>
      <c r="E2124" t="s">
        <v>308</v>
      </c>
      <c r="F2124">
        <v>58988</v>
      </c>
      <c r="G2124">
        <v>28315</v>
      </c>
      <c r="H2124">
        <v>30673</v>
      </c>
      <c r="I2124">
        <v>25836</v>
      </c>
      <c r="J2124">
        <v>27546</v>
      </c>
      <c r="K2124">
        <v>442</v>
      </c>
      <c r="L2124">
        <v>1142</v>
      </c>
      <c r="M2124">
        <v>84</v>
      </c>
      <c r="N2124">
        <v>64</v>
      </c>
      <c r="O2124">
        <v>1445</v>
      </c>
      <c r="P2124">
        <v>1431</v>
      </c>
      <c r="Q2124">
        <v>9</v>
      </c>
      <c r="R2124">
        <v>12</v>
      </c>
      <c r="S2124">
        <v>499</v>
      </c>
      <c r="T2124">
        <v>478</v>
      </c>
      <c r="U2124">
        <v>27732</v>
      </c>
      <c r="V2124">
        <v>30081</v>
      </c>
      <c r="W2124">
        <v>583</v>
      </c>
      <c r="X2124">
        <v>592</v>
      </c>
    </row>
    <row r="2125" spans="1:24" x14ac:dyDescent="0.35">
      <c r="A2125" s="6" t="str">
        <f t="shared" si="33"/>
        <v>39161</v>
      </c>
      <c r="B2125">
        <v>39</v>
      </c>
      <c r="C2125">
        <v>161</v>
      </c>
      <c r="D2125" t="s">
        <v>1276</v>
      </c>
      <c r="E2125" t="s">
        <v>3415</v>
      </c>
      <c r="F2125">
        <v>28275</v>
      </c>
      <c r="G2125">
        <v>13948</v>
      </c>
      <c r="H2125">
        <v>14327</v>
      </c>
      <c r="I2125">
        <v>13473</v>
      </c>
      <c r="J2125">
        <v>13850</v>
      </c>
      <c r="K2125">
        <v>198</v>
      </c>
      <c r="L2125">
        <v>122</v>
      </c>
      <c r="M2125">
        <v>53</v>
      </c>
      <c r="N2125">
        <v>74</v>
      </c>
      <c r="O2125">
        <v>34</v>
      </c>
      <c r="P2125">
        <v>58</v>
      </c>
      <c r="Q2125">
        <v>1</v>
      </c>
      <c r="R2125">
        <v>3</v>
      </c>
      <c r="S2125">
        <v>189</v>
      </c>
      <c r="T2125">
        <v>220</v>
      </c>
      <c r="U2125">
        <v>13405</v>
      </c>
      <c r="V2125">
        <v>13814</v>
      </c>
      <c r="W2125">
        <v>543</v>
      </c>
      <c r="X2125">
        <v>513</v>
      </c>
    </row>
    <row r="2126" spans="1:24" x14ac:dyDescent="0.35">
      <c r="A2126" s="6" t="str">
        <f t="shared" si="33"/>
        <v>39163</v>
      </c>
      <c r="B2126">
        <v>39</v>
      </c>
      <c r="C2126">
        <v>163</v>
      </c>
      <c r="D2126" t="s">
        <v>1276</v>
      </c>
      <c r="E2126" t="s">
        <v>3417</v>
      </c>
      <c r="F2126">
        <v>13085</v>
      </c>
      <c r="G2126">
        <v>6581</v>
      </c>
      <c r="H2126">
        <v>6504</v>
      </c>
      <c r="I2126">
        <v>6388</v>
      </c>
      <c r="J2126">
        <v>6309</v>
      </c>
      <c r="K2126">
        <v>43</v>
      </c>
      <c r="L2126">
        <v>39</v>
      </c>
      <c r="M2126">
        <v>35</v>
      </c>
      <c r="N2126">
        <v>27</v>
      </c>
      <c r="O2126">
        <v>14</v>
      </c>
      <c r="P2126">
        <v>17</v>
      </c>
      <c r="Q2126">
        <v>0</v>
      </c>
      <c r="R2126">
        <v>0</v>
      </c>
      <c r="S2126">
        <v>101</v>
      </c>
      <c r="T2126">
        <v>112</v>
      </c>
      <c r="U2126">
        <v>6522</v>
      </c>
      <c r="V2126">
        <v>6446</v>
      </c>
      <c r="W2126">
        <v>59</v>
      </c>
      <c r="X2126">
        <v>58</v>
      </c>
    </row>
    <row r="2127" spans="1:24" x14ac:dyDescent="0.35">
      <c r="A2127" s="6" t="str">
        <f t="shared" si="33"/>
        <v>39165</v>
      </c>
      <c r="B2127">
        <v>39</v>
      </c>
      <c r="C2127">
        <v>165</v>
      </c>
      <c r="D2127" t="s">
        <v>1276</v>
      </c>
      <c r="E2127" t="s">
        <v>946</v>
      </c>
      <c r="F2127">
        <v>234602</v>
      </c>
      <c r="G2127">
        <v>118330</v>
      </c>
      <c r="H2127">
        <v>116272</v>
      </c>
      <c r="I2127">
        <v>102761</v>
      </c>
      <c r="J2127">
        <v>103417</v>
      </c>
      <c r="K2127">
        <v>5593</v>
      </c>
      <c r="L2127">
        <v>3128</v>
      </c>
      <c r="M2127">
        <v>248</v>
      </c>
      <c r="N2127">
        <v>237</v>
      </c>
      <c r="O2127">
        <v>7470</v>
      </c>
      <c r="P2127">
        <v>7262</v>
      </c>
      <c r="Q2127">
        <v>112</v>
      </c>
      <c r="R2127">
        <v>127</v>
      </c>
      <c r="S2127">
        <v>2146</v>
      </c>
      <c r="T2127">
        <v>2101</v>
      </c>
      <c r="U2127">
        <v>114950</v>
      </c>
      <c r="V2127">
        <v>112817</v>
      </c>
      <c r="W2127">
        <v>3380</v>
      </c>
      <c r="X2127">
        <v>3455</v>
      </c>
    </row>
    <row r="2128" spans="1:24" x14ac:dyDescent="0.35">
      <c r="A2128" s="6" t="str">
        <f t="shared" si="33"/>
        <v>39167</v>
      </c>
      <c r="B2128">
        <v>39</v>
      </c>
      <c r="C2128">
        <v>167</v>
      </c>
      <c r="D2128" t="s">
        <v>1276</v>
      </c>
      <c r="E2128" t="s">
        <v>150</v>
      </c>
      <c r="F2128">
        <v>59911</v>
      </c>
      <c r="G2128">
        <v>29473</v>
      </c>
      <c r="H2128">
        <v>30438</v>
      </c>
      <c r="I2128">
        <v>28160</v>
      </c>
      <c r="J2128">
        <v>29304</v>
      </c>
      <c r="K2128">
        <v>475</v>
      </c>
      <c r="L2128">
        <v>308</v>
      </c>
      <c r="M2128">
        <v>83</v>
      </c>
      <c r="N2128">
        <v>86</v>
      </c>
      <c r="O2128">
        <v>199</v>
      </c>
      <c r="P2128">
        <v>212</v>
      </c>
      <c r="Q2128">
        <v>6</v>
      </c>
      <c r="R2128">
        <v>8</v>
      </c>
      <c r="S2128">
        <v>550</v>
      </c>
      <c r="T2128">
        <v>520</v>
      </c>
      <c r="U2128">
        <v>29143</v>
      </c>
      <c r="V2128">
        <v>30072</v>
      </c>
      <c r="W2128">
        <v>330</v>
      </c>
      <c r="X2128">
        <v>366</v>
      </c>
    </row>
    <row r="2129" spans="1:24" x14ac:dyDescent="0.35">
      <c r="A2129" s="6" t="str">
        <f t="shared" si="33"/>
        <v>39169</v>
      </c>
      <c r="B2129">
        <v>39</v>
      </c>
      <c r="C2129">
        <v>169</v>
      </c>
      <c r="D2129" t="s">
        <v>1276</v>
      </c>
      <c r="E2129" t="s">
        <v>949</v>
      </c>
      <c r="F2129">
        <v>115710</v>
      </c>
      <c r="G2129">
        <v>57501</v>
      </c>
      <c r="H2129">
        <v>58209</v>
      </c>
      <c r="I2129">
        <v>54607</v>
      </c>
      <c r="J2129">
        <v>55570</v>
      </c>
      <c r="K2129">
        <v>1023</v>
      </c>
      <c r="L2129">
        <v>871</v>
      </c>
      <c r="M2129">
        <v>127</v>
      </c>
      <c r="N2129">
        <v>117</v>
      </c>
      <c r="O2129">
        <v>584</v>
      </c>
      <c r="P2129">
        <v>676</v>
      </c>
      <c r="Q2129">
        <v>22</v>
      </c>
      <c r="R2129">
        <v>28</v>
      </c>
      <c r="S2129">
        <v>1138</v>
      </c>
      <c r="T2129">
        <v>947</v>
      </c>
      <c r="U2129">
        <v>56187</v>
      </c>
      <c r="V2129">
        <v>57141</v>
      </c>
      <c r="W2129">
        <v>1314</v>
      </c>
      <c r="X2129">
        <v>1068</v>
      </c>
    </row>
    <row r="2130" spans="1:24" x14ac:dyDescent="0.35">
      <c r="A2130" s="6" t="str">
        <f t="shared" si="33"/>
        <v>39171</v>
      </c>
      <c r="B2130">
        <v>39</v>
      </c>
      <c r="C2130">
        <v>171</v>
      </c>
      <c r="D2130" t="s">
        <v>1276</v>
      </c>
      <c r="E2130" t="s">
        <v>3302</v>
      </c>
      <c r="F2130">
        <v>36692</v>
      </c>
      <c r="G2130">
        <v>18287</v>
      </c>
      <c r="H2130">
        <v>18405</v>
      </c>
      <c r="I2130">
        <v>17542</v>
      </c>
      <c r="J2130">
        <v>17896</v>
      </c>
      <c r="K2130">
        <v>334</v>
      </c>
      <c r="L2130">
        <v>146</v>
      </c>
      <c r="M2130">
        <v>78</v>
      </c>
      <c r="N2130">
        <v>54</v>
      </c>
      <c r="O2130">
        <v>96</v>
      </c>
      <c r="P2130">
        <v>114</v>
      </c>
      <c r="Q2130">
        <v>7</v>
      </c>
      <c r="R2130">
        <v>4</v>
      </c>
      <c r="S2130">
        <v>230</v>
      </c>
      <c r="T2130">
        <v>191</v>
      </c>
      <c r="U2130">
        <v>17332</v>
      </c>
      <c r="V2130">
        <v>17569</v>
      </c>
      <c r="W2130">
        <v>955</v>
      </c>
      <c r="X2130">
        <v>836</v>
      </c>
    </row>
    <row r="2131" spans="1:24" x14ac:dyDescent="0.35">
      <c r="A2131" s="6" t="str">
        <f t="shared" si="33"/>
        <v>39173</v>
      </c>
      <c r="B2131">
        <v>39</v>
      </c>
      <c r="C2131">
        <v>173</v>
      </c>
      <c r="D2131" t="s">
        <v>1276</v>
      </c>
      <c r="E2131" t="s">
        <v>3423</v>
      </c>
      <c r="F2131">
        <v>130817</v>
      </c>
      <c r="G2131">
        <v>64504</v>
      </c>
      <c r="H2131">
        <v>66313</v>
      </c>
      <c r="I2131">
        <v>59897</v>
      </c>
      <c r="J2131">
        <v>61858</v>
      </c>
      <c r="K2131">
        <v>1910</v>
      </c>
      <c r="L2131">
        <v>1794</v>
      </c>
      <c r="M2131">
        <v>198</v>
      </c>
      <c r="N2131">
        <v>230</v>
      </c>
      <c r="O2131">
        <v>1187</v>
      </c>
      <c r="P2131">
        <v>1230</v>
      </c>
      <c r="Q2131">
        <v>36</v>
      </c>
      <c r="R2131">
        <v>22</v>
      </c>
      <c r="S2131">
        <v>1276</v>
      </c>
      <c r="T2131">
        <v>1179</v>
      </c>
      <c r="U2131">
        <v>60681</v>
      </c>
      <c r="V2131">
        <v>62664</v>
      </c>
      <c r="W2131">
        <v>3823</v>
      </c>
      <c r="X2131">
        <v>3649</v>
      </c>
    </row>
    <row r="2132" spans="1:24" x14ac:dyDescent="0.35">
      <c r="A2132" s="6" t="str">
        <f t="shared" si="33"/>
        <v>39175</v>
      </c>
      <c r="B2132">
        <v>39</v>
      </c>
      <c r="C2132">
        <v>175</v>
      </c>
      <c r="D2132" t="s">
        <v>1276</v>
      </c>
      <c r="E2132" t="s">
        <v>3425</v>
      </c>
      <c r="F2132">
        <v>21772</v>
      </c>
      <c r="G2132">
        <v>10834</v>
      </c>
      <c r="H2132">
        <v>10938</v>
      </c>
      <c r="I2132">
        <v>10527</v>
      </c>
      <c r="J2132">
        <v>10688</v>
      </c>
      <c r="K2132">
        <v>58</v>
      </c>
      <c r="L2132">
        <v>29</v>
      </c>
      <c r="M2132">
        <v>30</v>
      </c>
      <c r="N2132">
        <v>35</v>
      </c>
      <c r="O2132">
        <v>85</v>
      </c>
      <c r="P2132">
        <v>68</v>
      </c>
      <c r="Q2132">
        <v>6</v>
      </c>
      <c r="R2132">
        <v>2</v>
      </c>
      <c r="S2132">
        <v>128</v>
      </c>
      <c r="T2132">
        <v>116</v>
      </c>
      <c r="U2132">
        <v>10459</v>
      </c>
      <c r="V2132">
        <v>10581</v>
      </c>
      <c r="W2132">
        <v>375</v>
      </c>
      <c r="X2132">
        <v>357</v>
      </c>
    </row>
    <row r="2133" spans="1:24" x14ac:dyDescent="0.35">
      <c r="A2133" s="6" t="str">
        <f t="shared" si="33"/>
        <v>40001</v>
      </c>
      <c r="B2133">
        <v>40</v>
      </c>
      <c r="C2133">
        <v>1</v>
      </c>
      <c r="D2133" t="s">
        <v>3427</v>
      </c>
      <c r="E2133" t="s">
        <v>1333</v>
      </c>
      <c r="F2133">
        <v>22194</v>
      </c>
      <c r="G2133">
        <v>11106</v>
      </c>
      <c r="H2133">
        <v>11088</v>
      </c>
      <c r="I2133">
        <v>4676</v>
      </c>
      <c r="J2133">
        <v>4660</v>
      </c>
      <c r="K2133">
        <v>75</v>
      </c>
      <c r="L2133">
        <v>55</v>
      </c>
      <c r="M2133">
        <v>5091</v>
      </c>
      <c r="N2133">
        <v>5144</v>
      </c>
      <c r="O2133">
        <v>94</v>
      </c>
      <c r="P2133">
        <v>94</v>
      </c>
      <c r="Q2133">
        <v>16</v>
      </c>
      <c r="R2133">
        <v>2</v>
      </c>
      <c r="S2133">
        <v>1154</v>
      </c>
      <c r="T2133">
        <v>1133</v>
      </c>
      <c r="U2133">
        <v>10270</v>
      </c>
      <c r="V2133">
        <v>10351</v>
      </c>
      <c r="W2133">
        <v>836</v>
      </c>
      <c r="X2133">
        <v>737</v>
      </c>
    </row>
    <row r="2134" spans="1:24" x14ac:dyDescent="0.35">
      <c r="A2134" s="6" t="str">
        <f t="shared" si="33"/>
        <v>40003</v>
      </c>
      <c r="B2134">
        <v>40</v>
      </c>
      <c r="C2134">
        <v>3</v>
      </c>
      <c r="D2134" t="s">
        <v>3427</v>
      </c>
      <c r="E2134" t="s">
        <v>3429</v>
      </c>
      <c r="F2134">
        <v>5702</v>
      </c>
      <c r="G2134">
        <v>3403</v>
      </c>
      <c r="H2134">
        <v>2299</v>
      </c>
      <c r="I2134">
        <v>2861</v>
      </c>
      <c r="J2134">
        <v>2125</v>
      </c>
      <c r="K2134">
        <v>250</v>
      </c>
      <c r="L2134">
        <v>16</v>
      </c>
      <c r="M2134">
        <v>156</v>
      </c>
      <c r="N2134">
        <v>86</v>
      </c>
      <c r="O2134">
        <v>14</v>
      </c>
      <c r="P2134">
        <v>8</v>
      </c>
      <c r="Q2134">
        <v>4</v>
      </c>
      <c r="R2134">
        <v>4</v>
      </c>
      <c r="S2134">
        <v>118</v>
      </c>
      <c r="T2134">
        <v>60</v>
      </c>
      <c r="U2134">
        <v>3161</v>
      </c>
      <c r="V2134">
        <v>2200</v>
      </c>
      <c r="W2134">
        <v>242</v>
      </c>
      <c r="X2134">
        <v>99</v>
      </c>
    </row>
    <row r="2135" spans="1:24" x14ac:dyDescent="0.35">
      <c r="A2135" s="6" t="str">
        <f t="shared" si="33"/>
        <v>40005</v>
      </c>
      <c r="B2135">
        <v>40</v>
      </c>
      <c r="C2135">
        <v>5</v>
      </c>
      <c r="D2135" t="s">
        <v>3427</v>
      </c>
      <c r="E2135" t="s">
        <v>3431</v>
      </c>
      <c r="F2135">
        <v>13758</v>
      </c>
      <c r="G2135">
        <v>7173</v>
      </c>
      <c r="H2135">
        <v>6585</v>
      </c>
      <c r="I2135">
        <v>5076</v>
      </c>
      <c r="J2135">
        <v>4896</v>
      </c>
      <c r="K2135">
        <v>388</v>
      </c>
      <c r="L2135">
        <v>146</v>
      </c>
      <c r="M2135">
        <v>1080</v>
      </c>
      <c r="N2135">
        <v>956</v>
      </c>
      <c r="O2135">
        <v>53</v>
      </c>
      <c r="P2135">
        <v>54</v>
      </c>
      <c r="Q2135">
        <v>3</v>
      </c>
      <c r="R2135">
        <v>3</v>
      </c>
      <c r="S2135">
        <v>573</v>
      </c>
      <c r="T2135">
        <v>530</v>
      </c>
      <c r="U2135">
        <v>6883</v>
      </c>
      <c r="V2135">
        <v>6375</v>
      </c>
      <c r="W2135">
        <v>290</v>
      </c>
      <c r="X2135">
        <v>210</v>
      </c>
    </row>
    <row r="2136" spans="1:24" x14ac:dyDescent="0.35">
      <c r="A2136" s="6" t="str">
        <f t="shared" si="33"/>
        <v>40007</v>
      </c>
      <c r="B2136">
        <v>40</v>
      </c>
      <c r="C2136">
        <v>7</v>
      </c>
      <c r="D2136" t="s">
        <v>3427</v>
      </c>
      <c r="E2136" t="s">
        <v>3433</v>
      </c>
      <c r="F2136">
        <v>5311</v>
      </c>
      <c r="G2136">
        <v>2684</v>
      </c>
      <c r="H2136">
        <v>2627</v>
      </c>
      <c r="I2136">
        <v>2472</v>
      </c>
      <c r="J2136">
        <v>2441</v>
      </c>
      <c r="K2136">
        <v>43</v>
      </c>
      <c r="L2136">
        <v>31</v>
      </c>
      <c r="M2136">
        <v>70</v>
      </c>
      <c r="N2136">
        <v>62</v>
      </c>
      <c r="O2136">
        <v>10</v>
      </c>
      <c r="P2136">
        <v>11</v>
      </c>
      <c r="Q2136">
        <v>3</v>
      </c>
      <c r="R2136">
        <v>0</v>
      </c>
      <c r="S2136">
        <v>86</v>
      </c>
      <c r="T2136">
        <v>82</v>
      </c>
      <c r="U2136">
        <v>1993</v>
      </c>
      <c r="V2136">
        <v>1941</v>
      </c>
      <c r="W2136">
        <v>691</v>
      </c>
      <c r="X2136">
        <v>686</v>
      </c>
    </row>
    <row r="2137" spans="1:24" x14ac:dyDescent="0.35">
      <c r="A2137" s="6" t="str">
        <f t="shared" si="33"/>
        <v>40009</v>
      </c>
      <c r="B2137">
        <v>40</v>
      </c>
      <c r="C2137">
        <v>9</v>
      </c>
      <c r="D2137" t="s">
        <v>3427</v>
      </c>
      <c r="E2137" t="s">
        <v>3435</v>
      </c>
      <c r="F2137">
        <v>21859</v>
      </c>
      <c r="G2137">
        <v>11696</v>
      </c>
      <c r="H2137">
        <v>10163</v>
      </c>
      <c r="I2137">
        <v>10057</v>
      </c>
      <c r="J2137">
        <v>9148</v>
      </c>
      <c r="K2137">
        <v>764</v>
      </c>
      <c r="L2137">
        <v>179</v>
      </c>
      <c r="M2137">
        <v>421</v>
      </c>
      <c r="N2137">
        <v>396</v>
      </c>
      <c r="O2137">
        <v>119</v>
      </c>
      <c r="P2137">
        <v>111</v>
      </c>
      <c r="Q2137">
        <v>5</v>
      </c>
      <c r="R2137">
        <v>0</v>
      </c>
      <c r="S2137">
        <v>330</v>
      </c>
      <c r="T2137">
        <v>329</v>
      </c>
      <c r="U2137">
        <v>9616</v>
      </c>
      <c r="V2137">
        <v>9027</v>
      </c>
      <c r="W2137">
        <v>2080</v>
      </c>
      <c r="X2137">
        <v>1136</v>
      </c>
    </row>
    <row r="2138" spans="1:24" x14ac:dyDescent="0.35">
      <c r="A2138" s="6" t="str">
        <f t="shared" si="33"/>
        <v>40011</v>
      </c>
      <c r="B2138">
        <v>40</v>
      </c>
      <c r="C2138">
        <v>11</v>
      </c>
      <c r="D2138" t="s">
        <v>3427</v>
      </c>
      <c r="E2138" t="s">
        <v>977</v>
      </c>
      <c r="F2138">
        <v>9429</v>
      </c>
      <c r="G2138">
        <v>4692</v>
      </c>
      <c r="H2138">
        <v>4737</v>
      </c>
      <c r="I2138">
        <v>3795</v>
      </c>
      <c r="J2138">
        <v>3829</v>
      </c>
      <c r="K2138">
        <v>176</v>
      </c>
      <c r="L2138">
        <v>150</v>
      </c>
      <c r="M2138">
        <v>448</v>
      </c>
      <c r="N2138">
        <v>484</v>
      </c>
      <c r="O2138">
        <v>13</v>
      </c>
      <c r="P2138">
        <v>21</v>
      </c>
      <c r="Q2138">
        <v>6</v>
      </c>
      <c r="R2138">
        <v>6</v>
      </c>
      <c r="S2138">
        <v>254</v>
      </c>
      <c r="T2138">
        <v>247</v>
      </c>
      <c r="U2138">
        <v>4038</v>
      </c>
      <c r="V2138">
        <v>4209</v>
      </c>
      <c r="W2138">
        <v>654</v>
      </c>
      <c r="X2138">
        <v>528</v>
      </c>
    </row>
    <row r="2139" spans="1:24" x14ac:dyDescent="0.35">
      <c r="A2139" s="6" t="str">
        <f t="shared" si="33"/>
        <v>40013</v>
      </c>
      <c r="B2139">
        <v>40</v>
      </c>
      <c r="C2139">
        <v>13</v>
      </c>
      <c r="D2139" t="s">
        <v>3427</v>
      </c>
      <c r="E2139" t="s">
        <v>723</v>
      </c>
      <c r="F2139">
        <v>47995</v>
      </c>
      <c r="G2139">
        <v>23414</v>
      </c>
      <c r="H2139">
        <v>24581</v>
      </c>
      <c r="I2139">
        <v>17419</v>
      </c>
      <c r="J2139">
        <v>18454</v>
      </c>
      <c r="K2139">
        <v>548</v>
      </c>
      <c r="L2139">
        <v>392</v>
      </c>
      <c r="M2139">
        <v>3491</v>
      </c>
      <c r="N2139">
        <v>3615</v>
      </c>
      <c r="O2139">
        <v>136</v>
      </c>
      <c r="P2139">
        <v>155</v>
      </c>
      <c r="Q2139">
        <v>16</v>
      </c>
      <c r="R2139">
        <v>18</v>
      </c>
      <c r="S2139">
        <v>1804</v>
      </c>
      <c r="T2139">
        <v>1947</v>
      </c>
      <c r="U2139">
        <v>21841</v>
      </c>
      <c r="V2139">
        <v>23136</v>
      </c>
      <c r="W2139">
        <v>1573</v>
      </c>
      <c r="X2139">
        <v>1445</v>
      </c>
    </row>
    <row r="2140" spans="1:24" x14ac:dyDescent="0.35">
      <c r="A2140" s="6" t="str">
        <f t="shared" si="33"/>
        <v>40015</v>
      </c>
      <c r="B2140">
        <v>40</v>
      </c>
      <c r="C2140">
        <v>15</v>
      </c>
      <c r="D2140" t="s">
        <v>3427</v>
      </c>
      <c r="E2140" t="s">
        <v>1841</v>
      </c>
      <c r="F2140">
        <v>28762</v>
      </c>
      <c r="G2140">
        <v>15176</v>
      </c>
      <c r="H2140">
        <v>13586</v>
      </c>
      <c r="I2140">
        <v>9930</v>
      </c>
      <c r="J2140">
        <v>8651</v>
      </c>
      <c r="K2140">
        <v>630</v>
      </c>
      <c r="L2140">
        <v>199</v>
      </c>
      <c r="M2140">
        <v>3558</v>
      </c>
      <c r="N2140">
        <v>3775</v>
      </c>
      <c r="O2140">
        <v>95</v>
      </c>
      <c r="P2140">
        <v>48</v>
      </c>
      <c r="Q2140">
        <v>19</v>
      </c>
      <c r="R2140">
        <v>9</v>
      </c>
      <c r="S2140">
        <v>944</v>
      </c>
      <c r="T2140">
        <v>904</v>
      </c>
      <c r="U2140">
        <v>12874</v>
      </c>
      <c r="V2140">
        <v>12054</v>
      </c>
      <c r="W2140">
        <v>2302</v>
      </c>
      <c r="X2140">
        <v>1532</v>
      </c>
    </row>
    <row r="2141" spans="1:24" x14ac:dyDescent="0.35">
      <c r="A2141" s="6" t="str">
        <f t="shared" si="33"/>
        <v>40017</v>
      </c>
      <c r="B2141">
        <v>40</v>
      </c>
      <c r="C2141">
        <v>17</v>
      </c>
      <c r="D2141" t="s">
        <v>3427</v>
      </c>
      <c r="E2141" t="s">
        <v>3440</v>
      </c>
      <c r="F2141">
        <v>148306</v>
      </c>
      <c r="G2141">
        <v>73640</v>
      </c>
      <c r="H2141">
        <v>74666</v>
      </c>
      <c r="I2141">
        <v>60978</v>
      </c>
      <c r="J2141">
        <v>62244</v>
      </c>
      <c r="K2141">
        <v>3078</v>
      </c>
      <c r="L2141">
        <v>2225</v>
      </c>
      <c r="M2141">
        <v>3807</v>
      </c>
      <c r="N2141">
        <v>3871</v>
      </c>
      <c r="O2141">
        <v>2206</v>
      </c>
      <c r="P2141">
        <v>2615</v>
      </c>
      <c r="Q2141">
        <v>86</v>
      </c>
      <c r="R2141">
        <v>73</v>
      </c>
      <c r="S2141">
        <v>3485</v>
      </c>
      <c r="T2141">
        <v>3638</v>
      </c>
      <c r="U2141">
        <v>66113</v>
      </c>
      <c r="V2141">
        <v>67682</v>
      </c>
      <c r="W2141">
        <v>7527</v>
      </c>
      <c r="X2141">
        <v>6984</v>
      </c>
    </row>
    <row r="2142" spans="1:24" x14ac:dyDescent="0.35">
      <c r="A2142" s="6" t="str">
        <f t="shared" si="33"/>
        <v>40019</v>
      </c>
      <c r="B2142">
        <v>40</v>
      </c>
      <c r="C2142">
        <v>19</v>
      </c>
      <c r="D2142" t="s">
        <v>3427</v>
      </c>
      <c r="E2142" t="s">
        <v>1685</v>
      </c>
      <c r="F2142">
        <v>48111</v>
      </c>
      <c r="G2142">
        <v>23480</v>
      </c>
      <c r="H2142">
        <v>24631</v>
      </c>
      <c r="I2142">
        <v>17595</v>
      </c>
      <c r="J2142">
        <v>18475</v>
      </c>
      <c r="K2142">
        <v>1696</v>
      </c>
      <c r="L2142">
        <v>1579</v>
      </c>
      <c r="M2142">
        <v>2369</v>
      </c>
      <c r="N2142">
        <v>2525</v>
      </c>
      <c r="O2142">
        <v>299</v>
      </c>
      <c r="P2142">
        <v>347</v>
      </c>
      <c r="Q2142">
        <v>21</v>
      </c>
      <c r="R2142">
        <v>16</v>
      </c>
      <c r="S2142">
        <v>1500</v>
      </c>
      <c r="T2142">
        <v>1689</v>
      </c>
      <c r="U2142">
        <v>21567</v>
      </c>
      <c r="V2142">
        <v>22857</v>
      </c>
      <c r="W2142">
        <v>1913</v>
      </c>
      <c r="X2142">
        <v>1774</v>
      </c>
    </row>
    <row r="2143" spans="1:24" x14ac:dyDescent="0.35">
      <c r="A2143" s="6" t="str">
        <f t="shared" si="33"/>
        <v>40021</v>
      </c>
      <c r="B2143">
        <v>40</v>
      </c>
      <c r="C2143">
        <v>21</v>
      </c>
      <c r="D2143" t="s">
        <v>3427</v>
      </c>
      <c r="E2143" t="s">
        <v>40</v>
      </c>
      <c r="F2143">
        <v>48657</v>
      </c>
      <c r="G2143">
        <v>23725</v>
      </c>
      <c r="H2143">
        <v>24932</v>
      </c>
      <c r="I2143">
        <v>12198</v>
      </c>
      <c r="J2143">
        <v>12879</v>
      </c>
      <c r="K2143">
        <v>386</v>
      </c>
      <c r="L2143">
        <v>300</v>
      </c>
      <c r="M2143">
        <v>8566</v>
      </c>
      <c r="N2143">
        <v>9145</v>
      </c>
      <c r="O2143">
        <v>229</v>
      </c>
      <c r="P2143">
        <v>242</v>
      </c>
      <c r="Q2143">
        <v>20</v>
      </c>
      <c r="R2143">
        <v>12</v>
      </c>
      <c r="S2143">
        <v>2326</v>
      </c>
      <c r="T2143">
        <v>2354</v>
      </c>
      <c r="U2143">
        <v>21735</v>
      </c>
      <c r="V2143">
        <v>23370</v>
      </c>
      <c r="W2143">
        <v>1990</v>
      </c>
      <c r="X2143">
        <v>1562</v>
      </c>
    </row>
    <row r="2144" spans="1:24" x14ac:dyDescent="0.35">
      <c r="A2144" s="6" t="str">
        <f t="shared" si="33"/>
        <v>40023</v>
      </c>
      <c r="B2144">
        <v>40</v>
      </c>
      <c r="C2144">
        <v>23</v>
      </c>
      <c r="D2144" t="s">
        <v>3427</v>
      </c>
      <c r="E2144" t="s">
        <v>44</v>
      </c>
      <c r="F2144">
        <v>14672</v>
      </c>
      <c r="G2144">
        <v>7040</v>
      </c>
      <c r="H2144">
        <v>7632</v>
      </c>
      <c r="I2144">
        <v>4366</v>
      </c>
      <c r="J2144">
        <v>4853</v>
      </c>
      <c r="K2144">
        <v>735</v>
      </c>
      <c r="L2144">
        <v>821</v>
      </c>
      <c r="M2144">
        <v>1333</v>
      </c>
      <c r="N2144">
        <v>1378</v>
      </c>
      <c r="O2144">
        <v>29</v>
      </c>
      <c r="P2144">
        <v>41</v>
      </c>
      <c r="Q2144">
        <v>2</v>
      </c>
      <c r="R2144">
        <v>7</v>
      </c>
      <c r="S2144">
        <v>575</v>
      </c>
      <c r="T2144">
        <v>532</v>
      </c>
      <c r="U2144">
        <v>6666</v>
      </c>
      <c r="V2144">
        <v>7307</v>
      </c>
      <c r="W2144">
        <v>374</v>
      </c>
      <c r="X2144">
        <v>325</v>
      </c>
    </row>
    <row r="2145" spans="1:24" x14ac:dyDescent="0.35">
      <c r="A2145" s="6" t="str">
        <f t="shared" si="33"/>
        <v>40025</v>
      </c>
      <c r="B2145">
        <v>40</v>
      </c>
      <c r="C2145">
        <v>25</v>
      </c>
      <c r="D2145" t="s">
        <v>3427</v>
      </c>
      <c r="E2145" t="s">
        <v>3445</v>
      </c>
      <c r="F2145">
        <v>2137</v>
      </c>
      <c r="G2145">
        <v>1088</v>
      </c>
      <c r="H2145">
        <v>1049</v>
      </c>
      <c r="I2145">
        <v>1025</v>
      </c>
      <c r="J2145">
        <v>1000</v>
      </c>
      <c r="K2145">
        <v>5</v>
      </c>
      <c r="L2145">
        <v>9</v>
      </c>
      <c r="M2145">
        <v>18</v>
      </c>
      <c r="N2145">
        <v>4</v>
      </c>
      <c r="O2145">
        <v>3</v>
      </c>
      <c r="P2145">
        <v>5</v>
      </c>
      <c r="Q2145">
        <v>0</v>
      </c>
      <c r="R2145">
        <v>0</v>
      </c>
      <c r="S2145">
        <v>37</v>
      </c>
      <c r="T2145">
        <v>31</v>
      </c>
      <c r="U2145">
        <v>813</v>
      </c>
      <c r="V2145">
        <v>826</v>
      </c>
      <c r="W2145">
        <v>275</v>
      </c>
      <c r="X2145">
        <v>223</v>
      </c>
    </row>
    <row r="2146" spans="1:24" x14ac:dyDescent="0.35">
      <c r="A2146" s="6" t="str">
        <f t="shared" si="33"/>
        <v>40027</v>
      </c>
      <c r="B2146">
        <v>40</v>
      </c>
      <c r="C2146">
        <v>27</v>
      </c>
      <c r="D2146" t="s">
        <v>3427</v>
      </c>
      <c r="E2146" t="s">
        <v>208</v>
      </c>
      <c r="F2146">
        <v>284014</v>
      </c>
      <c r="G2146">
        <v>141670</v>
      </c>
      <c r="H2146">
        <v>142344</v>
      </c>
      <c r="I2146">
        <v>110600</v>
      </c>
      <c r="J2146">
        <v>111887</v>
      </c>
      <c r="K2146">
        <v>8378</v>
      </c>
      <c r="L2146">
        <v>7131</v>
      </c>
      <c r="M2146">
        <v>7408</v>
      </c>
      <c r="N2146">
        <v>7630</v>
      </c>
      <c r="O2146">
        <v>6703</v>
      </c>
      <c r="P2146">
        <v>6781</v>
      </c>
      <c r="Q2146">
        <v>155</v>
      </c>
      <c r="R2146">
        <v>189</v>
      </c>
      <c r="S2146">
        <v>8426</v>
      </c>
      <c r="T2146">
        <v>8726</v>
      </c>
      <c r="U2146">
        <v>128297</v>
      </c>
      <c r="V2146">
        <v>129468</v>
      </c>
      <c r="W2146">
        <v>13373</v>
      </c>
      <c r="X2146">
        <v>12876</v>
      </c>
    </row>
    <row r="2147" spans="1:24" x14ac:dyDescent="0.35">
      <c r="A2147" s="6" t="str">
        <f t="shared" si="33"/>
        <v>40029</v>
      </c>
      <c r="B2147">
        <v>40</v>
      </c>
      <c r="C2147">
        <v>29</v>
      </c>
      <c r="D2147" t="s">
        <v>3427</v>
      </c>
      <c r="E2147" t="s">
        <v>3448</v>
      </c>
      <c r="F2147">
        <v>5495</v>
      </c>
      <c r="G2147">
        <v>2743</v>
      </c>
      <c r="H2147">
        <v>2752</v>
      </c>
      <c r="I2147">
        <v>1898</v>
      </c>
      <c r="J2147">
        <v>1948</v>
      </c>
      <c r="K2147">
        <v>29</v>
      </c>
      <c r="L2147">
        <v>22</v>
      </c>
      <c r="M2147">
        <v>560</v>
      </c>
      <c r="N2147">
        <v>533</v>
      </c>
      <c r="O2147">
        <v>8</v>
      </c>
      <c r="P2147">
        <v>8</v>
      </c>
      <c r="Q2147">
        <v>0</v>
      </c>
      <c r="R2147">
        <v>0</v>
      </c>
      <c r="S2147">
        <v>248</v>
      </c>
      <c r="T2147">
        <v>241</v>
      </c>
      <c r="U2147">
        <v>2619</v>
      </c>
      <c r="V2147">
        <v>2636</v>
      </c>
      <c r="W2147">
        <v>124</v>
      </c>
      <c r="X2147">
        <v>116</v>
      </c>
    </row>
    <row r="2148" spans="1:24" x14ac:dyDescent="0.35">
      <c r="A2148" s="6" t="str">
        <f t="shared" si="33"/>
        <v>40031</v>
      </c>
      <c r="B2148">
        <v>40</v>
      </c>
      <c r="C2148">
        <v>31</v>
      </c>
      <c r="D2148" t="s">
        <v>3427</v>
      </c>
      <c r="E2148" t="s">
        <v>1502</v>
      </c>
      <c r="F2148">
        <v>120749</v>
      </c>
      <c r="G2148">
        <v>62682</v>
      </c>
      <c r="H2148">
        <v>58067</v>
      </c>
      <c r="I2148">
        <v>41476</v>
      </c>
      <c r="J2148">
        <v>37857</v>
      </c>
      <c r="K2148">
        <v>11273</v>
      </c>
      <c r="L2148">
        <v>9558</v>
      </c>
      <c r="M2148">
        <v>4057</v>
      </c>
      <c r="N2148">
        <v>4087</v>
      </c>
      <c r="O2148">
        <v>1418</v>
      </c>
      <c r="P2148">
        <v>1944</v>
      </c>
      <c r="Q2148">
        <v>459</v>
      </c>
      <c r="R2148">
        <v>373</v>
      </c>
      <c r="S2148">
        <v>3999</v>
      </c>
      <c r="T2148">
        <v>4248</v>
      </c>
      <c r="U2148">
        <v>54088</v>
      </c>
      <c r="V2148">
        <v>50343</v>
      </c>
      <c r="W2148">
        <v>8594</v>
      </c>
      <c r="X2148">
        <v>7724</v>
      </c>
    </row>
    <row r="2149" spans="1:24" x14ac:dyDescent="0.35">
      <c r="A2149" s="6" t="str">
        <f t="shared" si="33"/>
        <v>40033</v>
      </c>
      <c r="B2149">
        <v>40</v>
      </c>
      <c r="C2149">
        <v>33</v>
      </c>
      <c r="D2149" t="s">
        <v>3427</v>
      </c>
      <c r="E2149" t="s">
        <v>3451</v>
      </c>
      <c r="F2149">
        <v>5666</v>
      </c>
      <c r="G2149">
        <v>2788</v>
      </c>
      <c r="H2149">
        <v>2878</v>
      </c>
      <c r="I2149">
        <v>2247</v>
      </c>
      <c r="J2149">
        <v>2329</v>
      </c>
      <c r="K2149">
        <v>80</v>
      </c>
      <c r="L2149">
        <v>54</v>
      </c>
      <c r="M2149">
        <v>277</v>
      </c>
      <c r="N2149">
        <v>291</v>
      </c>
      <c r="O2149">
        <v>7</v>
      </c>
      <c r="P2149">
        <v>12</v>
      </c>
      <c r="Q2149">
        <v>10</v>
      </c>
      <c r="R2149">
        <v>7</v>
      </c>
      <c r="S2149">
        <v>167</v>
      </c>
      <c r="T2149">
        <v>185</v>
      </c>
      <c r="U2149">
        <v>2533</v>
      </c>
      <c r="V2149">
        <v>2659</v>
      </c>
      <c r="W2149">
        <v>255</v>
      </c>
      <c r="X2149">
        <v>219</v>
      </c>
    </row>
    <row r="2150" spans="1:24" x14ac:dyDescent="0.35">
      <c r="A2150" s="6" t="str">
        <f t="shared" si="33"/>
        <v>40035</v>
      </c>
      <c r="B2150">
        <v>40</v>
      </c>
      <c r="C2150">
        <v>35</v>
      </c>
      <c r="D2150" t="s">
        <v>3427</v>
      </c>
      <c r="E2150" t="s">
        <v>3453</v>
      </c>
      <c r="F2150">
        <v>14142</v>
      </c>
      <c r="G2150">
        <v>7247</v>
      </c>
      <c r="H2150">
        <v>6895</v>
      </c>
      <c r="I2150">
        <v>4632</v>
      </c>
      <c r="J2150">
        <v>4574</v>
      </c>
      <c r="K2150">
        <v>332</v>
      </c>
      <c r="L2150">
        <v>122</v>
      </c>
      <c r="M2150">
        <v>1539</v>
      </c>
      <c r="N2150">
        <v>1504</v>
      </c>
      <c r="O2150">
        <v>41</v>
      </c>
      <c r="P2150">
        <v>57</v>
      </c>
      <c r="Q2150">
        <v>9</v>
      </c>
      <c r="R2150">
        <v>8</v>
      </c>
      <c r="S2150">
        <v>694</v>
      </c>
      <c r="T2150">
        <v>630</v>
      </c>
      <c r="U2150">
        <v>6933</v>
      </c>
      <c r="V2150">
        <v>6650</v>
      </c>
      <c r="W2150">
        <v>314</v>
      </c>
      <c r="X2150">
        <v>245</v>
      </c>
    </row>
    <row r="2151" spans="1:24" x14ac:dyDescent="0.35">
      <c r="A2151" s="6" t="str">
        <f t="shared" si="33"/>
        <v>40037</v>
      </c>
      <c r="B2151">
        <v>40</v>
      </c>
      <c r="C2151">
        <v>37</v>
      </c>
      <c r="D2151" t="s">
        <v>3427</v>
      </c>
      <c r="E2151" t="s">
        <v>3455</v>
      </c>
      <c r="F2151">
        <v>71522</v>
      </c>
      <c r="G2151">
        <v>35398</v>
      </c>
      <c r="H2151">
        <v>36124</v>
      </c>
      <c r="I2151">
        <v>27838</v>
      </c>
      <c r="J2151">
        <v>28598</v>
      </c>
      <c r="K2151">
        <v>883</v>
      </c>
      <c r="L2151">
        <v>739</v>
      </c>
      <c r="M2151">
        <v>3847</v>
      </c>
      <c r="N2151">
        <v>3889</v>
      </c>
      <c r="O2151">
        <v>253</v>
      </c>
      <c r="P2151">
        <v>265</v>
      </c>
      <c r="Q2151">
        <v>41</v>
      </c>
      <c r="R2151">
        <v>27</v>
      </c>
      <c r="S2151">
        <v>2536</v>
      </c>
      <c r="T2151">
        <v>2606</v>
      </c>
      <c r="U2151">
        <v>33691</v>
      </c>
      <c r="V2151">
        <v>34539</v>
      </c>
      <c r="W2151">
        <v>1707</v>
      </c>
      <c r="X2151">
        <v>1585</v>
      </c>
    </row>
    <row r="2152" spans="1:24" x14ac:dyDescent="0.35">
      <c r="A2152" s="6" t="str">
        <f t="shared" si="33"/>
        <v>40039</v>
      </c>
      <c r="B2152">
        <v>40</v>
      </c>
      <c r="C2152">
        <v>39</v>
      </c>
      <c r="D2152" t="s">
        <v>3427</v>
      </c>
      <c r="E2152" t="s">
        <v>463</v>
      </c>
      <c r="F2152">
        <v>29003</v>
      </c>
      <c r="G2152">
        <v>14426</v>
      </c>
      <c r="H2152">
        <v>14577</v>
      </c>
      <c r="I2152">
        <v>11932</v>
      </c>
      <c r="J2152">
        <v>12187</v>
      </c>
      <c r="K2152">
        <v>544</v>
      </c>
      <c r="L2152">
        <v>401</v>
      </c>
      <c r="M2152">
        <v>1133</v>
      </c>
      <c r="N2152">
        <v>1186</v>
      </c>
      <c r="O2152">
        <v>192</v>
      </c>
      <c r="P2152">
        <v>182</v>
      </c>
      <c r="Q2152">
        <v>11</v>
      </c>
      <c r="R2152">
        <v>10</v>
      </c>
      <c r="S2152">
        <v>614</v>
      </c>
      <c r="T2152">
        <v>611</v>
      </c>
      <c r="U2152">
        <v>11716</v>
      </c>
      <c r="V2152">
        <v>11817</v>
      </c>
      <c r="W2152">
        <v>2710</v>
      </c>
      <c r="X2152">
        <v>2760</v>
      </c>
    </row>
    <row r="2153" spans="1:24" x14ac:dyDescent="0.35">
      <c r="A2153" s="6" t="str">
        <f t="shared" si="33"/>
        <v>40041</v>
      </c>
      <c r="B2153">
        <v>40</v>
      </c>
      <c r="C2153">
        <v>41</v>
      </c>
      <c r="D2153" t="s">
        <v>3427</v>
      </c>
      <c r="E2153" t="s">
        <v>571</v>
      </c>
      <c r="F2153">
        <v>43009</v>
      </c>
      <c r="G2153">
        <v>21226</v>
      </c>
      <c r="H2153">
        <v>21783</v>
      </c>
      <c r="I2153">
        <v>13859</v>
      </c>
      <c r="J2153">
        <v>14546</v>
      </c>
      <c r="K2153">
        <v>132</v>
      </c>
      <c r="L2153">
        <v>86</v>
      </c>
      <c r="M2153">
        <v>5223</v>
      </c>
      <c r="N2153">
        <v>5157</v>
      </c>
      <c r="O2153">
        <v>263</v>
      </c>
      <c r="P2153">
        <v>259</v>
      </c>
      <c r="Q2153">
        <v>30</v>
      </c>
      <c r="R2153">
        <v>30</v>
      </c>
      <c r="S2153">
        <v>1719</v>
      </c>
      <c r="T2153">
        <v>1705</v>
      </c>
      <c r="U2153">
        <v>20379</v>
      </c>
      <c r="V2153">
        <v>20958</v>
      </c>
      <c r="W2153">
        <v>847</v>
      </c>
      <c r="X2153">
        <v>825</v>
      </c>
    </row>
    <row r="2154" spans="1:24" x14ac:dyDescent="0.35">
      <c r="A2154" s="6" t="str">
        <f t="shared" si="33"/>
        <v>40043</v>
      </c>
      <c r="B2154">
        <v>40</v>
      </c>
      <c r="C2154">
        <v>43</v>
      </c>
      <c r="D2154" t="s">
        <v>3427</v>
      </c>
      <c r="E2154" t="s">
        <v>3459</v>
      </c>
      <c r="F2154">
        <v>4891</v>
      </c>
      <c r="G2154">
        <v>2399</v>
      </c>
      <c r="H2154">
        <v>2492</v>
      </c>
      <c r="I2154">
        <v>2098</v>
      </c>
      <c r="J2154">
        <v>2158</v>
      </c>
      <c r="K2154">
        <v>24</v>
      </c>
      <c r="L2154">
        <v>16</v>
      </c>
      <c r="M2154">
        <v>169</v>
      </c>
      <c r="N2154">
        <v>151</v>
      </c>
      <c r="O2154">
        <v>32</v>
      </c>
      <c r="P2154">
        <v>25</v>
      </c>
      <c r="Q2154">
        <v>0</v>
      </c>
      <c r="R2154">
        <v>0</v>
      </c>
      <c r="S2154">
        <v>76</v>
      </c>
      <c r="T2154">
        <v>142</v>
      </c>
      <c r="U2154">
        <v>2207</v>
      </c>
      <c r="V2154">
        <v>2313</v>
      </c>
      <c r="W2154">
        <v>192</v>
      </c>
      <c r="X2154">
        <v>179</v>
      </c>
    </row>
    <row r="2155" spans="1:24" x14ac:dyDescent="0.35">
      <c r="A2155" s="6" t="str">
        <f t="shared" si="33"/>
        <v>40045</v>
      </c>
      <c r="B2155">
        <v>40</v>
      </c>
      <c r="C2155">
        <v>45</v>
      </c>
      <c r="D2155" t="s">
        <v>3427</v>
      </c>
      <c r="E2155" t="s">
        <v>1515</v>
      </c>
      <c r="F2155">
        <v>3859</v>
      </c>
      <c r="G2155">
        <v>1892</v>
      </c>
      <c r="H2155">
        <v>1967</v>
      </c>
      <c r="I2155">
        <v>1768</v>
      </c>
      <c r="J2155">
        <v>1830</v>
      </c>
      <c r="K2155">
        <v>15</v>
      </c>
      <c r="L2155">
        <v>13</v>
      </c>
      <c r="M2155">
        <v>59</v>
      </c>
      <c r="N2155">
        <v>62</v>
      </c>
      <c r="O2155">
        <v>6</v>
      </c>
      <c r="P2155">
        <v>14</v>
      </c>
      <c r="Q2155">
        <v>1</v>
      </c>
      <c r="R2155">
        <v>2</v>
      </c>
      <c r="S2155">
        <v>43</v>
      </c>
      <c r="T2155">
        <v>46</v>
      </c>
      <c r="U2155">
        <v>1746</v>
      </c>
      <c r="V2155">
        <v>1833</v>
      </c>
      <c r="W2155">
        <v>146</v>
      </c>
      <c r="X2155">
        <v>134</v>
      </c>
    </row>
    <row r="2156" spans="1:24" x14ac:dyDescent="0.35">
      <c r="A2156" s="6" t="str">
        <f t="shared" si="33"/>
        <v>40047</v>
      </c>
      <c r="B2156">
        <v>40</v>
      </c>
      <c r="C2156">
        <v>47</v>
      </c>
      <c r="D2156" t="s">
        <v>3427</v>
      </c>
      <c r="E2156" t="s">
        <v>481</v>
      </c>
      <c r="F2156">
        <v>61056</v>
      </c>
      <c r="G2156">
        <v>30623</v>
      </c>
      <c r="H2156">
        <v>30433</v>
      </c>
      <c r="I2156">
        <v>25679</v>
      </c>
      <c r="J2156">
        <v>25782</v>
      </c>
      <c r="K2156">
        <v>1098</v>
      </c>
      <c r="L2156">
        <v>858</v>
      </c>
      <c r="M2156">
        <v>972</v>
      </c>
      <c r="N2156">
        <v>1024</v>
      </c>
      <c r="O2156">
        <v>364</v>
      </c>
      <c r="P2156">
        <v>424</v>
      </c>
      <c r="Q2156">
        <v>1242</v>
      </c>
      <c r="R2156">
        <v>1105</v>
      </c>
      <c r="S2156">
        <v>1268</v>
      </c>
      <c r="T2156">
        <v>1240</v>
      </c>
      <c r="U2156">
        <v>26457</v>
      </c>
      <c r="V2156">
        <v>26535</v>
      </c>
      <c r="W2156">
        <v>4166</v>
      </c>
      <c r="X2156">
        <v>3898</v>
      </c>
    </row>
    <row r="2157" spans="1:24" x14ac:dyDescent="0.35">
      <c r="A2157" s="6" t="str">
        <f t="shared" si="33"/>
        <v>40049</v>
      </c>
      <c r="B2157">
        <v>40</v>
      </c>
      <c r="C2157">
        <v>49</v>
      </c>
      <c r="D2157" t="s">
        <v>3427</v>
      </c>
      <c r="E2157" t="s">
        <v>3463</v>
      </c>
      <c r="F2157">
        <v>27711</v>
      </c>
      <c r="G2157">
        <v>13684</v>
      </c>
      <c r="H2157">
        <v>14027</v>
      </c>
      <c r="I2157">
        <v>11174</v>
      </c>
      <c r="J2157">
        <v>11595</v>
      </c>
      <c r="K2157">
        <v>356</v>
      </c>
      <c r="L2157">
        <v>301</v>
      </c>
      <c r="M2157">
        <v>1254</v>
      </c>
      <c r="N2157">
        <v>1230</v>
      </c>
      <c r="O2157">
        <v>77</v>
      </c>
      <c r="P2157">
        <v>76</v>
      </c>
      <c r="Q2157">
        <v>21</v>
      </c>
      <c r="R2157">
        <v>13</v>
      </c>
      <c r="S2157">
        <v>802</v>
      </c>
      <c r="T2157">
        <v>812</v>
      </c>
      <c r="U2157">
        <v>12284</v>
      </c>
      <c r="V2157">
        <v>12798</v>
      </c>
      <c r="W2157">
        <v>1400</v>
      </c>
      <c r="X2157">
        <v>1229</v>
      </c>
    </row>
    <row r="2158" spans="1:24" x14ac:dyDescent="0.35">
      <c r="A2158" s="6" t="str">
        <f t="shared" si="33"/>
        <v>40051</v>
      </c>
      <c r="B2158">
        <v>40</v>
      </c>
      <c r="C2158">
        <v>51</v>
      </c>
      <c r="D2158" t="s">
        <v>3427</v>
      </c>
      <c r="E2158" t="s">
        <v>809</v>
      </c>
      <c r="F2158">
        <v>55834</v>
      </c>
      <c r="G2158">
        <v>27930</v>
      </c>
      <c r="H2158">
        <v>27904</v>
      </c>
      <c r="I2158">
        <v>23970</v>
      </c>
      <c r="J2158">
        <v>23935</v>
      </c>
      <c r="K2158">
        <v>683</v>
      </c>
      <c r="L2158">
        <v>593</v>
      </c>
      <c r="M2158">
        <v>1716</v>
      </c>
      <c r="N2158">
        <v>1770</v>
      </c>
      <c r="O2158">
        <v>127</v>
      </c>
      <c r="P2158">
        <v>173</v>
      </c>
      <c r="Q2158">
        <v>14</v>
      </c>
      <c r="R2158">
        <v>28</v>
      </c>
      <c r="S2158">
        <v>1420</v>
      </c>
      <c r="T2158">
        <v>1405</v>
      </c>
      <c r="U2158">
        <v>26159</v>
      </c>
      <c r="V2158">
        <v>26302</v>
      </c>
      <c r="W2158">
        <v>1771</v>
      </c>
      <c r="X2158">
        <v>1602</v>
      </c>
    </row>
    <row r="2159" spans="1:24" x14ac:dyDescent="0.35">
      <c r="A2159" s="6" t="str">
        <f t="shared" si="33"/>
        <v>40053</v>
      </c>
      <c r="B2159">
        <v>40</v>
      </c>
      <c r="C2159">
        <v>53</v>
      </c>
      <c r="D2159" t="s">
        <v>3427</v>
      </c>
      <c r="E2159" t="s">
        <v>234</v>
      </c>
      <c r="F2159">
        <v>4333</v>
      </c>
      <c r="G2159">
        <v>2148</v>
      </c>
      <c r="H2159">
        <v>2185</v>
      </c>
      <c r="I2159">
        <v>1966</v>
      </c>
      <c r="J2159">
        <v>2014</v>
      </c>
      <c r="K2159">
        <v>28</v>
      </c>
      <c r="L2159">
        <v>39</v>
      </c>
      <c r="M2159">
        <v>78</v>
      </c>
      <c r="N2159">
        <v>53</v>
      </c>
      <c r="O2159">
        <v>3</v>
      </c>
      <c r="P2159">
        <v>8</v>
      </c>
      <c r="Q2159">
        <v>0</v>
      </c>
      <c r="R2159">
        <v>1</v>
      </c>
      <c r="S2159">
        <v>73</v>
      </c>
      <c r="T2159">
        <v>70</v>
      </c>
      <c r="U2159">
        <v>2014</v>
      </c>
      <c r="V2159">
        <v>2066</v>
      </c>
      <c r="W2159">
        <v>134</v>
      </c>
      <c r="X2159">
        <v>119</v>
      </c>
    </row>
    <row r="2160" spans="1:24" x14ac:dyDescent="0.35">
      <c r="A2160" s="6" t="str">
        <f t="shared" si="33"/>
        <v>40055</v>
      </c>
      <c r="B2160">
        <v>40</v>
      </c>
      <c r="C2160">
        <v>55</v>
      </c>
      <c r="D2160" t="s">
        <v>3427</v>
      </c>
      <c r="E2160" t="s">
        <v>3467</v>
      </c>
      <c r="F2160">
        <v>5712</v>
      </c>
      <c r="G2160">
        <v>3297</v>
      </c>
      <c r="H2160">
        <v>2415</v>
      </c>
      <c r="I2160">
        <v>2624</v>
      </c>
      <c r="J2160">
        <v>2126</v>
      </c>
      <c r="K2160">
        <v>416</v>
      </c>
      <c r="L2160">
        <v>80</v>
      </c>
      <c r="M2160">
        <v>136</v>
      </c>
      <c r="N2160">
        <v>90</v>
      </c>
      <c r="O2160">
        <v>12</v>
      </c>
      <c r="P2160">
        <v>6</v>
      </c>
      <c r="Q2160">
        <v>4</v>
      </c>
      <c r="R2160">
        <v>4</v>
      </c>
      <c r="S2160">
        <v>105</v>
      </c>
      <c r="T2160">
        <v>109</v>
      </c>
      <c r="U2160">
        <v>2919</v>
      </c>
      <c r="V2160">
        <v>2110</v>
      </c>
      <c r="W2160">
        <v>378</v>
      </c>
      <c r="X2160">
        <v>305</v>
      </c>
    </row>
    <row r="2161" spans="1:24" x14ac:dyDescent="0.35">
      <c r="A2161" s="6" t="str">
        <f t="shared" si="33"/>
        <v>40057</v>
      </c>
      <c r="B2161">
        <v>40</v>
      </c>
      <c r="C2161">
        <v>57</v>
      </c>
      <c r="D2161" t="s">
        <v>3427</v>
      </c>
      <c r="E2161" t="s">
        <v>3469</v>
      </c>
      <c r="F2161">
        <v>2653</v>
      </c>
      <c r="G2161">
        <v>1287</v>
      </c>
      <c r="H2161">
        <v>1366</v>
      </c>
      <c r="I2161">
        <v>1046</v>
      </c>
      <c r="J2161">
        <v>1115</v>
      </c>
      <c r="K2161">
        <v>121</v>
      </c>
      <c r="L2161">
        <v>105</v>
      </c>
      <c r="M2161">
        <v>39</v>
      </c>
      <c r="N2161">
        <v>45</v>
      </c>
      <c r="O2161">
        <v>20</v>
      </c>
      <c r="P2161">
        <v>24</v>
      </c>
      <c r="Q2161">
        <v>0</v>
      </c>
      <c r="R2161">
        <v>0</v>
      </c>
      <c r="S2161">
        <v>61</v>
      </c>
      <c r="T2161">
        <v>77</v>
      </c>
      <c r="U2161">
        <v>913</v>
      </c>
      <c r="V2161">
        <v>945</v>
      </c>
      <c r="W2161">
        <v>374</v>
      </c>
      <c r="X2161">
        <v>421</v>
      </c>
    </row>
    <row r="2162" spans="1:24" x14ac:dyDescent="0.35">
      <c r="A2162" s="6" t="str">
        <f t="shared" si="33"/>
        <v>40059</v>
      </c>
      <c r="B2162">
        <v>40</v>
      </c>
      <c r="C2162">
        <v>59</v>
      </c>
      <c r="D2162" t="s">
        <v>3427</v>
      </c>
      <c r="E2162" t="s">
        <v>1536</v>
      </c>
      <c r="F2162">
        <v>3688</v>
      </c>
      <c r="G2162">
        <v>1865</v>
      </c>
      <c r="H2162">
        <v>1823</v>
      </c>
      <c r="I2162">
        <v>1765</v>
      </c>
      <c r="J2162">
        <v>1723</v>
      </c>
      <c r="K2162">
        <v>13</v>
      </c>
      <c r="L2162">
        <v>5</v>
      </c>
      <c r="M2162">
        <v>44</v>
      </c>
      <c r="N2162">
        <v>42</v>
      </c>
      <c r="O2162">
        <v>2</v>
      </c>
      <c r="P2162">
        <v>7</v>
      </c>
      <c r="Q2162">
        <v>7</v>
      </c>
      <c r="R2162">
        <v>1</v>
      </c>
      <c r="S2162">
        <v>34</v>
      </c>
      <c r="T2162">
        <v>45</v>
      </c>
      <c r="U2162">
        <v>1407</v>
      </c>
      <c r="V2162">
        <v>1447</v>
      </c>
      <c r="W2162">
        <v>458</v>
      </c>
      <c r="X2162">
        <v>376</v>
      </c>
    </row>
    <row r="2163" spans="1:24" x14ac:dyDescent="0.35">
      <c r="A2163" s="6" t="str">
        <f t="shared" si="33"/>
        <v>40061</v>
      </c>
      <c r="B2163">
        <v>40</v>
      </c>
      <c r="C2163">
        <v>61</v>
      </c>
      <c r="D2163" t="s">
        <v>3427</v>
      </c>
      <c r="E2163" t="s">
        <v>1540</v>
      </c>
      <c r="F2163">
        <v>12627</v>
      </c>
      <c r="G2163">
        <v>6307</v>
      </c>
      <c r="H2163">
        <v>6320</v>
      </c>
      <c r="I2163">
        <v>4618</v>
      </c>
      <c r="J2163">
        <v>4615</v>
      </c>
      <c r="K2163">
        <v>54</v>
      </c>
      <c r="L2163">
        <v>57</v>
      </c>
      <c r="M2163">
        <v>1118</v>
      </c>
      <c r="N2163">
        <v>1111</v>
      </c>
      <c r="O2163">
        <v>48</v>
      </c>
      <c r="P2163">
        <v>67</v>
      </c>
      <c r="Q2163">
        <v>1</v>
      </c>
      <c r="R2163">
        <v>6</v>
      </c>
      <c r="S2163">
        <v>468</v>
      </c>
      <c r="T2163">
        <v>464</v>
      </c>
      <c r="U2163">
        <v>5960</v>
      </c>
      <c r="V2163">
        <v>6068</v>
      </c>
      <c r="W2163">
        <v>347</v>
      </c>
      <c r="X2163">
        <v>252</v>
      </c>
    </row>
    <row r="2164" spans="1:24" x14ac:dyDescent="0.35">
      <c r="A2164" s="6" t="str">
        <f t="shared" si="33"/>
        <v>40063</v>
      </c>
      <c r="B2164">
        <v>40</v>
      </c>
      <c r="C2164">
        <v>63</v>
      </c>
      <c r="D2164" t="s">
        <v>3427</v>
      </c>
      <c r="E2164" t="s">
        <v>3473</v>
      </c>
      <c r="F2164">
        <v>13279</v>
      </c>
      <c r="G2164">
        <v>7187</v>
      </c>
      <c r="H2164">
        <v>6092</v>
      </c>
      <c r="I2164">
        <v>4600</v>
      </c>
      <c r="J2164">
        <v>4118</v>
      </c>
      <c r="K2164">
        <v>658</v>
      </c>
      <c r="L2164">
        <v>116</v>
      </c>
      <c r="M2164">
        <v>1375</v>
      </c>
      <c r="N2164">
        <v>1331</v>
      </c>
      <c r="O2164">
        <v>22</v>
      </c>
      <c r="P2164">
        <v>23</v>
      </c>
      <c r="Q2164">
        <v>7</v>
      </c>
      <c r="R2164">
        <v>7</v>
      </c>
      <c r="S2164">
        <v>525</v>
      </c>
      <c r="T2164">
        <v>497</v>
      </c>
      <c r="U2164">
        <v>6724</v>
      </c>
      <c r="V2164">
        <v>5770</v>
      </c>
      <c r="W2164">
        <v>463</v>
      </c>
      <c r="X2164">
        <v>322</v>
      </c>
    </row>
    <row r="2165" spans="1:24" x14ac:dyDescent="0.35">
      <c r="A2165" s="6" t="str">
        <f t="shared" si="33"/>
        <v>40065</v>
      </c>
      <c r="B2165">
        <v>40</v>
      </c>
      <c r="C2165">
        <v>65</v>
      </c>
      <c r="D2165" t="s">
        <v>3427</v>
      </c>
      <c r="E2165" t="s">
        <v>92</v>
      </c>
      <c r="F2165">
        <v>24530</v>
      </c>
      <c r="G2165">
        <v>12195</v>
      </c>
      <c r="H2165">
        <v>12335</v>
      </c>
      <c r="I2165">
        <v>10027</v>
      </c>
      <c r="J2165">
        <v>10299</v>
      </c>
      <c r="K2165">
        <v>1044</v>
      </c>
      <c r="L2165">
        <v>882</v>
      </c>
      <c r="M2165">
        <v>381</v>
      </c>
      <c r="N2165">
        <v>341</v>
      </c>
      <c r="O2165">
        <v>155</v>
      </c>
      <c r="P2165">
        <v>241</v>
      </c>
      <c r="Q2165">
        <v>38</v>
      </c>
      <c r="R2165">
        <v>48</v>
      </c>
      <c r="S2165">
        <v>550</v>
      </c>
      <c r="T2165">
        <v>524</v>
      </c>
      <c r="U2165">
        <v>9080</v>
      </c>
      <c r="V2165">
        <v>9276</v>
      </c>
      <c r="W2165">
        <v>3115</v>
      </c>
      <c r="X2165">
        <v>3059</v>
      </c>
    </row>
    <row r="2166" spans="1:24" x14ac:dyDescent="0.35">
      <c r="A2166" s="6" t="str">
        <f t="shared" si="33"/>
        <v>40067</v>
      </c>
      <c r="B2166">
        <v>40</v>
      </c>
      <c r="C2166">
        <v>67</v>
      </c>
      <c r="D2166" t="s">
        <v>3427</v>
      </c>
      <c r="E2166" t="s">
        <v>94</v>
      </c>
      <c r="F2166">
        <v>6002</v>
      </c>
      <c r="G2166">
        <v>2998</v>
      </c>
      <c r="H2166">
        <v>3004</v>
      </c>
      <c r="I2166">
        <v>2540</v>
      </c>
      <c r="J2166">
        <v>2610</v>
      </c>
      <c r="K2166">
        <v>59</v>
      </c>
      <c r="L2166">
        <v>31</v>
      </c>
      <c r="M2166">
        <v>247</v>
      </c>
      <c r="N2166">
        <v>188</v>
      </c>
      <c r="O2166">
        <v>16</v>
      </c>
      <c r="P2166">
        <v>17</v>
      </c>
      <c r="Q2166">
        <v>1</v>
      </c>
      <c r="R2166">
        <v>0</v>
      </c>
      <c r="S2166">
        <v>135</v>
      </c>
      <c r="T2166">
        <v>158</v>
      </c>
      <c r="U2166">
        <v>2621</v>
      </c>
      <c r="V2166">
        <v>2705</v>
      </c>
      <c r="W2166">
        <v>377</v>
      </c>
      <c r="X2166">
        <v>299</v>
      </c>
    </row>
    <row r="2167" spans="1:24" x14ac:dyDescent="0.35">
      <c r="A2167" s="6" t="str">
        <f t="shared" si="33"/>
        <v>40069</v>
      </c>
      <c r="B2167">
        <v>40</v>
      </c>
      <c r="C2167">
        <v>69</v>
      </c>
      <c r="D2167" t="s">
        <v>3427</v>
      </c>
      <c r="E2167" t="s">
        <v>3140</v>
      </c>
      <c r="F2167">
        <v>11085</v>
      </c>
      <c r="G2167">
        <v>5487</v>
      </c>
      <c r="H2167">
        <v>5598</v>
      </c>
      <c r="I2167">
        <v>3973</v>
      </c>
      <c r="J2167">
        <v>4038</v>
      </c>
      <c r="K2167">
        <v>150</v>
      </c>
      <c r="L2167">
        <v>143</v>
      </c>
      <c r="M2167">
        <v>870</v>
      </c>
      <c r="N2167">
        <v>918</v>
      </c>
      <c r="O2167">
        <v>24</v>
      </c>
      <c r="P2167">
        <v>36</v>
      </c>
      <c r="Q2167">
        <v>2</v>
      </c>
      <c r="R2167">
        <v>8</v>
      </c>
      <c r="S2167">
        <v>468</v>
      </c>
      <c r="T2167">
        <v>455</v>
      </c>
      <c r="U2167">
        <v>5166</v>
      </c>
      <c r="V2167">
        <v>5291</v>
      </c>
      <c r="W2167">
        <v>321</v>
      </c>
      <c r="X2167">
        <v>307</v>
      </c>
    </row>
    <row r="2168" spans="1:24" x14ac:dyDescent="0.35">
      <c r="A2168" s="6" t="str">
        <f t="shared" si="33"/>
        <v>40071</v>
      </c>
      <c r="B2168">
        <v>40</v>
      </c>
      <c r="C2168">
        <v>71</v>
      </c>
      <c r="D2168" t="s">
        <v>3427</v>
      </c>
      <c r="E2168" t="s">
        <v>3478</v>
      </c>
      <c r="F2168">
        <v>43538</v>
      </c>
      <c r="G2168">
        <v>21625</v>
      </c>
      <c r="H2168">
        <v>21913</v>
      </c>
      <c r="I2168">
        <v>17178</v>
      </c>
      <c r="J2168">
        <v>17551</v>
      </c>
      <c r="K2168">
        <v>564</v>
      </c>
      <c r="L2168">
        <v>435</v>
      </c>
      <c r="M2168">
        <v>2455</v>
      </c>
      <c r="N2168">
        <v>2448</v>
      </c>
      <c r="O2168">
        <v>119</v>
      </c>
      <c r="P2168">
        <v>159</v>
      </c>
      <c r="Q2168">
        <v>106</v>
      </c>
      <c r="R2168">
        <v>82</v>
      </c>
      <c r="S2168">
        <v>1203</v>
      </c>
      <c r="T2168">
        <v>1238</v>
      </c>
      <c r="U2168">
        <v>19696</v>
      </c>
      <c r="V2168">
        <v>20236</v>
      </c>
      <c r="W2168">
        <v>1929</v>
      </c>
      <c r="X2168">
        <v>1677</v>
      </c>
    </row>
    <row r="2169" spans="1:24" x14ac:dyDescent="0.35">
      <c r="A2169" s="6" t="str">
        <f t="shared" si="33"/>
        <v>40073</v>
      </c>
      <c r="B2169">
        <v>40</v>
      </c>
      <c r="C2169">
        <v>73</v>
      </c>
      <c r="D2169" t="s">
        <v>3427</v>
      </c>
      <c r="E2169" t="s">
        <v>3480</v>
      </c>
      <c r="F2169">
        <v>15765</v>
      </c>
      <c r="G2169">
        <v>7855</v>
      </c>
      <c r="H2169">
        <v>7910</v>
      </c>
      <c r="I2169">
        <v>7071</v>
      </c>
      <c r="J2169">
        <v>7162</v>
      </c>
      <c r="K2169">
        <v>167</v>
      </c>
      <c r="L2169">
        <v>111</v>
      </c>
      <c r="M2169">
        <v>308</v>
      </c>
      <c r="N2169">
        <v>323</v>
      </c>
      <c r="O2169">
        <v>26</v>
      </c>
      <c r="P2169">
        <v>38</v>
      </c>
      <c r="Q2169">
        <v>6</v>
      </c>
      <c r="R2169">
        <v>1</v>
      </c>
      <c r="S2169">
        <v>277</v>
      </c>
      <c r="T2169">
        <v>275</v>
      </c>
      <c r="U2169">
        <v>6504</v>
      </c>
      <c r="V2169">
        <v>6687</v>
      </c>
      <c r="W2169">
        <v>1351</v>
      </c>
      <c r="X2169">
        <v>1223</v>
      </c>
    </row>
    <row r="2170" spans="1:24" x14ac:dyDescent="0.35">
      <c r="A2170" s="6" t="str">
        <f t="shared" si="33"/>
        <v>40075</v>
      </c>
      <c r="B2170">
        <v>40</v>
      </c>
      <c r="C2170">
        <v>75</v>
      </c>
      <c r="D2170" t="s">
        <v>3427</v>
      </c>
      <c r="E2170" t="s">
        <v>495</v>
      </c>
      <c r="F2170">
        <v>8708</v>
      </c>
      <c r="G2170">
        <v>4343</v>
      </c>
      <c r="H2170">
        <v>4365</v>
      </c>
      <c r="I2170">
        <v>3585</v>
      </c>
      <c r="J2170">
        <v>3605</v>
      </c>
      <c r="K2170">
        <v>212</v>
      </c>
      <c r="L2170">
        <v>177</v>
      </c>
      <c r="M2170">
        <v>334</v>
      </c>
      <c r="N2170">
        <v>354</v>
      </c>
      <c r="O2170">
        <v>17</v>
      </c>
      <c r="P2170">
        <v>12</v>
      </c>
      <c r="Q2170">
        <v>3</v>
      </c>
      <c r="R2170">
        <v>4</v>
      </c>
      <c r="S2170">
        <v>192</v>
      </c>
      <c r="T2170">
        <v>213</v>
      </c>
      <c r="U2170">
        <v>3824</v>
      </c>
      <c r="V2170">
        <v>3850</v>
      </c>
      <c r="W2170">
        <v>519</v>
      </c>
      <c r="X2170">
        <v>515</v>
      </c>
    </row>
    <row r="2171" spans="1:24" x14ac:dyDescent="0.35">
      <c r="A2171" s="6" t="str">
        <f t="shared" si="33"/>
        <v>40077</v>
      </c>
      <c r="B2171">
        <v>40</v>
      </c>
      <c r="C2171">
        <v>77</v>
      </c>
      <c r="D2171" t="s">
        <v>3427</v>
      </c>
      <c r="E2171" t="s">
        <v>3483</v>
      </c>
      <c r="F2171">
        <v>10073</v>
      </c>
      <c r="G2171">
        <v>5090</v>
      </c>
      <c r="H2171">
        <v>4983</v>
      </c>
      <c r="I2171">
        <v>3327</v>
      </c>
      <c r="J2171">
        <v>3263</v>
      </c>
      <c r="K2171">
        <v>90</v>
      </c>
      <c r="L2171">
        <v>45</v>
      </c>
      <c r="M2171">
        <v>1202</v>
      </c>
      <c r="N2171">
        <v>1175</v>
      </c>
      <c r="O2171">
        <v>24</v>
      </c>
      <c r="P2171">
        <v>36</v>
      </c>
      <c r="Q2171">
        <v>2</v>
      </c>
      <c r="R2171">
        <v>1</v>
      </c>
      <c r="S2171">
        <v>445</v>
      </c>
      <c r="T2171">
        <v>463</v>
      </c>
      <c r="U2171">
        <v>4871</v>
      </c>
      <c r="V2171">
        <v>4776</v>
      </c>
      <c r="W2171">
        <v>219</v>
      </c>
      <c r="X2171">
        <v>207</v>
      </c>
    </row>
    <row r="2172" spans="1:24" x14ac:dyDescent="0.35">
      <c r="A2172" s="6" t="str">
        <f t="shared" si="33"/>
        <v>40079</v>
      </c>
      <c r="B2172">
        <v>40</v>
      </c>
      <c r="C2172">
        <v>79</v>
      </c>
      <c r="D2172" t="s">
        <v>3427</v>
      </c>
      <c r="E2172" t="s">
        <v>3485</v>
      </c>
      <c r="F2172">
        <v>49853</v>
      </c>
      <c r="G2172">
        <v>25003</v>
      </c>
      <c r="H2172">
        <v>24850</v>
      </c>
      <c r="I2172">
        <v>19022</v>
      </c>
      <c r="J2172">
        <v>19274</v>
      </c>
      <c r="K2172">
        <v>646</v>
      </c>
      <c r="L2172">
        <v>374</v>
      </c>
      <c r="M2172">
        <v>3591</v>
      </c>
      <c r="N2172">
        <v>3457</v>
      </c>
      <c r="O2172">
        <v>158</v>
      </c>
      <c r="P2172">
        <v>192</v>
      </c>
      <c r="Q2172">
        <v>67</v>
      </c>
      <c r="R2172">
        <v>52</v>
      </c>
      <c r="S2172">
        <v>1519</v>
      </c>
      <c r="T2172">
        <v>1501</v>
      </c>
      <c r="U2172">
        <v>23041</v>
      </c>
      <c r="V2172">
        <v>23227</v>
      </c>
      <c r="W2172">
        <v>1962</v>
      </c>
      <c r="X2172">
        <v>1623</v>
      </c>
    </row>
    <row r="2173" spans="1:24" x14ac:dyDescent="0.35">
      <c r="A2173" s="6" t="str">
        <f t="shared" si="33"/>
        <v>40081</v>
      </c>
      <c r="B2173">
        <v>40</v>
      </c>
      <c r="C2173">
        <v>81</v>
      </c>
      <c r="D2173" t="s">
        <v>3427</v>
      </c>
      <c r="E2173" t="s">
        <v>255</v>
      </c>
      <c r="F2173">
        <v>34877</v>
      </c>
      <c r="G2173">
        <v>17375</v>
      </c>
      <c r="H2173">
        <v>17502</v>
      </c>
      <c r="I2173">
        <v>14667</v>
      </c>
      <c r="J2173">
        <v>14807</v>
      </c>
      <c r="K2173">
        <v>349</v>
      </c>
      <c r="L2173">
        <v>343</v>
      </c>
      <c r="M2173">
        <v>1275</v>
      </c>
      <c r="N2173">
        <v>1287</v>
      </c>
      <c r="O2173">
        <v>52</v>
      </c>
      <c r="P2173">
        <v>83</v>
      </c>
      <c r="Q2173">
        <v>19</v>
      </c>
      <c r="R2173">
        <v>11</v>
      </c>
      <c r="S2173">
        <v>1013</v>
      </c>
      <c r="T2173">
        <v>971</v>
      </c>
      <c r="U2173">
        <v>16742</v>
      </c>
      <c r="V2173">
        <v>16882</v>
      </c>
      <c r="W2173">
        <v>633</v>
      </c>
      <c r="X2173">
        <v>620</v>
      </c>
    </row>
    <row r="2174" spans="1:24" x14ac:dyDescent="0.35">
      <c r="A2174" s="6" t="str">
        <f t="shared" si="33"/>
        <v>40083</v>
      </c>
      <c r="B2174">
        <v>40</v>
      </c>
      <c r="C2174">
        <v>83</v>
      </c>
      <c r="D2174" t="s">
        <v>3427</v>
      </c>
      <c r="E2174" t="s">
        <v>259</v>
      </c>
      <c r="F2174">
        <v>48011</v>
      </c>
      <c r="G2174">
        <v>23829</v>
      </c>
      <c r="H2174">
        <v>24182</v>
      </c>
      <c r="I2174">
        <v>19802</v>
      </c>
      <c r="J2174">
        <v>19952</v>
      </c>
      <c r="K2174">
        <v>1941</v>
      </c>
      <c r="L2174">
        <v>1966</v>
      </c>
      <c r="M2174">
        <v>880</v>
      </c>
      <c r="N2174">
        <v>895</v>
      </c>
      <c r="O2174">
        <v>135</v>
      </c>
      <c r="P2174">
        <v>182</v>
      </c>
      <c r="Q2174">
        <v>14</v>
      </c>
      <c r="R2174">
        <v>14</v>
      </c>
      <c r="S2174">
        <v>1057</v>
      </c>
      <c r="T2174">
        <v>1173</v>
      </c>
      <c r="U2174">
        <v>22243</v>
      </c>
      <c r="V2174">
        <v>22535</v>
      </c>
      <c r="W2174">
        <v>1586</v>
      </c>
      <c r="X2174">
        <v>1647</v>
      </c>
    </row>
    <row r="2175" spans="1:24" x14ac:dyDescent="0.35">
      <c r="A2175" s="6" t="str">
        <f t="shared" si="33"/>
        <v>40085</v>
      </c>
      <c r="B2175">
        <v>40</v>
      </c>
      <c r="C2175">
        <v>85</v>
      </c>
      <c r="D2175" t="s">
        <v>3427</v>
      </c>
      <c r="E2175" t="s">
        <v>3489</v>
      </c>
      <c r="F2175">
        <v>10253</v>
      </c>
      <c r="G2175">
        <v>5139</v>
      </c>
      <c r="H2175">
        <v>5114</v>
      </c>
      <c r="I2175">
        <v>4279</v>
      </c>
      <c r="J2175">
        <v>4298</v>
      </c>
      <c r="K2175">
        <v>165</v>
      </c>
      <c r="L2175">
        <v>125</v>
      </c>
      <c r="M2175">
        <v>398</v>
      </c>
      <c r="N2175">
        <v>379</v>
      </c>
      <c r="O2175">
        <v>35</v>
      </c>
      <c r="P2175">
        <v>37</v>
      </c>
      <c r="Q2175">
        <v>1</v>
      </c>
      <c r="R2175">
        <v>0</v>
      </c>
      <c r="S2175">
        <v>261</v>
      </c>
      <c r="T2175">
        <v>275</v>
      </c>
      <c r="U2175">
        <v>4247</v>
      </c>
      <c r="V2175">
        <v>4344</v>
      </c>
      <c r="W2175">
        <v>892</v>
      </c>
      <c r="X2175">
        <v>770</v>
      </c>
    </row>
    <row r="2176" spans="1:24" x14ac:dyDescent="0.35">
      <c r="A2176" s="6" t="str">
        <f t="shared" si="33"/>
        <v>40087</v>
      </c>
      <c r="B2176">
        <v>40</v>
      </c>
      <c r="C2176">
        <v>87</v>
      </c>
      <c r="D2176" t="s">
        <v>3427</v>
      </c>
      <c r="E2176" t="s">
        <v>5199</v>
      </c>
      <c r="F2176">
        <v>40474</v>
      </c>
      <c r="G2176">
        <v>20046</v>
      </c>
      <c r="H2176">
        <v>20428</v>
      </c>
      <c r="I2176">
        <v>17141</v>
      </c>
      <c r="J2176">
        <v>17553</v>
      </c>
      <c r="K2176">
        <v>229</v>
      </c>
      <c r="L2176">
        <v>179</v>
      </c>
      <c r="M2176">
        <v>1479</v>
      </c>
      <c r="N2176">
        <v>1381</v>
      </c>
      <c r="O2176">
        <v>76</v>
      </c>
      <c r="P2176">
        <v>141</v>
      </c>
      <c r="Q2176">
        <v>19</v>
      </c>
      <c r="R2176">
        <v>30</v>
      </c>
      <c r="S2176">
        <v>1102</v>
      </c>
      <c r="T2176">
        <v>1144</v>
      </c>
      <c r="U2176">
        <v>18273</v>
      </c>
      <c r="V2176">
        <v>18845</v>
      </c>
      <c r="W2176">
        <v>1773</v>
      </c>
      <c r="X2176">
        <v>1583</v>
      </c>
    </row>
    <row r="2177" spans="1:24" x14ac:dyDescent="0.35">
      <c r="A2177" s="6" t="str">
        <f t="shared" si="33"/>
        <v>40089</v>
      </c>
      <c r="B2177">
        <v>40</v>
      </c>
      <c r="C2177">
        <v>89</v>
      </c>
      <c r="D2177" t="s">
        <v>3427</v>
      </c>
      <c r="E2177" t="s">
        <v>3493</v>
      </c>
      <c r="F2177">
        <v>32832</v>
      </c>
      <c r="G2177">
        <v>16159</v>
      </c>
      <c r="H2177">
        <v>16673</v>
      </c>
      <c r="I2177">
        <v>10521</v>
      </c>
      <c r="J2177">
        <v>10869</v>
      </c>
      <c r="K2177">
        <v>1299</v>
      </c>
      <c r="L2177">
        <v>1370</v>
      </c>
      <c r="M2177">
        <v>2755</v>
      </c>
      <c r="N2177">
        <v>2853</v>
      </c>
      <c r="O2177">
        <v>183</v>
      </c>
      <c r="P2177">
        <v>132</v>
      </c>
      <c r="Q2177">
        <v>250</v>
      </c>
      <c r="R2177">
        <v>205</v>
      </c>
      <c r="S2177">
        <v>1151</v>
      </c>
      <c r="T2177">
        <v>1244</v>
      </c>
      <c r="U2177">
        <v>15111</v>
      </c>
      <c r="V2177">
        <v>15686</v>
      </c>
      <c r="W2177">
        <v>1048</v>
      </c>
      <c r="X2177">
        <v>987</v>
      </c>
    </row>
    <row r="2178" spans="1:24" x14ac:dyDescent="0.35">
      <c r="A2178" s="6" t="str">
        <f t="shared" ref="A2178:A2241" si="34">TEXT(B2178*1000+C2178,"00000")</f>
        <v>40091</v>
      </c>
      <c r="B2178">
        <v>40</v>
      </c>
      <c r="C2178">
        <v>91</v>
      </c>
      <c r="D2178" t="s">
        <v>3427</v>
      </c>
      <c r="E2178" t="s">
        <v>858</v>
      </c>
      <c r="F2178">
        <v>19596</v>
      </c>
      <c r="G2178">
        <v>9678</v>
      </c>
      <c r="H2178">
        <v>9918</v>
      </c>
      <c r="I2178">
        <v>6671</v>
      </c>
      <c r="J2178">
        <v>6939</v>
      </c>
      <c r="K2178">
        <v>312</v>
      </c>
      <c r="L2178">
        <v>283</v>
      </c>
      <c r="M2178">
        <v>1835</v>
      </c>
      <c r="N2178">
        <v>1842</v>
      </c>
      <c r="O2178">
        <v>43</v>
      </c>
      <c r="P2178">
        <v>62</v>
      </c>
      <c r="Q2178">
        <v>10</v>
      </c>
      <c r="R2178">
        <v>5</v>
      </c>
      <c r="S2178">
        <v>807</v>
      </c>
      <c r="T2178">
        <v>787</v>
      </c>
      <c r="U2178">
        <v>9394</v>
      </c>
      <c r="V2178">
        <v>9626</v>
      </c>
      <c r="W2178">
        <v>284</v>
      </c>
      <c r="X2178">
        <v>292</v>
      </c>
    </row>
    <row r="2179" spans="1:24" x14ac:dyDescent="0.35">
      <c r="A2179" s="6" t="str">
        <f t="shared" si="34"/>
        <v>40093</v>
      </c>
      <c r="B2179">
        <v>40</v>
      </c>
      <c r="C2179">
        <v>93</v>
      </c>
      <c r="D2179" t="s">
        <v>3427</v>
      </c>
      <c r="E2179" t="s">
        <v>3496</v>
      </c>
      <c r="F2179">
        <v>7629</v>
      </c>
      <c r="G2179">
        <v>3725</v>
      </c>
      <c r="H2179">
        <v>3904</v>
      </c>
      <c r="I2179">
        <v>3443</v>
      </c>
      <c r="J2179">
        <v>3581</v>
      </c>
      <c r="K2179">
        <v>37</v>
      </c>
      <c r="L2179">
        <v>39</v>
      </c>
      <c r="M2179">
        <v>117</v>
      </c>
      <c r="N2179">
        <v>122</v>
      </c>
      <c r="O2179">
        <v>15</v>
      </c>
      <c r="P2179">
        <v>43</v>
      </c>
      <c r="Q2179">
        <v>4</v>
      </c>
      <c r="R2179">
        <v>3</v>
      </c>
      <c r="S2179">
        <v>109</v>
      </c>
      <c r="T2179">
        <v>116</v>
      </c>
      <c r="U2179">
        <v>3319</v>
      </c>
      <c r="V2179">
        <v>3539</v>
      </c>
      <c r="W2179">
        <v>406</v>
      </c>
      <c r="X2179">
        <v>365</v>
      </c>
    </row>
    <row r="2180" spans="1:24" x14ac:dyDescent="0.35">
      <c r="A2180" s="6" t="str">
        <f t="shared" si="34"/>
        <v>40095</v>
      </c>
      <c r="B2180">
        <v>40</v>
      </c>
      <c r="C2180">
        <v>95</v>
      </c>
      <c r="D2180" t="s">
        <v>3427</v>
      </c>
      <c r="E2180" t="s">
        <v>116</v>
      </c>
      <c r="F2180">
        <v>16931</v>
      </c>
      <c r="G2180">
        <v>8266</v>
      </c>
      <c r="H2180">
        <v>8665</v>
      </c>
      <c r="I2180">
        <v>6617</v>
      </c>
      <c r="J2180">
        <v>6960</v>
      </c>
      <c r="K2180">
        <v>172</v>
      </c>
      <c r="L2180">
        <v>176</v>
      </c>
      <c r="M2180">
        <v>921</v>
      </c>
      <c r="N2180">
        <v>954</v>
      </c>
      <c r="O2180">
        <v>32</v>
      </c>
      <c r="P2180">
        <v>38</v>
      </c>
      <c r="Q2180">
        <v>9</v>
      </c>
      <c r="R2180">
        <v>7</v>
      </c>
      <c r="S2180">
        <v>515</v>
      </c>
      <c r="T2180">
        <v>530</v>
      </c>
      <c r="U2180">
        <v>6756</v>
      </c>
      <c r="V2180">
        <v>7102</v>
      </c>
      <c r="W2180">
        <v>1510</v>
      </c>
      <c r="X2180">
        <v>1563</v>
      </c>
    </row>
    <row r="2181" spans="1:24" x14ac:dyDescent="0.35">
      <c r="A2181" s="6" t="str">
        <f t="shared" si="34"/>
        <v>40097</v>
      </c>
      <c r="B2181">
        <v>40</v>
      </c>
      <c r="C2181">
        <v>97</v>
      </c>
      <c r="D2181" t="s">
        <v>3427</v>
      </c>
      <c r="E2181" t="s">
        <v>3499</v>
      </c>
      <c r="F2181">
        <v>41100</v>
      </c>
      <c r="G2181">
        <v>20523</v>
      </c>
      <c r="H2181">
        <v>20577</v>
      </c>
      <c r="I2181">
        <v>13677</v>
      </c>
      <c r="J2181">
        <v>13777</v>
      </c>
      <c r="K2181">
        <v>179</v>
      </c>
      <c r="L2181">
        <v>122</v>
      </c>
      <c r="M2181">
        <v>4614</v>
      </c>
      <c r="N2181">
        <v>4576</v>
      </c>
      <c r="O2181">
        <v>99</v>
      </c>
      <c r="P2181">
        <v>85</v>
      </c>
      <c r="Q2181">
        <v>14</v>
      </c>
      <c r="R2181">
        <v>15</v>
      </c>
      <c r="S2181">
        <v>1940</v>
      </c>
      <c r="T2181">
        <v>2002</v>
      </c>
      <c r="U2181">
        <v>19691</v>
      </c>
      <c r="V2181">
        <v>19852</v>
      </c>
      <c r="W2181">
        <v>832</v>
      </c>
      <c r="X2181">
        <v>725</v>
      </c>
    </row>
    <row r="2182" spans="1:24" x14ac:dyDescent="0.35">
      <c r="A2182" s="6" t="str">
        <f t="shared" si="34"/>
        <v>40099</v>
      </c>
      <c r="B2182">
        <v>40</v>
      </c>
      <c r="C2182">
        <v>99</v>
      </c>
      <c r="D2182" t="s">
        <v>3427</v>
      </c>
      <c r="E2182" t="s">
        <v>871</v>
      </c>
      <c r="F2182">
        <v>14073</v>
      </c>
      <c r="G2182">
        <v>7083</v>
      </c>
      <c r="H2182">
        <v>6990</v>
      </c>
      <c r="I2182">
        <v>5386</v>
      </c>
      <c r="J2182">
        <v>5350</v>
      </c>
      <c r="K2182">
        <v>120</v>
      </c>
      <c r="L2182">
        <v>125</v>
      </c>
      <c r="M2182">
        <v>998</v>
      </c>
      <c r="N2182">
        <v>973</v>
      </c>
      <c r="O2182">
        <v>31</v>
      </c>
      <c r="P2182">
        <v>54</v>
      </c>
      <c r="Q2182">
        <v>6</v>
      </c>
      <c r="R2182">
        <v>7</v>
      </c>
      <c r="S2182">
        <v>542</v>
      </c>
      <c r="T2182">
        <v>481</v>
      </c>
      <c r="U2182">
        <v>6587</v>
      </c>
      <c r="V2182">
        <v>6505</v>
      </c>
      <c r="W2182">
        <v>496</v>
      </c>
      <c r="X2182">
        <v>485</v>
      </c>
    </row>
    <row r="2183" spans="1:24" x14ac:dyDescent="0.35">
      <c r="A2183" s="6" t="str">
        <f t="shared" si="34"/>
        <v>40101</v>
      </c>
      <c r="B2183">
        <v>40</v>
      </c>
      <c r="C2183">
        <v>101</v>
      </c>
      <c r="D2183" t="s">
        <v>3427</v>
      </c>
      <c r="E2183" t="s">
        <v>3502</v>
      </c>
      <c r="F2183">
        <v>67997</v>
      </c>
      <c r="G2183">
        <v>33122</v>
      </c>
      <c r="H2183">
        <v>34875</v>
      </c>
      <c r="I2183">
        <v>19757</v>
      </c>
      <c r="J2183">
        <v>20943</v>
      </c>
      <c r="K2183">
        <v>3681</v>
      </c>
      <c r="L2183">
        <v>3697</v>
      </c>
      <c r="M2183">
        <v>6536</v>
      </c>
      <c r="N2183">
        <v>6829</v>
      </c>
      <c r="O2183">
        <v>197</v>
      </c>
      <c r="P2183">
        <v>262</v>
      </c>
      <c r="Q2183">
        <v>44</v>
      </c>
      <c r="R2183">
        <v>37</v>
      </c>
      <c r="S2183">
        <v>2907</v>
      </c>
      <c r="T2183">
        <v>3107</v>
      </c>
      <c r="U2183">
        <v>30820</v>
      </c>
      <c r="V2183">
        <v>32704</v>
      </c>
      <c r="W2183">
        <v>2302</v>
      </c>
      <c r="X2183">
        <v>2171</v>
      </c>
    </row>
    <row r="2184" spans="1:24" x14ac:dyDescent="0.35">
      <c r="A2184" s="6" t="str">
        <f t="shared" si="34"/>
        <v>40103</v>
      </c>
      <c r="B2184">
        <v>40</v>
      </c>
      <c r="C2184">
        <v>103</v>
      </c>
      <c r="D2184" t="s">
        <v>3427</v>
      </c>
      <c r="E2184" t="s">
        <v>1274</v>
      </c>
      <c r="F2184">
        <v>11131</v>
      </c>
      <c r="G2184">
        <v>5483</v>
      </c>
      <c r="H2184">
        <v>5648</v>
      </c>
      <c r="I2184">
        <v>4580</v>
      </c>
      <c r="J2184">
        <v>4627</v>
      </c>
      <c r="K2184">
        <v>118</v>
      </c>
      <c r="L2184">
        <v>96</v>
      </c>
      <c r="M2184">
        <v>483</v>
      </c>
      <c r="N2184">
        <v>579</v>
      </c>
      <c r="O2184">
        <v>30</v>
      </c>
      <c r="P2184">
        <v>41</v>
      </c>
      <c r="Q2184">
        <v>8</v>
      </c>
      <c r="R2184">
        <v>2</v>
      </c>
      <c r="S2184">
        <v>264</v>
      </c>
      <c r="T2184">
        <v>303</v>
      </c>
      <c r="U2184">
        <v>5239</v>
      </c>
      <c r="V2184">
        <v>5433</v>
      </c>
      <c r="W2184">
        <v>244</v>
      </c>
      <c r="X2184">
        <v>215</v>
      </c>
    </row>
    <row r="2185" spans="1:24" x14ac:dyDescent="0.35">
      <c r="A2185" s="6" t="str">
        <f t="shared" si="34"/>
        <v>40105</v>
      </c>
      <c r="B2185">
        <v>40</v>
      </c>
      <c r="C2185">
        <v>105</v>
      </c>
      <c r="D2185" t="s">
        <v>3427</v>
      </c>
      <c r="E2185" t="s">
        <v>3505</v>
      </c>
      <c r="F2185">
        <v>10076</v>
      </c>
      <c r="G2185">
        <v>5052</v>
      </c>
      <c r="H2185">
        <v>5024</v>
      </c>
      <c r="I2185">
        <v>3431</v>
      </c>
      <c r="J2185">
        <v>3418</v>
      </c>
      <c r="K2185">
        <v>140</v>
      </c>
      <c r="L2185">
        <v>101</v>
      </c>
      <c r="M2185">
        <v>995</v>
      </c>
      <c r="N2185">
        <v>985</v>
      </c>
      <c r="O2185">
        <v>8</v>
      </c>
      <c r="P2185">
        <v>12</v>
      </c>
      <c r="Q2185">
        <v>3</v>
      </c>
      <c r="R2185">
        <v>0</v>
      </c>
      <c r="S2185">
        <v>475</v>
      </c>
      <c r="T2185">
        <v>508</v>
      </c>
      <c r="U2185">
        <v>4872</v>
      </c>
      <c r="V2185">
        <v>4874</v>
      </c>
      <c r="W2185">
        <v>180</v>
      </c>
      <c r="X2185">
        <v>150</v>
      </c>
    </row>
    <row r="2186" spans="1:24" x14ac:dyDescent="0.35">
      <c r="A2186" s="6" t="str">
        <f t="shared" si="34"/>
        <v>40107</v>
      </c>
      <c r="B2186">
        <v>40</v>
      </c>
      <c r="C2186">
        <v>107</v>
      </c>
      <c r="D2186" t="s">
        <v>3427</v>
      </c>
      <c r="E2186" t="s">
        <v>3507</v>
      </c>
      <c r="F2186">
        <v>11993</v>
      </c>
      <c r="G2186">
        <v>6532</v>
      </c>
      <c r="H2186">
        <v>5461</v>
      </c>
      <c r="I2186">
        <v>4148</v>
      </c>
      <c r="J2186">
        <v>3461</v>
      </c>
      <c r="K2186">
        <v>567</v>
      </c>
      <c r="L2186">
        <v>294</v>
      </c>
      <c r="M2186">
        <v>1369</v>
      </c>
      <c r="N2186">
        <v>1270</v>
      </c>
      <c r="O2186">
        <v>22</v>
      </c>
      <c r="P2186">
        <v>24</v>
      </c>
      <c r="Q2186">
        <v>12</v>
      </c>
      <c r="R2186">
        <v>7</v>
      </c>
      <c r="S2186">
        <v>414</v>
      </c>
      <c r="T2186">
        <v>405</v>
      </c>
      <c r="U2186">
        <v>6267</v>
      </c>
      <c r="V2186">
        <v>5243</v>
      </c>
      <c r="W2186">
        <v>265</v>
      </c>
      <c r="X2186">
        <v>218</v>
      </c>
    </row>
    <row r="2187" spans="1:24" x14ac:dyDescent="0.35">
      <c r="A2187" s="6" t="str">
        <f t="shared" si="34"/>
        <v>40109</v>
      </c>
      <c r="B2187">
        <v>40</v>
      </c>
      <c r="C2187">
        <v>109</v>
      </c>
      <c r="D2187" t="s">
        <v>3427</v>
      </c>
      <c r="E2187" t="s">
        <v>3427</v>
      </c>
      <c r="F2187">
        <v>797434</v>
      </c>
      <c r="G2187">
        <v>390407</v>
      </c>
      <c r="H2187">
        <v>407027</v>
      </c>
      <c r="I2187">
        <v>278447</v>
      </c>
      <c r="J2187">
        <v>284363</v>
      </c>
      <c r="K2187">
        <v>60102</v>
      </c>
      <c r="L2187">
        <v>66196</v>
      </c>
      <c r="M2187">
        <v>16921</v>
      </c>
      <c r="N2187">
        <v>17999</v>
      </c>
      <c r="O2187">
        <v>13302</v>
      </c>
      <c r="P2187">
        <v>15662</v>
      </c>
      <c r="Q2187">
        <v>568</v>
      </c>
      <c r="R2187">
        <v>485</v>
      </c>
      <c r="S2187">
        <v>21067</v>
      </c>
      <c r="T2187">
        <v>22322</v>
      </c>
      <c r="U2187">
        <v>316348</v>
      </c>
      <c r="V2187">
        <v>338175</v>
      </c>
      <c r="W2187">
        <v>74059</v>
      </c>
      <c r="X2187">
        <v>68852</v>
      </c>
    </row>
    <row r="2188" spans="1:24" x14ac:dyDescent="0.35">
      <c r="A2188" s="6" t="str">
        <f t="shared" si="34"/>
        <v>40111</v>
      </c>
      <c r="B2188">
        <v>40</v>
      </c>
      <c r="C2188">
        <v>111</v>
      </c>
      <c r="D2188" t="s">
        <v>3427</v>
      </c>
      <c r="E2188" t="s">
        <v>3510</v>
      </c>
      <c r="F2188">
        <v>38465</v>
      </c>
      <c r="G2188">
        <v>18968</v>
      </c>
      <c r="H2188">
        <v>19497</v>
      </c>
      <c r="I2188">
        <v>12330</v>
      </c>
      <c r="J2188">
        <v>12617</v>
      </c>
      <c r="K2188">
        <v>1560</v>
      </c>
      <c r="L2188">
        <v>1593</v>
      </c>
      <c r="M2188">
        <v>3306</v>
      </c>
      <c r="N2188">
        <v>3436</v>
      </c>
      <c r="O2188">
        <v>82</v>
      </c>
      <c r="P2188">
        <v>95</v>
      </c>
      <c r="Q2188">
        <v>10</v>
      </c>
      <c r="R2188">
        <v>15</v>
      </c>
      <c r="S2188">
        <v>1680</v>
      </c>
      <c r="T2188">
        <v>1741</v>
      </c>
      <c r="U2188">
        <v>18088</v>
      </c>
      <c r="V2188">
        <v>18680</v>
      </c>
      <c r="W2188">
        <v>880</v>
      </c>
      <c r="X2188">
        <v>817</v>
      </c>
    </row>
    <row r="2189" spans="1:24" x14ac:dyDescent="0.35">
      <c r="A2189" s="6" t="str">
        <f t="shared" si="34"/>
        <v>40113</v>
      </c>
      <c r="B2189">
        <v>40</v>
      </c>
      <c r="C2189">
        <v>113</v>
      </c>
      <c r="D2189" t="s">
        <v>3427</v>
      </c>
      <c r="E2189" t="s">
        <v>1585</v>
      </c>
      <c r="F2189">
        <v>46963</v>
      </c>
      <c r="G2189">
        <v>23573</v>
      </c>
      <c r="H2189">
        <v>23390</v>
      </c>
      <c r="I2189">
        <v>15607</v>
      </c>
      <c r="J2189">
        <v>15211</v>
      </c>
      <c r="K2189">
        <v>2640</v>
      </c>
      <c r="L2189">
        <v>2716</v>
      </c>
      <c r="M2189">
        <v>3506</v>
      </c>
      <c r="N2189">
        <v>3530</v>
      </c>
      <c r="O2189">
        <v>73</v>
      </c>
      <c r="P2189">
        <v>132</v>
      </c>
      <c r="Q2189">
        <v>7</v>
      </c>
      <c r="R2189">
        <v>11</v>
      </c>
      <c r="S2189">
        <v>1740</v>
      </c>
      <c r="T2189">
        <v>1790</v>
      </c>
      <c r="U2189">
        <v>22671</v>
      </c>
      <c r="V2189">
        <v>22490</v>
      </c>
      <c r="W2189">
        <v>902</v>
      </c>
      <c r="X2189">
        <v>900</v>
      </c>
    </row>
    <row r="2190" spans="1:24" x14ac:dyDescent="0.35">
      <c r="A2190" s="6" t="str">
        <f t="shared" si="34"/>
        <v>40115</v>
      </c>
      <c r="B2190">
        <v>40</v>
      </c>
      <c r="C2190">
        <v>115</v>
      </c>
      <c r="D2190" t="s">
        <v>3427</v>
      </c>
      <c r="E2190" t="s">
        <v>1589</v>
      </c>
      <c r="F2190">
        <v>31127</v>
      </c>
      <c r="G2190">
        <v>15283</v>
      </c>
      <c r="H2190">
        <v>15844</v>
      </c>
      <c r="I2190">
        <v>10426</v>
      </c>
      <c r="J2190">
        <v>11036</v>
      </c>
      <c r="K2190">
        <v>228</v>
      </c>
      <c r="L2190">
        <v>140</v>
      </c>
      <c r="M2190">
        <v>3172</v>
      </c>
      <c r="N2190">
        <v>3147</v>
      </c>
      <c r="O2190">
        <v>94</v>
      </c>
      <c r="P2190">
        <v>116</v>
      </c>
      <c r="Q2190">
        <v>134</v>
      </c>
      <c r="R2190">
        <v>137</v>
      </c>
      <c r="S2190">
        <v>1229</v>
      </c>
      <c r="T2190">
        <v>1268</v>
      </c>
      <c r="U2190">
        <v>14337</v>
      </c>
      <c r="V2190">
        <v>14960</v>
      </c>
      <c r="W2190">
        <v>946</v>
      </c>
      <c r="X2190">
        <v>884</v>
      </c>
    </row>
    <row r="2191" spans="1:24" x14ac:dyDescent="0.35">
      <c r="A2191" s="6" t="str">
        <f t="shared" si="34"/>
        <v>40117</v>
      </c>
      <c r="B2191">
        <v>40</v>
      </c>
      <c r="C2191">
        <v>117</v>
      </c>
      <c r="D2191" t="s">
        <v>3427</v>
      </c>
      <c r="E2191" t="s">
        <v>1591</v>
      </c>
      <c r="F2191">
        <v>16376</v>
      </c>
      <c r="G2191">
        <v>8158</v>
      </c>
      <c r="H2191">
        <v>8218</v>
      </c>
      <c r="I2191">
        <v>6368</v>
      </c>
      <c r="J2191">
        <v>6444</v>
      </c>
      <c r="K2191">
        <v>85</v>
      </c>
      <c r="L2191">
        <v>62</v>
      </c>
      <c r="M2191">
        <v>1159</v>
      </c>
      <c r="N2191">
        <v>1122</v>
      </c>
      <c r="O2191">
        <v>33</v>
      </c>
      <c r="P2191">
        <v>50</v>
      </c>
      <c r="Q2191">
        <v>5</v>
      </c>
      <c r="R2191">
        <v>7</v>
      </c>
      <c r="S2191">
        <v>508</v>
      </c>
      <c r="T2191">
        <v>533</v>
      </c>
      <c r="U2191">
        <v>7882</v>
      </c>
      <c r="V2191">
        <v>7969</v>
      </c>
      <c r="W2191">
        <v>276</v>
      </c>
      <c r="X2191">
        <v>249</v>
      </c>
    </row>
    <row r="2192" spans="1:24" x14ac:dyDescent="0.35">
      <c r="A2192" s="6" t="str">
        <f t="shared" si="34"/>
        <v>40119</v>
      </c>
      <c r="B2192">
        <v>40</v>
      </c>
      <c r="C2192">
        <v>119</v>
      </c>
      <c r="D2192" t="s">
        <v>3427</v>
      </c>
      <c r="E2192" t="s">
        <v>3515</v>
      </c>
      <c r="F2192">
        <v>81784</v>
      </c>
      <c r="G2192">
        <v>41760</v>
      </c>
      <c r="H2192">
        <v>40024</v>
      </c>
      <c r="I2192">
        <v>33235</v>
      </c>
      <c r="J2192">
        <v>32548</v>
      </c>
      <c r="K2192">
        <v>1891</v>
      </c>
      <c r="L2192">
        <v>1284</v>
      </c>
      <c r="M2192">
        <v>2164</v>
      </c>
      <c r="N2192">
        <v>2213</v>
      </c>
      <c r="O2192">
        <v>2111</v>
      </c>
      <c r="P2192">
        <v>1714</v>
      </c>
      <c r="Q2192">
        <v>40</v>
      </c>
      <c r="R2192">
        <v>38</v>
      </c>
      <c r="S2192">
        <v>2319</v>
      </c>
      <c r="T2192">
        <v>2227</v>
      </c>
      <c r="U2192">
        <v>39654</v>
      </c>
      <c r="V2192">
        <v>38188</v>
      </c>
      <c r="W2192">
        <v>2106</v>
      </c>
      <c r="X2192">
        <v>1836</v>
      </c>
    </row>
    <row r="2193" spans="1:24" x14ac:dyDescent="0.35">
      <c r="A2193" s="6" t="str">
        <f t="shared" si="34"/>
        <v>40121</v>
      </c>
      <c r="B2193">
        <v>40</v>
      </c>
      <c r="C2193">
        <v>121</v>
      </c>
      <c r="D2193" t="s">
        <v>3427</v>
      </c>
      <c r="E2193" t="s">
        <v>3517</v>
      </c>
      <c r="F2193">
        <v>43654</v>
      </c>
      <c r="G2193">
        <v>22222</v>
      </c>
      <c r="H2193">
        <v>21432</v>
      </c>
      <c r="I2193">
        <v>15918</v>
      </c>
      <c r="J2193">
        <v>15840</v>
      </c>
      <c r="K2193">
        <v>992</v>
      </c>
      <c r="L2193">
        <v>414</v>
      </c>
      <c r="M2193">
        <v>3475</v>
      </c>
      <c r="N2193">
        <v>3288</v>
      </c>
      <c r="O2193">
        <v>84</v>
      </c>
      <c r="P2193">
        <v>122</v>
      </c>
      <c r="Q2193">
        <v>17</v>
      </c>
      <c r="R2193">
        <v>22</v>
      </c>
      <c r="S2193">
        <v>1736</v>
      </c>
      <c r="T2193">
        <v>1746</v>
      </c>
      <c r="U2193">
        <v>20940</v>
      </c>
      <c r="V2193">
        <v>20394</v>
      </c>
      <c r="W2193">
        <v>1282</v>
      </c>
      <c r="X2193">
        <v>1038</v>
      </c>
    </row>
    <row r="2194" spans="1:24" x14ac:dyDescent="0.35">
      <c r="A2194" s="6" t="str">
        <f t="shared" si="34"/>
        <v>40123</v>
      </c>
      <c r="B2194">
        <v>40</v>
      </c>
      <c r="C2194">
        <v>123</v>
      </c>
      <c r="D2194" t="s">
        <v>3427</v>
      </c>
      <c r="E2194" t="s">
        <v>2404</v>
      </c>
      <c r="F2194">
        <v>38284</v>
      </c>
      <c r="G2194">
        <v>18630</v>
      </c>
      <c r="H2194">
        <v>19654</v>
      </c>
      <c r="I2194">
        <v>12685</v>
      </c>
      <c r="J2194">
        <v>13561</v>
      </c>
      <c r="K2194">
        <v>501</v>
      </c>
      <c r="L2194">
        <v>412</v>
      </c>
      <c r="M2194">
        <v>3683</v>
      </c>
      <c r="N2194">
        <v>3822</v>
      </c>
      <c r="O2194">
        <v>156</v>
      </c>
      <c r="P2194">
        <v>226</v>
      </c>
      <c r="Q2194">
        <v>11</v>
      </c>
      <c r="R2194">
        <v>5</v>
      </c>
      <c r="S2194">
        <v>1594</v>
      </c>
      <c r="T2194">
        <v>1628</v>
      </c>
      <c r="U2194">
        <v>17492</v>
      </c>
      <c r="V2194">
        <v>18676</v>
      </c>
      <c r="W2194">
        <v>1138</v>
      </c>
      <c r="X2194">
        <v>978</v>
      </c>
    </row>
    <row r="2195" spans="1:24" x14ac:dyDescent="0.35">
      <c r="A2195" s="6" t="str">
        <f t="shared" si="34"/>
        <v>40125</v>
      </c>
      <c r="B2195">
        <v>40</v>
      </c>
      <c r="C2195">
        <v>125</v>
      </c>
      <c r="D2195" t="s">
        <v>3427</v>
      </c>
      <c r="E2195" t="s">
        <v>1594</v>
      </c>
      <c r="F2195">
        <v>72592</v>
      </c>
      <c r="G2195">
        <v>34887</v>
      </c>
      <c r="H2195">
        <v>37705</v>
      </c>
      <c r="I2195">
        <v>26263</v>
      </c>
      <c r="J2195">
        <v>28465</v>
      </c>
      <c r="K2195">
        <v>1072</v>
      </c>
      <c r="L2195">
        <v>1178</v>
      </c>
      <c r="M2195">
        <v>4842</v>
      </c>
      <c r="N2195">
        <v>5161</v>
      </c>
      <c r="O2195">
        <v>212</v>
      </c>
      <c r="P2195">
        <v>312</v>
      </c>
      <c r="Q2195">
        <v>51</v>
      </c>
      <c r="R2195">
        <v>32</v>
      </c>
      <c r="S2195">
        <v>2447</v>
      </c>
      <c r="T2195">
        <v>2557</v>
      </c>
      <c r="U2195">
        <v>32919</v>
      </c>
      <c r="V2195">
        <v>35772</v>
      </c>
      <c r="W2195">
        <v>1968</v>
      </c>
      <c r="X2195">
        <v>1933</v>
      </c>
    </row>
    <row r="2196" spans="1:24" x14ac:dyDescent="0.35">
      <c r="A2196" s="6" t="str">
        <f t="shared" si="34"/>
        <v>40127</v>
      </c>
      <c r="B2196">
        <v>40</v>
      </c>
      <c r="C2196">
        <v>127</v>
      </c>
      <c r="D2196" t="s">
        <v>3427</v>
      </c>
      <c r="E2196" t="s">
        <v>3521</v>
      </c>
      <c r="F2196">
        <v>11096</v>
      </c>
      <c r="G2196">
        <v>5441</v>
      </c>
      <c r="H2196">
        <v>5655</v>
      </c>
      <c r="I2196">
        <v>3963</v>
      </c>
      <c r="J2196">
        <v>4123</v>
      </c>
      <c r="K2196">
        <v>59</v>
      </c>
      <c r="L2196">
        <v>71</v>
      </c>
      <c r="M2196">
        <v>1073</v>
      </c>
      <c r="N2196">
        <v>1065</v>
      </c>
      <c r="O2196">
        <v>19</v>
      </c>
      <c r="P2196">
        <v>19</v>
      </c>
      <c r="Q2196">
        <v>2</v>
      </c>
      <c r="R2196">
        <v>3</v>
      </c>
      <c r="S2196">
        <v>325</v>
      </c>
      <c r="T2196">
        <v>374</v>
      </c>
      <c r="U2196">
        <v>5175</v>
      </c>
      <c r="V2196">
        <v>5445</v>
      </c>
      <c r="W2196">
        <v>266</v>
      </c>
      <c r="X2196">
        <v>210</v>
      </c>
    </row>
    <row r="2197" spans="1:24" x14ac:dyDescent="0.35">
      <c r="A2197" s="6" t="str">
        <f t="shared" si="34"/>
        <v>40129</v>
      </c>
      <c r="B2197">
        <v>40</v>
      </c>
      <c r="C2197">
        <v>129</v>
      </c>
      <c r="D2197" t="s">
        <v>3427</v>
      </c>
      <c r="E2197" t="s">
        <v>3523</v>
      </c>
      <c r="F2197">
        <v>3583</v>
      </c>
      <c r="G2197">
        <v>1786</v>
      </c>
      <c r="H2197">
        <v>1797</v>
      </c>
      <c r="I2197">
        <v>1604</v>
      </c>
      <c r="J2197">
        <v>1585</v>
      </c>
      <c r="K2197">
        <v>14</v>
      </c>
      <c r="L2197">
        <v>12</v>
      </c>
      <c r="M2197">
        <v>100</v>
      </c>
      <c r="N2197">
        <v>142</v>
      </c>
      <c r="O2197">
        <v>10</v>
      </c>
      <c r="P2197">
        <v>12</v>
      </c>
      <c r="Q2197">
        <v>2</v>
      </c>
      <c r="R2197">
        <v>1</v>
      </c>
      <c r="S2197">
        <v>56</v>
      </c>
      <c r="T2197">
        <v>45</v>
      </c>
      <c r="U2197">
        <v>1659</v>
      </c>
      <c r="V2197">
        <v>1658</v>
      </c>
      <c r="W2197">
        <v>127</v>
      </c>
      <c r="X2197">
        <v>139</v>
      </c>
    </row>
    <row r="2198" spans="1:24" x14ac:dyDescent="0.35">
      <c r="A2198" s="6" t="str">
        <f t="shared" si="34"/>
        <v>40131</v>
      </c>
      <c r="B2198">
        <v>40</v>
      </c>
      <c r="C2198">
        <v>131</v>
      </c>
      <c r="D2198" t="s">
        <v>3427</v>
      </c>
      <c r="E2198" t="s">
        <v>3525</v>
      </c>
      <c r="F2198">
        <v>92459</v>
      </c>
      <c r="G2198">
        <v>46041</v>
      </c>
      <c r="H2198">
        <v>46418</v>
      </c>
      <c r="I2198">
        <v>34589</v>
      </c>
      <c r="J2198">
        <v>34818</v>
      </c>
      <c r="K2198">
        <v>671</v>
      </c>
      <c r="L2198">
        <v>527</v>
      </c>
      <c r="M2198">
        <v>6218</v>
      </c>
      <c r="N2198">
        <v>6318</v>
      </c>
      <c r="O2198">
        <v>641</v>
      </c>
      <c r="P2198">
        <v>753</v>
      </c>
      <c r="Q2198">
        <v>63</v>
      </c>
      <c r="R2198">
        <v>30</v>
      </c>
      <c r="S2198">
        <v>3859</v>
      </c>
      <c r="T2198">
        <v>3972</v>
      </c>
      <c r="U2198">
        <v>43700</v>
      </c>
      <c r="V2198">
        <v>44103</v>
      </c>
      <c r="W2198">
        <v>2341</v>
      </c>
      <c r="X2198">
        <v>2315</v>
      </c>
    </row>
    <row r="2199" spans="1:24" x14ac:dyDescent="0.35">
      <c r="A2199" s="6" t="str">
        <f t="shared" si="34"/>
        <v>40133</v>
      </c>
      <c r="B2199">
        <v>40</v>
      </c>
      <c r="C2199">
        <v>133</v>
      </c>
      <c r="D2199" t="s">
        <v>3427</v>
      </c>
      <c r="E2199" t="s">
        <v>682</v>
      </c>
      <c r="F2199">
        <v>24258</v>
      </c>
      <c r="G2199">
        <v>11896</v>
      </c>
      <c r="H2199">
        <v>12362</v>
      </c>
      <c r="I2199">
        <v>7958</v>
      </c>
      <c r="J2199">
        <v>8341</v>
      </c>
      <c r="K2199">
        <v>556</v>
      </c>
      <c r="L2199">
        <v>485</v>
      </c>
      <c r="M2199">
        <v>2329</v>
      </c>
      <c r="N2199">
        <v>2538</v>
      </c>
      <c r="O2199">
        <v>44</v>
      </c>
      <c r="P2199">
        <v>55</v>
      </c>
      <c r="Q2199">
        <v>12</v>
      </c>
      <c r="R2199">
        <v>19</v>
      </c>
      <c r="S2199">
        <v>997</v>
      </c>
      <c r="T2199">
        <v>924</v>
      </c>
      <c r="U2199">
        <v>11231</v>
      </c>
      <c r="V2199">
        <v>11735</v>
      </c>
      <c r="W2199">
        <v>665</v>
      </c>
      <c r="X2199">
        <v>627</v>
      </c>
    </row>
    <row r="2200" spans="1:24" x14ac:dyDescent="0.35">
      <c r="A2200" s="6" t="str">
        <f t="shared" si="34"/>
        <v>40135</v>
      </c>
      <c r="B2200">
        <v>40</v>
      </c>
      <c r="C2200">
        <v>135</v>
      </c>
      <c r="D2200" t="s">
        <v>3427</v>
      </c>
      <c r="E2200" t="s">
        <v>3528</v>
      </c>
      <c r="F2200">
        <v>41569</v>
      </c>
      <c r="G2200">
        <v>20507</v>
      </c>
      <c r="H2200">
        <v>21062</v>
      </c>
      <c r="I2200">
        <v>13202</v>
      </c>
      <c r="J2200">
        <v>13750</v>
      </c>
      <c r="K2200">
        <v>434</v>
      </c>
      <c r="L2200">
        <v>334</v>
      </c>
      <c r="M2200">
        <v>4648</v>
      </c>
      <c r="N2200">
        <v>4719</v>
      </c>
      <c r="O2200">
        <v>160</v>
      </c>
      <c r="P2200">
        <v>168</v>
      </c>
      <c r="Q2200">
        <v>24</v>
      </c>
      <c r="R2200">
        <v>24</v>
      </c>
      <c r="S2200">
        <v>2039</v>
      </c>
      <c r="T2200">
        <v>2067</v>
      </c>
      <c r="U2200">
        <v>19553</v>
      </c>
      <c r="V2200">
        <v>20242</v>
      </c>
      <c r="W2200">
        <v>954</v>
      </c>
      <c r="X2200">
        <v>820</v>
      </c>
    </row>
    <row r="2201" spans="1:24" x14ac:dyDescent="0.35">
      <c r="A2201" s="6" t="str">
        <f t="shared" si="34"/>
        <v>40137</v>
      </c>
      <c r="B2201">
        <v>40</v>
      </c>
      <c r="C2201">
        <v>137</v>
      </c>
      <c r="D2201" t="s">
        <v>3427</v>
      </c>
      <c r="E2201" t="s">
        <v>907</v>
      </c>
      <c r="F2201">
        <v>43143</v>
      </c>
      <c r="G2201">
        <v>20898</v>
      </c>
      <c r="H2201">
        <v>22245</v>
      </c>
      <c r="I2201">
        <v>18028</v>
      </c>
      <c r="J2201">
        <v>19165</v>
      </c>
      <c r="K2201">
        <v>455</v>
      </c>
      <c r="L2201">
        <v>431</v>
      </c>
      <c r="M2201">
        <v>1270</v>
      </c>
      <c r="N2201">
        <v>1372</v>
      </c>
      <c r="O2201">
        <v>137</v>
      </c>
      <c r="P2201">
        <v>174</v>
      </c>
      <c r="Q2201">
        <v>12</v>
      </c>
      <c r="R2201">
        <v>11</v>
      </c>
      <c r="S2201">
        <v>996</v>
      </c>
      <c r="T2201">
        <v>1092</v>
      </c>
      <c r="U2201">
        <v>19135</v>
      </c>
      <c r="V2201">
        <v>20469</v>
      </c>
      <c r="W2201">
        <v>1763</v>
      </c>
      <c r="X2201">
        <v>1776</v>
      </c>
    </row>
    <row r="2202" spans="1:24" x14ac:dyDescent="0.35">
      <c r="A2202" s="6" t="str">
        <f t="shared" si="34"/>
        <v>40139</v>
      </c>
      <c r="B2202">
        <v>40</v>
      </c>
      <c r="C2202">
        <v>139</v>
      </c>
      <c r="D2202" t="s">
        <v>3427</v>
      </c>
      <c r="E2202" t="s">
        <v>2587</v>
      </c>
      <c r="F2202">
        <v>19983</v>
      </c>
      <c r="G2202">
        <v>10637</v>
      </c>
      <c r="H2202">
        <v>9346</v>
      </c>
      <c r="I2202">
        <v>9110</v>
      </c>
      <c r="J2202">
        <v>8328</v>
      </c>
      <c r="K2202">
        <v>706</v>
      </c>
      <c r="L2202">
        <v>292</v>
      </c>
      <c r="M2202">
        <v>200</v>
      </c>
      <c r="N2202">
        <v>187</v>
      </c>
      <c r="O2202">
        <v>360</v>
      </c>
      <c r="P2202">
        <v>324</v>
      </c>
      <c r="Q2202">
        <v>62</v>
      </c>
      <c r="R2202">
        <v>49</v>
      </c>
      <c r="S2202">
        <v>199</v>
      </c>
      <c r="T2202">
        <v>166</v>
      </c>
      <c r="U2202">
        <v>5559</v>
      </c>
      <c r="V2202">
        <v>5035</v>
      </c>
      <c r="W2202">
        <v>5078</v>
      </c>
      <c r="X2202">
        <v>4311</v>
      </c>
    </row>
    <row r="2203" spans="1:24" x14ac:dyDescent="0.35">
      <c r="A2203" s="6" t="str">
        <f t="shared" si="34"/>
        <v>40141</v>
      </c>
      <c r="B2203">
        <v>40</v>
      </c>
      <c r="C2203">
        <v>141</v>
      </c>
      <c r="D2203" t="s">
        <v>3427</v>
      </c>
      <c r="E2203" t="s">
        <v>3532</v>
      </c>
      <c r="F2203">
        <v>7250</v>
      </c>
      <c r="G2203">
        <v>3674</v>
      </c>
      <c r="H2203">
        <v>3576</v>
      </c>
      <c r="I2203">
        <v>2968</v>
      </c>
      <c r="J2203">
        <v>2952</v>
      </c>
      <c r="K2203">
        <v>327</v>
      </c>
      <c r="L2203">
        <v>263</v>
      </c>
      <c r="M2203">
        <v>185</v>
      </c>
      <c r="N2203">
        <v>183</v>
      </c>
      <c r="O2203">
        <v>18</v>
      </c>
      <c r="P2203">
        <v>18</v>
      </c>
      <c r="Q2203">
        <v>6</v>
      </c>
      <c r="R2203">
        <v>5</v>
      </c>
      <c r="S2203">
        <v>170</v>
      </c>
      <c r="T2203">
        <v>155</v>
      </c>
      <c r="U2203">
        <v>2690</v>
      </c>
      <c r="V2203">
        <v>2526</v>
      </c>
      <c r="W2203">
        <v>984</v>
      </c>
      <c r="X2203">
        <v>1050</v>
      </c>
    </row>
    <row r="2204" spans="1:24" x14ac:dyDescent="0.35">
      <c r="A2204" s="6" t="str">
        <f t="shared" si="34"/>
        <v>40143</v>
      </c>
      <c r="B2204">
        <v>40</v>
      </c>
      <c r="C2204">
        <v>143</v>
      </c>
      <c r="D2204" t="s">
        <v>3427</v>
      </c>
      <c r="E2204" t="s">
        <v>3534</v>
      </c>
      <c r="F2204">
        <v>651552</v>
      </c>
      <c r="G2204">
        <v>318080</v>
      </c>
      <c r="H2204">
        <v>333472</v>
      </c>
      <c r="I2204">
        <v>231362</v>
      </c>
      <c r="J2204">
        <v>240259</v>
      </c>
      <c r="K2204">
        <v>33184</v>
      </c>
      <c r="L2204">
        <v>36913</v>
      </c>
      <c r="M2204">
        <v>21984</v>
      </c>
      <c r="N2204">
        <v>22894</v>
      </c>
      <c r="O2204">
        <v>11448</v>
      </c>
      <c r="P2204">
        <v>11908</v>
      </c>
      <c r="Q2204">
        <v>561</v>
      </c>
      <c r="R2204">
        <v>627</v>
      </c>
      <c r="S2204">
        <v>19541</v>
      </c>
      <c r="T2204">
        <v>20871</v>
      </c>
      <c r="U2204">
        <v>273226</v>
      </c>
      <c r="V2204">
        <v>291740</v>
      </c>
      <c r="W2204">
        <v>44854</v>
      </c>
      <c r="X2204">
        <v>41732</v>
      </c>
    </row>
    <row r="2205" spans="1:24" x14ac:dyDescent="0.35">
      <c r="A2205" s="6" t="str">
        <f t="shared" si="34"/>
        <v>40145</v>
      </c>
      <c r="B2205">
        <v>40</v>
      </c>
      <c r="C2205">
        <v>145</v>
      </c>
      <c r="D2205" t="s">
        <v>3427</v>
      </c>
      <c r="E2205" t="s">
        <v>3536</v>
      </c>
      <c r="F2205">
        <v>81289</v>
      </c>
      <c r="G2205">
        <v>40182</v>
      </c>
      <c r="H2205">
        <v>41107</v>
      </c>
      <c r="I2205">
        <v>30692</v>
      </c>
      <c r="J2205">
        <v>31344</v>
      </c>
      <c r="K2205">
        <v>1607</v>
      </c>
      <c r="L2205">
        <v>1511</v>
      </c>
      <c r="M2205">
        <v>4197</v>
      </c>
      <c r="N2205">
        <v>4313</v>
      </c>
      <c r="O2205">
        <v>663</v>
      </c>
      <c r="P2205">
        <v>759</v>
      </c>
      <c r="Q2205">
        <v>44</v>
      </c>
      <c r="R2205">
        <v>22</v>
      </c>
      <c r="S2205">
        <v>2979</v>
      </c>
      <c r="T2205">
        <v>3158</v>
      </c>
      <c r="U2205">
        <v>37356</v>
      </c>
      <c r="V2205">
        <v>38467</v>
      </c>
      <c r="W2205">
        <v>2826</v>
      </c>
      <c r="X2205">
        <v>2640</v>
      </c>
    </row>
    <row r="2206" spans="1:24" x14ac:dyDescent="0.35">
      <c r="A2206" s="6" t="str">
        <f t="shared" si="34"/>
        <v>40147</v>
      </c>
      <c r="B2206">
        <v>40</v>
      </c>
      <c r="C2206">
        <v>147</v>
      </c>
      <c r="D2206" t="s">
        <v>3427</v>
      </c>
      <c r="E2206" t="s">
        <v>150</v>
      </c>
      <c r="F2206">
        <v>51527</v>
      </c>
      <c r="G2206">
        <v>25150</v>
      </c>
      <c r="H2206">
        <v>26377</v>
      </c>
      <c r="I2206">
        <v>19382</v>
      </c>
      <c r="J2206">
        <v>20412</v>
      </c>
      <c r="K2206">
        <v>727</v>
      </c>
      <c r="L2206">
        <v>649</v>
      </c>
      <c r="M2206">
        <v>2685</v>
      </c>
      <c r="N2206">
        <v>2858</v>
      </c>
      <c r="O2206">
        <v>592</v>
      </c>
      <c r="P2206">
        <v>611</v>
      </c>
      <c r="Q2206">
        <v>16</v>
      </c>
      <c r="R2206">
        <v>17</v>
      </c>
      <c r="S2206">
        <v>1748</v>
      </c>
      <c r="T2206">
        <v>1830</v>
      </c>
      <c r="U2206">
        <v>23449</v>
      </c>
      <c r="V2206">
        <v>24836</v>
      </c>
      <c r="W2206">
        <v>1701</v>
      </c>
      <c r="X2206">
        <v>1541</v>
      </c>
    </row>
    <row r="2207" spans="1:24" x14ac:dyDescent="0.35">
      <c r="A2207" s="6" t="str">
        <f t="shared" si="34"/>
        <v>40149</v>
      </c>
      <c r="B2207">
        <v>40</v>
      </c>
      <c r="C2207">
        <v>149</v>
      </c>
      <c r="D2207" t="s">
        <v>3427</v>
      </c>
      <c r="E2207" t="s">
        <v>3539</v>
      </c>
      <c r="F2207">
        <v>10916</v>
      </c>
      <c r="G2207">
        <v>5399</v>
      </c>
      <c r="H2207">
        <v>5517</v>
      </c>
      <c r="I2207">
        <v>4888</v>
      </c>
      <c r="J2207">
        <v>4997</v>
      </c>
      <c r="K2207">
        <v>90</v>
      </c>
      <c r="L2207">
        <v>67</v>
      </c>
      <c r="M2207">
        <v>229</v>
      </c>
      <c r="N2207">
        <v>227</v>
      </c>
      <c r="O2207">
        <v>18</v>
      </c>
      <c r="P2207">
        <v>45</v>
      </c>
      <c r="Q2207">
        <v>1</v>
      </c>
      <c r="R2207">
        <v>4</v>
      </c>
      <c r="S2207">
        <v>173</v>
      </c>
      <c r="T2207">
        <v>177</v>
      </c>
      <c r="U2207">
        <v>4825</v>
      </c>
      <c r="V2207">
        <v>4995</v>
      </c>
      <c r="W2207">
        <v>574</v>
      </c>
      <c r="X2207">
        <v>522</v>
      </c>
    </row>
    <row r="2208" spans="1:24" x14ac:dyDescent="0.35">
      <c r="A2208" s="6" t="str">
        <f t="shared" si="34"/>
        <v>40151</v>
      </c>
      <c r="B2208">
        <v>40</v>
      </c>
      <c r="C2208">
        <v>151</v>
      </c>
      <c r="D2208" t="s">
        <v>3427</v>
      </c>
      <c r="E2208" t="s">
        <v>3541</v>
      </c>
      <c r="F2208">
        <v>8793</v>
      </c>
      <c r="G2208">
        <v>4708</v>
      </c>
      <c r="H2208">
        <v>4085</v>
      </c>
      <c r="I2208">
        <v>4072</v>
      </c>
      <c r="J2208">
        <v>3736</v>
      </c>
      <c r="K2208">
        <v>262</v>
      </c>
      <c r="L2208">
        <v>44</v>
      </c>
      <c r="M2208">
        <v>154</v>
      </c>
      <c r="N2208">
        <v>122</v>
      </c>
      <c r="O2208">
        <v>65</v>
      </c>
      <c r="P2208">
        <v>50</v>
      </c>
      <c r="Q2208">
        <v>4</v>
      </c>
      <c r="R2208">
        <v>1</v>
      </c>
      <c r="S2208">
        <v>151</v>
      </c>
      <c r="T2208">
        <v>132</v>
      </c>
      <c r="U2208">
        <v>4348</v>
      </c>
      <c r="V2208">
        <v>3783</v>
      </c>
      <c r="W2208">
        <v>360</v>
      </c>
      <c r="X2208">
        <v>302</v>
      </c>
    </row>
    <row r="2209" spans="1:24" x14ac:dyDescent="0.35">
      <c r="A2209" s="6" t="str">
        <f t="shared" si="34"/>
        <v>40153</v>
      </c>
      <c r="B2209">
        <v>40</v>
      </c>
      <c r="C2209">
        <v>153</v>
      </c>
      <c r="D2209" t="s">
        <v>3427</v>
      </c>
      <c r="E2209" t="s">
        <v>3543</v>
      </c>
      <c r="F2209">
        <v>20211</v>
      </c>
      <c r="G2209">
        <v>10647</v>
      </c>
      <c r="H2209">
        <v>9564</v>
      </c>
      <c r="I2209">
        <v>9476</v>
      </c>
      <c r="J2209">
        <v>8876</v>
      </c>
      <c r="K2209">
        <v>360</v>
      </c>
      <c r="L2209">
        <v>58</v>
      </c>
      <c r="M2209">
        <v>455</v>
      </c>
      <c r="N2209">
        <v>282</v>
      </c>
      <c r="O2209">
        <v>75</v>
      </c>
      <c r="P2209">
        <v>102</v>
      </c>
      <c r="Q2209">
        <v>9</v>
      </c>
      <c r="R2209">
        <v>4</v>
      </c>
      <c r="S2209">
        <v>272</v>
      </c>
      <c r="T2209">
        <v>242</v>
      </c>
      <c r="U2209">
        <v>9120</v>
      </c>
      <c r="V2209">
        <v>8376</v>
      </c>
      <c r="W2209">
        <v>1527</v>
      </c>
      <c r="X2209">
        <v>1188</v>
      </c>
    </row>
    <row r="2210" spans="1:24" x14ac:dyDescent="0.35">
      <c r="A2210" s="6" t="str">
        <f t="shared" si="34"/>
        <v>41001</v>
      </c>
      <c r="B2210">
        <v>41</v>
      </c>
      <c r="C2210">
        <v>1</v>
      </c>
      <c r="D2210" t="s">
        <v>2540</v>
      </c>
      <c r="E2210" t="s">
        <v>583</v>
      </c>
      <c r="F2210">
        <v>16124</v>
      </c>
      <c r="G2210">
        <v>8225</v>
      </c>
      <c r="H2210">
        <v>7899</v>
      </c>
      <c r="I2210">
        <v>7722</v>
      </c>
      <c r="J2210">
        <v>7386</v>
      </c>
      <c r="K2210">
        <v>75</v>
      </c>
      <c r="L2210">
        <v>36</v>
      </c>
      <c r="M2210">
        <v>127</v>
      </c>
      <c r="N2210">
        <v>124</v>
      </c>
      <c r="O2210">
        <v>54</v>
      </c>
      <c r="P2210">
        <v>96</v>
      </c>
      <c r="Q2210">
        <v>9</v>
      </c>
      <c r="R2210">
        <v>15</v>
      </c>
      <c r="S2210">
        <v>238</v>
      </c>
      <c r="T2210">
        <v>242</v>
      </c>
      <c r="U2210">
        <v>7840</v>
      </c>
      <c r="V2210">
        <v>7523</v>
      </c>
      <c r="W2210">
        <v>385</v>
      </c>
      <c r="X2210">
        <v>376</v>
      </c>
    </row>
    <row r="2211" spans="1:24" x14ac:dyDescent="0.35">
      <c r="A2211" s="6" t="str">
        <f t="shared" si="34"/>
        <v>41003</v>
      </c>
      <c r="B2211">
        <v>41</v>
      </c>
      <c r="C2211">
        <v>3</v>
      </c>
      <c r="D2211" t="s">
        <v>2540</v>
      </c>
      <c r="E2211" t="s">
        <v>193</v>
      </c>
      <c r="F2211">
        <v>93053</v>
      </c>
      <c r="G2211">
        <v>46619</v>
      </c>
      <c r="H2211">
        <v>46434</v>
      </c>
      <c r="I2211">
        <v>40175</v>
      </c>
      <c r="J2211">
        <v>40342</v>
      </c>
      <c r="K2211">
        <v>668</v>
      </c>
      <c r="L2211">
        <v>471</v>
      </c>
      <c r="M2211">
        <v>399</v>
      </c>
      <c r="N2211">
        <v>424</v>
      </c>
      <c r="O2211">
        <v>3361</v>
      </c>
      <c r="P2211">
        <v>3175</v>
      </c>
      <c r="Q2211">
        <v>130</v>
      </c>
      <c r="R2211">
        <v>123</v>
      </c>
      <c r="S2211">
        <v>1886</v>
      </c>
      <c r="T2211">
        <v>1899</v>
      </c>
      <c r="U2211">
        <v>43025</v>
      </c>
      <c r="V2211">
        <v>42776</v>
      </c>
      <c r="W2211">
        <v>3594</v>
      </c>
      <c r="X2211">
        <v>3658</v>
      </c>
    </row>
    <row r="2212" spans="1:24" x14ac:dyDescent="0.35">
      <c r="A2212" s="6" t="str">
        <f t="shared" si="34"/>
        <v>41005</v>
      </c>
      <c r="B2212">
        <v>41</v>
      </c>
      <c r="C2212">
        <v>5</v>
      </c>
      <c r="D2212" t="s">
        <v>2540</v>
      </c>
      <c r="E2212" t="s">
        <v>3547</v>
      </c>
      <c r="F2212">
        <v>418187</v>
      </c>
      <c r="G2212">
        <v>206274</v>
      </c>
      <c r="H2212">
        <v>211913</v>
      </c>
      <c r="I2212">
        <v>183599</v>
      </c>
      <c r="J2212">
        <v>188069</v>
      </c>
      <c r="K2212">
        <v>2789</v>
      </c>
      <c r="L2212">
        <v>2207</v>
      </c>
      <c r="M2212">
        <v>2284</v>
      </c>
      <c r="N2212">
        <v>2266</v>
      </c>
      <c r="O2212">
        <v>9288</v>
      </c>
      <c r="P2212">
        <v>11035</v>
      </c>
      <c r="Q2212">
        <v>636</v>
      </c>
      <c r="R2212">
        <v>574</v>
      </c>
      <c r="S2212">
        <v>7678</v>
      </c>
      <c r="T2212">
        <v>7762</v>
      </c>
      <c r="U2212">
        <v>186939</v>
      </c>
      <c r="V2212">
        <v>193569</v>
      </c>
      <c r="W2212">
        <v>19335</v>
      </c>
      <c r="X2212">
        <v>18344</v>
      </c>
    </row>
    <row r="2213" spans="1:24" x14ac:dyDescent="0.35">
      <c r="A2213" s="6" t="str">
        <f t="shared" si="34"/>
        <v>41007</v>
      </c>
      <c r="B2213">
        <v>41</v>
      </c>
      <c r="C2213">
        <v>7</v>
      </c>
      <c r="D2213" t="s">
        <v>2540</v>
      </c>
      <c r="E2213" t="s">
        <v>3549</v>
      </c>
      <c r="F2213">
        <v>40224</v>
      </c>
      <c r="G2213">
        <v>19895</v>
      </c>
      <c r="H2213">
        <v>20329</v>
      </c>
      <c r="I2213">
        <v>18387</v>
      </c>
      <c r="J2213">
        <v>18848</v>
      </c>
      <c r="K2213">
        <v>192</v>
      </c>
      <c r="L2213">
        <v>157</v>
      </c>
      <c r="M2213">
        <v>272</v>
      </c>
      <c r="N2213">
        <v>272</v>
      </c>
      <c r="O2213">
        <v>295</v>
      </c>
      <c r="P2213">
        <v>360</v>
      </c>
      <c r="Q2213">
        <v>63</v>
      </c>
      <c r="R2213">
        <v>56</v>
      </c>
      <c r="S2213">
        <v>686</v>
      </c>
      <c r="T2213">
        <v>636</v>
      </c>
      <c r="U2213">
        <v>18154</v>
      </c>
      <c r="V2213">
        <v>18594</v>
      </c>
      <c r="W2213">
        <v>1741</v>
      </c>
      <c r="X2213">
        <v>1735</v>
      </c>
    </row>
    <row r="2214" spans="1:24" x14ac:dyDescent="0.35">
      <c r="A2214" s="6" t="str">
        <f t="shared" si="34"/>
        <v>41009</v>
      </c>
      <c r="B2214">
        <v>41</v>
      </c>
      <c r="C2214">
        <v>9</v>
      </c>
      <c r="D2214" t="s">
        <v>2540</v>
      </c>
      <c r="E2214" t="s">
        <v>210</v>
      </c>
      <c r="F2214">
        <v>52354</v>
      </c>
      <c r="G2214">
        <v>26224</v>
      </c>
      <c r="H2214">
        <v>26130</v>
      </c>
      <c r="I2214">
        <v>24309</v>
      </c>
      <c r="J2214">
        <v>24079</v>
      </c>
      <c r="K2214">
        <v>229</v>
      </c>
      <c r="L2214">
        <v>169</v>
      </c>
      <c r="M2214">
        <v>400</v>
      </c>
      <c r="N2214">
        <v>409</v>
      </c>
      <c r="O2214">
        <v>212</v>
      </c>
      <c r="P2214">
        <v>384</v>
      </c>
      <c r="Q2214">
        <v>63</v>
      </c>
      <c r="R2214">
        <v>64</v>
      </c>
      <c r="S2214">
        <v>1011</v>
      </c>
      <c r="T2214">
        <v>1025</v>
      </c>
      <c r="U2214">
        <v>24702</v>
      </c>
      <c r="V2214">
        <v>24736</v>
      </c>
      <c r="W2214">
        <v>1522</v>
      </c>
      <c r="X2214">
        <v>1394</v>
      </c>
    </row>
    <row r="2215" spans="1:24" x14ac:dyDescent="0.35">
      <c r="A2215" s="6" t="str">
        <f t="shared" si="34"/>
        <v>41011</v>
      </c>
      <c r="B2215">
        <v>41</v>
      </c>
      <c r="C2215">
        <v>11</v>
      </c>
      <c r="D2215" t="s">
        <v>2540</v>
      </c>
      <c r="E2215" t="s">
        <v>2859</v>
      </c>
      <c r="F2215">
        <v>64487</v>
      </c>
      <c r="G2215">
        <v>31848</v>
      </c>
      <c r="H2215">
        <v>32639</v>
      </c>
      <c r="I2215">
        <v>28873</v>
      </c>
      <c r="J2215">
        <v>29450</v>
      </c>
      <c r="K2215">
        <v>244</v>
      </c>
      <c r="L2215">
        <v>156</v>
      </c>
      <c r="M2215">
        <v>913</v>
      </c>
      <c r="N2215">
        <v>1013</v>
      </c>
      <c r="O2215">
        <v>326</v>
      </c>
      <c r="P2215">
        <v>496</v>
      </c>
      <c r="Q2215">
        <v>75</v>
      </c>
      <c r="R2215">
        <v>105</v>
      </c>
      <c r="S2215">
        <v>1417</v>
      </c>
      <c r="T2215">
        <v>1419</v>
      </c>
      <c r="U2215">
        <v>29697</v>
      </c>
      <c r="V2215">
        <v>30398</v>
      </c>
      <c r="W2215">
        <v>2151</v>
      </c>
      <c r="X2215">
        <v>2241</v>
      </c>
    </row>
    <row r="2216" spans="1:24" x14ac:dyDescent="0.35">
      <c r="A2216" s="6" t="str">
        <f t="shared" si="34"/>
        <v>41013</v>
      </c>
      <c r="B2216">
        <v>41</v>
      </c>
      <c r="C2216">
        <v>13</v>
      </c>
      <c r="D2216" t="s">
        <v>2540</v>
      </c>
      <c r="E2216" t="s">
        <v>3553</v>
      </c>
      <c r="F2216">
        <v>24404</v>
      </c>
      <c r="G2216">
        <v>12106</v>
      </c>
      <c r="H2216">
        <v>12298</v>
      </c>
      <c r="I2216">
        <v>11521</v>
      </c>
      <c r="J2216">
        <v>11594</v>
      </c>
      <c r="K2216">
        <v>63</v>
      </c>
      <c r="L2216">
        <v>49</v>
      </c>
      <c r="M2216">
        <v>191</v>
      </c>
      <c r="N2216">
        <v>233</v>
      </c>
      <c r="O2216">
        <v>66</v>
      </c>
      <c r="P2216">
        <v>104</v>
      </c>
      <c r="Q2216">
        <v>14</v>
      </c>
      <c r="R2216">
        <v>12</v>
      </c>
      <c r="S2216">
        <v>251</v>
      </c>
      <c r="T2216">
        <v>306</v>
      </c>
      <c r="U2216">
        <v>11131</v>
      </c>
      <c r="V2216">
        <v>11407</v>
      </c>
      <c r="W2216">
        <v>975</v>
      </c>
      <c r="X2216">
        <v>891</v>
      </c>
    </row>
    <row r="2217" spans="1:24" x14ac:dyDescent="0.35">
      <c r="A2217" s="6" t="str">
        <f t="shared" si="34"/>
        <v>41015</v>
      </c>
      <c r="B2217">
        <v>41</v>
      </c>
      <c r="C2217">
        <v>15</v>
      </c>
      <c r="D2217" t="s">
        <v>2540</v>
      </c>
      <c r="E2217" t="s">
        <v>2914</v>
      </c>
      <c r="F2217">
        <v>22925</v>
      </c>
      <c r="G2217">
        <v>11259</v>
      </c>
      <c r="H2217">
        <v>11666</v>
      </c>
      <c r="I2217">
        <v>10339</v>
      </c>
      <c r="J2217">
        <v>10714</v>
      </c>
      <c r="K2217">
        <v>67</v>
      </c>
      <c r="L2217">
        <v>58</v>
      </c>
      <c r="M2217">
        <v>313</v>
      </c>
      <c r="N2217">
        <v>292</v>
      </c>
      <c r="O2217">
        <v>77</v>
      </c>
      <c r="P2217">
        <v>117</v>
      </c>
      <c r="Q2217">
        <v>19</v>
      </c>
      <c r="R2217">
        <v>20</v>
      </c>
      <c r="S2217">
        <v>444</v>
      </c>
      <c r="T2217">
        <v>465</v>
      </c>
      <c r="U2217">
        <v>10340</v>
      </c>
      <c r="V2217">
        <v>10878</v>
      </c>
      <c r="W2217">
        <v>919</v>
      </c>
      <c r="X2217">
        <v>788</v>
      </c>
    </row>
    <row r="2218" spans="1:24" x14ac:dyDescent="0.35">
      <c r="A2218" s="6" t="str">
        <f t="shared" si="34"/>
        <v>41017</v>
      </c>
      <c r="B2218">
        <v>41</v>
      </c>
      <c r="C2218">
        <v>17</v>
      </c>
      <c r="D2218" t="s">
        <v>2540</v>
      </c>
      <c r="E2218" t="s">
        <v>3556</v>
      </c>
      <c r="F2218">
        <v>197692</v>
      </c>
      <c r="G2218">
        <v>97863</v>
      </c>
      <c r="H2218">
        <v>99829</v>
      </c>
      <c r="I2218">
        <v>92126</v>
      </c>
      <c r="J2218">
        <v>93909</v>
      </c>
      <c r="K2218">
        <v>650</v>
      </c>
      <c r="L2218">
        <v>472</v>
      </c>
      <c r="M2218">
        <v>1159</v>
      </c>
      <c r="N2218">
        <v>1016</v>
      </c>
      <c r="O2218">
        <v>1023</v>
      </c>
      <c r="P2218">
        <v>1502</v>
      </c>
      <c r="Q2218">
        <v>179</v>
      </c>
      <c r="R2218">
        <v>128</v>
      </c>
      <c r="S2218">
        <v>2726</v>
      </c>
      <c r="T2218">
        <v>2802</v>
      </c>
      <c r="U2218">
        <v>89716</v>
      </c>
      <c r="V2218">
        <v>91652</v>
      </c>
      <c r="W2218">
        <v>8147</v>
      </c>
      <c r="X2218">
        <v>8177</v>
      </c>
    </row>
    <row r="2219" spans="1:24" x14ac:dyDescent="0.35">
      <c r="A2219" s="6" t="str">
        <f t="shared" si="34"/>
        <v>41019</v>
      </c>
      <c r="B2219">
        <v>41</v>
      </c>
      <c r="C2219">
        <v>19</v>
      </c>
      <c r="D2219" t="s">
        <v>2540</v>
      </c>
      <c r="E2219" t="s">
        <v>471</v>
      </c>
      <c r="F2219">
        <v>110980</v>
      </c>
      <c r="G2219">
        <v>54671</v>
      </c>
      <c r="H2219">
        <v>56309</v>
      </c>
      <c r="I2219">
        <v>50738</v>
      </c>
      <c r="J2219">
        <v>52008</v>
      </c>
      <c r="K2219">
        <v>316</v>
      </c>
      <c r="L2219">
        <v>284</v>
      </c>
      <c r="M2219">
        <v>1191</v>
      </c>
      <c r="N2219">
        <v>1148</v>
      </c>
      <c r="O2219">
        <v>443</v>
      </c>
      <c r="P2219">
        <v>783</v>
      </c>
      <c r="Q2219">
        <v>105</v>
      </c>
      <c r="R2219">
        <v>97</v>
      </c>
      <c r="S2219">
        <v>1878</v>
      </c>
      <c r="T2219">
        <v>1989</v>
      </c>
      <c r="U2219">
        <v>51383</v>
      </c>
      <c r="V2219">
        <v>52865</v>
      </c>
      <c r="W2219">
        <v>3288</v>
      </c>
      <c r="X2219">
        <v>3444</v>
      </c>
    </row>
    <row r="2220" spans="1:24" x14ac:dyDescent="0.35">
      <c r="A2220" s="6" t="str">
        <f t="shared" si="34"/>
        <v>41021</v>
      </c>
      <c r="B2220">
        <v>41</v>
      </c>
      <c r="C2220">
        <v>21</v>
      </c>
      <c r="D2220" t="s">
        <v>2540</v>
      </c>
      <c r="E2220" t="s">
        <v>3559</v>
      </c>
      <c r="F2220">
        <v>1912</v>
      </c>
      <c r="G2220">
        <v>965</v>
      </c>
      <c r="H2220">
        <v>947</v>
      </c>
      <c r="I2220">
        <v>897</v>
      </c>
      <c r="J2220">
        <v>891</v>
      </c>
      <c r="K2220">
        <v>4</v>
      </c>
      <c r="L2220">
        <v>1</v>
      </c>
      <c r="M2220">
        <v>25</v>
      </c>
      <c r="N2220">
        <v>16</v>
      </c>
      <c r="O2220">
        <v>9</v>
      </c>
      <c r="P2220">
        <v>9</v>
      </c>
      <c r="Q2220">
        <v>4</v>
      </c>
      <c r="R2220">
        <v>6</v>
      </c>
      <c r="S2220">
        <v>26</v>
      </c>
      <c r="T2220">
        <v>24</v>
      </c>
      <c r="U2220">
        <v>890</v>
      </c>
      <c r="V2220">
        <v>881</v>
      </c>
      <c r="W2220">
        <v>75</v>
      </c>
      <c r="X2220">
        <v>66</v>
      </c>
    </row>
    <row r="2221" spans="1:24" x14ac:dyDescent="0.35">
      <c r="A2221" s="6" t="str">
        <f t="shared" si="34"/>
        <v>41023</v>
      </c>
      <c r="B2221">
        <v>41</v>
      </c>
      <c r="C2221">
        <v>23</v>
      </c>
      <c r="D2221" t="s">
        <v>2540</v>
      </c>
      <c r="E2221" t="s">
        <v>234</v>
      </c>
      <c r="F2221">
        <v>7199</v>
      </c>
      <c r="G2221">
        <v>3620</v>
      </c>
      <c r="H2221">
        <v>3579</v>
      </c>
      <c r="I2221">
        <v>3415</v>
      </c>
      <c r="J2221">
        <v>3374</v>
      </c>
      <c r="K2221">
        <v>12</v>
      </c>
      <c r="L2221">
        <v>8</v>
      </c>
      <c r="M2221">
        <v>70</v>
      </c>
      <c r="N2221">
        <v>52</v>
      </c>
      <c r="O2221">
        <v>21</v>
      </c>
      <c r="P2221">
        <v>29</v>
      </c>
      <c r="Q2221">
        <v>2</v>
      </c>
      <c r="R2221">
        <v>7</v>
      </c>
      <c r="S2221">
        <v>100</v>
      </c>
      <c r="T2221">
        <v>109</v>
      </c>
      <c r="U2221">
        <v>3482</v>
      </c>
      <c r="V2221">
        <v>3434</v>
      </c>
      <c r="W2221">
        <v>138</v>
      </c>
      <c r="X2221">
        <v>145</v>
      </c>
    </row>
    <row r="2222" spans="1:24" x14ac:dyDescent="0.35">
      <c r="A2222" s="6" t="str">
        <f t="shared" si="34"/>
        <v>41025</v>
      </c>
      <c r="B2222">
        <v>41</v>
      </c>
      <c r="C2222">
        <v>25</v>
      </c>
      <c r="D2222" t="s">
        <v>2540</v>
      </c>
      <c r="E2222" t="s">
        <v>3562</v>
      </c>
      <c r="F2222">
        <v>7393</v>
      </c>
      <c r="G2222">
        <v>3765</v>
      </c>
      <c r="H2222">
        <v>3628</v>
      </c>
      <c r="I2222">
        <v>3405</v>
      </c>
      <c r="J2222">
        <v>3295</v>
      </c>
      <c r="K2222">
        <v>47</v>
      </c>
      <c r="L2222">
        <v>30</v>
      </c>
      <c r="M2222">
        <v>164</v>
      </c>
      <c r="N2222">
        <v>163</v>
      </c>
      <c r="O2222">
        <v>17</v>
      </c>
      <c r="P2222">
        <v>27</v>
      </c>
      <c r="Q2222">
        <v>0</v>
      </c>
      <c r="R2222">
        <v>1</v>
      </c>
      <c r="S2222">
        <v>132</v>
      </c>
      <c r="T2222">
        <v>112</v>
      </c>
      <c r="U2222">
        <v>3563</v>
      </c>
      <c r="V2222">
        <v>3451</v>
      </c>
      <c r="W2222">
        <v>202</v>
      </c>
      <c r="X2222">
        <v>177</v>
      </c>
    </row>
    <row r="2223" spans="1:24" x14ac:dyDescent="0.35">
      <c r="A2223" s="6" t="str">
        <f t="shared" si="34"/>
        <v>41027</v>
      </c>
      <c r="B2223">
        <v>41</v>
      </c>
      <c r="C2223">
        <v>27</v>
      </c>
      <c r="D2223" t="s">
        <v>2540</v>
      </c>
      <c r="E2223" t="s">
        <v>3564</v>
      </c>
      <c r="F2223">
        <v>23382</v>
      </c>
      <c r="G2223">
        <v>11689</v>
      </c>
      <c r="H2223">
        <v>11693</v>
      </c>
      <c r="I2223">
        <v>10929</v>
      </c>
      <c r="J2223">
        <v>10890</v>
      </c>
      <c r="K2223">
        <v>110</v>
      </c>
      <c r="L2223">
        <v>76</v>
      </c>
      <c r="M2223">
        <v>163</v>
      </c>
      <c r="N2223">
        <v>136</v>
      </c>
      <c r="O2223">
        <v>185</v>
      </c>
      <c r="P2223">
        <v>228</v>
      </c>
      <c r="Q2223">
        <v>26</v>
      </c>
      <c r="R2223">
        <v>29</v>
      </c>
      <c r="S2223">
        <v>276</v>
      </c>
      <c r="T2223">
        <v>334</v>
      </c>
      <c r="U2223">
        <v>7769</v>
      </c>
      <c r="V2223">
        <v>8165</v>
      </c>
      <c r="W2223">
        <v>3920</v>
      </c>
      <c r="X2223">
        <v>3528</v>
      </c>
    </row>
    <row r="2224" spans="1:24" x14ac:dyDescent="0.35">
      <c r="A2224" s="6" t="str">
        <f t="shared" si="34"/>
        <v>41029</v>
      </c>
      <c r="B2224">
        <v>41</v>
      </c>
      <c r="C2224">
        <v>29</v>
      </c>
      <c r="D2224" t="s">
        <v>2540</v>
      </c>
      <c r="E2224" t="s">
        <v>92</v>
      </c>
      <c r="F2224">
        <v>220944</v>
      </c>
      <c r="G2224">
        <v>107935</v>
      </c>
      <c r="H2224">
        <v>113009</v>
      </c>
      <c r="I2224">
        <v>99019</v>
      </c>
      <c r="J2224">
        <v>103904</v>
      </c>
      <c r="K2224">
        <v>1310</v>
      </c>
      <c r="L2224">
        <v>848</v>
      </c>
      <c r="M2224">
        <v>1889</v>
      </c>
      <c r="N2224">
        <v>1751</v>
      </c>
      <c r="O2224">
        <v>1449</v>
      </c>
      <c r="P2224">
        <v>2052</v>
      </c>
      <c r="Q2224">
        <v>375</v>
      </c>
      <c r="R2224">
        <v>411</v>
      </c>
      <c r="S2224">
        <v>3893</v>
      </c>
      <c r="T2224">
        <v>4043</v>
      </c>
      <c r="U2224">
        <v>92497</v>
      </c>
      <c r="V2224">
        <v>98719</v>
      </c>
      <c r="W2224">
        <v>15438</v>
      </c>
      <c r="X2224">
        <v>14290</v>
      </c>
    </row>
    <row r="2225" spans="1:24" x14ac:dyDescent="0.35">
      <c r="A2225" s="6" t="str">
        <f t="shared" si="34"/>
        <v>41031</v>
      </c>
      <c r="B2225">
        <v>41</v>
      </c>
      <c r="C2225">
        <v>31</v>
      </c>
      <c r="D2225" t="s">
        <v>2540</v>
      </c>
      <c r="E2225" t="s">
        <v>94</v>
      </c>
      <c r="F2225">
        <v>24658</v>
      </c>
      <c r="G2225">
        <v>12744</v>
      </c>
      <c r="H2225">
        <v>11914</v>
      </c>
      <c r="I2225">
        <v>9679</v>
      </c>
      <c r="J2225">
        <v>9031</v>
      </c>
      <c r="K2225">
        <v>171</v>
      </c>
      <c r="L2225">
        <v>131</v>
      </c>
      <c r="M2225">
        <v>2351</v>
      </c>
      <c r="N2225">
        <v>2173</v>
      </c>
      <c r="O2225">
        <v>81</v>
      </c>
      <c r="P2225">
        <v>135</v>
      </c>
      <c r="Q2225">
        <v>33</v>
      </c>
      <c r="R2225">
        <v>25</v>
      </c>
      <c r="S2225">
        <v>429</v>
      </c>
      <c r="T2225">
        <v>419</v>
      </c>
      <c r="U2225">
        <v>10135</v>
      </c>
      <c r="V2225">
        <v>9609</v>
      </c>
      <c r="W2225">
        <v>2609</v>
      </c>
      <c r="X2225">
        <v>2305</v>
      </c>
    </row>
    <row r="2226" spans="1:24" x14ac:dyDescent="0.35">
      <c r="A2226" s="6" t="str">
        <f t="shared" si="34"/>
        <v>41033</v>
      </c>
      <c r="B2226">
        <v>41</v>
      </c>
      <c r="C2226">
        <v>33</v>
      </c>
      <c r="D2226" t="s">
        <v>2540</v>
      </c>
      <c r="E2226" t="s">
        <v>3568</v>
      </c>
      <c r="F2226">
        <v>87487</v>
      </c>
      <c r="G2226">
        <v>42652</v>
      </c>
      <c r="H2226">
        <v>44835</v>
      </c>
      <c r="I2226">
        <v>39543</v>
      </c>
      <c r="J2226">
        <v>41711</v>
      </c>
      <c r="K2226">
        <v>318</v>
      </c>
      <c r="L2226">
        <v>218</v>
      </c>
      <c r="M2226">
        <v>753</v>
      </c>
      <c r="N2226">
        <v>738</v>
      </c>
      <c r="O2226">
        <v>389</v>
      </c>
      <c r="P2226">
        <v>548</v>
      </c>
      <c r="Q2226">
        <v>127</v>
      </c>
      <c r="R2226">
        <v>117</v>
      </c>
      <c r="S2226">
        <v>1522</v>
      </c>
      <c r="T2226">
        <v>1503</v>
      </c>
      <c r="U2226">
        <v>39222</v>
      </c>
      <c r="V2226">
        <v>41545</v>
      </c>
      <c r="W2226">
        <v>3430</v>
      </c>
      <c r="X2226">
        <v>3290</v>
      </c>
    </row>
    <row r="2227" spans="1:24" x14ac:dyDescent="0.35">
      <c r="A2227" s="6" t="str">
        <f t="shared" si="34"/>
        <v>41035</v>
      </c>
      <c r="B2227">
        <v>41</v>
      </c>
      <c r="C2227">
        <v>35</v>
      </c>
      <c r="D2227" t="s">
        <v>2540</v>
      </c>
      <c r="E2227" t="s">
        <v>3570</v>
      </c>
      <c r="F2227">
        <v>68238</v>
      </c>
      <c r="G2227">
        <v>34123</v>
      </c>
      <c r="H2227">
        <v>34115</v>
      </c>
      <c r="I2227">
        <v>30189</v>
      </c>
      <c r="J2227">
        <v>30158</v>
      </c>
      <c r="K2227">
        <v>349</v>
      </c>
      <c r="L2227">
        <v>286</v>
      </c>
      <c r="M2227">
        <v>1683</v>
      </c>
      <c r="N2227">
        <v>1710</v>
      </c>
      <c r="O2227">
        <v>362</v>
      </c>
      <c r="P2227">
        <v>420</v>
      </c>
      <c r="Q2227">
        <v>80</v>
      </c>
      <c r="R2227">
        <v>70</v>
      </c>
      <c r="S2227">
        <v>1460</v>
      </c>
      <c r="T2227">
        <v>1471</v>
      </c>
      <c r="U2227">
        <v>29175</v>
      </c>
      <c r="V2227">
        <v>29667</v>
      </c>
      <c r="W2227">
        <v>4948</v>
      </c>
      <c r="X2227">
        <v>4448</v>
      </c>
    </row>
    <row r="2228" spans="1:24" x14ac:dyDescent="0.35">
      <c r="A2228" s="6" t="str">
        <f t="shared" si="34"/>
        <v>41037</v>
      </c>
      <c r="B2228">
        <v>41</v>
      </c>
      <c r="C2228">
        <v>37</v>
      </c>
      <c r="D2228" t="s">
        <v>2540</v>
      </c>
      <c r="E2228" t="s">
        <v>352</v>
      </c>
      <c r="F2228">
        <v>7869</v>
      </c>
      <c r="G2228">
        <v>4181</v>
      </c>
      <c r="H2228">
        <v>3688</v>
      </c>
      <c r="I2228">
        <v>3799</v>
      </c>
      <c r="J2228">
        <v>3378</v>
      </c>
      <c r="K2228">
        <v>44</v>
      </c>
      <c r="L2228">
        <v>14</v>
      </c>
      <c r="M2228">
        <v>115</v>
      </c>
      <c r="N2228">
        <v>87</v>
      </c>
      <c r="O2228">
        <v>37</v>
      </c>
      <c r="P2228">
        <v>63</v>
      </c>
      <c r="Q2228">
        <v>9</v>
      </c>
      <c r="R2228">
        <v>7</v>
      </c>
      <c r="S2228">
        <v>177</v>
      </c>
      <c r="T2228">
        <v>139</v>
      </c>
      <c r="U2228">
        <v>3841</v>
      </c>
      <c r="V2228">
        <v>3350</v>
      </c>
      <c r="W2228">
        <v>340</v>
      </c>
      <c r="X2228">
        <v>338</v>
      </c>
    </row>
    <row r="2229" spans="1:24" x14ac:dyDescent="0.35">
      <c r="A2229" s="6" t="str">
        <f t="shared" si="34"/>
        <v>41039</v>
      </c>
      <c r="B2229">
        <v>41</v>
      </c>
      <c r="C2229">
        <v>39</v>
      </c>
      <c r="D2229" t="s">
        <v>2540</v>
      </c>
      <c r="E2229" t="s">
        <v>1556</v>
      </c>
      <c r="F2229">
        <v>382067</v>
      </c>
      <c r="G2229">
        <v>187811</v>
      </c>
      <c r="H2229">
        <v>194256</v>
      </c>
      <c r="I2229">
        <v>167069</v>
      </c>
      <c r="J2229">
        <v>173128</v>
      </c>
      <c r="K2229">
        <v>2801</v>
      </c>
      <c r="L2229">
        <v>2025</v>
      </c>
      <c r="M2229">
        <v>3225</v>
      </c>
      <c r="N2229">
        <v>3040</v>
      </c>
      <c r="O2229">
        <v>5324</v>
      </c>
      <c r="P2229">
        <v>6777</v>
      </c>
      <c r="Q2229">
        <v>539</v>
      </c>
      <c r="R2229">
        <v>497</v>
      </c>
      <c r="S2229">
        <v>8853</v>
      </c>
      <c r="T2229">
        <v>8789</v>
      </c>
      <c r="U2229">
        <v>169526</v>
      </c>
      <c r="V2229">
        <v>176918</v>
      </c>
      <c r="W2229">
        <v>18285</v>
      </c>
      <c r="X2229">
        <v>17338</v>
      </c>
    </row>
    <row r="2230" spans="1:24" x14ac:dyDescent="0.35">
      <c r="A2230" s="6" t="str">
        <f t="shared" si="34"/>
        <v>41041</v>
      </c>
      <c r="B2230">
        <v>41</v>
      </c>
      <c r="C2230">
        <v>41</v>
      </c>
      <c r="D2230" t="s">
        <v>2540</v>
      </c>
      <c r="E2230" t="s">
        <v>255</v>
      </c>
      <c r="F2230">
        <v>49962</v>
      </c>
      <c r="G2230">
        <v>24131</v>
      </c>
      <c r="H2230">
        <v>25831</v>
      </c>
      <c r="I2230">
        <v>21639</v>
      </c>
      <c r="J2230">
        <v>23128</v>
      </c>
      <c r="K2230">
        <v>265</v>
      </c>
      <c r="L2230">
        <v>202</v>
      </c>
      <c r="M2230">
        <v>985</v>
      </c>
      <c r="N2230">
        <v>1031</v>
      </c>
      <c r="O2230">
        <v>264</v>
      </c>
      <c r="P2230">
        <v>417</v>
      </c>
      <c r="Q2230">
        <v>51</v>
      </c>
      <c r="R2230">
        <v>54</v>
      </c>
      <c r="S2230">
        <v>927</v>
      </c>
      <c r="T2230">
        <v>999</v>
      </c>
      <c r="U2230">
        <v>21705</v>
      </c>
      <c r="V2230">
        <v>23522</v>
      </c>
      <c r="W2230">
        <v>2426</v>
      </c>
      <c r="X2230">
        <v>2309</v>
      </c>
    </row>
    <row r="2231" spans="1:24" x14ac:dyDescent="0.35">
      <c r="A2231" s="6" t="str">
        <f t="shared" si="34"/>
        <v>41043</v>
      </c>
      <c r="B2231">
        <v>41</v>
      </c>
      <c r="C2231">
        <v>43</v>
      </c>
      <c r="D2231" t="s">
        <v>2540</v>
      </c>
      <c r="E2231" t="s">
        <v>1409</v>
      </c>
      <c r="F2231">
        <v>129749</v>
      </c>
      <c r="G2231">
        <v>64248</v>
      </c>
      <c r="H2231">
        <v>65501</v>
      </c>
      <c r="I2231">
        <v>59430</v>
      </c>
      <c r="J2231">
        <v>60544</v>
      </c>
      <c r="K2231">
        <v>617</v>
      </c>
      <c r="L2231">
        <v>422</v>
      </c>
      <c r="M2231">
        <v>1054</v>
      </c>
      <c r="N2231">
        <v>1102</v>
      </c>
      <c r="O2231">
        <v>648</v>
      </c>
      <c r="P2231">
        <v>981</v>
      </c>
      <c r="Q2231">
        <v>148</v>
      </c>
      <c r="R2231">
        <v>138</v>
      </c>
      <c r="S2231">
        <v>2351</v>
      </c>
      <c r="T2231">
        <v>2314</v>
      </c>
      <c r="U2231">
        <v>57746</v>
      </c>
      <c r="V2231">
        <v>59648</v>
      </c>
      <c r="W2231">
        <v>6502</v>
      </c>
      <c r="X2231">
        <v>5853</v>
      </c>
    </row>
    <row r="2232" spans="1:24" x14ac:dyDescent="0.35">
      <c r="A2232" s="6" t="str">
        <f t="shared" si="34"/>
        <v>41045</v>
      </c>
      <c r="B2232">
        <v>41</v>
      </c>
      <c r="C2232">
        <v>45</v>
      </c>
      <c r="D2232" t="s">
        <v>2540</v>
      </c>
      <c r="E2232" t="s">
        <v>3576</v>
      </c>
      <c r="F2232">
        <v>30571</v>
      </c>
      <c r="G2232">
        <v>16617</v>
      </c>
      <c r="H2232">
        <v>13954</v>
      </c>
      <c r="I2232">
        <v>15197</v>
      </c>
      <c r="J2232">
        <v>12912</v>
      </c>
      <c r="K2232">
        <v>389</v>
      </c>
      <c r="L2232">
        <v>124</v>
      </c>
      <c r="M2232">
        <v>359</v>
      </c>
      <c r="N2232">
        <v>254</v>
      </c>
      <c r="O2232">
        <v>244</v>
      </c>
      <c r="P2232">
        <v>218</v>
      </c>
      <c r="Q2232">
        <v>34</v>
      </c>
      <c r="R2232">
        <v>34</v>
      </c>
      <c r="S2232">
        <v>394</v>
      </c>
      <c r="T2232">
        <v>412</v>
      </c>
      <c r="U2232">
        <v>11002</v>
      </c>
      <c r="V2232">
        <v>8978</v>
      </c>
      <c r="W2232">
        <v>5615</v>
      </c>
      <c r="X2232">
        <v>4976</v>
      </c>
    </row>
    <row r="2233" spans="1:24" x14ac:dyDescent="0.35">
      <c r="A2233" s="6" t="str">
        <f t="shared" si="34"/>
        <v>41047</v>
      </c>
      <c r="B2233">
        <v>41</v>
      </c>
      <c r="C2233">
        <v>47</v>
      </c>
      <c r="D2233" t="s">
        <v>2540</v>
      </c>
      <c r="E2233" t="s">
        <v>114</v>
      </c>
      <c r="F2233">
        <v>347818</v>
      </c>
      <c r="G2233">
        <v>173337</v>
      </c>
      <c r="H2233">
        <v>174481</v>
      </c>
      <c r="I2233">
        <v>153340</v>
      </c>
      <c r="J2233">
        <v>154936</v>
      </c>
      <c r="K2233">
        <v>3198</v>
      </c>
      <c r="L2233">
        <v>2289</v>
      </c>
      <c r="M2233">
        <v>4651</v>
      </c>
      <c r="N2233">
        <v>4452</v>
      </c>
      <c r="O2233">
        <v>3973</v>
      </c>
      <c r="P2233">
        <v>4651</v>
      </c>
      <c r="Q2233">
        <v>1786</v>
      </c>
      <c r="R2233">
        <v>1812</v>
      </c>
      <c r="S2233">
        <v>6389</v>
      </c>
      <c r="T2233">
        <v>6341</v>
      </c>
      <c r="U2233">
        <v>124366</v>
      </c>
      <c r="V2233">
        <v>128746</v>
      </c>
      <c r="W2233">
        <v>48971</v>
      </c>
      <c r="X2233">
        <v>45735</v>
      </c>
    </row>
    <row r="2234" spans="1:24" x14ac:dyDescent="0.35">
      <c r="A2234" s="6" t="str">
        <f t="shared" si="34"/>
        <v>41049</v>
      </c>
      <c r="B2234">
        <v>41</v>
      </c>
      <c r="C2234">
        <v>49</v>
      </c>
      <c r="D2234" t="s">
        <v>2540</v>
      </c>
      <c r="E2234" t="s">
        <v>3383</v>
      </c>
      <c r="F2234">
        <v>11603</v>
      </c>
      <c r="G2234">
        <v>5901</v>
      </c>
      <c r="H2234">
        <v>5702</v>
      </c>
      <c r="I2234">
        <v>5459</v>
      </c>
      <c r="J2234">
        <v>5320</v>
      </c>
      <c r="K2234">
        <v>86</v>
      </c>
      <c r="L2234">
        <v>44</v>
      </c>
      <c r="M2234">
        <v>153</v>
      </c>
      <c r="N2234">
        <v>139</v>
      </c>
      <c r="O2234">
        <v>26</v>
      </c>
      <c r="P2234">
        <v>43</v>
      </c>
      <c r="Q2234">
        <v>16</v>
      </c>
      <c r="R2234">
        <v>21</v>
      </c>
      <c r="S2234">
        <v>161</v>
      </c>
      <c r="T2234">
        <v>135</v>
      </c>
      <c r="U2234">
        <v>3628</v>
      </c>
      <c r="V2234">
        <v>3596</v>
      </c>
      <c r="W2234">
        <v>2273</v>
      </c>
      <c r="X2234">
        <v>2106</v>
      </c>
    </row>
    <row r="2235" spans="1:24" x14ac:dyDescent="0.35">
      <c r="A2235" s="6" t="str">
        <f t="shared" si="34"/>
        <v>41051</v>
      </c>
      <c r="B2235">
        <v>41</v>
      </c>
      <c r="C2235">
        <v>51</v>
      </c>
      <c r="D2235" t="s">
        <v>2540</v>
      </c>
      <c r="E2235" t="s">
        <v>3580</v>
      </c>
      <c r="F2235">
        <v>812855</v>
      </c>
      <c r="G2235">
        <v>402131</v>
      </c>
      <c r="H2235">
        <v>410724</v>
      </c>
      <c r="I2235">
        <v>319143</v>
      </c>
      <c r="J2235">
        <v>323376</v>
      </c>
      <c r="K2235">
        <v>24749</v>
      </c>
      <c r="L2235">
        <v>24114</v>
      </c>
      <c r="M2235">
        <v>6152</v>
      </c>
      <c r="N2235">
        <v>5633</v>
      </c>
      <c r="O2235">
        <v>30321</v>
      </c>
      <c r="P2235">
        <v>35351</v>
      </c>
      <c r="Q2235">
        <v>2774</v>
      </c>
      <c r="R2235">
        <v>2800</v>
      </c>
      <c r="S2235">
        <v>18992</v>
      </c>
      <c r="T2235">
        <v>19450</v>
      </c>
      <c r="U2235">
        <v>351368</v>
      </c>
      <c r="V2235">
        <v>363820</v>
      </c>
      <c r="W2235">
        <v>50763</v>
      </c>
      <c r="X2235">
        <v>46904</v>
      </c>
    </row>
    <row r="2236" spans="1:24" x14ac:dyDescent="0.35">
      <c r="A2236" s="6" t="str">
        <f t="shared" si="34"/>
        <v>41053</v>
      </c>
      <c r="B2236">
        <v>41</v>
      </c>
      <c r="C2236">
        <v>53</v>
      </c>
      <c r="D2236" t="s">
        <v>2540</v>
      </c>
      <c r="E2236" t="s">
        <v>283</v>
      </c>
      <c r="F2236">
        <v>86085</v>
      </c>
      <c r="G2236">
        <v>42099</v>
      </c>
      <c r="H2236">
        <v>43986</v>
      </c>
      <c r="I2236">
        <v>37738</v>
      </c>
      <c r="J2236">
        <v>39613</v>
      </c>
      <c r="K2236">
        <v>549</v>
      </c>
      <c r="L2236">
        <v>417</v>
      </c>
      <c r="M2236">
        <v>1035</v>
      </c>
      <c r="N2236">
        <v>1097</v>
      </c>
      <c r="O2236">
        <v>823</v>
      </c>
      <c r="P2236">
        <v>961</v>
      </c>
      <c r="Q2236">
        <v>229</v>
      </c>
      <c r="R2236">
        <v>197</v>
      </c>
      <c r="S2236">
        <v>1725</v>
      </c>
      <c r="T2236">
        <v>1701</v>
      </c>
      <c r="U2236">
        <v>35626</v>
      </c>
      <c r="V2236">
        <v>37987</v>
      </c>
      <c r="W2236">
        <v>6473</v>
      </c>
      <c r="X2236">
        <v>5999</v>
      </c>
    </row>
    <row r="2237" spans="1:24" x14ac:dyDescent="0.35">
      <c r="A2237" s="6" t="str">
        <f t="shared" si="34"/>
        <v>41055</v>
      </c>
      <c r="B2237">
        <v>41</v>
      </c>
      <c r="C2237">
        <v>55</v>
      </c>
      <c r="D2237" t="s">
        <v>2540</v>
      </c>
      <c r="E2237" t="s">
        <v>1621</v>
      </c>
      <c r="F2237">
        <v>1780</v>
      </c>
      <c r="G2237">
        <v>925</v>
      </c>
      <c r="H2237">
        <v>855</v>
      </c>
      <c r="I2237">
        <v>864</v>
      </c>
      <c r="J2237">
        <v>799</v>
      </c>
      <c r="K2237">
        <v>2</v>
      </c>
      <c r="L2237">
        <v>6</v>
      </c>
      <c r="M2237">
        <v>28</v>
      </c>
      <c r="N2237">
        <v>23</v>
      </c>
      <c r="O2237">
        <v>4</v>
      </c>
      <c r="P2237">
        <v>11</v>
      </c>
      <c r="Q2237">
        <v>1</v>
      </c>
      <c r="R2237">
        <v>0</v>
      </c>
      <c r="S2237">
        <v>26</v>
      </c>
      <c r="T2237">
        <v>16</v>
      </c>
      <c r="U2237">
        <v>858</v>
      </c>
      <c r="V2237">
        <v>799</v>
      </c>
      <c r="W2237">
        <v>67</v>
      </c>
      <c r="X2237">
        <v>56</v>
      </c>
    </row>
    <row r="2238" spans="1:24" x14ac:dyDescent="0.35">
      <c r="A2238" s="6" t="str">
        <f t="shared" si="34"/>
        <v>41057</v>
      </c>
      <c r="B2238">
        <v>41</v>
      </c>
      <c r="C2238">
        <v>57</v>
      </c>
      <c r="D2238" t="s">
        <v>2540</v>
      </c>
      <c r="E2238" t="s">
        <v>3584</v>
      </c>
      <c r="F2238">
        <v>27036</v>
      </c>
      <c r="G2238">
        <v>13654</v>
      </c>
      <c r="H2238">
        <v>13382</v>
      </c>
      <c r="I2238">
        <v>12701</v>
      </c>
      <c r="J2238">
        <v>12538</v>
      </c>
      <c r="K2238">
        <v>132</v>
      </c>
      <c r="L2238">
        <v>68</v>
      </c>
      <c r="M2238">
        <v>228</v>
      </c>
      <c r="N2238">
        <v>194</v>
      </c>
      <c r="O2238">
        <v>122</v>
      </c>
      <c r="P2238">
        <v>155</v>
      </c>
      <c r="Q2238">
        <v>47</v>
      </c>
      <c r="R2238">
        <v>48</v>
      </c>
      <c r="S2238">
        <v>424</v>
      </c>
      <c r="T2238">
        <v>379</v>
      </c>
      <c r="U2238">
        <v>12176</v>
      </c>
      <c r="V2238">
        <v>12026</v>
      </c>
      <c r="W2238">
        <v>1478</v>
      </c>
      <c r="X2238">
        <v>1356</v>
      </c>
    </row>
    <row r="2239" spans="1:24" x14ac:dyDescent="0.35">
      <c r="A2239" s="6" t="str">
        <f t="shared" si="34"/>
        <v>41059</v>
      </c>
      <c r="B2239">
        <v>41</v>
      </c>
      <c r="C2239">
        <v>59</v>
      </c>
      <c r="D2239" t="s">
        <v>2540</v>
      </c>
      <c r="E2239" t="s">
        <v>3586</v>
      </c>
      <c r="F2239">
        <v>77950</v>
      </c>
      <c r="G2239">
        <v>40789</v>
      </c>
      <c r="H2239">
        <v>37161</v>
      </c>
      <c r="I2239">
        <v>36761</v>
      </c>
      <c r="J2239">
        <v>33687</v>
      </c>
      <c r="K2239">
        <v>685</v>
      </c>
      <c r="L2239">
        <v>273</v>
      </c>
      <c r="M2239">
        <v>1720</v>
      </c>
      <c r="N2239">
        <v>1655</v>
      </c>
      <c r="O2239">
        <v>440</v>
      </c>
      <c r="P2239">
        <v>456</v>
      </c>
      <c r="Q2239">
        <v>103</v>
      </c>
      <c r="R2239">
        <v>98</v>
      </c>
      <c r="S2239">
        <v>1080</v>
      </c>
      <c r="T2239">
        <v>992</v>
      </c>
      <c r="U2239">
        <v>29255</v>
      </c>
      <c r="V2239">
        <v>27183</v>
      </c>
      <c r="W2239">
        <v>11534</v>
      </c>
      <c r="X2239">
        <v>9978</v>
      </c>
    </row>
    <row r="2240" spans="1:24" x14ac:dyDescent="0.35">
      <c r="A2240" s="6" t="str">
        <f t="shared" si="34"/>
        <v>41061</v>
      </c>
      <c r="B2240">
        <v>41</v>
      </c>
      <c r="C2240">
        <v>61</v>
      </c>
      <c r="D2240" t="s">
        <v>2540</v>
      </c>
      <c r="E2240" t="s">
        <v>308</v>
      </c>
      <c r="F2240">
        <v>26835</v>
      </c>
      <c r="G2240">
        <v>13295</v>
      </c>
      <c r="H2240">
        <v>13540</v>
      </c>
      <c r="I2240">
        <v>12266</v>
      </c>
      <c r="J2240">
        <v>12571</v>
      </c>
      <c r="K2240">
        <v>135</v>
      </c>
      <c r="L2240">
        <v>87</v>
      </c>
      <c r="M2240">
        <v>167</v>
      </c>
      <c r="N2240">
        <v>173</v>
      </c>
      <c r="O2240">
        <v>150</v>
      </c>
      <c r="P2240">
        <v>189</v>
      </c>
      <c r="Q2240">
        <v>187</v>
      </c>
      <c r="R2240">
        <v>175</v>
      </c>
      <c r="S2240">
        <v>390</v>
      </c>
      <c r="T2240">
        <v>345</v>
      </c>
      <c r="U2240">
        <v>12584</v>
      </c>
      <c r="V2240">
        <v>12863</v>
      </c>
      <c r="W2240">
        <v>711</v>
      </c>
      <c r="X2240">
        <v>677</v>
      </c>
    </row>
    <row r="2241" spans="1:24" x14ac:dyDescent="0.35">
      <c r="A2241" s="6" t="str">
        <f t="shared" si="34"/>
        <v>41063</v>
      </c>
      <c r="B2241">
        <v>41</v>
      </c>
      <c r="C2241">
        <v>63</v>
      </c>
      <c r="D2241" t="s">
        <v>2540</v>
      </c>
      <c r="E2241" t="s">
        <v>3589</v>
      </c>
      <c r="F2241">
        <v>7208</v>
      </c>
      <c r="G2241">
        <v>3543</v>
      </c>
      <c r="H2241">
        <v>3665</v>
      </c>
      <c r="I2241">
        <v>3386</v>
      </c>
      <c r="J2241">
        <v>3504</v>
      </c>
      <c r="K2241">
        <v>18</v>
      </c>
      <c r="L2241">
        <v>15</v>
      </c>
      <c r="M2241">
        <v>35</v>
      </c>
      <c r="N2241">
        <v>33</v>
      </c>
      <c r="O2241">
        <v>11</v>
      </c>
      <c r="P2241">
        <v>25</v>
      </c>
      <c r="Q2241">
        <v>4</v>
      </c>
      <c r="R2241">
        <v>6</v>
      </c>
      <c r="S2241">
        <v>89</v>
      </c>
      <c r="T2241">
        <v>82</v>
      </c>
      <c r="U2241">
        <v>3410</v>
      </c>
      <c r="V2241">
        <v>3541</v>
      </c>
      <c r="W2241">
        <v>133</v>
      </c>
      <c r="X2241">
        <v>124</v>
      </c>
    </row>
    <row r="2242" spans="1:24" x14ac:dyDescent="0.35">
      <c r="A2242" s="6" t="str">
        <f t="shared" ref="A2242:A2305" si="35">TEXT(B2242*1000+C2242,"00000")</f>
        <v>41065</v>
      </c>
      <c r="B2242">
        <v>41</v>
      </c>
      <c r="C2242">
        <v>65</v>
      </c>
      <c r="D2242" t="s">
        <v>2540</v>
      </c>
      <c r="E2242" t="s">
        <v>3591</v>
      </c>
      <c r="F2242">
        <v>26682</v>
      </c>
      <c r="G2242">
        <v>13387</v>
      </c>
      <c r="H2242">
        <v>13295</v>
      </c>
      <c r="I2242">
        <v>12145</v>
      </c>
      <c r="J2242">
        <v>12126</v>
      </c>
      <c r="K2242">
        <v>122</v>
      </c>
      <c r="L2242">
        <v>93</v>
      </c>
      <c r="M2242">
        <v>552</v>
      </c>
      <c r="N2242">
        <v>451</v>
      </c>
      <c r="O2242">
        <v>110</v>
      </c>
      <c r="P2242">
        <v>190</v>
      </c>
      <c r="Q2242">
        <v>98</v>
      </c>
      <c r="R2242">
        <v>93</v>
      </c>
      <c r="S2242">
        <v>360</v>
      </c>
      <c r="T2242">
        <v>342</v>
      </c>
      <c r="U2242">
        <v>10713</v>
      </c>
      <c r="V2242">
        <v>10843</v>
      </c>
      <c r="W2242">
        <v>2674</v>
      </c>
      <c r="X2242">
        <v>2452</v>
      </c>
    </row>
    <row r="2243" spans="1:24" x14ac:dyDescent="0.35">
      <c r="A2243" s="6" t="str">
        <f t="shared" si="35"/>
        <v>41067</v>
      </c>
      <c r="B2243">
        <v>41</v>
      </c>
      <c r="C2243">
        <v>67</v>
      </c>
      <c r="D2243" t="s">
        <v>2540</v>
      </c>
      <c r="E2243" t="s">
        <v>150</v>
      </c>
      <c r="F2243">
        <v>601592</v>
      </c>
      <c r="G2243">
        <v>297962</v>
      </c>
      <c r="H2243">
        <v>303630</v>
      </c>
      <c r="I2243">
        <v>237276</v>
      </c>
      <c r="J2243">
        <v>241773</v>
      </c>
      <c r="K2243">
        <v>8272</v>
      </c>
      <c r="L2243">
        <v>6922</v>
      </c>
      <c r="M2243">
        <v>3412</v>
      </c>
      <c r="N2243">
        <v>3415</v>
      </c>
      <c r="O2243">
        <v>33944</v>
      </c>
      <c r="P2243">
        <v>36473</v>
      </c>
      <c r="Q2243">
        <v>1669</v>
      </c>
      <c r="R2243">
        <v>1499</v>
      </c>
      <c r="S2243">
        <v>13389</v>
      </c>
      <c r="T2243">
        <v>13548</v>
      </c>
      <c r="U2243">
        <v>245441</v>
      </c>
      <c r="V2243">
        <v>253321</v>
      </c>
      <c r="W2243">
        <v>52521</v>
      </c>
      <c r="X2243">
        <v>50309</v>
      </c>
    </row>
    <row r="2244" spans="1:24" x14ac:dyDescent="0.35">
      <c r="A2244" s="6" t="str">
        <f t="shared" si="35"/>
        <v>41069</v>
      </c>
      <c r="B2244">
        <v>41</v>
      </c>
      <c r="C2244">
        <v>69</v>
      </c>
      <c r="D2244" t="s">
        <v>2540</v>
      </c>
      <c r="E2244" t="s">
        <v>953</v>
      </c>
      <c r="F2244">
        <v>1332</v>
      </c>
      <c r="G2244">
        <v>647</v>
      </c>
      <c r="H2244">
        <v>685</v>
      </c>
      <c r="I2244">
        <v>597</v>
      </c>
      <c r="J2244">
        <v>627</v>
      </c>
      <c r="K2244">
        <v>1</v>
      </c>
      <c r="L2244">
        <v>2</v>
      </c>
      <c r="M2244">
        <v>21</v>
      </c>
      <c r="N2244">
        <v>13</v>
      </c>
      <c r="O2244">
        <v>8</v>
      </c>
      <c r="P2244">
        <v>6</v>
      </c>
      <c r="Q2244">
        <v>0</v>
      </c>
      <c r="R2244">
        <v>3</v>
      </c>
      <c r="S2244">
        <v>20</v>
      </c>
      <c r="T2244">
        <v>34</v>
      </c>
      <c r="U2244">
        <v>598</v>
      </c>
      <c r="V2244">
        <v>656</v>
      </c>
      <c r="W2244">
        <v>49</v>
      </c>
      <c r="X2244">
        <v>29</v>
      </c>
    </row>
    <row r="2245" spans="1:24" x14ac:dyDescent="0.35">
      <c r="A2245" s="6" t="str">
        <f t="shared" si="35"/>
        <v>41071</v>
      </c>
      <c r="B2245">
        <v>41</v>
      </c>
      <c r="C2245">
        <v>71</v>
      </c>
      <c r="D2245" t="s">
        <v>2540</v>
      </c>
      <c r="E2245" t="s">
        <v>3595</v>
      </c>
      <c r="F2245">
        <v>107100</v>
      </c>
      <c r="G2245">
        <v>53592</v>
      </c>
      <c r="H2245">
        <v>53508</v>
      </c>
      <c r="I2245">
        <v>48711</v>
      </c>
      <c r="J2245">
        <v>49137</v>
      </c>
      <c r="K2245">
        <v>852</v>
      </c>
      <c r="L2245">
        <v>435</v>
      </c>
      <c r="M2245">
        <v>1199</v>
      </c>
      <c r="N2245">
        <v>949</v>
      </c>
      <c r="O2245">
        <v>977</v>
      </c>
      <c r="P2245">
        <v>1188</v>
      </c>
      <c r="Q2245">
        <v>175</v>
      </c>
      <c r="R2245">
        <v>93</v>
      </c>
      <c r="S2245">
        <v>1678</v>
      </c>
      <c r="T2245">
        <v>1706</v>
      </c>
      <c r="U2245">
        <v>44287</v>
      </c>
      <c r="V2245">
        <v>45434</v>
      </c>
      <c r="W2245">
        <v>9305</v>
      </c>
      <c r="X2245">
        <v>8074</v>
      </c>
    </row>
    <row r="2246" spans="1:24" x14ac:dyDescent="0.35">
      <c r="A2246" s="6" t="str">
        <f t="shared" si="35"/>
        <v>42001</v>
      </c>
      <c r="B2246">
        <v>42</v>
      </c>
      <c r="C2246">
        <v>1</v>
      </c>
      <c r="D2246" t="s">
        <v>3597</v>
      </c>
      <c r="E2246" t="s">
        <v>435</v>
      </c>
      <c r="F2246">
        <v>103009</v>
      </c>
      <c r="G2246">
        <v>50688</v>
      </c>
      <c r="H2246">
        <v>52321</v>
      </c>
      <c r="I2246">
        <v>48141</v>
      </c>
      <c r="J2246">
        <v>49831</v>
      </c>
      <c r="K2246">
        <v>1141</v>
      </c>
      <c r="L2246">
        <v>944</v>
      </c>
      <c r="M2246">
        <v>224</v>
      </c>
      <c r="N2246">
        <v>208</v>
      </c>
      <c r="O2246">
        <v>369</v>
      </c>
      <c r="P2246">
        <v>512</v>
      </c>
      <c r="Q2246">
        <v>27</v>
      </c>
      <c r="R2246">
        <v>22</v>
      </c>
      <c r="S2246">
        <v>786</v>
      </c>
      <c r="T2246">
        <v>804</v>
      </c>
      <c r="U2246">
        <v>46712</v>
      </c>
      <c r="V2246">
        <v>48786</v>
      </c>
      <c r="W2246">
        <v>3976</v>
      </c>
      <c r="X2246">
        <v>3535</v>
      </c>
    </row>
    <row r="2247" spans="1:24" x14ac:dyDescent="0.35">
      <c r="A2247" s="6" t="str">
        <f t="shared" si="35"/>
        <v>42003</v>
      </c>
      <c r="B2247">
        <v>42</v>
      </c>
      <c r="C2247">
        <v>3</v>
      </c>
      <c r="D2247" t="s">
        <v>3597</v>
      </c>
      <c r="E2247" t="s">
        <v>3599</v>
      </c>
      <c r="F2247">
        <v>1216045</v>
      </c>
      <c r="G2247">
        <v>588435</v>
      </c>
      <c r="H2247">
        <v>627610</v>
      </c>
      <c r="I2247">
        <v>472206</v>
      </c>
      <c r="J2247">
        <v>498963</v>
      </c>
      <c r="K2247">
        <v>75609</v>
      </c>
      <c r="L2247">
        <v>87785</v>
      </c>
      <c r="M2247">
        <v>912</v>
      </c>
      <c r="N2247">
        <v>1030</v>
      </c>
      <c r="O2247">
        <v>25934</v>
      </c>
      <c r="P2247">
        <v>25180</v>
      </c>
      <c r="Q2247">
        <v>190</v>
      </c>
      <c r="R2247">
        <v>248</v>
      </c>
      <c r="S2247">
        <v>13584</v>
      </c>
      <c r="T2247">
        <v>14404</v>
      </c>
      <c r="U2247">
        <v>574488</v>
      </c>
      <c r="V2247">
        <v>614005</v>
      </c>
      <c r="W2247">
        <v>13947</v>
      </c>
      <c r="X2247">
        <v>13605</v>
      </c>
    </row>
    <row r="2248" spans="1:24" x14ac:dyDescent="0.35">
      <c r="A2248" s="6" t="str">
        <f t="shared" si="35"/>
        <v>42005</v>
      </c>
      <c r="B2248">
        <v>42</v>
      </c>
      <c r="C2248">
        <v>5</v>
      </c>
      <c r="D2248" t="s">
        <v>3597</v>
      </c>
      <c r="E2248" t="s">
        <v>3601</v>
      </c>
      <c r="F2248">
        <v>64735</v>
      </c>
      <c r="G2248">
        <v>32228</v>
      </c>
      <c r="H2248">
        <v>32507</v>
      </c>
      <c r="I2248">
        <v>31413</v>
      </c>
      <c r="J2248">
        <v>31779</v>
      </c>
      <c r="K2248">
        <v>349</v>
      </c>
      <c r="L2248">
        <v>240</v>
      </c>
      <c r="M2248">
        <v>56</v>
      </c>
      <c r="N2248">
        <v>40</v>
      </c>
      <c r="O2248">
        <v>72</v>
      </c>
      <c r="P2248">
        <v>117</v>
      </c>
      <c r="Q2248">
        <v>3</v>
      </c>
      <c r="R2248">
        <v>5</v>
      </c>
      <c r="S2248">
        <v>335</v>
      </c>
      <c r="T2248">
        <v>326</v>
      </c>
      <c r="U2248">
        <v>31969</v>
      </c>
      <c r="V2248">
        <v>32242</v>
      </c>
      <c r="W2248">
        <v>259</v>
      </c>
      <c r="X2248">
        <v>265</v>
      </c>
    </row>
    <row r="2249" spans="1:24" x14ac:dyDescent="0.35">
      <c r="A2249" s="6" t="str">
        <f t="shared" si="35"/>
        <v>42007</v>
      </c>
      <c r="B2249">
        <v>42</v>
      </c>
      <c r="C2249">
        <v>7</v>
      </c>
      <c r="D2249" t="s">
        <v>3597</v>
      </c>
      <c r="E2249" t="s">
        <v>3433</v>
      </c>
      <c r="F2249">
        <v>163929</v>
      </c>
      <c r="G2249">
        <v>79636</v>
      </c>
      <c r="H2249">
        <v>84293</v>
      </c>
      <c r="I2249">
        <v>72142</v>
      </c>
      <c r="J2249">
        <v>76189</v>
      </c>
      <c r="K2249">
        <v>5166</v>
      </c>
      <c r="L2249">
        <v>5412</v>
      </c>
      <c r="M2249">
        <v>147</v>
      </c>
      <c r="N2249">
        <v>148</v>
      </c>
      <c r="O2249">
        <v>371</v>
      </c>
      <c r="P2249">
        <v>598</v>
      </c>
      <c r="Q2249">
        <v>34</v>
      </c>
      <c r="R2249">
        <v>35</v>
      </c>
      <c r="S2249">
        <v>1776</v>
      </c>
      <c r="T2249">
        <v>1911</v>
      </c>
      <c r="U2249">
        <v>78181</v>
      </c>
      <c r="V2249">
        <v>82823</v>
      </c>
      <c r="W2249">
        <v>1455</v>
      </c>
      <c r="X2249">
        <v>1470</v>
      </c>
    </row>
    <row r="2250" spans="1:24" x14ac:dyDescent="0.35">
      <c r="A2250" s="6" t="str">
        <f t="shared" si="35"/>
        <v>42009</v>
      </c>
      <c r="B2250">
        <v>42</v>
      </c>
      <c r="C2250">
        <v>9</v>
      </c>
      <c r="D2250" t="s">
        <v>3597</v>
      </c>
      <c r="E2250" t="s">
        <v>3604</v>
      </c>
      <c r="F2250">
        <v>47888</v>
      </c>
      <c r="G2250">
        <v>23807</v>
      </c>
      <c r="H2250">
        <v>24081</v>
      </c>
      <c r="I2250">
        <v>23211</v>
      </c>
      <c r="J2250">
        <v>23548</v>
      </c>
      <c r="K2250">
        <v>192</v>
      </c>
      <c r="L2250">
        <v>129</v>
      </c>
      <c r="M2250">
        <v>41</v>
      </c>
      <c r="N2250">
        <v>52</v>
      </c>
      <c r="O2250">
        <v>88</v>
      </c>
      <c r="P2250">
        <v>125</v>
      </c>
      <c r="Q2250">
        <v>12</v>
      </c>
      <c r="R2250">
        <v>8</v>
      </c>
      <c r="S2250">
        <v>263</v>
      </c>
      <c r="T2250">
        <v>219</v>
      </c>
      <c r="U2250">
        <v>23449</v>
      </c>
      <c r="V2250">
        <v>23838</v>
      </c>
      <c r="W2250">
        <v>358</v>
      </c>
      <c r="X2250">
        <v>243</v>
      </c>
    </row>
    <row r="2251" spans="1:24" x14ac:dyDescent="0.35">
      <c r="A2251" s="6" t="str">
        <f t="shared" si="35"/>
        <v>42011</v>
      </c>
      <c r="B2251">
        <v>42</v>
      </c>
      <c r="C2251">
        <v>11</v>
      </c>
      <c r="D2251" t="s">
        <v>3597</v>
      </c>
      <c r="E2251" t="s">
        <v>3606</v>
      </c>
      <c r="F2251">
        <v>421164</v>
      </c>
      <c r="G2251">
        <v>207341</v>
      </c>
      <c r="H2251">
        <v>213823</v>
      </c>
      <c r="I2251">
        <v>179646</v>
      </c>
      <c r="J2251">
        <v>186349</v>
      </c>
      <c r="K2251">
        <v>15712</v>
      </c>
      <c r="L2251">
        <v>15291</v>
      </c>
      <c r="M2251">
        <v>1900</v>
      </c>
      <c r="N2251">
        <v>1875</v>
      </c>
      <c r="O2251">
        <v>3098</v>
      </c>
      <c r="P2251">
        <v>3593</v>
      </c>
      <c r="Q2251">
        <v>373</v>
      </c>
      <c r="R2251">
        <v>384</v>
      </c>
      <c r="S2251">
        <v>6612</v>
      </c>
      <c r="T2251">
        <v>6331</v>
      </c>
      <c r="U2251">
        <v>159818</v>
      </c>
      <c r="V2251">
        <v>166790</v>
      </c>
      <c r="W2251">
        <v>47523</v>
      </c>
      <c r="X2251">
        <v>47033</v>
      </c>
    </row>
    <row r="2252" spans="1:24" x14ac:dyDescent="0.35">
      <c r="A2252" s="6" t="str">
        <f t="shared" si="35"/>
        <v>42013</v>
      </c>
      <c r="B2252">
        <v>42</v>
      </c>
      <c r="C2252">
        <v>13</v>
      </c>
      <c r="D2252" t="s">
        <v>3597</v>
      </c>
      <c r="E2252" t="s">
        <v>3608</v>
      </c>
      <c r="F2252">
        <v>121829</v>
      </c>
      <c r="G2252">
        <v>59681</v>
      </c>
      <c r="H2252">
        <v>62148</v>
      </c>
      <c r="I2252">
        <v>56785</v>
      </c>
      <c r="J2252">
        <v>59647</v>
      </c>
      <c r="K2252">
        <v>1395</v>
      </c>
      <c r="L2252">
        <v>1067</v>
      </c>
      <c r="M2252">
        <v>114</v>
      </c>
      <c r="N2252">
        <v>83</v>
      </c>
      <c r="O2252">
        <v>408</v>
      </c>
      <c r="P2252">
        <v>446</v>
      </c>
      <c r="Q2252">
        <v>24</v>
      </c>
      <c r="R2252">
        <v>11</v>
      </c>
      <c r="S2252">
        <v>955</v>
      </c>
      <c r="T2252">
        <v>894</v>
      </c>
      <c r="U2252">
        <v>58799</v>
      </c>
      <c r="V2252">
        <v>61399</v>
      </c>
      <c r="W2252">
        <v>882</v>
      </c>
      <c r="X2252">
        <v>749</v>
      </c>
    </row>
    <row r="2253" spans="1:24" x14ac:dyDescent="0.35">
      <c r="A2253" s="6" t="str">
        <f t="shared" si="35"/>
        <v>42015</v>
      </c>
      <c r="B2253">
        <v>42</v>
      </c>
      <c r="C2253">
        <v>15</v>
      </c>
      <c r="D2253" t="s">
        <v>3597</v>
      </c>
      <c r="E2253" t="s">
        <v>587</v>
      </c>
      <c r="F2253">
        <v>60323</v>
      </c>
      <c r="G2253">
        <v>29945</v>
      </c>
      <c r="H2253">
        <v>30378</v>
      </c>
      <c r="I2253">
        <v>29011</v>
      </c>
      <c r="J2253">
        <v>29455</v>
      </c>
      <c r="K2253">
        <v>298</v>
      </c>
      <c r="L2253">
        <v>190</v>
      </c>
      <c r="M2253">
        <v>84</v>
      </c>
      <c r="N2253">
        <v>99</v>
      </c>
      <c r="O2253">
        <v>154</v>
      </c>
      <c r="P2253">
        <v>243</v>
      </c>
      <c r="Q2253">
        <v>9</v>
      </c>
      <c r="R2253">
        <v>4</v>
      </c>
      <c r="S2253">
        <v>389</v>
      </c>
      <c r="T2253">
        <v>387</v>
      </c>
      <c r="U2253">
        <v>29449</v>
      </c>
      <c r="V2253">
        <v>29918</v>
      </c>
      <c r="W2253">
        <v>496</v>
      </c>
      <c r="X2253">
        <v>460</v>
      </c>
    </row>
    <row r="2254" spans="1:24" x14ac:dyDescent="0.35">
      <c r="A2254" s="6" t="str">
        <f t="shared" si="35"/>
        <v>42017</v>
      </c>
      <c r="B2254">
        <v>42</v>
      </c>
      <c r="C2254">
        <v>17</v>
      </c>
      <c r="D2254" t="s">
        <v>3597</v>
      </c>
      <c r="E2254" t="s">
        <v>3611</v>
      </c>
      <c r="F2254">
        <v>628270</v>
      </c>
      <c r="G2254">
        <v>308236</v>
      </c>
      <c r="H2254">
        <v>320034</v>
      </c>
      <c r="I2254">
        <v>271926</v>
      </c>
      <c r="J2254">
        <v>281643</v>
      </c>
      <c r="K2254">
        <v>13795</v>
      </c>
      <c r="L2254">
        <v>14386</v>
      </c>
      <c r="M2254">
        <v>918</v>
      </c>
      <c r="N2254">
        <v>814</v>
      </c>
      <c r="O2254">
        <v>15686</v>
      </c>
      <c r="P2254">
        <v>17275</v>
      </c>
      <c r="Q2254">
        <v>184</v>
      </c>
      <c r="R2254">
        <v>207</v>
      </c>
      <c r="S2254">
        <v>5727</v>
      </c>
      <c r="T2254">
        <v>5709</v>
      </c>
      <c r="U2254">
        <v>289978</v>
      </c>
      <c r="V2254">
        <v>302632</v>
      </c>
      <c r="W2254">
        <v>18258</v>
      </c>
      <c r="X2254">
        <v>17402</v>
      </c>
    </row>
    <row r="2255" spans="1:24" x14ac:dyDescent="0.35">
      <c r="A2255" s="6" t="str">
        <f t="shared" si="35"/>
        <v>42019</v>
      </c>
      <c r="B2255">
        <v>42</v>
      </c>
      <c r="C2255">
        <v>19</v>
      </c>
      <c r="D2255" t="s">
        <v>3597</v>
      </c>
      <c r="E2255" t="s">
        <v>34</v>
      </c>
      <c r="F2255">
        <v>187853</v>
      </c>
      <c r="G2255">
        <v>93141</v>
      </c>
      <c r="H2255">
        <v>94712</v>
      </c>
      <c r="I2255">
        <v>88941</v>
      </c>
      <c r="J2255">
        <v>91071</v>
      </c>
      <c r="K2255">
        <v>1535</v>
      </c>
      <c r="L2255">
        <v>1023</v>
      </c>
      <c r="M2255">
        <v>155</v>
      </c>
      <c r="N2255">
        <v>143</v>
      </c>
      <c r="O2255">
        <v>1379</v>
      </c>
      <c r="P2255">
        <v>1366</v>
      </c>
      <c r="Q2255">
        <v>35</v>
      </c>
      <c r="R2255">
        <v>33</v>
      </c>
      <c r="S2255">
        <v>1096</v>
      </c>
      <c r="T2255">
        <v>1076</v>
      </c>
      <c r="U2255">
        <v>91563</v>
      </c>
      <c r="V2255">
        <v>93265</v>
      </c>
      <c r="W2255">
        <v>1578</v>
      </c>
      <c r="X2255">
        <v>1447</v>
      </c>
    </row>
    <row r="2256" spans="1:24" x14ac:dyDescent="0.35">
      <c r="A2256" s="6" t="str">
        <f t="shared" si="35"/>
        <v>42021</v>
      </c>
      <c r="B2256">
        <v>42</v>
      </c>
      <c r="C2256">
        <v>21</v>
      </c>
      <c r="D2256" t="s">
        <v>3597</v>
      </c>
      <c r="E2256" t="s">
        <v>3614</v>
      </c>
      <c r="F2256">
        <v>130192</v>
      </c>
      <c r="G2256">
        <v>64147</v>
      </c>
      <c r="H2256">
        <v>66045</v>
      </c>
      <c r="I2256">
        <v>59894</v>
      </c>
      <c r="J2256">
        <v>62366</v>
      </c>
      <c r="K2256">
        <v>2678</v>
      </c>
      <c r="L2256">
        <v>2165</v>
      </c>
      <c r="M2256">
        <v>116</v>
      </c>
      <c r="N2256">
        <v>90</v>
      </c>
      <c r="O2256">
        <v>325</v>
      </c>
      <c r="P2256">
        <v>342</v>
      </c>
      <c r="Q2256">
        <v>19</v>
      </c>
      <c r="R2256">
        <v>42</v>
      </c>
      <c r="S2256">
        <v>1115</v>
      </c>
      <c r="T2256">
        <v>1040</v>
      </c>
      <c r="U2256">
        <v>62909</v>
      </c>
      <c r="V2256">
        <v>64987</v>
      </c>
      <c r="W2256">
        <v>1238</v>
      </c>
      <c r="X2256">
        <v>1058</v>
      </c>
    </row>
    <row r="2257" spans="1:24" x14ac:dyDescent="0.35">
      <c r="A2257" s="6" t="str">
        <f t="shared" si="35"/>
        <v>42023</v>
      </c>
      <c r="B2257">
        <v>42</v>
      </c>
      <c r="C2257">
        <v>23</v>
      </c>
      <c r="D2257" t="s">
        <v>3597</v>
      </c>
      <c r="E2257" t="s">
        <v>1846</v>
      </c>
      <c r="F2257">
        <v>4447</v>
      </c>
      <c r="G2257">
        <v>2223</v>
      </c>
      <c r="H2257">
        <v>2224</v>
      </c>
      <c r="I2257">
        <v>2152</v>
      </c>
      <c r="J2257">
        <v>2139</v>
      </c>
      <c r="K2257">
        <v>26</v>
      </c>
      <c r="L2257">
        <v>23</v>
      </c>
      <c r="M2257">
        <v>8</v>
      </c>
      <c r="N2257">
        <v>12</v>
      </c>
      <c r="O2257">
        <v>7</v>
      </c>
      <c r="P2257">
        <v>11</v>
      </c>
      <c r="Q2257">
        <v>1</v>
      </c>
      <c r="R2257">
        <v>2</v>
      </c>
      <c r="S2257">
        <v>29</v>
      </c>
      <c r="T2257">
        <v>37</v>
      </c>
      <c r="U2257">
        <v>2189</v>
      </c>
      <c r="V2257">
        <v>2191</v>
      </c>
      <c r="W2257">
        <v>34</v>
      </c>
      <c r="X2257">
        <v>33</v>
      </c>
    </row>
    <row r="2258" spans="1:24" x14ac:dyDescent="0.35">
      <c r="A2258" s="6" t="str">
        <f t="shared" si="35"/>
        <v>42025</v>
      </c>
      <c r="B2258">
        <v>42</v>
      </c>
      <c r="C2258">
        <v>25</v>
      </c>
      <c r="D2258" t="s">
        <v>3597</v>
      </c>
      <c r="E2258" t="s">
        <v>2606</v>
      </c>
      <c r="F2258">
        <v>64182</v>
      </c>
      <c r="G2258">
        <v>31955</v>
      </c>
      <c r="H2258">
        <v>32227</v>
      </c>
      <c r="I2258">
        <v>30424</v>
      </c>
      <c r="J2258">
        <v>30781</v>
      </c>
      <c r="K2258">
        <v>820</v>
      </c>
      <c r="L2258">
        <v>670</v>
      </c>
      <c r="M2258">
        <v>123</v>
      </c>
      <c r="N2258">
        <v>107</v>
      </c>
      <c r="O2258">
        <v>150</v>
      </c>
      <c r="P2258">
        <v>240</v>
      </c>
      <c r="Q2258">
        <v>38</v>
      </c>
      <c r="R2258">
        <v>24</v>
      </c>
      <c r="S2258">
        <v>400</v>
      </c>
      <c r="T2258">
        <v>405</v>
      </c>
      <c r="U2258">
        <v>30165</v>
      </c>
      <c r="V2258">
        <v>30615</v>
      </c>
      <c r="W2258">
        <v>1790</v>
      </c>
      <c r="X2258">
        <v>1612</v>
      </c>
    </row>
    <row r="2259" spans="1:24" x14ac:dyDescent="0.35">
      <c r="A2259" s="6" t="str">
        <f t="shared" si="35"/>
        <v>42027</v>
      </c>
      <c r="B2259">
        <v>42</v>
      </c>
      <c r="C2259">
        <v>27</v>
      </c>
      <c r="D2259" t="s">
        <v>3597</v>
      </c>
      <c r="E2259" t="s">
        <v>3618</v>
      </c>
      <c r="F2259">
        <v>162385</v>
      </c>
      <c r="G2259">
        <v>85395</v>
      </c>
      <c r="H2259">
        <v>76990</v>
      </c>
      <c r="I2259">
        <v>74103</v>
      </c>
      <c r="J2259">
        <v>68587</v>
      </c>
      <c r="K2259">
        <v>4096</v>
      </c>
      <c r="L2259">
        <v>2073</v>
      </c>
      <c r="M2259">
        <v>129</v>
      </c>
      <c r="N2259">
        <v>123</v>
      </c>
      <c r="O2259">
        <v>5561</v>
      </c>
      <c r="P2259">
        <v>4851</v>
      </c>
      <c r="Q2259">
        <v>64</v>
      </c>
      <c r="R2259">
        <v>60</v>
      </c>
      <c r="S2259">
        <v>1442</v>
      </c>
      <c r="T2259">
        <v>1296</v>
      </c>
      <c r="U2259">
        <v>82657</v>
      </c>
      <c r="V2259">
        <v>74817</v>
      </c>
      <c r="W2259">
        <v>2738</v>
      </c>
      <c r="X2259">
        <v>2173</v>
      </c>
    </row>
    <row r="2260" spans="1:24" x14ac:dyDescent="0.35">
      <c r="A2260" s="6" t="str">
        <f t="shared" si="35"/>
        <v>42029</v>
      </c>
      <c r="B2260">
        <v>42</v>
      </c>
      <c r="C2260">
        <v>29</v>
      </c>
      <c r="D2260" t="s">
        <v>3597</v>
      </c>
      <c r="E2260" t="s">
        <v>3620</v>
      </c>
      <c r="F2260">
        <v>524989</v>
      </c>
      <c r="G2260">
        <v>258506</v>
      </c>
      <c r="H2260">
        <v>266483</v>
      </c>
      <c r="I2260">
        <v>220387</v>
      </c>
      <c r="J2260">
        <v>227251</v>
      </c>
      <c r="K2260">
        <v>16107</v>
      </c>
      <c r="L2260">
        <v>16623</v>
      </c>
      <c r="M2260">
        <v>812</v>
      </c>
      <c r="N2260">
        <v>684</v>
      </c>
      <c r="O2260">
        <v>15763</v>
      </c>
      <c r="P2260">
        <v>16423</v>
      </c>
      <c r="Q2260">
        <v>175</v>
      </c>
      <c r="R2260">
        <v>154</v>
      </c>
      <c r="S2260">
        <v>5262</v>
      </c>
      <c r="T2260">
        <v>5348</v>
      </c>
      <c r="U2260">
        <v>237505</v>
      </c>
      <c r="V2260">
        <v>247437</v>
      </c>
      <c r="W2260">
        <v>21001</v>
      </c>
      <c r="X2260">
        <v>19046</v>
      </c>
    </row>
    <row r="2261" spans="1:24" x14ac:dyDescent="0.35">
      <c r="A2261" s="6" t="str">
        <f t="shared" si="35"/>
        <v>42031</v>
      </c>
      <c r="B2261">
        <v>42</v>
      </c>
      <c r="C2261">
        <v>31</v>
      </c>
      <c r="D2261" t="s">
        <v>3597</v>
      </c>
      <c r="E2261" t="s">
        <v>3622</v>
      </c>
      <c r="F2261">
        <v>38438</v>
      </c>
      <c r="G2261">
        <v>18857</v>
      </c>
      <c r="H2261">
        <v>19581</v>
      </c>
      <c r="I2261">
        <v>18209</v>
      </c>
      <c r="J2261">
        <v>18943</v>
      </c>
      <c r="K2261">
        <v>278</v>
      </c>
      <c r="L2261">
        <v>212</v>
      </c>
      <c r="M2261">
        <v>51</v>
      </c>
      <c r="N2261">
        <v>46</v>
      </c>
      <c r="O2261">
        <v>116</v>
      </c>
      <c r="P2261">
        <v>148</v>
      </c>
      <c r="Q2261">
        <v>7</v>
      </c>
      <c r="R2261">
        <v>2</v>
      </c>
      <c r="S2261">
        <v>196</v>
      </c>
      <c r="T2261">
        <v>230</v>
      </c>
      <c r="U2261">
        <v>18647</v>
      </c>
      <c r="V2261">
        <v>19372</v>
      </c>
      <c r="W2261">
        <v>210</v>
      </c>
      <c r="X2261">
        <v>209</v>
      </c>
    </row>
    <row r="2262" spans="1:24" x14ac:dyDescent="0.35">
      <c r="A2262" s="6" t="str">
        <f t="shared" si="35"/>
        <v>42033</v>
      </c>
      <c r="B2262">
        <v>42</v>
      </c>
      <c r="C2262">
        <v>33</v>
      </c>
      <c r="D2262" t="s">
        <v>3597</v>
      </c>
      <c r="E2262" t="s">
        <v>3624</v>
      </c>
      <c r="F2262">
        <v>79255</v>
      </c>
      <c r="G2262">
        <v>41790</v>
      </c>
      <c r="H2262">
        <v>37465</v>
      </c>
      <c r="I2262">
        <v>38726</v>
      </c>
      <c r="J2262">
        <v>36654</v>
      </c>
      <c r="K2262">
        <v>2232</v>
      </c>
      <c r="L2262">
        <v>178</v>
      </c>
      <c r="M2262">
        <v>123</v>
      </c>
      <c r="N2262">
        <v>74</v>
      </c>
      <c r="O2262">
        <v>289</v>
      </c>
      <c r="P2262">
        <v>215</v>
      </c>
      <c r="Q2262">
        <v>8</v>
      </c>
      <c r="R2262">
        <v>11</v>
      </c>
      <c r="S2262">
        <v>412</v>
      </c>
      <c r="T2262">
        <v>333</v>
      </c>
      <c r="U2262">
        <v>39698</v>
      </c>
      <c r="V2262">
        <v>37097</v>
      </c>
      <c r="W2262">
        <v>2092</v>
      </c>
      <c r="X2262">
        <v>368</v>
      </c>
    </row>
    <row r="2263" spans="1:24" x14ac:dyDescent="0.35">
      <c r="A2263" s="6" t="str">
        <f t="shared" si="35"/>
        <v>42035</v>
      </c>
      <c r="B2263">
        <v>42</v>
      </c>
      <c r="C2263">
        <v>35</v>
      </c>
      <c r="D2263" t="s">
        <v>3597</v>
      </c>
      <c r="E2263" t="s">
        <v>1063</v>
      </c>
      <c r="F2263">
        <v>38632</v>
      </c>
      <c r="G2263">
        <v>18956</v>
      </c>
      <c r="H2263">
        <v>19676</v>
      </c>
      <c r="I2263">
        <v>18189</v>
      </c>
      <c r="J2263">
        <v>18983</v>
      </c>
      <c r="K2263">
        <v>386</v>
      </c>
      <c r="L2263">
        <v>257</v>
      </c>
      <c r="M2263">
        <v>37</v>
      </c>
      <c r="N2263">
        <v>38</v>
      </c>
      <c r="O2263">
        <v>118</v>
      </c>
      <c r="P2263">
        <v>167</v>
      </c>
      <c r="Q2263">
        <v>16</v>
      </c>
      <c r="R2263">
        <v>10</v>
      </c>
      <c r="S2263">
        <v>210</v>
      </c>
      <c r="T2263">
        <v>221</v>
      </c>
      <c r="U2263">
        <v>18607</v>
      </c>
      <c r="V2263">
        <v>19395</v>
      </c>
      <c r="W2263">
        <v>349</v>
      </c>
      <c r="X2263">
        <v>281</v>
      </c>
    </row>
    <row r="2264" spans="1:24" x14ac:dyDescent="0.35">
      <c r="A2264" s="6" t="str">
        <f t="shared" si="35"/>
        <v>42037</v>
      </c>
      <c r="B2264">
        <v>42</v>
      </c>
      <c r="C2264">
        <v>37</v>
      </c>
      <c r="D2264" t="s">
        <v>3597</v>
      </c>
      <c r="E2264" t="s">
        <v>210</v>
      </c>
      <c r="F2264">
        <v>64964</v>
      </c>
      <c r="G2264">
        <v>31272</v>
      </c>
      <c r="H2264">
        <v>33692</v>
      </c>
      <c r="I2264">
        <v>29783</v>
      </c>
      <c r="J2264">
        <v>32144</v>
      </c>
      <c r="K2264">
        <v>653</v>
      </c>
      <c r="L2264">
        <v>657</v>
      </c>
      <c r="M2264">
        <v>77</v>
      </c>
      <c r="N2264">
        <v>86</v>
      </c>
      <c r="O2264">
        <v>364</v>
      </c>
      <c r="P2264">
        <v>388</v>
      </c>
      <c r="Q2264">
        <v>12</v>
      </c>
      <c r="R2264">
        <v>28</v>
      </c>
      <c r="S2264">
        <v>383</v>
      </c>
      <c r="T2264">
        <v>389</v>
      </c>
      <c r="U2264">
        <v>30304</v>
      </c>
      <c r="V2264">
        <v>32724</v>
      </c>
      <c r="W2264">
        <v>968</v>
      </c>
      <c r="X2264">
        <v>968</v>
      </c>
    </row>
    <row r="2265" spans="1:24" x14ac:dyDescent="0.35">
      <c r="A2265" s="6" t="str">
        <f t="shared" si="35"/>
        <v>42039</v>
      </c>
      <c r="B2265">
        <v>42</v>
      </c>
      <c r="C2265">
        <v>39</v>
      </c>
      <c r="D2265" t="s">
        <v>3597</v>
      </c>
      <c r="E2265" t="s">
        <v>216</v>
      </c>
      <c r="F2265">
        <v>84629</v>
      </c>
      <c r="G2265">
        <v>41443</v>
      </c>
      <c r="H2265">
        <v>43186</v>
      </c>
      <c r="I2265">
        <v>39850</v>
      </c>
      <c r="J2265">
        <v>41241</v>
      </c>
      <c r="K2265">
        <v>707</v>
      </c>
      <c r="L2265">
        <v>980</v>
      </c>
      <c r="M2265">
        <v>104</v>
      </c>
      <c r="N2265">
        <v>104</v>
      </c>
      <c r="O2265">
        <v>231</v>
      </c>
      <c r="P2265">
        <v>306</v>
      </c>
      <c r="Q2265">
        <v>10</v>
      </c>
      <c r="R2265">
        <v>16</v>
      </c>
      <c r="S2265">
        <v>541</v>
      </c>
      <c r="T2265">
        <v>539</v>
      </c>
      <c r="U2265">
        <v>40892</v>
      </c>
      <c r="V2265">
        <v>42542</v>
      </c>
      <c r="W2265">
        <v>551</v>
      </c>
      <c r="X2265">
        <v>644</v>
      </c>
    </row>
    <row r="2266" spans="1:24" x14ac:dyDescent="0.35">
      <c r="A2266" s="6" t="str">
        <f t="shared" si="35"/>
        <v>42041</v>
      </c>
      <c r="B2266">
        <v>42</v>
      </c>
      <c r="C2266">
        <v>41</v>
      </c>
      <c r="D2266" t="s">
        <v>3597</v>
      </c>
      <c r="E2266" t="s">
        <v>1069</v>
      </c>
      <c r="F2266">
        <v>253370</v>
      </c>
      <c r="G2266">
        <v>125463</v>
      </c>
      <c r="H2266">
        <v>127907</v>
      </c>
      <c r="I2266">
        <v>109129</v>
      </c>
      <c r="J2266">
        <v>113886</v>
      </c>
      <c r="K2266">
        <v>7016</v>
      </c>
      <c r="L2266">
        <v>4861</v>
      </c>
      <c r="M2266">
        <v>287</v>
      </c>
      <c r="N2266">
        <v>308</v>
      </c>
      <c r="O2266">
        <v>6154</v>
      </c>
      <c r="P2266">
        <v>5962</v>
      </c>
      <c r="Q2266">
        <v>75</v>
      </c>
      <c r="R2266">
        <v>69</v>
      </c>
      <c r="S2266">
        <v>2802</v>
      </c>
      <c r="T2266">
        <v>2821</v>
      </c>
      <c r="U2266">
        <v>119747</v>
      </c>
      <c r="V2266">
        <v>122627</v>
      </c>
      <c r="W2266">
        <v>5716</v>
      </c>
      <c r="X2266">
        <v>5280</v>
      </c>
    </row>
    <row r="2267" spans="1:24" x14ac:dyDescent="0.35">
      <c r="A2267" s="6" t="str">
        <f t="shared" si="35"/>
        <v>42043</v>
      </c>
      <c r="B2267">
        <v>42</v>
      </c>
      <c r="C2267">
        <v>43</v>
      </c>
      <c r="D2267" t="s">
        <v>3597</v>
      </c>
      <c r="E2267" t="s">
        <v>3630</v>
      </c>
      <c r="F2267">
        <v>278299</v>
      </c>
      <c r="G2267">
        <v>134905</v>
      </c>
      <c r="H2267">
        <v>143394</v>
      </c>
      <c r="I2267">
        <v>96900</v>
      </c>
      <c r="J2267">
        <v>101993</v>
      </c>
      <c r="K2267">
        <v>25457</v>
      </c>
      <c r="L2267">
        <v>28006</v>
      </c>
      <c r="M2267">
        <v>637</v>
      </c>
      <c r="N2267">
        <v>611</v>
      </c>
      <c r="O2267">
        <v>7185</v>
      </c>
      <c r="P2267">
        <v>7638</v>
      </c>
      <c r="Q2267">
        <v>128</v>
      </c>
      <c r="R2267">
        <v>120</v>
      </c>
      <c r="S2267">
        <v>4598</v>
      </c>
      <c r="T2267">
        <v>5026</v>
      </c>
      <c r="U2267">
        <v>121260</v>
      </c>
      <c r="V2267">
        <v>129483</v>
      </c>
      <c r="W2267">
        <v>13645</v>
      </c>
      <c r="X2267">
        <v>13911</v>
      </c>
    </row>
    <row r="2268" spans="1:24" x14ac:dyDescent="0.35">
      <c r="A2268" s="6" t="str">
        <f t="shared" si="35"/>
        <v>42045</v>
      </c>
      <c r="B2268">
        <v>42</v>
      </c>
      <c r="C2268">
        <v>45</v>
      </c>
      <c r="D2268" t="s">
        <v>3597</v>
      </c>
      <c r="E2268" t="s">
        <v>571</v>
      </c>
      <c r="F2268">
        <v>566747</v>
      </c>
      <c r="G2268">
        <v>272823</v>
      </c>
      <c r="H2268">
        <v>293924</v>
      </c>
      <c r="I2268">
        <v>188819</v>
      </c>
      <c r="J2268">
        <v>199311</v>
      </c>
      <c r="K2268">
        <v>59671</v>
      </c>
      <c r="L2268">
        <v>69178</v>
      </c>
      <c r="M2268">
        <v>626</v>
      </c>
      <c r="N2268">
        <v>651</v>
      </c>
      <c r="O2268">
        <v>17517</v>
      </c>
      <c r="P2268">
        <v>17945</v>
      </c>
      <c r="Q2268">
        <v>131</v>
      </c>
      <c r="R2268">
        <v>174</v>
      </c>
      <c r="S2268">
        <v>6059</v>
      </c>
      <c r="T2268">
        <v>6665</v>
      </c>
      <c r="U2268">
        <v>261049</v>
      </c>
      <c r="V2268">
        <v>282408</v>
      </c>
      <c r="W2268">
        <v>11774</v>
      </c>
      <c r="X2268">
        <v>11516</v>
      </c>
    </row>
    <row r="2269" spans="1:24" x14ac:dyDescent="0.35">
      <c r="A2269" s="6" t="str">
        <f t="shared" si="35"/>
        <v>42047</v>
      </c>
      <c r="B2269">
        <v>42</v>
      </c>
      <c r="C2269">
        <v>47</v>
      </c>
      <c r="D2269" t="s">
        <v>3597</v>
      </c>
      <c r="E2269" t="s">
        <v>1513</v>
      </c>
      <c r="F2269">
        <v>29910</v>
      </c>
      <c r="G2269">
        <v>15026</v>
      </c>
      <c r="H2269">
        <v>14884</v>
      </c>
      <c r="I2269">
        <v>14689</v>
      </c>
      <c r="J2269">
        <v>14596</v>
      </c>
      <c r="K2269">
        <v>100</v>
      </c>
      <c r="L2269">
        <v>52</v>
      </c>
      <c r="M2269">
        <v>38</v>
      </c>
      <c r="N2269">
        <v>26</v>
      </c>
      <c r="O2269">
        <v>57</v>
      </c>
      <c r="P2269">
        <v>72</v>
      </c>
      <c r="Q2269">
        <v>5</v>
      </c>
      <c r="R2269">
        <v>1</v>
      </c>
      <c r="S2269">
        <v>137</v>
      </c>
      <c r="T2269">
        <v>137</v>
      </c>
      <c r="U2269">
        <v>14886</v>
      </c>
      <c r="V2269">
        <v>14769</v>
      </c>
      <c r="W2269">
        <v>140</v>
      </c>
      <c r="X2269">
        <v>115</v>
      </c>
    </row>
    <row r="2270" spans="1:24" x14ac:dyDescent="0.35">
      <c r="A2270" s="6" t="str">
        <f t="shared" si="35"/>
        <v>42049</v>
      </c>
      <c r="B2270">
        <v>42</v>
      </c>
      <c r="C2270">
        <v>49</v>
      </c>
      <c r="D2270" t="s">
        <v>3597</v>
      </c>
      <c r="E2270" t="s">
        <v>2986</v>
      </c>
      <c r="F2270">
        <v>269728</v>
      </c>
      <c r="G2270">
        <v>133330</v>
      </c>
      <c r="H2270">
        <v>136398</v>
      </c>
      <c r="I2270">
        <v>115838</v>
      </c>
      <c r="J2270">
        <v>119976</v>
      </c>
      <c r="K2270">
        <v>11133</v>
      </c>
      <c r="L2270">
        <v>9960</v>
      </c>
      <c r="M2270">
        <v>417</v>
      </c>
      <c r="N2270">
        <v>339</v>
      </c>
      <c r="O2270">
        <v>2593</v>
      </c>
      <c r="P2270">
        <v>2649</v>
      </c>
      <c r="Q2270">
        <v>79</v>
      </c>
      <c r="R2270">
        <v>104</v>
      </c>
      <c r="S2270">
        <v>3270</v>
      </c>
      <c r="T2270">
        <v>3370</v>
      </c>
      <c r="U2270">
        <v>127261</v>
      </c>
      <c r="V2270">
        <v>130563</v>
      </c>
      <c r="W2270">
        <v>6069</v>
      </c>
      <c r="X2270">
        <v>5835</v>
      </c>
    </row>
    <row r="2271" spans="1:24" x14ac:dyDescent="0.35">
      <c r="A2271" s="6" t="str">
        <f t="shared" si="35"/>
        <v>42051</v>
      </c>
      <c r="B2271">
        <v>42</v>
      </c>
      <c r="C2271">
        <v>51</v>
      </c>
      <c r="D2271" t="s">
        <v>3597</v>
      </c>
      <c r="E2271" t="s">
        <v>78</v>
      </c>
      <c r="F2271">
        <v>129274</v>
      </c>
      <c r="G2271">
        <v>64171</v>
      </c>
      <c r="H2271">
        <v>65103</v>
      </c>
      <c r="I2271">
        <v>58795</v>
      </c>
      <c r="J2271">
        <v>60897</v>
      </c>
      <c r="K2271">
        <v>3709</v>
      </c>
      <c r="L2271">
        <v>2494</v>
      </c>
      <c r="M2271">
        <v>142</v>
      </c>
      <c r="N2271">
        <v>120</v>
      </c>
      <c r="O2271">
        <v>227</v>
      </c>
      <c r="P2271">
        <v>297</v>
      </c>
      <c r="Q2271">
        <v>109</v>
      </c>
      <c r="R2271">
        <v>131</v>
      </c>
      <c r="S2271">
        <v>1189</v>
      </c>
      <c r="T2271">
        <v>1164</v>
      </c>
      <c r="U2271">
        <v>63205</v>
      </c>
      <c r="V2271">
        <v>64386</v>
      </c>
      <c r="W2271">
        <v>966</v>
      </c>
      <c r="X2271">
        <v>717</v>
      </c>
    </row>
    <row r="2272" spans="1:24" x14ac:dyDescent="0.35">
      <c r="A2272" s="6" t="str">
        <f t="shared" si="35"/>
        <v>42053</v>
      </c>
      <c r="B2272">
        <v>42</v>
      </c>
      <c r="C2272">
        <v>53</v>
      </c>
      <c r="D2272" t="s">
        <v>3597</v>
      </c>
      <c r="E2272" t="s">
        <v>3636</v>
      </c>
      <c r="F2272">
        <v>7247</v>
      </c>
      <c r="G2272">
        <v>4993</v>
      </c>
      <c r="H2272">
        <v>2254</v>
      </c>
      <c r="I2272">
        <v>3409</v>
      </c>
      <c r="J2272">
        <v>2197</v>
      </c>
      <c r="K2272">
        <v>1515</v>
      </c>
      <c r="L2272">
        <v>11</v>
      </c>
      <c r="M2272">
        <v>26</v>
      </c>
      <c r="N2272">
        <v>14</v>
      </c>
      <c r="O2272">
        <v>9</v>
      </c>
      <c r="P2272">
        <v>4</v>
      </c>
      <c r="Q2272">
        <v>0</v>
      </c>
      <c r="R2272">
        <v>1</v>
      </c>
      <c r="S2272">
        <v>34</v>
      </c>
      <c r="T2272">
        <v>27</v>
      </c>
      <c r="U2272">
        <v>4546</v>
      </c>
      <c r="V2272">
        <v>2209</v>
      </c>
      <c r="W2272">
        <v>447</v>
      </c>
      <c r="X2272">
        <v>45</v>
      </c>
    </row>
    <row r="2273" spans="1:24" x14ac:dyDescent="0.35">
      <c r="A2273" s="6" t="str">
        <f t="shared" si="35"/>
        <v>42055</v>
      </c>
      <c r="B2273">
        <v>42</v>
      </c>
      <c r="C2273">
        <v>55</v>
      </c>
      <c r="D2273" t="s">
        <v>3597</v>
      </c>
      <c r="E2273" t="s">
        <v>80</v>
      </c>
      <c r="F2273">
        <v>155027</v>
      </c>
      <c r="G2273">
        <v>76241</v>
      </c>
      <c r="H2273">
        <v>78786</v>
      </c>
      <c r="I2273">
        <v>70035</v>
      </c>
      <c r="J2273">
        <v>73006</v>
      </c>
      <c r="K2273">
        <v>3565</v>
      </c>
      <c r="L2273">
        <v>2887</v>
      </c>
      <c r="M2273">
        <v>287</v>
      </c>
      <c r="N2273">
        <v>229</v>
      </c>
      <c r="O2273">
        <v>717</v>
      </c>
      <c r="P2273">
        <v>974</v>
      </c>
      <c r="Q2273">
        <v>52</v>
      </c>
      <c r="R2273">
        <v>44</v>
      </c>
      <c r="S2273">
        <v>1585</v>
      </c>
      <c r="T2273">
        <v>1646</v>
      </c>
      <c r="U2273">
        <v>71235</v>
      </c>
      <c r="V2273">
        <v>74339</v>
      </c>
      <c r="W2273">
        <v>5006</v>
      </c>
      <c r="X2273">
        <v>4447</v>
      </c>
    </row>
    <row r="2274" spans="1:24" x14ac:dyDescent="0.35">
      <c r="A2274" s="6" t="str">
        <f t="shared" si="35"/>
        <v>42057</v>
      </c>
      <c r="B2274">
        <v>42</v>
      </c>
      <c r="C2274">
        <v>57</v>
      </c>
      <c r="D2274" t="s">
        <v>3597</v>
      </c>
      <c r="E2274" t="s">
        <v>230</v>
      </c>
      <c r="F2274">
        <v>14530</v>
      </c>
      <c r="G2274">
        <v>7313</v>
      </c>
      <c r="H2274">
        <v>7217</v>
      </c>
      <c r="I2274">
        <v>7096</v>
      </c>
      <c r="J2274">
        <v>6979</v>
      </c>
      <c r="K2274">
        <v>79</v>
      </c>
      <c r="L2274">
        <v>105</v>
      </c>
      <c r="M2274">
        <v>27</v>
      </c>
      <c r="N2274">
        <v>19</v>
      </c>
      <c r="O2274">
        <v>14</v>
      </c>
      <c r="P2274">
        <v>22</v>
      </c>
      <c r="Q2274">
        <v>0</v>
      </c>
      <c r="R2274">
        <v>1</v>
      </c>
      <c r="S2274">
        <v>97</v>
      </c>
      <c r="T2274">
        <v>91</v>
      </c>
      <c r="U2274">
        <v>7207</v>
      </c>
      <c r="V2274">
        <v>7137</v>
      </c>
      <c r="W2274">
        <v>106</v>
      </c>
      <c r="X2274">
        <v>80</v>
      </c>
    </row>
    <row r="2275" spans="1:24" x14ac:dyDescent="0.35">
      <c r="A2275" s="6" t="str">
        <f t="shared" si="35"/>
        <v>42059</v>
      </c>
      <c r="B2275">
        <v>42</v>
      </c>
      <c r="C2275">
        <v>59</v>
      </c>
      <c r="D2275" t="s">
        <v>3597</v>
      </c>
      <c r="E2275" t="s">
        <v>84</v>
      </c>
      <c r="F2275">
        <v>36233</v>
      </c>
      <c r="G2275">
        <v>18888</v>
      </c>
      <c r="H2275">
        <v>17345</v>
      </c>
      <c r="I2275">
        <v>17301</v>
      </c>
      <c r="J2275">
        <v>16883</v>
      </c>
      <c r="K2275">
        <v>1207</v>
      </c>
      <c r="L2275">
        <v>136</v>
      </c>
      <c r="M2275">
        <v>47</v>
      </c>
      <c r="N2275">
        <v>44</v>
      </c>
      <c r="O2275">
        <v>75</v>
      </c>
      <c r="P2275">
        <v>56</v>
      </c>
      <c r="Q2275">
        <v>4</v>
      </c>
      <c r="R2275">
        <v>4</v>
      </c>
      <c r="S2275">
        <v>254</v>
      </c>
      <c r="T2275">
        <v>222</v>
      </c>
      <c r="U2275">
        <v>18499</v>
      </c>
      <c r="V2275">
        <v>17157</v>
      </c>
      <c r="W2275">
        <v>389</v>
      </c>
      <c r="X2275">
        <v>188</v>
      </c>
    </row>
    <row r="2276" spans="1:24" x14ac:dyDescent="0.35">
      <c r="A2276" s="6" t="str">
        <f t="shared" si="35"/>
        <v>42061</v>
      </c>
      <c r="B2276">
        <v>42</v>
      </c>
      <c r="C2276">
        <v>61</v>
      </c>
      <c r="D2276" t="s">
        <v>3597</v>
      </c>
      <c r="E2276" t="s">
        <v>3641</v>
      </c>
      <c r="F2276">
        <v>45144</v>
      </c>
      <c r="G2276">
        <v>24083</v>
      </c>
      <c r="H2276">
        <v>21061</v>
      </c>
      <c r="I2276">
        <v>21128</v>
      </c>
      <c r="J2276">
        <v>20313</v>
      </c>
      <c r="K2276">
        <v>2445</v>
      </c>
      <c r="L2276">
        <v>248</v>
      </c>
      <c r="M2276">
        <v>52</v>
      </c>
      <c r="N2276">
        <v>29</v>
      </c>
      <c r="O2276">
        <v>154</v>
      </c>
      <c r="P2276">
        <v>193</v>
      </c>
      <c r="Q2276">
        <v>6</v>
      </c>
      <c r="R2276">
        <v>5</v>
      </c>
      <c r="S2276">
        <v>298</v>
      </c>
      <c r="T2276">
        <v>273</v>
      </c>
      <c r="U2276">
        <v>23426</v>
      </c>
      <c r="V2276">
        <v>20784</v>
      </c>
      <c r="W2276">
        <v>657</v>
      </c>
      <c r="X2276">
        <v>277</v>
      </c>
    </row>
    <row r="2277" spans="1:24" x14ac:dyDescent="0.35">
      <c r="A2277" s="6" t="str">
        <f t="shared" si="35"/>
        <v>42063</v>
      </c>
      <c r="B2277">
        <v>42</v>
      </c>
      <c r="C2277">
        <v>63</v>
      </c>
      <c r="D2277" t="s">
        <v>3597</v>
      </c>
      <c r="E2277" t="s">
        <v>1199</v>
      </c>
      <c r="F2277">
        <v>84073</v>
      </c>
      <c r="G2277">
        <v>42061</v>
      </c>
      <c r="H2277">
        <v>42012</v>
      </c>
      <c r="I2277">
        <v>39465</v>
      </c>
      <c r="J2277">
        <v>40207</v>
      </c>
      <c r="K2277">
        <v>1630</v>
      </c>
      <c r="L2277">
        <v>734</v>
      </c>
      <c r="M2277">
        <v>81</v>
      </c>
      <c r="N2277">
        <v>68</v>
      </c>
      <c r="O2277">
        <v>393</v>
      </c>
      <c r="P2277">
        <v>525</v>
      </c>
      <c r="Q2277">
        <v>6</v>
      </c>
      <c r="R2277">
        <v>6</v>
      </c>
      <c r="S2277">
        <v>486</v>
      </c>
      <c r="T2277">
        <v>472</v>
      </c>
      <c r="U2277">
        <v>41411</v>
      </c>
      <c r="V2277">
        <v>41516</v>
      </c>
      <c r="W2277">
        <v>650</v>
      </c>
      <c r="X2277">
        <v>496</v>
      </c>
    </row>
    <row r="2278" spans="1:24" x14ac:dyDescent="0.35">
      <c r="A2278" s="6" t="str">
        <f t="shared" si="35"/>
        <v>42065</v>
      </c>
      <c r="B2278">
        <v>42</v>
      </c>
      <c r="C2278">
        <v>65</v>
      </c>
      <c r="D2278" t="s">
        <v>3597</v>
      </c>
      <c r="E2278" t="s">
        <v>94</v>
      </c>
      <c r="F2278">
        <v>43425</v>
      </c>
      <c r="G2278">
        <v>21610</v>
      </c>
      <c r="H2278">
        <v>21815</v>
      </c>
      <c r="I2278">
        <v>21136</v>
      </c>
      <c r="J2278">
        <v>21349</v>
      </c>
      <c r="K2278">
        <v>133</v>
      </c>
      <c r="L2278">
        <v>105</v>
      </c>
      <c r="M2278">
        <v>64</v>
      </c>
      <c r="N2278">
        <v>54</v>
      </c>
      <c r="O2278">
        <v>54</v>
      </c>
      <c r="P2278">
        <v>74</v>
      </c>
      <c r="Q2278">
        <v>4</v>
      </c>
      <c r="R2278">
        <v>4</v>
      </c>
      <c r="S2278">
        <v>219</v>
      </c>
      <c r="T2278">
        <v>229</v>
      </c>
      <c r="U2278">
        <v>21400</v>
      </c>
      <c r="V2278">
        <v>21613</v>
      </c>
      <c r="W2278">
        <v>210</v>
      </c>
      <c r="X2278">
        <v>202</v>
      </c>
    </row>
    <row r="2279" spans="1:24" x14ac:dyDescent="0.35">
      <c r="A2279" s="6" t="str">
        <f t="shared" si="35"/>
        <v>42067</v>
      </c>
      <c r="B2279">
        <v>42</v>
      </c>
      <c r="C2279">
        <v>67</v>
      </c>
      <c r="D2279" t="s">
        <v>3597</v>
      </c>
      <c r="E2279" t="s">
        <v>3645</v>
      </c>
      <c r="F2279">
        <v>24763</v>
      </c>
      <c r="G2279">
        <v>12443</v>
      </c>
      <c r="H2279">
        <v>12320</v>
      </c>
      <c r="I2279">
        <v>12062</v>
      </c>
      <c r="J2279">
        <v>11983</v>
      </c>
      <c r="K2279">
        <v>128</v>
      </c>
      <c r="L2279">
        <v>91</v>
      </c>
      <c r="M2279">
        <v>42</v>
      </c>
      <c r="N2279">
        <v>53</v>
      </c>
      <c r="O2279">
        <v>38</v>
      </c>
      <c r="P2279">
        <v>72</v>
      </c>
      <c r="Q2279">
        <v>2</v>
      </c>
      <c r="R2279">
        <v>2</v>
      </c>
      <c r="S2279">
        <v>171</v>
      </c>
      <c r="T2279">
        <v>119</v>
      </c>
      <c r="U2279">
        <v>11834</v>
      </c>
      <c r="V2279">
        <v>11873</v>
      </c>
      <c r="W2279">
        <v>609</v>
      </c>
      <c r="X2279">
        <v>447</v>
      </c>
    </row>
    <row r="2280" spans="1:24" x14ac:dyDescent="0.35">
      <c r="A2280" s="6" t="str">
        <f t="shared" si="35"/>
        <v>42069</v>
      </c>
      <c r="B2280">
        <v>42</v>
      </c>
      <c r="C2280">
        <v>69</v>
      </c>
      <c r="D2280" t="s">
        <v>3597</v>
      </c>
      <c r="E2280" t="s">
        <v>3647</v>
      </c>
      <c r="F2280">
        <v>209674</v>
      </c>
      <c r="G2280">
        <v>101884</v>
      </c>
      <c r="H2280">
        <v>107790</v>
      </c>
      <c r="I2280">
        <v>91602</v>
      </c>
      <c r="J2280">
        <v>98036</v>
      </c>
      <c r="K2280">
        <v>4723</v>
      </c>
      <c r="L2280">
        <v>4004</v>
      </c>
      <c r="M2280">
        <v>355</v>
      </c>
      <c r="N2280">
        <v>356</v>
      </c>
      <c r="O2280">
        <v>3236</v>
      </c>
      <c r="P2280">
        <v>3351</v>
      </c>
      <c r="Q2280">
        <v>54</v>
      </c>
      <c r="R2280">
        <v>68</v>
      </c>
      <c r="S2280">
        <v>1914</v>
      </c>
      <c r="T2280">
        <v>1975</v>
      </c>
      <c r="U2280">
        <v>93013</v>
      </c>
      <c r="V2280">
        <v>99059</v>
      </c>
      <c r="W2280">
        <v>8871</v>
      </c>
      <c r="X2280">
        <v>8731</v>
      </c>
    </row>
    <row r="2281" spans="1:24" x14ac:dyDescent="0.35">
      <c r="A2281" s="6" t="str">
        <f t="shared" si="35"/>
        <v>42071</v>
      </c>
      <c r="B2281">
        <v>42</v>
      </c>
      <c r="C2281">
        <v>71</v>
      </c>
      <c r="D2281" t="s">
        <v>3597</v>
      </c>
      <c r="E2281" t="s">
        <v>2771</v>
      </c>
      <c r="F2281">
        <v>545724</v>
      </c>
      <c r="G2281">
        <v>267409</v>
      </c>
      <c r="H2281">
        <v>278315</v>
      </c>
      <c r="I2281">
        <v>238962</v>
      </c>
      <c r="J2281">
        <v>250290</v>
      </c>
      <c r="K2281">
        <v>14667</v>
      </c>
      <c r="L2281">
        <v>13670</v>
      </c>
      <c r="M2281">
        <v>1156</v>
      </c>
      <c r="N2281">
        <v>1126</v>
      </c>
      <c r="O2281">
        <v>6550</v>
      </c>
      <c r="P2281">
        <v>7302</v>
      </c>
      <c r="Q2281">
        <v>275</v>
      </c>
      <c r="R2281">
        <v>295</v>
      </c>
      <c r="S2281">
        <v>5799</v>
      </c>
      <c r="T2281">
        <v>5632</v>
      </c>
      <c r="U2281">
        <v>237626</v>
      </c>
      <c r="V2281">
        <v>248267</v>
      </c>
      <c r="W2281">
        <v>29783</v>
      </c>
      <c r="X2281">
        <v>30048</v>
      </c>
    </row>
    <row r="2282" spans="1:24" x14ac:dyDescent="0.35">
      <c r="A2282" s="6" t="str">
        <f t="shared" si="35"/>
        <v>42073</v>
      </c>
      <c r="B2282">
        <v>42</v>
      </c>
      <c r="C2282">
        <v>73</v>
      </c>
      <c r="D2282" t="s">
        <v>3597</v>
      </c>
      <c r="E2282" t="s">
        <v>100</v>
      </c>
      <c r="F2282">
        <v>85512</v>
      </c>
      <c r="G2282">
        <v>41398</v>
      </c>
      <c r="H2282">
        <v>44114</v>
      </c>
      <c r="I2282">
        <v>38407</v>
      </c>
      <c r="J2282">
        <v>41011</v>
      </c>
      <c r="K2282">
        <v>1846</v>
      </c>
      <c r="L2282">
        <v>1879</v>
      </c>
      <c r="M2282">
        <v>70</v>
      </c>
      <c r="N2282">
        <v>67</v>
      </c>
      <c r="O2282">
        <v>171</v>
      </c>
      <c r="P2282">
        <v>231</v>
      </c>
      <c r="Q2282">
        <v>8</v>
      </c>
      <c r="R2282">
        <v>9</v>
      </c>
      <c r="S2282">
        <v>896</v>
      </c>
      <c r="T2282">
        <v>917</v>
      </c>
      <c r="U2282">
        <v>40659</v>
      </c>
      <c r="V2282">
        <v>43477</v>
      </c>
      <c r="W2282">
        <v>739</v>
      </c>
      <c r="X2282">
        <v>637</v>
      </c>
    </row>
    <row r="2283" spans="1:24" x14ac:dyDescent="0.35">
      <c r="A2283" s="6" t="str">
        <f t="shared" si="35"/>
        <v>42075</v>
      </c>
      <c r="B2283">
        <v>42</v>
      </c>
      <c r="C2283">
        <v>75</v>
      </c>
      <c r="D2283" t="s">
        <v>3597</v>
      </c>
      <c r="E2283" t="s">
        <v>3651</v>
      </c>
      <c r="F2283">
        <v>141793</v>
      </c>
      <c r="G2283">
        <v>69733</v>
      </c>
      <c r="H2283">
        <v>72060</v>
      </c>
      <c r="I2283">
        <v>64380</v>
      </c>
      <c r="J2283">
        <v>66931</v>
      </c>
      <c r="K2283">
        <v>2950</v>
      </c>
      <c r="L2283">
        <v>2349</v>
      </c>
      <c r="M2283">
        <v>268</v>
      </c>
      <c r="N2283">
        <v>256</v>
      </c>
      <c r="O2283">
        <v>909</v>
      </c>
      <c r="P2283">
        <v>1275</v>
      </c>
      <c r="Q2283">
        <v>45</v>
      </c>
      <c r="R2283">
        <v>71</v>
      </c>
      <c r="S2283">
        <v>1181</v>
      </c>
      <c r="T2283">
        <v>1178</v>
      </c>
      <c r="U2283">
        <v>59557</v>
      </c>
      <c r="V2283">
        <v>62178</v>
      </c>
      <c r="W2283">
        <v>10176</v>
      </c>
      <c r="X2283">
        <v>9882</v>
      </c>
    </row>
    <row r="2284" spans="1:24" x14ac:dyDescent="0.35">
      <c r="A2284" s="6" t="str">
        <f t="shared" si="35"/>
        <v>42077</v>
      </c>
      <c r="B2284">
        <v>42</v>
      </c>
      <c r="C2284">
        <v>77</v>
      </c>
      <c r="D2284" t="s">
        <v>3597</v>
      </c>
      <c r="E2284" t="s">
        <v>3653</v>
      </c>
      <c r="F2284">
        <v>369318</v>
      </c>
      <c r="G2284">
        <v>181143</v>
      </c>
      <c r="H2284">
        <v>188175</v>
      </c>
      <c r="I2284">
        <v>148812</v>
      </c>
      <c r="J2284">
        <v>155630</v>
      </c>
      <c r="K2284">
        <v>18354</v>
      </c>
      <c r="L2284">
        <v>18282</v>
      </c>
      <c r="M2284">
        <v>1889</v>
      </c>
      <c r="N2284">
        <v>1796</v>
      </c>
      <c r="O2284">
        <v>6876</v>
      </c>
      <c r="P2284">
        <v>7096</v>
      </c>
      <c r="Q2284">
        <v>314</v>
      </c>
      <c r="R2284">
        <v>303</v>
      </c>
      <c r="S2284">
        <v>4898</v>
      </c>
      <c r="T2284">
        <v>5068</v>
      </c>
      <c r="U2284">
        <v>132523</v>
      </c>
      <c r="V2284">
        <v>139875</v>
      </c>
      <c r="W2284">
        <v>48620</v>
      </c>
      <c r="X2284">
        <v>48300</v>
      </c>
    </row>
    <row r="2285" spans="1:24" x14ac:dyDescent="0.35">
      <c r="A2285" s="6" t="str">
        <f t="shared" si="35"/>
        <v>42079</v>
      </c>
      <c r="B2285">
        <v>42</v>
      </c>
      <c r="C2285">
        <v>79</v>
      </c>
      <c r="D2285" t="s">
        <v>3597</v>
      </c>
      <c r="E2285" t="s">
        <v>3655</v>
      </c>
      <c r="F2285">
        <v>317417</v>
      </c>
      <c r="G2285">
        <v>157152</v>
      </c>
      <c r="H2285">
        <v>160265</v>
      </c>
      <c r="I2285">
        <v>138986</v>
      </c>
      <c r="J2285">
        <v>144353</v>
      </c>
      <c r="K2285">
        <v>11798</v>
      </c>
      <c r="L2285">
        <v>9205</v>
      </c>
      <c r="M2285">
        <v>1082</v>
      </c>
      <c r="N2285">
        <v>998</v>
      </c>
      <c r="O2285">
        <v>2045</v>
      </c>
      <c r="P2285">
        <v>2466</v>
      </c>
      <c r="Q2285">
        <v>159</v>
      </c>
      <c r="R2285">
        <v>123</v>
      </c>
      <c r="S2285">
        <v>3082</v>
      </c>
      <c r="T2285">
        <v>3120</v>
      </c>
      <c r="U2285">
        <v>134767</v>
      </c>
      <c r="V2285">
        <v>138910</v>
      </c>
      <c r="W2285">
        <v>22385</v>
      </c>
      <c r="X2285">
        <v>21355</v>
      </c>
    </row>
    <row r="2286" spans="1:24" x14ac:dyDescent="0.35">
      <c r="A2286" s="6" t="str">
        <f t="shared" si="35"/>
        <v>42081</v>
      </c>
      <c r="B2286">
        <v>42</v>
      </c>
      <c r="C2286">
        <v>81</v>
      </c>
      <c r="D2286" t="s">
        <v>3597</v>
      </c>
      <c r="E2286" t="s">
        <v>3657</v>
      </c>
      <c r="F2286">
        <v>113299</v>
      </c>
      <c r="G2286">
        <v>55496</v>
      </c>
      <c r="H2286">
        <v>57803</v>
      </c>
      <c r="I2286">
        <v>51200</v>
      </c>
      <c r="J2286">
        <v>53005</v>
      </c>
      <c r="K2286">
        <v>2528</v>
      </c>
      <c r="L2286">
        <v>2925</v>
      </c>
      <c r="M2286">
        <v>157</v>
      </c>
      <c r="N2286">
        <v>169</v>
      </c>
      <c r="O2286">
        <v>363</v>
      </c>
      <c r="P2286">
        <v>399</v>
      </c>
      <c r="Q2286">
        <v>16</v>
      </c>
      <c r="R2286">
        <v>19</v>
      </c>
      <c r="S2286">
        <v>1232</v>
      </c>
      <c r="T2286">
        <v>1286</v>
      </c>
      <c r="U2286">
        <v>54291</v>
      </c>
      <c r="V2286">
        <v>56572</v>
      </c>
      <c r="W2286">
        <v>1205</v>
      </c>
      <c r="X2286">
        <v>1231</v>
      </c>
    </row>
    <row r="2287" spans="1:24" x14ac:dyDescent="0.35">
      <c r="A2287" s="6" t="str">
        <f t="shared" si="35"/>
        <v>42083</v>
      </c>
      <c r="B2287">
        <v>42</v>
      </c>
      <c r="C2287">
        <v>83</v>
      </c>
      <c r="D2287" t="s">
        <v>3597</v>
      </c>
      <c r="E2287" t="s">
        <v>3659</v>
      </c>
      <c r="F2287">
        <v>40625</v>
      </c>
      <c r="G2287">
        <v>20854</v>
      </c>
      <c r="H2287">
        <v>19771</v>
      </c>
      <c r="I2287">
        <v>19499</v>
      </c>
      <c r="J2287">
        <v>19206</v>
      </c>
      <c r="K2287">
        <v>891</v>
      </c>
      <c r="L2287">
        <v>135</v>
      </c>
      <c r="M2287">
        <v>79</v>
      </c>
      <c r="N2287">
        <v>55</v>
      </c>
      <c r="O2287">
        <v>132</v>
      </c>
      <c r="P2287">
        <v>112</v>
      </c>
      <c r="Q2287">
        <v>1</v>
      </c>
      <c r="R2287">
        <v>1</v>
      </c>
      <c r="S2287">
        <v>252</v>
      </c>
      <c r="T2287">
        <v>262</v>
      </c>
      <c r="U2287">
        <v>20239</v>
      </c>
      <c r="V2287">
        <v>19511</v>
      </c>
      <c r="W2287">
        <v>615</v>
      </c>
      <c r="X2287">
        <v>260</v>
      </c>
    </row>
    <row r="2288" spans="1:24" x14ac:dyDescent="0.35">
      <c r="A2288" s="6" t="str">
        <f t="shared" si="35"/>
        <v>42085</v>
      </c>
      <c r="B2288">
        <v>42</v>
      </c>
      <c r="C2288">
        <v>85</v>
      </c>
      <c r="D2288" t="s">
        <v>3597</v>
      </c>
      <c r="E2288" t="s">
        <v>1143</v>
      </c>
      <c r="F2288">
        <v>109424</v>
      </c>
      <c r="G2288">
        <v>54108</v>
      </c>
      <c r="H2288">
        <v>55316</v>
      </c>
      <c r="I2288">
        <v>49099</v>
      </c>
      <c r="J2288">
        <v>50786</v>
      </c>
      <c r="K2288">
        <v>3521</v>
      </c>
      <c r="L2288">
        <v>2887</v>
      </c>
      <c r="M2288">
        <v>121</v>
      </c>
      <c r="N2288">
        <v>126</v>
      </c>
      <c r="O2288">
        <v>354</v>
      </c>
      <c r="P2288">
        <v>433</v>
      </c>
      <c r="Q2288">
        <v>11</v>
      </c>
      <c r="R2288">
        <v>18</v>
      </c>
      <c r="S2288">
        <v>1002</v>
      </c>
      <c r="T2288">
        <v>1066</v>
      </c>
      <c r="U2288">
        <v>53101</v>
      </c>
      <c r="V2288">
        <v>54564</v>
      </c>
      <c r="W2288">
        <v>1007</v>
      </c>
      <c r="X2288">
        <v>752</v>
      </c>
    </row>
    <row r="2289" spans="1:24" x14ac:dyDescent="0.35">
      <c r="A2289" s="6" t="str">
        <f t="shared" si="35"/>
        <v>42087</v>
      </c>
      <c r="B2289">
        <v>42</v>
      </c>
      <c r="C2289">
        <v>87</v>
      </c>
      <c r="D2289" t="s">
        <v>3597</v>
      </c>
      <c r="E2289" t="s">
        <v>3662</v>
      </c>
      <c r="F2289">
        <v>46138</v>
      </c>
      <c r="G2289">
        <v>22528</v>
      </c>
      <c r="H2289">
        <v>23610</v>
      </c>
      <c r="I2289">
        <v>21813</v>
      </c>
      <c r="J2289">
        <v>22950</v>
      </c>
      <c r="K2289">
        <v>257</v>
      </c>
      <c r="L2289">
        <v>180</v>
      </c>
      <c r="M2289">
        <v>43</v>
      </c>
      <c r="N2289">
        <v>36</v>
      </c>
      <c r="O2289">
        <v>140</v>
      </c>
      <c r="P2289">
        <v>164</v>
      </c>
      <c r="Q2289">
        <v>7</v>
      </c>
      <c r="R2289">
        <v>11</v>
      </c>
      <c r="S2289">
        <v>268</v>
      </c>
      <c r="T2289">
        <v>269</v>
      </c>
      <c r="U2289">
        <v>22139</v>
      </c>
      <c r="V2289">
        <v>23221</v>
      </c>
      <c r="W2289">
        <v>389</v>
      </c>
      <c r="X2289">
        <v>389</v>
      </c>
    </row>
    <row r="2290" spans="1:24" x14ac:dyDescent="0.35">
      <c r="A2290" s="6" t="str">
        <f t="shared" si="35"/>
        <v>42089</v>
      </c>
      <c r="B2290">
        <v>42</v>
      </c>
      <c r="C2290">
        <v>89</v>
      </c>
      <c r="D2290" t="s">
        <v>3597</v>
      </c>
      <c r="E2290" t="s">
        <v>120</v>
      </c>
      <c r="F2290">
        <v>170271</v>
      </c>
      <c r="G2290">
        <v>84490</v>
      </c>
      <c r="H2290">
        <v>85781</v>
      </c>
      <c r="I2290">
        <v>65470</v>
      </c>
      <c r="J2290">
        <v>66318</v>
      </c>
      <c r="K2290">
        <v>13858</v>
      </c>
      <c r="L2290">
        <v>14052</v>
      </c>
      <c r="M2290">
        <v>483</v>
      </c>
      <c r="N2290">
        <v>539</v>
      </c>
      <c r="O2290">
        <v>2135</v>
      </c>
      <c r="P2290">
        <v>2382</v>
      </c>
      <c r="Q2290">
        <v>109</v>
      </c>
      <c r="R2290">
        <v>116</v>
      </c>
      <c r="S2290">
        <v>2435</v>
      </c>
      <c r="T2290">
        <v>2374</v>
      </c>
      <c r="U2290">
        <v>70066</v>
      </c>
      <c r="V2290">
        <v>71339</v>
      </c>
      <c r="W2290">
        <v>14424</v>
      </c>
      <c r="X2290">
        <v>14442</v>
      </c>
    </row>
    <row r="2291" spans="1:24" x14ac:dyDescent="0.35">
      <c r="A2291" s="6" t="str">
        <f t="shared" si="35"/>
        <v>42091</v>
      </c>
      <c r="B2291">
        <v>42</v>
      </c>
      <c r="C2291">
        <v>91</v>
      </c>
      <c r="D2291" t="s">
        <v>3597</v>
      </c>
      <c r="E2291" t="s">
        <v>122</v>
      </c>
      <c r="F2291">
        <v>830915</v>
      </c>
      <c r="G2291">
        <v>404000</v>
      </c>
      <c r="H2291">
        <v>426915</v>
      </c>
      <c r="I2291">
        <v>320936</v>
      </c>
      <c r="J2291">
        <v>338414</v>
      </c>
      <c r="K2291">
        <v>40319</v>
      </c>
      <c r="L2291">
        <v>42685</v>
      </c>
      <c r="M2291">
        <v>995</v>
      </c>
      <c r="N2291">
        <v>982</v>
      </c>
      <c r="O2291">
        <v>32440</v>
      </c>
      <c r="P2291">
        <v>34846</v>
      </c>
      <c r="Q2291">
        <v>272</v>
      </c>
      <c r="R2291">
        <v>247</v>
      </c>
      <c r="S2291">
        <v>9038</v>
      </c>
      <c r="T2291">
        <v>9741</v>
      </c>
      <c r="U2291">
        <v>380855</v>
      </c>
      <c r="V2291">
        <v>404898</v>
      </c>
      <c r="W2291">
        <v>23145</v>
      </c>
      <c r="X2291">
        <v>22017</v>
      </c>
    </row>
    <row r="2292" spans="1:24" x14ac:dyDescent="0.35">
      <c r="A2292" s="6" t="str">
        <f t="shared" si="35"/>
        <v>42093</v>
      </c>
      <c r="B2292">
        <v>42</v>
      </c>
      <c r="C2292">
        <v>93</v>
      </c>
      <c r="D2292" t="s">
        <v>3597</v>
      </c>
      <c r="E2292" t="s">
        <v>3666</v>
      </c>
      <c r="F2292">
        <v>18230</v>
      </c>
      <c r="G2292">
        <v>8834</v>
      </c>
      <c r="H2292">
        <v>9396</v>
      </c>
      <c r="I2292">
        <v>8161</v>
      </c>
      <c r="J2292">
        <v>8834</v>
      </c>
      <c r="K2292">
        <v>218</v>
      </c>
      <c r="L2292">
        <v>118</v>
      </c>
      <c r="M2292">
        <v>22</v>
      </c>
      <c r="N2292">
        <v>16</v>
      </c>
      <c r="O2292">
        <v>304</v>
      </c>
      <c r="P2292">
        <v>322</v>
      </c>
      <c r="Q2292">
        <v>3</v>
      </c>
      <c r="R2292">
        <v>3</v>
      </c>
      <c r="S2292">
        <v>126</v>
      </c>
      <c r="T2292">
        <v>103</v>
      </c>
      <c r="U2292">
        <v>8577</v>
      </c>
      <c r="V2292">
        <v>9126</v>
      </c>
      <c r="W2292">
        <v>257</v>
      </c>
      <c r="X2292">
        <v>270</v>
      </c>
    </row>
    <row r="2293" spans="1:24" x14ac:dyDescent="0.35">
      <c r="A2293" s="6" t="str">
        <f t="shared" si="35"/>
        <v>42095</v>
      </c>
      <c r="B2293">
        <v>42</v>
      </c>
      <c r="C2293">
        <v>95</v>
      </c>
      <c r="D2293" t="s">
        <v>3597</v>
      </c>
      <c r="E2293" t="s">
        <v>3162</v>
      </c>
      <c r="F2293">
        <v>305285</v>
      </c>
      <c r="G2293">
        <v>150230</v>
      </c>
      <c r="H2293">
        <v>155055</v>
      </c>
      <c r="I2293">
        <v>130126</v>
      </c>
      <c r="J2293">
        <v>134982</v>
      </c>
      <c r="K2293">
        <v>11070</v>
      </c>
      <c r="L2293">
        <v>10882</v>
      </c>
      <c r="M2293">
        <v>659</v>
      </c>
      <c r="N2293">
        <v>638</v>
      </c>
      <c r="O2293">
        <v>4659</v>
      </c>
      <c r="P2293">
        <v>4669</v>
      </c>
      <c r="Q2293">
        <v>175</v>
      </c>
      <c r="R2293">
        <v>159</v>
      </c>
      <c r="S2293">
        <v>3541</v>
      </c>
      <c r="T2293">
        <v>3725</v>
      </c>
      <c r="U2293">
        <v>128665</v>
      </c>
      <c r="V2293">
        <v>133420</v>
      </c>
      <c r="W2293">
        <v>21565</v>
      </c>
      <c r="X2293">
        <v>21635</v>
      </c>
    </row>
    <row r="2294" spans="1:24" x14ac:dyDescent="0.35">
      <c r="A2294" s="6" t="str">
        <f t="shared" si="35"/>
        <v>42097</v>
      </c>
      <c r="B2294">
        <v>42</v>
      </c>
      <c r="C2294">
        <v>97</v>
      </c>
      <c r="D2294" t="s">
        <v>3597</v>
      </c>
      <c r="E2294" t="s">
        <v>3669</v>
      </c>
      <c r="F2294">
        <v>90843</v>
      </c>
      <c r="G2294">
        <v>45662</v>
      </c>
      <c r="H2294">
        <v>45181</v>
      </c>
      <c r="I2294">
        <v>42612</v>
      </c>
      <c r="J2294">
        <v>43497</v>
      </c>
      <c r="K2294">
        <v>2049</v>
      </c>
      <c r="L2294">
        <v>702</v>
      </c>
      <c r="M2294">
        <v>142</v>
      </c>
      <c r="N2294">
        <v>115</v>
      </c>
      <c r="O2294">
        <v>192</v>
      </c>
      <c r="P2294">
        <v>238</v>
      </c>
      <c r="Q2294">
        <v>17</v>
      </c>
      <c r="R2294">
        <v>18</v>
      </c>
      <c r="S2294">
        <v>650</v>
      </c>
      <c r="T2294">
        <v>611</v>
      </c>
      <c r="U2294">
        <v>43770</v>
      </c>
      <c r="V2294">
        <v>43493</v>
      </c>
      <c r="W2294">
        <v>1892</v>
      </c>
      <c r="X2294">
        <v>1688</v>
      </c>
    </row>
    <row r="2295" spans="1:24" x14ac:dyDescent="0.35">
      <c r="A2295" s="6" t="str">
        <f t="shared" si="35"/>
        <v>42099</v>
      </c>
      <c r="B2295">
        <v>42</v>
      </c>
      <c r="C2295">
        <v>99</v>
      </c>
      <c r="D2295" t="s">
        <v>3597</v>
      </c>
      <c r="E2295" t="s">
        <v>126</v>
      </c>
      <c r="F2295">
        <v>46272</v>
      </c>
      <c r="G2295">
        <v>23391</v>
      </c>
      <c r="H2295">
        <v>22881</v>
      </c>
      <c r="I2295">
        <v>22539</v>
      </c>
      <c r="J2295">
        <v>22227</v>
      </c>
      <c r="K2295">
        <v>362</v>
      </c>
      <c r="L2295">
        <v>174</v>
      </c>
      <c r="M2295">
        <v>68</v>
      </c>
      <c r="N2295">
        <v>78</v>
      </c>
      <c r="O2295">
        <v>102</v>
      </c>
      <c r="P2295">
        <v>123</v>
      </c>
      <c r="Q2295">
        <v>10</v>
      </c>
      <c r="R2295">
        <v>14</v>
      </c>
      <c r="S2295">
        <v>310</v>
      </c>
      <c r="T2295">
        <v>265</v>
      </c>
      <c r="U2295">
        <v>22845</v>
      </c>
      <c r="V2295">
        <v>22367</v>
      </c>
      <c r="W2295">
        <v>546</v>
      </c>
      <c r="X2295">
        <v>514</v>
      </c>
    </row>
    <row r="2296" spans="1:24" x14ac:dyDescent="0.35">
      <c r="A2296" s="6" t="str">
        <f t="shared" si="35"/>
        <v>42101</v>
      </c>
      <c r="B2296">
        <v>42</v>
      </c>
      <c r="C2296">
        <v>101</v>
      </c>
      <c r="D2296" t="s">
        <v>3597</v>
      </c>
      <c r="E2296" t="s">
        <v>3672</v>
      </c>
      <c r="F2296">
        <v>1584064</v>
      </c>
      <c r="G2296">
        <v>749539</v>
      </c>
      <c r="H2296">
        <v>834525</v>
      </c>
      <c r="I2296">
        <v>347559</v>
      </c>
      <c r="J2296">
        <v>362779</v>
      </c>
      <c r="K2296">
        <v>314849</v>
      </c>
      <c r="L2296">
        <v>375051</v>
      </c>
      <c r="M2296">
        <v>6576</v>
      </c>
      <c r="N2296">
        <v>7110</v>
      </c>
      <c r="O2296">
        <v>58746</v>
      </c>
      <c r="P2296">
        <v>65132</v>
      </c>
      <c r="Q2296">
        <v>1166</v>
      </c>
      <c r="R2296">
        <v>1281</v>
      </c>
      <c r="S2296">
        <v>20643</v>
      </c>
      <c r="T2296">
        <v>23172</v>
      </c>
      <c r="U2296">
        <v>630080</v>
      </c>
      <c r="V2296">
        <v>712559</v>
      </c>
      <c r="W2296">
        <v>119459</v>
      </c>
      <c r="X2296">
        <v>121966</v>
      </c>
    </row>
    <row r="2297" spans="1:24" x14ac:dyDescent="0.35">
      <c r="A2297" s="6" t="str">
        <f t="shared" si="35"/>
        <v>42103</v>
      </c>
      <c r="B2297">
        <v>42</v>
      </c>
      <c r="C2297">
        <v>103</v>
      </c>
      <c r="D2297" t="s">
        <v>3597</v>
      </c>
      <c r="E2297" t="s">
        <v>130</v>
      </c>
      <c r="F2297">
        <v>55809</v>
      </c>
      <c r="G2297">
        <v>28314</v>
      </c>
      <c r="H2297">
        <v>27495</v>
      </c>
      <c r="I2297">
        <v>25326</v>
      </c>
      <c r="J2297">
        <v>24544</v>
      </c>
      <c r="K2297">
        <v>1894</v>
      </c>
      <c r="L2297">
        <v>1714</v>
      </c>
      <c r="M2297">
        <v>160</v>
      </c>
      <c r="N2297">
        <v>140</v>
      </c>
      <c r="O2297">
        <v>344</v>
      </c>
      <c r="P2297">
        <v>549</v>
      </c>
      <c r="Q2297">
        <v>7</v>
      </c>
      <c r="R2297">
        <v>14</v>
      </c>
      <c r="S2297">
        <v>583</v>
      </c>
      <c r="T2297">
        <v>534</v>
      </c>
      <c r="U2297">
        <v>25048</v>
      </c>
      <c r="V2297">
        <v>24298</v>
      </c>
      <c r="W2297">
        <v>3266</v>
      </c>
      <c r="X2297">
        <v>3197</v>
      </c>
    </row>
    <row r="2298" spans="1:24" x14ac:dyDescent="0.35">
      <c r="A2298" s="6" t="str">
        <f t="shared" si="35"/>
        <v>42105</v>
      </c>
      <c r="B2298">
        <v>42</v>
      </c>
      <c r="C2298">
        <v>105</v>
      </c>
      <c r="D2298" t="s">
        <v>3597</v>
      </c>
      <c r="E2298" t="s">
        <v>3675</v>
      </c>
      <c r="F2298">
        <v>16526</v>
      </c>
      <c r="G2298">
        <v>8244</v>
      </c>
      <c r="H2298">
        <v>8282</v>
      </c>
      <c r="I2298">
        <v>8019</v>
      </c>
      <c r="J2298">
        <v>8085</v>
      </c>
      <c r="K2298">
        <v>77</v>
      </c>
      <c r="L2298">
        <v>46</v>
      </c>
      <c r="M2298">
        <v>41</v>
      </c>
      <c r="N2298">
        <v>30</v>
      </c>
      <c r="O2298">
        <v>21</v>
      </c>
      <c r="P2298">
        <v>45</v>
      </c>
      <c r="Q2298">
        <v>1</v>
      </c>
      <c r="R2298">
        <v>0</v>
      </c>
      <c r="S2298">
        <v>85</v>
      </c>
      <c r="T2298">
        <v>76</v>
      </c>
      <c r="U2298">
        <v>8124</v>
      </c>
      <c r="V2298">
        <v>8158</v>
      </c>
      <c r="W2298">
        <v>120</v>
      </c>
      <c r="X2298">
        <v>124</v>
      </c>
    </row>
    <row r="2299" spans="1:24" x14ac:dyDescent="0.35">
      <c r="A2299" s="6" t="str">
        <f t="shared" si="35"/>
        <v>42107</v>
      </c>
      <c r="B2299">
        <v>42</v>
      </c>
      <c r="C2299">
        <v>107</v>
      </c>
      <c r="D2299" t="s">
        <v>3597</v>
      </c>
      <c r="E2299" t="s">
        <v>3677</v>
      </c>
      <c r="F2299">
        <v>141359</v>
      </c>
      <c r="G2299">
        <v>72432</v>
      </c>
      <c r="H2299">
        <v>68927</v>
      </c>
      <c r="I2299">
        <v>66785</v>
      </c>
      <c r="J2299">
        <v>66180</v>
      </c>
      <c r="K2299">
        <v>3948</v>
      </c>
      <c r="L2299">
        <v>1197</v>
      </c>
      <c r="M2299">
        <v>298</v>
      </c>
      <c r="N2299">
        <v>233</v>
      </c>
      <c r="O2299">
        <v>387</v>
      </c>
      <c r="P2299">
        <v>470</v>
      </c>
      <c r="Q2299">
        <v>37</v>
      </c>
      <c r="R2299">
        <v>32</v>
      </c>
      <c r="S2299">
        <v>977</v>
      </c>
      <c r="T2299">
        <v>815</v>
      </c>
      <c r="U2299">
        <v>68207</v>
      </c>
      <c r="V2299">
        <v>65803</v>
      </c>
      <c r="W2299">
        <v>4225</v>
      </c>
      <c r="X2299">
        <v>3124</v>
      </c>
    </row>
    <row r="2300" spans="1:24" x14ac:dyDescent="0.35">
      <c r="A2300" s="6" t="str">
        <f t="shared" si="35"/>
        <v>42109</v>
      </c>
      <c r="B2300">
        <v>42</v>
      </c>
      <c r="C2300">
        <v>109</v>
      </c>
      <c r="D2300" t="s">
        <v>3597</v>
      </c>
      <c r="E2300" t="s">
        <v>3679</v>
      </c>
      <c r="F2300">
        <v>40372</v>
      </c>
      <c r="G2300">
        <v>20026</v>
      </c>
      <c r="H2300">
        <v>20346</v>
      </c>
      <c r="I2300">
        <v>19312</v>
      </c>
      <c r="J2300">
        <v>19672</v>
      </c>
      <c r="K2300">
        <v>318</v>
      </c>
      <c r="L2300">
        <v>252</v>
      </c>
      <c r="M2300">
        <v>36</v>
      </c>
      <c r="N2300">
        <v>28</v>
      </c>
      <c r="O2300">
        <v>124</v>
      </c>
      <c r="P2300">
        <v>172</v>
      </c>
      <c r="Q2300">
        <v>23</v>
      </c>
      <c r="R2300">
        <v>7</v>
      </c>
      <c r="S2300">
        <v>213</v>
      </c>
      <c r="T2300">
        <v>215</v>
      </c>
      <c r="U2300">
        <v>19557</v>
      </c>
      <c r="V2300">
        <v>19922</v>
      </c>
      <c r="W2300">
        <v>469</v>
      </c>
      <c r="X2300">
        <v>424</v>
      </c>
    </row>
    <row r="2301" spans="1:24" x14ac:dyDescent="0.35">
      <c r="A2301" s="6" t="str">
        <f t="shared" si="35"/>
        <v>42111</v>
      </c>
      <c r="B2301">
        <v>42</v>
      </c>
      <c r="C2301">
        <v>111</v>
      </c>
      <c r="D2301" t="s">
        <v>3597</v>
      </c>
      <c r="E2301" t="s">
        <v>1957</v>
      </c>
      <c r="F2301">
        <v>73447</v>
      </c>
      <c r="G2301">
        <v>38411</v>
      </c>
      <c r="H2301">
        <v>35036</v>
      </c>
      <c r="I2301">
        <v>35695</v>
      </c>
      <c r="J2301">
        <v>34350</v>
      </c>
      <c r="K2301">
        <v>2169</v>
      </c>
      <c r="L2301">
        <v>109</v>
      </c>
      <c r="M2301">
        <v>71</v>
      </c>
      <c r="N2301">
        <v>66</v>
      </c>
      <c r="O2301">
        <v>180</v>
      </c>
      <c r="P2301">
        <v>206</v>
      </c>
      <c r="Q2301">
        <v>7</v>
      </c>
      <c r="R2301">
        <v>18</v>
      </c>
      <c r="S2301">
        <v>289</v>
      </c>
      <c r="T2301">
        <v>287</v>
      </c>
      <c r="U2301">
        <v>37619</v>
      </c>
      <c r="V2301">
        <v>34680</v>
      </c>
      <c r="W2301">
        <v>792</v>
      </c>
      <c r="X2301">
        <v>356</v>
      </c>
    </row>
    <row r="2302" spans="1:24" x14ac:dyDescent="0.35">
      <c r="A2302" s="6" t="str">
        <f t="shared" si="35"/>
        <v>42113</v>
      </c>
      <c r="B2302">
        <v>42</v>
      </c>
      <c r="C2302">
        <v>113</v>
      </c>
      <c r="D2302" t="s">
        <v>3597</v>
      </c>
      <c r="E2302" t="s">
        <v>1306</v>
      </c>
      <c r="F2302">
        <v>6066</v>
      </c>
      <c r="G2302">
        <v>3170</v>
      </c>
      <c r="H2302">
        <v>2896</v>
      </c>
      <c r="I2302">
        <v>2927</v>
      </c>
      <c r="J2302">
        <v>2784</v>
      </c>
      <c r="K2302">
        <v>187</v>
      </c>
      <c r="L2302">
        <v>47</v>
      </c>
      <c r="M2302">
        <v>19</v>
      </c>
      <c r="N2302">
        <v>16</v>
      </c>
      <c r="O2302">
        <v>10</v>
      </c>
      <c r="P2302">
        <v>14</v>
      </c>
      <c r="Q2302">
        <v>0</v>
      </c>
      <c r="R2302">
        <v>0</v>
      </c>
      <c r="S2302">
        <v>27</v>
      </c>
      <c r="T2302">
        <v>35</v>
      </c>
      <c r="U2302">
        <v>3090</v>
      </c>
      <c r="V2302">
        <v>2865</v>
      </c>
      <c r="W2302">
        <v>80</v>
      </c>
      <c r="X2302">
        <v>31</v>
      </c>
    </row>
    <row r="2303" spans="1:24" x14ac:dyDescent="0.35">
      <c r="A2303" s="6" t="str">
        <f t="shared" si="35"/>
        <v>42115</v>
      </c>
      <c r="B2303">
        <v>42</v>
      </c>
      <c r="C2303">
        <v>115</v>
      </c>
      <c r="D2303" t="s">
        <v>3597</v>
      </c>
      <c r="E2303" t="s">
        <v>3683</v>
      </c>
      <c r="F2303">
        <v>40328</v>
      </c>
      <c r="G2303">
        <v>20245</v>
      </c>
      <c r="H2303">
        <v>20083</v>
      </c>
      <c r="I2303">
        <v>19759</v>
      </c>
      <c r="J2303">
        <v>19584</v>
      </c>
      <c r="K2303">
        <v>146</v>
      </c>
      <c r="L2303">
        <v>136</v>
      </c>
      <c r="M2303">
        <v>50</v>
      </c>
      <c r="N2303">
        <v>41</v>
      </c>
      <c r="O2303">
        <v>72</v>
      </c>
      <c r="P2303">
        <v>76</v>
      </c>
      <c r="Q2303">
        <v>8</v>
      </c>
      <c r="R2303">
        <v>18</v>
      </c>
      <c r="S2303">
        <v>210</v>
      </c>
      <c r="T2303">
        <v>228</v>
      </c>
      <c r="U2303">
        <v>19873</v>
      </c>
      <c r="V2303">
        <v>19740</v>
      </c>
      <c r="W2303">
        <v>372</v>
      </c>
      <c r="X2303">
        <v>343</v>
      </c>
    </row>
    <row r="2304" spans="1:24" x14ac:dyDescent="0.35">
      <c r="A2304" s="6" t="str">
        <f t="shared" si="35"/>
        <v>42117</v>
      </c>
      <c r="B2304">
        <v>42</v>
      </c>
      <c r="C2304">
        <v>117</v>
      </c>
      <c r="D2304" t="s">
        <v>3597</v>
      </c>
      <c r="E2304" t="s">
        <v>3039</v>
      </c>
      <c r="F2304">
        <v>40591</v>
      </c>
      <c r="G2304">
        <v>20147</v>
      </c>
      <c r="H2304">
        <v>20444</v>
      </c>
      <c r="I2304">
        <v>19595</v>
      </c>
      <c r="J2304">
        <v>19852</v>
      </c>
      <c r="K2304">
        <v>155</v>
      </c>
      <c r="L2304">
        <v>154</v>
      </c>
      <c r="M2304">
        <v>60</v>
      </c>
      <c r="N2304">
        <v>55</v>
      </c>
      <c r="O2304">
        <v>76</v>
      </c>
      <c r="P2304">
        <v>150</v>
      </c>
      <c r="Q2304">
        <v>5</v>
      </c>
      <c r="R2304">
        <v>3</v>
      </c>
      <c r="S2304">
        <v>256</v>
      </c>
      <c r="T2304">
        <v>230</v>
      </c>
      <c r="U2304">
        <v>19884</v>
      </c>
      <c r="V2304">
        <v>20183</v>
      </c>
      <c r="W2304">
        <v>263</v>
      </c>
      <c r="X2304">
        <v>261</v>
      </c>
    </row>
    <row r="2305" spans="1:24" x14ac:dyDescent="0.35">
      <c r="A2305" s="6" t="str">
        <f t="shared" si="35"/>
        <v>42119</v>
      </c>
      <c r="B2305">
        <v>42</v>
      </c>
      <c r="C2305">
        <v>119</v>
      </c>
      <c r="D2305" t="s">
        <v>3597</v>
      </c>
      <c r="E2305" t="s">
        <v>308</v>
      </c>
      <c r="F2305">
        <v>44923</v>
      </c>
      <c r="G2305">
        <v>24536</v>
      </c>
      <c r="H2305">
        <v>20387</v>
      </c>
      <c r="I2305">
        <v>20542</v>
      </c>
      <c r="J2305">
        <v>19298</v>
      </c>
      <c r="K2305">
        <v>3003</v>
      </c>
      <c r="L2305">
        <v>366</v>
      </c>
      <c r="M2305">
        <v>195</v>
      </c>
      <c r="N2305">
        <v>60</v>
      </c>
      <c r="O2305">
        <v>401</v>
      </c>
      <c r="P2305">
        <v>372</v>
      </c>
      <c r="Q2305">
        <v>23</v>
      </c>
      <c r="R2305">
        <v>9</v>
      </c>
      <c r="S2305">
        <v>372</v>
      </c>
      <c r="T2305">
        <v>282</v>
      </c>
      <c r="U2305">
        <v>22373</v>
      </c>
      <c r="V2305">
        <v>19832</v>
      </c>
      <c r="W2305">
        <v>2163</v>
      </c>
      <c r="X2305">
        <v>555</v>
      </c>
    </row>
    <row r="2306" spans="1:24" x14ac:dyDescent="0.35">
      <c r="A2306" s="6" t="str">
        <f t="shared" ref="A2306:A2369" si="36">TEXT(B2306*1000+C2306,"00000")</f>
        <v>42121</v>
      </c>
      <c r="B2306">
        <v>42</v>
      </c>
      <c r="C2306">
        <v>121</v>
      </c>
      <c r="D2306" t="s">
        <v>3597</v>
      </c>
      <c r="E2306" t="s">
        <v>3687</v>
      </c>
      <c r="F2306">
        <v>50668</v>
      </c>
      <c r="G2306">
        <v>25079</v>
      </c>
      <c r="H2306">
        <v>25589</v>
      </c>
      <c r="I2306">
        <v>24173</v>
      </c>
      <c r="J2306">
        <v>24876</v>
      </c>
      <c r="K2306">
        <v>396</v>
      </c>
      <c r="L2306">
        <v>185</v>
      </c>
      <c r="M2306">
        <v>59</v>
      </c>
      <c r="N2306">
        <v>53</v>
      </c>
      <c r="O2306">
        <v>95</v>
      </c>
      <c r="P2306">
        <v>144</v>
      </c>
      <c r="Q2306">
        <v>10</v>
      </c>
      <c r="R2306">
        <v>14</v>
      </c>
      <c r="S2306">
        <v>346</v>
      </c>
      <c r="T2306">
        <v>317</v>
      </c>
      <c r="U2306">
        <v>24772</v>
      </c>
      <c r="V2306">
        <v>25337</v>
      </c>
      <c r="W2306">
        <v>307</v>
      </c>
      <c r="X2306">
        <v>252</v>
      </c>
    </row>
    <row r="2307" spans="1:24" x14ac:dyDescent="0.35">
      <c r="A2307" s="6" t="str">
        <f t="shared" si="36"/>
        <v>42123</v>
      </c>
      <c r="B2307">
        <v>42</v>
      </c>
      <c r="C2307">
        <v>123</v>
      </c>
      <c r="D2307" t="s">
        <v>3597</v>
      </c>
      <c r="E2307" t="s">
        <v>946</v>
      </c>
      <c r="F2307">
        <v>39191</v>
      </c>
      <c r="G2307">
        <v>19617</v>
      </c>
      <c r="H2307">
        <v>19574</v>
      </c>
      <c r="I2307">
        <v>19140</v>
      </c>
      <c r="J2307">
        <v>19107</v>
      </c>
      <c r="K2307">
        <v>134</v>
      </c>
      <c r="L2307">
        <v>87</v>
      </c>
      <c r="M2307">
        <v>65</v>
      </c>
      <c r="N2307">
        <v>72</v>
      </c>
      <c r="O2307">
        <v>72</v>
      </c>
      <c r="P2307">
        <v>113</v>
      </c>
      <c r="Q2307">
        <v>12</v>
      </c>
      <c r="R2307">
        <v>10</v>
      </c>
      <c r="S2307">
        <v>194</v>
      </c>
      <c r="T2307">
        <v>185</v>
      </c>
      <c r="U2307">
        <v>19383</v>
      </c>
      <c r="V2307">
        <v>19358</v>
      </c>
      <c r="W2307">
        <v>234</v>
      </c>
      <c r="X2307">
        <v>216</v>
      </c>
    </row>
    <row r="2308" spans="1:24" x14ac:dyDescent="0.35">
      <c r="A2308" s="6" t="str">
        <f t="shared" si="36"/>
        <v>42125</v>
      </c>
      <c r="B2308">
        <v>42</v>
      </c>
      <c r="C2308">
        <v>125</v>
      </c>
      <c r="D2308" t="s">
        <v>3597</v>
      </c>
      <c r="E2308" t="s">
        <v>150</v>
      </c>
      <c r="F2308">
        <v>206865</v>
      </c>
      <c r="G2308">
        <v>101770</v>
      </c>
      <c r="H2308">
        <v>105095</v>
      </c>
      <c r="I2308">
        <v>94738</v>
      </c>
      <c r="J2308">
        <v>98354</v>
      </c>
      <c r="K2308">
        <v>3657</v>
      </c>
      <c r="L2308">
        <v>3233</v>
      </c>
      <c r="M2308">
        <v>246</v>
      </c>
      <c r="N2308">
        <v>189</v>
      </c>
      <c r="O2308">
        <v>1141</v>
      </c>
      <c r="P2308">
        <v>1282</v>
      </c>
      <c r="Q2308">
        <v>27</v>
      </c>
      <c r="R2308">
        <v>32</v>
      </c>
      <c r="S2308">
        <v>1961</v>
      </c>
      <c r="T2308">
        <v>2005</v>
      </c>
      <c r="U2308">
        <v>99734</v>
      </c>
      <c r="V2308">
        <v>103375</v>
      </c>
      <c r="W2308">
        <v>2036</v>
      </c>
      <c r="X2308">
        <v>1720</v>
      </c>
    </row>
    <row r="2309" spans="1:24" x14ac:dyDescent="0.35">
      <c r="A2309" s="6" t="str">
        <f t="shared" si="36"/>
        <v>42127</v>
      </c>
      <c r="B2309">
        <v>42</v>
      </c>
      <c r="C2309">
        <v>127</v>
      </c>
      <c r="D2309" t="s">
        <v>3597</v>
      </c>
      <c r="E2309" t="s">
        <v>949</v>
      </c>
      <c r="F2309">
        <v>51361</v>
      </c>
      <c r="G2309">
        <v>27280</v>
      </c>
      <c r="H2309">
        <v>24081</v>
      </c>
      <c r="I2309">
        <v>25053</v>
      </c>
      <c r="J2309">
        <v>23246</v>
      </c>
      <c r="K2309">
        <v>1632</v>
      </c>
      <c r="L2309">
        <v>261</v>
      </c>
      <c r="M2309">
        <v>112</v>
      </c>
      <c r="N2309">
        <v>61</v>
      </c>
      <c r="O2309">
        <v>167</v>
      </c>
      <c r="P2309">
        <v>205</v>
      </c>
      <c r="Q2309">
        <v>13</v>
      </c>
      <c r="R2309">
        <v>10</v>
      </c>
      <c r="S2309">
        <v>303</v>
      </c>
      <c r="T2309">
        <v>298</v>
      </c>
      <c r="U2309">
        <v>25769</v>
      </c>
      <c r="V2309">
        <v>23098</v>
      </c>
      <c r="W2309">
        <v>1511</v>
      </c>
      <c r="X2309">
        <v>983</v>
      </c>
    </row>
    <row r="2310" spans="1:24" x14ac:dyDescent="0.35">
      <c r="A2310" s="6" t="str">
        <f t="shared" si="36"/>
        <v>42129</v>
      </c>
      <c r="B2310">
        <v>42</v>
      </c>
      <c r="C2310">
        <v>129</v>
      </c>
      <c r="D2310" t="s">
        <v>3597</v>
      </c>
      <c r="E2310" t="s">
        <v>3692</v>
      </c>
      <c r="F2310">
        <v>348899</v>
      </c>
      <c r="G2310">
        <v>170779</v>
      </c>
      <c r="H2310">
        <v>178120</v>
      </c>
      <c r="I2310">
        <v>161222</v>
      </c>
      <c r="J2310">
        <v>169112</v>
      </c>
      <c r="K2310">
        <v>4850</v>
      </c>
      <c r="L2310">
        <v>4218</v>
      </c>
      <c r="M2310">
        <v>271</v>
      </c>
      <c r="N2310">
        <v>232</v>
      </c>
      <c r="O2310">
        <v>1610</v>
      </c>
      <c r="P2310">
        <v>1807</v>
      </c>
      <c r="Q2310">
        <v>50</v>
      </c>
      <c r="R2310">
        <v>42</v>
      </c>
      <c r="S2310">
        <v>2776</v>
      </c>
      <c r="T2310">
        <v>2709</v>
      </c>
      <c r="U2310">
        <v>168423</v>
      </c>
      <c r="V2310">
        <v>175992</v>
      </c>
      <c r="W2310">
        <v>2356</v>
      </c>
      <c r="X2310">
        <v>2128</v>
      </c>
    </row>
    <row r="2311" spans="1:24" x14ac:dyDescent="0.35">
      <c r="A2311" s="6" t="str">
        <f t="shared" si="36"/>
        <v>42131</v>
      </c>
      <c r="B2311">
        <v>42</v>
      </c>
      <c r="C2311">
        <v>131</v>
      </c>
      <c r="D2311" t="s">
        <v>3597</v>
      </c>
      <c r="E2311" t="s">
        <v>3050</v>
      </c>
      <c r="F2311">
        <v>26794</v>
      </c>
      <c r="G2311">
        <v>13449</v>
      </c>
      <c r="H2311">
        <v>13345</v>
      </c>
      <c r="I2311">
        <v>13058</v>
      </c>
      <c r="J2311">
        <v>12966</v>
      </c>
      <c r="K2311">
        <v>150</v>
      </c>
      <c r="L2311">
        <v>119</v>
      </c>
      <c r="M2311">
        <v>38</v>
      </c>
      <c r="N2311">
        <v>35</v>
      </c>
      <c r="O2311">
        <v>54</v>
      </c>
      <c r="P2311">
        <v>81</v>
      </c>
      <c r="Q2311">
        <v>1</v>
      </c>
      <c r="R2311">
        <v>3</v>
      </c>
      <c r="S2311">
        <v>148</v>
      </c>
      <c r="T2311">
        <v>141</v>
      </c>
      <c r="U2311">
        <v>13164</v>
      </c>
      <c r="V2311">
        <v>13092</v>
      </c>
      <c r="W2311">
        <v>285</v>
      </c>
      <c r="X2311">
        <v>253</v>
      </c>
    </row>
    <row r="2312" spans="1:24" x14ac:dyDescent="0.35">
      <c r="A2312" s="6" t="str">
        <f t="shared" si="36"/>
        <v>42133</v>
      </c>
      <c r="B2312">
        <v>42</v>
      </c>
      <c r="C2312">
        <v>133</v>
      </c>
      <c r="D2312" t="s">
        <v>3597</v>
      </c>
      <c r="E2312" t="s">
        <v>1962</v>
      </c>
      <c r="F2312">
        <v>449058</v>
      </c>
      <c r="G2312">
        <v>221979</v>
      </c>
      <c r="H2312">
        <v>227079</v>
      </c>
      <c r="I2312">
        <v>196588</v>
      </c>
      <c r="J2312">
        <v>201627</v>
      </c>
      <c r="K2312">
        <v>16169</v>
      </c>
      <c r="L2312">
        <v>15507</v>
      </c>
      <c r="M2312">
        <v>910</v>
      </c>
      <c r="N2312">
        <v>792</v>
      </c>
      <c r="O2312">
        <v>3070</v>
      </c>
      <c r="P2312">
        <v>3773</v>
      </c>
      <c r="Q2312">
        <v>169</v>
      </c>
      <c r="R2312">
        <v>177</v>
      </c>
      <c r="S2312">
        <v>5073</v>
      </c>
      <c r="T2312">
        <v>5203</v>
      </c>
      <c r="U2312">
        <v>203440</v>
      </c>
      <c r="V2312">
        <v>209353</v>
      </c>
      <c r="W2312">
        <v>18539</v>
      </c>
      <c r="X2312">
        <v>17726</v>
      </c>
    </row>
    <row r="2313" spans="1:24" x14ac:dyDescent="0.35">
      <c r="A2313" s="6" t="str">
        <f t="shared" si="36"/>
        <v>44001</v>
      </c>
      <c r="B2313">
        <v>44</v>
      </c>
      <c r="C2313">
        <v>1</v>
      </c>
      <c r="D2313" t="s">
        <v>3696</v>
      </c>
      <c r="E2313" t="s">
        <v>2011</v>
      </c>
      <c r="F2313">
        <v>48479</v>
      </c>
      <c r="G2313">
        <v>23428</v>
      </c>
      <c r="H2313">
        <v>25051</v>
      </c>
      <c r="I2313">
        <v>21911</v>
      </c>
      <c r="J2313">
        <v>23510</v>
      </c>
      <c r="K2313">
        <v>394</v>
      </c>
      <c r="L2313">
        <v>324</v>
      </c>
      <c r="M2313">
        <v>64</v>
      </c>
      <c r="N2313">
        <v>69</v>
      </c>
      <c r="O2313">
        <v>533</v>
      </c>
      <c r="P2313">
        <v>663</v>
      </c>
      <c r="Q2313">
        <v>19</v>
      </c>
      <c r="R2313">
        <v>9</v>
      </c>
      <c r="S2313">
        <v>507</v>
      </c>
      <c r="T2313">
        <v>476</v>
      </c>
      <c r="U2313">
        <v>22611</v>
      </c>
      <c r="V2313">
        <v>24293</v>
      </c>
      <c r="W2313">
        <v>817</v>
      </c>
      <c r="X2313">
        <v>758</v>
      </c>
    </row>
    <row r="2314" spans="1:24" x14ac:dyDescent="0.35">
      <c r="A2314" s="6" t="str">
        <f t="shared" si="36"/>
        <v>44003</v>
      </c>
      <c r="B2314">
        <v>44</v>
      </c>
      <c r="C2314">
        <v>3</v>
      </c>
      <c r="D2314" t="s">
        <v>3696</v>
      </c>
      <c r="E2314" t="s">
        <v>572</v>
      </c>
      <c r="F2314">
        <v>164292</v>
      </c>
      <c r="G2314">
        <v>79538</v>
      </c>
      <c r="H2314">
        <v>84754</v>
      </c>
      <c r="I2314">
        <v>72727</v>
      </c>
      <c r="J2314">
        <v>78198</v>
      </c>
      <c r="K2314">
        <v>2159</v>
      </c>
      <c r="L2314">
        <v>1897</v>
      </c>
      <c r="M2314">
        <v>402</v>
      </c>
      <c r="N2314">
        <v>394</v>
      </c>
      <c r="O2314">
        <v>2305</v>
      </c>
      <c r="P2314">
        <v>2469</v>
      </c>
      <c r="Q2314">
        <v>115</v>
      </c>
      <c r="R2314">
        <v>62</v>
      </c>
      <c r="S2314">
        <v>1830</v>
      </c>
      <c r="T2314">
        <v>1734</v>
      </c>
      <c r="U2314">
        <v>74810</v>
      </c>
      <c r="V2314">
        <v>80186</v>
      </c>
      <c r="W2314">
        <v>4728</v>
      </c>
      <c r="X2314">
        <v>4568</v>
      </c>
    </row>
    <row r="2315" spans="1:24" x14ac:dyDescent="0.35">
      <c r="A2315" s="6" t="str">
        <f t="shared" si="36"/>
        <v>44005</v>
      </c>
      <c r="B2315">
        <v>44</v>
      </c>
      <c r="C2315">
        <v>5</v>
      </c>
      <c r="D2315" t="s">
        <v>3696</v>
      </c>
      <c r="E2315" t="s">
        <v>3699</v>
      </c>
      <c r="F2315">
        <v>82082</v>
      </c>
      <c r="G2315">
        <v>40525</v>
      </c>
      <c r="H2315">
        <v>41557</v>
      </c>
      <c r="I2315">
        <v>36254</v>
      </c>
      <c r="J2315">
        <v>37694</v>
      </c>
      <c r="K2315">
        <v>1993</v>
      </c>
      <c r="L2315">
        <v>1600</v>
      </c>
      <c r="M2315">
        <v>263</v>
      </c>
      <c r="N2315">
        <v>234</v>
      </c>
      <c r="O2315">
        <v>794</v>
      </c>
      <c r="P2315">
        <v>810</v>
      </c>
      <c r="Q2315">
        <v>64</v>
      </c>
      <c r="R2315">
        <v>55</v>
      </c>
      <c r="S2315">
        <v>1157</v>
      </c>
      <c r="T2315">
        <v>1164</v>
      </c>
      <c r="U2315">
        <v>37925</v>
      </c>
      <c r="V2315">
        <v>39271</v>
      </c>
      <c r="W2315">
        <v>2600</v>
      </c>
      <c r="X2315">
        <v>2286</v>
      </c>
    </row>
    <row r="2316" spans="1:24" x14ac:dyDescent="0.35">
      <c r="A2316" s="6" t="str">
        <f t="shared" si="36"/>
        <v>44007</v>
      </c>
      <c r="B2316">
        <v>44</v>
      </c>
      <c r="C2316">
        <v>7</v>
      </c>
      <c r="D2316" t="s">
        <v>3696</v>
      </c>
      <c r="E2316" t="s">
        <v>3701</v>
      </c>
      <c r="F2316">
        <v>638931</v>
      </c>
      <c r="G2316">
        <v>311386</v>
      </c>
      <c r="H2316">
        <v>327545</v>
      </c>
      <c r="I2316">
        <v>242526</v>
      </c>
      <c r="J2316">
        <v>255256</v>
      </c>
      <c r="K2316">
        <v>39121</v>
      </c>
      <c r="L2316">
        <v>40737</v>
      </c>
      <c r="M2316">
        <v>4376</v>
      </c>
      <c r="N2316">
        <v>4482</v>
      </c>
      <c r="O2316">
        <v>14141</v>
      </c>
      <c r="P2316">
        <v>15267</v>
      </c>
      <c r="Q2316">
        <v>849</v>
      </c>
      <c r="R2316">
        <v>899</v>
      </c>
      <c r="S2316">
        <v>10373</v>
      </c>
      <c r="T2316">
        <v>10904</v>
      </c>
      <c r="U2316">
        <v>234650</v>
      </c>
      <c r="V2316">
        <v>251675</v>
      </c>
      <c r="W2316">
        <v>76736</v>
      </c>
      <c r="X2316">
        <v>75870</v>
      </c>
    </row>
    <row r="2317" spans="1:24" x14ac:dyDescent="0.35">
      <c r="A2317" s="6" t="str">
        <f t="shared" si="36"/>
        <v>44009</v>
      </c>
      <c r="B2317">
        <v>44</v>
      </c>
      <c r="C2317">
        <v>9</v>
      </c>
      <c r="D2317" t="s">
        <v>3696</v>
      </c>
      <c r="E2317" t="s">
        <v>150</v>
      </c>
      <c r="F2317">
        <v>125577</v>
      </c>
      <c r="G2317">
        <v>60798</v>
      </c>
      <c r="H2317">
        <v>64779</v>
      </c>
      <c r="I2317">
        <v>56686</v>
      </c>
      <c r="J2317">
        <v>60756</v>
      </c>
      <c r="K2317">
        <v>1014</v>
      </c>
      <c r="L2317">
        <v>869</v>
      </c>
      <c r="M2317">
        <v>592</v>
      </c>
      <c r="N2317">
        <v>577</v>
      </c>
      <c r="O2317">
        <v>1181</v>
      </c>
      <c r="P2317">
        <v>1373</v>
      </c>
      <c r="Q2317">
        <v>23</v>
      </c>
      <c r="R2317">
        <v>30</v>
      </c>
      <c r="S2317">
        <v>1302</v>
      </c>
      <c r="T2317">
        <v>1174</v>
      </c>
      <c r="U2317">
        <v>58727</v>
      </c>
      <c r="V2317">
        <v>62569</v>
      </c>
      <c r="W2317">
        <v>2071</v>
      </c>
      <c r="X2317">
        <v>2210</v>
      </c>
    </row>
    <row r="2318" spans="1:24" x14ac:dyDescent="0.35">
      <c r="A2318" s="6" t="str">
        <f t="shared" si="36"/>
        <v>45001</v>
      </c>
      <c r="B2318">
        <v>45</v>
      </c>
      <c r="C2318">
        <v>1</v>
      </c>
      <c r="D2318" t="s">
        <v>3704</v>
      </c>
      <c r="E2318" t="s">
        <v>3705</v>
      </c>
      <c r="F2318">
        <v>24527</v>
      </c>
      <c r="G2318">
        <v>11871</v>
      </c>
      <c r="H2318">
        <v>12656</v>
      </c>
      <c r="I2318">
        <v>8432</v>
      </c>
      <c r="J2318">
        <v>8791</v>
      </c>
      <c r="K2318">
        <v>3178</v>
      </c>
      <c r="L2318">
        <v>3598</v>
      </c>
      <c r="M2318">
        <v>42</v>
      </c>
      <c r="N2318">
        <v>43</v>
      </c>
      <c r="O2318">
        <v>35</v>
      </c>
      <c r="P2318">
        <v>54</v>
      </c>
      <c r="Q2318">
        <v>1</v>
      </c>
      <c r="R2318">
        <v>4</v>
      </c>
      <c r="S2318">
        <v>183</v>
      </c>
      <c r="T2318">
        <v>166</v>
      </c>
      <c r="U2318">
        <v>11661</v>
      </c>
      <c r="V2318">
        <v>12464</v>
      </c>
      <c r="W2318">
        <v>210</v>
      </c>
      <c r="X2318">
        <v>192</v>
      </c>
    </row>
    <row r="2319" spans="1:24" x14ac:dyDescent="0.35">
      <c r="A2319" s="6" t="str">
        <f t="shared" si="36"/>
        <v>45003</v>
      </c>
      <c r="B2319">
        <v>45</v>
      </c>
      <c r="C2319">
        <v>3</v>
      </c>
      <c r="D2319" t="s">
        <v>3704</v>
      </c>
      <c r="E2319" t="s">
        <v>3707</v>
      </c>
      <c r="F2319">
        <v>170872</v>
      </c>
      <c r="G2319">
        <v>82478</v>
      </c>
      <c r="H2319">
        <v>88394</v>
      </c>
      <c r="I2319">
        <v>59109</v>
      </c>
      <c r="J2319">
        <v>61626</v>
      </c>
      <c r="K2319">
        <v>20052</v>
      </c>
      <c r="L2319">
        <v>23141</v>
      </c>
      <c r="M2319">
        <v>481</v>
      </c>
      <c r="N2319">
        <v>484</v>
      </c>
      <c r="O2319">
        <v>971</v>
      </c>
      <c r="P2319">
        <v>1151</v>
      </c>
      <c r="Q2319">
        <v>55</v>
      </c>
      <c r="R2319">
        <v>61</v>
      </c>
      <c r="S2319">
        <v>1810</v>
      </c>
      <c r="T2319">
        <v>1931</v>
      </c>
      <c r="U2319">
        <v>77007</v>
      </c>
      <c r="V2319">
        <v>83778</v>
      </c>
      <c r="W2319">
        <v>5471</v>
      </c>
      <c r="X2319">
        <v>4616</v>
      </c>
    </row>
    <row r="2320" spans="1:24" x14ac:dyDescent="0.35">
      <c r="A2320" s="6" t="str">
        <f t="shared" si="36"/>
        <v>45005</v>
      </c>
      <c r="B2320">
        <v>45</v>
      </c>
      <c r="C2320">
        <v>5</v>
      </c>
      <c r="D2320" t="s">
        <v>3704</v>
      </c>
      <c r="E2320" t="s">
        <v>3709</v>
      </c>
      <c r="F2320">
        <v>8688</v>
      </c>
      <c r="G2320">
        <v>4518</v>
      </c>
      <c r="H2320">
        <v>4170</v>
      </c>
      <c r="I2320">
        <v>1222</v>
      </c>
      <c r="J2320">
        <v>945</v>
      </c>
      <c r="K2320">
        <v>3189</v>
      </c>
      <c r="L2320">
        <v>3140</v>
      </c>
      <c r="M2320">
        <v>21</v>
      </c>
      <c r="N2320">
        <v>15</v>
      </c>
      <c r="O2320">
        <v>41</v>
      </c>
      <c r="P2320">
        <v>33</v>
      </c>
      <c r="Q2320">
        <v>2</v>
      </c>
      <c r="R2320">
        <v>3</v>
      </c>
      <c r="S2320">
        <v>43</v>
      </c>
      <c r="T2320">
        <v>34</v>
      </c>
      <c r="U2320">
        <v>4332</v>
      </c>
      <c r="V2320">
        <v>4034</v>
      </c>
      <c r="W2320">
        <v>186</v>
      </c>
      <c r="X2320">
        <v>136</v>
      </c>
    </row>
    <row r="2321" spans="1:24" x14ac:dyDescent="0.35">
      <c r="A2321" s="6" t="str">
        <f t="shared" si="36"/>
        <v>45007</v>
      </c>
      <c r="B2321">
        <v>45</v>
      </c>
      <c r="C2321">
        <v>7</v>
      </c>
      <c r="D2321" t="s">
        <v>3704</v>
      </c>
      <c r="E2321" t="s">
        <v>1478</v>
      </c>
      <c r="F2321">
        <v>202558</v>
      </c>
      <c r="G2321">
        <v>97404</v>
      </c>
      <c r="H2321">
        <v>105154</v>
      </c>
      <c r="I2321">
        <v>78908</v>
      </c>
      <c r="J2321">
        <v>84228</v>
      </c>
      <c r="K2321">
        <v>15373</v>
      </c>
      <c r="L2321">
        <v>17587</v>
      </c>
      <c r="M2321">
        <v>357</v>
      </c>
      <c r="N2321">
        <v>332</v>
      </c>
      <c r="O2321">
        <v>937</v>
      </c>
      <c r="P2321">
        <v>1174</v>
      </c>
      <c r="Q2321">
        <v>46</v>
      </c>
      <c r="R2321">
        <v>49</v>
      </c>
      <c r="S2321">
        <v>1783</v>
      </c>
      <c r="T2321">
        <v>1784</v>
      </c>
      <c r="U2321">
        <v>93377</v>
      </c>
      <c r="V2321">
        <v>101101</v>
      </c>
      <c r="W2321">
        <v>4027</v>
      </c>
      <c r="X2321">
        <v>4053</v>
      </c>
    </row>
    <row r="2322" spans="1:24" x14ac:dyDescent="0.35">
      <c r="A2322" s="6" t="str">
        <f t="shared" si="36"/>
        <v>45009</v>
      </c>
      <c r="B2322">
        <v>45</v>
      </c>
      <c r="C2322">
        <v>9</v>
      </c>
      <c r="D2322" t="s">
        <v>3704</v>
      </c>
      <c r="E2322" t="s">
        <v>3712</v>
      </c>
      <c r="F2322">
        <v>14066</v>
      </c>
      <c r="G2322">
        <v>6735</v>
      </c>
      <c r="H2322">
        <v>7331</v>
      </c>
      <c r="I2322">
        <v>2637</v>
      </c>
      <c r="J2322">
        <v>2655</v>
      </c>
      <c r="K2322">
        <v>3952</v>
      </c>
      <c r="L2322">
        <v>4526</v>
      </c>
      <c r="M2322">
        <v>31</v>
      </c>
      <c r="N2322">
        <v>29</v>
      </c>
      <c r="O2322">
        <v>37</v>
      </c>
      <c r="P2322">
        <v>39</v>
      </c>
      <c r="Q2322">
        <v>4</v>
      </c>
      <c r="R2322">
        <v>5</v>
      </c>
      <c r="S2322">
        <v>74</v>
      </c>
      <c r="T2322">
        <v>77</v>
      </c>
      <c r="U2322">
        <v>6564</v>
      </c>
      <c r="V2322">
        <v>7182</v>
      </c>
      <c r="W2322">
        <v>171</v>
      </c>
      <c r="X2322">
        <v>149</v>
      </c>
    </row>
    <row r="2323" spans="1:24" x14ac:dyDescent="0.35">
      <c r="A2323" s="6" t="str">
        <f t="shared" si="36"/>
        <v>45011</v>
      </c>
      <c r="B2323">
        <v>45</v>
      </c>
      <c r="C2323">
        <v>11</v>
      </c>
      <c r="D2323" t="s">
        <v>3704</v>
      </c>
      <c r="E2323" t="s">
        <v>3714</v>
      </c>
      <c r="F2323">
        <v>20866</v>
      </c>
      <c r="G2323">
        <v>9989</v>
      </c>
      <c r="H2323">
        <v>10877</v>
      </c>
      <c r="I2323">
        <v>5410</v>
      </c>
      <c r="J2323">
        <v>5595</v>
      </c>
      <c r="K2323">
        <v>4232</v>
      </c>
      <c r="L2323">
        <v>4933</v>
      </c>
      <c r="M2323">
        <v>75</v>
      </c>
      <c r="N2323">
        <v>63</v>
      </c>
      <c r="O2323">
        <v>82</v>
      </c>
      <c r="P2323">
        <v>124</v>
      </c>
      <c r="Q2323">
        <v>3</v>
      </c>
      <c r="R2323">
        <v>1</v>
      </c>
      <c r="S2323">
        <v>187</v>
      </c>
      <c r="T2323">
        <v>161</v>
      </c>
      <c r="U2323">
        <v>9656</v>
      </c>
      <c r="V2323">
        <v>10652</v>
      </c>
      <c r="W2323">
        <v>333</v>
      </c>
      <c r="X2323">
        <v>225</v>
      </c>
    </row>
    <row r="2324" spans="1:24" x14ac:dyDescent="0.35">
      <c r="A2324" s="6" t="str">
        <f t="shared" si="36"/>
        <v>45013</v>
      </c>
      <c r="B2324">
        <v>45</v>
      </c>
      <c r="C2324">
        <v>13</v>
      </c>
      <c r="D2324" t="s">
        <v>3704</v>
      </c>
      <c r="E2324" t="s">
        <v>3066</v>
      </c>
      <c r="F2324">
        <v>192122</v>
      </c>
      <c r="G2324">
        <v>94063</v>
      </c>
      <c r="H2324">
        <v>98059</v>
      </c>
      <c r="I2324">
        <v>74218</v>
      </c>
      <c r="J2324">
        <v>76001</v>
      </c>
      <c r="K2324">
        <v>16168</v>
      </c>
      <c r="L2324">
        <v>18128</v>
      </c>
      <c r="M2324">
        <v>442</v>
      </c>
      <c r="N2324">
        <v>367</v>
      </c>
      <c r="O2324">
        <v>1257</v>
      </c>
      <c r="P2324">
        <v>1535</v>
      </c>
      <c r="Q2324">
        <v>131</v>
      </c>
      <c r="R2324">
        <v>140</v>
      </c>
      <c r="S2324">
        <v>1847</v>
      </c>
      <c r="T2324">
        <v>1888</v>
      </c>
      <c r="U2324">
        <v>82923</v>
      </c>
      <c r="V2324">
        <v>87880</v>
      </c>
      <c r="W2324">
        <v>11140</v>
      </c>
      <c r="X2324">
        <v>10179</v>
      </c>
    </row>
    <row r="2325" spans="1:24" x14ac:dyDescent="0.35">
      <c r="A2325" s="6" t="str">
        <f t="shared" si="36"/>
        <v>45015</v>
      </c>
      <c r="B2325">
        <v>45</v>
      </c>
      <c r="C2325">
        <v>15</v>
      </c>
      <c r="D2325" t="s">
        <v>3704</v>
      </c>
      <c r="E2325" t="s">
        <v>3717</v>
      </c>
      <c r="F2325">
        <v>227907</v>
      </c>
      <c r="G2325">
        <v>113007</v>
      </c>
      <c r="H2325">
        <v>114900</v>
      </c>
      <c r="I2325">
        <v>79100</v>
      </c>
      <c r="J2325">
        <v>78134</v>
      </c>
      <c r="K2325">
        <v>26711</v>
      </c>
      <c r="L2325">
        <v>29481</v>
      </c>
      <c r="M2325">
        <v>832</v>
      </c>
      <c r="N2325">
        <v>713</v>
      </c>
      <c r="O2325">
        <v>2893</v>
      </c>
      <c r="P2325">
        <v>3250</v>
      </c>
      <c r="Q2325">
        <v>149</v>
      </c>
      <c r="R2325">
        <v>142</v>
      </c>
      <c r="S2325">
        <v>3322</v>
      </c>
      <c r="T2325">
        <v>3180</v>
      </c>
      <c r="U2325">
        <v>104733</v>
      </c>
      <c r="V2325">
        <v>107271</v>
      </c>
      <c r="W2325">
        <v>8274</v>
      </c>
      <c r="X2325">
        <v>7629</v>
      </c>
    </row>
    <row r="2326" spans="1:24" x14ac:dyDescent="0.35">
      <c r="A2326" s="6" t="str">
        <f t="shared" si="36"/>
        <v>45017</v>
      </c>
      <c r="B2326">
        <v>45</v>
      </c>
      <c r="C2326">
        <v>17</v>
      </c>
      <c r="D2326" t="s">
        <v>3704</v>
      </c>
      <c r="E2326" t="s">
        <v>36</v>
      </c>
      <c r="F2326">
        <v>14553</v>
      </c>
      <c r="G2326">
        <v>6985</v>
      </c>
      <c r="H2326">
        <v>7568</v>
      </c>
      <c r="I2326">
        <v>4167</v>
      </c>
      <c r="J2326">
        <v>4195</v>
      </c>
      <c r="K2326">
        <v>2654</v>
      </c>
      <c r="L2326">
        <v>3213</v>
      </c>
      <c r="M2326">
        <v>49</v>
      </c>
      <c r="N2326">
        <v>40</v>
      </c>
      <c r="O2326">
        <v>20</v>
      </c>
      <c r="P2326">
        <v>26</v>
      </c>
      <c r="Q2326">
        <v>6</v>
      </c>
      <c r="R2326">
        <v>8</v>
      </c>
      <c r="S2326">
        <v>89</v>
      </c>
      <c r="T2326">
        <v>86</v>
      </c>
      <c r="U2326">
        <v>6683</v>
      </c>
      <c r="V2326">
        <v>7301</v>
      </c>
      <c r="W2326">
        <v>302</v>
      </c>
      <c r="X2326">
        <v>267</v>
      </c>
    </row>
    <row r="2327" spans="1:24" x14ac:dyDescent="0.35">
      <c r="A2327" s="6" t="str">
        <f t="shared" si="36"/>
        <v>45019</v>
      </c>
      <c r="B2327">
        <v>45</v>
      </c>
      <c r="C2327">
        <v>19</v>
      </c>
      <c r="D2327" t="s">
        <v>3704</v>
      </c>
      <c r="E2327" t="s">
        <v>3720</v>
      </c>
      <c r="F2327">
        <v>411406</v>
      </c>
      <c r="G2327">
        <v>198854</v>
      </c>
      <c r="H2327">
        <v>212552</v>
      </c>
      <c r="I2327">
        <v>140877</v>
      </c>
      <c r="J2327">
        <v>145631</v>
      </c>
      <c r="K2327">
        <v>49926</v>
      </c>
      <c r="L2327">
        <v>58268</v>
      </c>
      <c r="M2327">
        <v>853</v>
      </c>
      <c r="N2327">
        <v>771</v>
      </c>
      <c r="O2327">
        <v>3529</v>
      </c>
      <c r="P2327">
        <v>4077</v>
      </c>
      <c r="Q2327">
        <v>186</v>
      </c>
      <c r="R2327">
        <v>189</v>
      </c>
      <c r="S2327">
        <v>3483</v>
      </c>
      <c r="T2327">
        <v>3616</v>
      </c>
      <c r="U2327">
        <v>187364</v>
      </c>
      <c r="V2327">
        <v>202271</v>
      </c>
      <c r="W2327">
        <v>11490</v>
      </c>
      <c r="X2327">
        <v>10281</v>
      </c>
    </row>
    <row r="2328" spans="1:24" x14ac:dyDescent="0.35">
      <c r="A2328" s="6" t="str">
        <f t="shared" si="36"/>
        <v>45021</v>
      </c>
      <c r="B2328">
        <v>45</v>
      </c>
      <c r="C2328">
        <v>21</v>
      </c>
      <c r="D2328" t="s">
        <v>3704</v>
      </c>
      <c r="E2328" t="s">
        <v>40</v>
      </c>
      <c r="F2328">
        <v>57300</v>
      </c>
      <c r="G2328">
        <v>27854</v>
      </c>
      <c r="H2328">
        <v>29446</v>
      </c>
      <c r="I2328">
        <v>21562</v>
      </c>
      <c r="J2328">
        <v>22223</v>
      </c>
      <c r="K2328">
        <v>5399</v>
      </c>
      <c r="L2328">
        <v>6415</v>
      </c>
      <c r="M2328">
        <v>162</v>
      </c>
      <c r="N2328">
        <v>127</v>
      </c>
      <c r="O2328">
        <v>164</v>
      </c>
      <c r="P2328">
        <v>187</v>
      </c>
      <c r="Q2328">
        <v>53</v>
      </c>
      <c r="R2328">
        <v>29</v>
      </c>
      <c r="S2328">
        <v>514</v>
      </c>
      <c r="T2328">
        <v>465</v>
      </c>
      <c r="U2328">
        <v>26444</v>
      </c>
      <c r="V2328">
        <v>28201</v>
      </c>
      <c r="W2328">
        <v>1410</v>
      </c>
      <c r="X2328">
        <v>1245</v>
      </c>
    </row>
    <row r="2329" spans="1:24" x14ac:dyDescent="0.35">
      <c r="A2329" s="6" t="str">
        <f t="shared" si="36"/>
        <v>45023</v>
      </c>
      <c r="B2329">
        <v>45</v>
      </c>
      <c r="C2329">
        <v>23</v>
      </c>
      <c r="D2329" t="s">
        <v>3704</v>
      </c>
      <c r="E2329" t="s">
        <v>3620</v>
      </c>
      <c r="F2329">
        <v>32244</v>
      </c>
      <c r="G2329">
        <v>15525</v>
      </c>
      <c r="H2329">
        <v>16719</v>
      </c>
      <c r="I2329">
        <v>9506</v>
      </c>
      <c r="J2329">
        <v>9860</v>
      </c>
      <c r="K2329">
        <v>5546</v>
      </c>
      <c r="L2329">
        <v>6319</v>
      </c>
      <c r="M2329">
        <v>92</v>
      </c>
      <c r="N2329">
        <v>83</v>
      </c>
      <c r="O2329">
        <v>69</v>
      </c>
      <c r="P2329">
        <v>105</v>
      </c>
      <c r="Q2329">
        <v>8</v>
      </c>
      <c r="R2329">
        <v>7</v>
      </c>
      <c r="S2329">
        <v>304</v>
      </c>
      <c r="T2329">
        <v>345</v>
      </c>
      <c r="U2329">
        <v>15115</v>
      </c>
      <c r="V2329">
        <v>16404</v>
      </c>
      <c r="W2329">
        <v>410</v>
      </c>
      <c r="X2329">
        <v>315</v>
      </c>
    </row>
    <row r="2330" spans="1:24" x14ac:dyDescent="0.35">
      <c r="A2330" s="6" t="str">
        <f t="shared" si="36"/>
        <v>45025</v>
      </c>
      <c r="B2330">
        <v>45</v>
      </c>
      <c r="C2330">
        <v>25</v>
      </c>
      <c r="D2330" t="s">
        <v>3704</v>
      </c>
      <c r="E2330" t="s">
        <v>3724</v>
      </c>
      <c r="F2330">
        <v>45650</v>
      </c>
      <c r="G2330">
        <v>22192</v>
      </c>
      <c r="H2330">
        <v>23458</v>
      </c>
      <c r="I2330">
        <v>14393</v>
      </c>
      <c r="J2330">
        <v>14722</v>
      </c>
      <c r="K2330">
        <v>7018</v>
      </c>
      <c r="L2330">
        <v>7936</v>
      </c>
      <c r="M2330">
        <v>180</v>
      </c>
      <c r="N2330">
        <v>167</v>
      </c>
      <c r="O2330">
        <v>135</v>
      </c>
      <c r="P2330">
        <v>155</v>
      </c>
      <c r="Q2330">
        <v>16</v>
      </c>
      <c r="R2330">
        <v>14</v>
      </c>
      <c r="S2330">
        <v>450</v>
      </c>
      <c r="T2330">
        <v>464</v>
      </c>
      <c r="U2330">
        <v>20900</v>
      </c>
      <c r="V2330">
        <v>22652</v>
      </c>
      <c r="W2330">
        <v>1292</v>
      </c>
      <c r="X2330">
        <v>806</v>
      </c>
    </row>
    <row r="2331" spans="1:24" x14ac:dyDescent="0.35">
      <c r="A2331" s="6" t="str">
        <f t="shared" si="36"/>
        <v>45027</v>
      </c>
      <c r="B2331">
        <v>45</v>
      </c>
      <c r="C2331">
        <v>27</v>
      </c>
      <c r="D2331" t="s">
        <v>3704</v>
      </c>
      <c r="E2331" t="s">
        <v>3726</v>
      </c>
      <c r="F2331">
        <v>33745</v>
      </c>
      <c r="G2331">
        <v>16525</v>
      </c>
      <c r="H2331">
        <v>17220</v>
      </c>
      <c r="I2331">
        <v>8500</v>
      </c>
      <c r="J2331">
        <v>8532</v>
      </c>
      <c r="K2331">
        <v>7650</v>
      </c>
      <c r="L2331">
        <v>8298</v>
      </c>
      <c r="M2331">
        <v>64</v>
      </c>
      <c r="N2331">
        <v>68</v>
      </c>
      <c r="O2331">
        <v>135</v>
      </c>
      <c r="P2331">
        <v>143</v>
      </c>
      <c r="Q2331">
        <v>5</v>
      </c>
      <c r="R2331">
        <v>10</v>
      </c>
      <c r="S2331">
        <v>171</v>
      </c>
      <c r="T2331">
        <v>169</v>
      </c>
      <c r="U2331">
        <v>15966</v>
      </c>
      <c r="V2331">
        <v>16694</v>
      </c>
      <c r="W2331">
        <v>559</v>
      </c>
      <c r="X2331">
        <v>526</v>
      </c>
    </row>
    <row r="2332" spans="1:24" x14ac:dyDescent="0.35">
      <c r="A2332" s="6" t="str">
        <f t="shared" si="36"/>
        <v>45029</v>
      </c>
      <c r="B2332">
        <v>45</v>
      </c>
      <c r="C2332">
        <v>29</v>
      </c>
      <c r="D2332" t="s">
        <v>3704</v>
      </c>
      <c r="E2332" t="s">
        <v>3728</v>
      </c>
      <c r="F2332">
        <v>37677</v>
      </c>
      <c r="G2332">
        <v>18081</v>
      </c>
      <c r="H2332">
        <v>19596</v>
      </c>
      <c r="I2332">
        <v>11107</v>
      </c>
      <c r="J2332">
        <v>11388</v>
      </c>
      <c r="K2332">
        <v>6387</v>
      </c>
      <c r="L2332">
        <v>7581</v>
      </c>
      <c r="M2332">
        <v>172</v>
      </c>
      <c r="N2332">
        <v>180</v>
      </c>
      <c r="O2332">
        <v>84</v>
      </c>
      <c r="P2332">
        <v>97</v>
      </c>
      <c r="Q2332">
        <v>9</v>
      </c>
      <c r="R2332">
        <v>11</v>
      </c>
      <c r="S2332">
        <v>322</v>
      </c>
      <c r="T2332">
        <v>339</v>
      </c>
      <c r="U2332">
        <v>17427</v>
      </c>
      <c r="V2332">
        <v>19020</v>
      </c>
      <c r="W2332">
        <v>654</v>
      </c>
      <c r="X2332">
        <v>576</v>
      </c>
    </row>
    <row r="2333" spans="1:24" x14ac:dyDescent="0.35">
      <c r="A2333" s="6" t="str">
        <f t="shared" si="36"/>
        <v>45031</v>
      </c>
      <c r="B2333">
        <v>45</v>
      </c>
      <c r="C2333">
        <v>31</v>
      </c>
      <c r="D2333" t="s">
        <v>3704</v>
      </c>
      <c r="E2333" t="s">
        <v>3730</v>
      </c>
      <c r="F2333">
        <v>66618</v>
      </c>
      <c r="G2333">
        <v>31351</v>
      </c>
      <c r="H2333">
        <v>35267</v>
      </c>
      <c r="I2333">
        <v>18045</v>
      </c>
      <c r="J2333">
        <v>19288</v>
      </c>
      <c r="K2333">
        <v>12542</v>
      </c>
      <c r="L2333">
        <v>15250</v>
      </c>
      <c r="M2333">
        <v>144</v>
      </c>
      <c r="N2333">
        <v>123</v>
      </c>
      <c r="O2333">
        <v>162</v>
      </c>
      <c r="P2333">
        <v>156</v>
      </c>
      <c r="Q2333">
        <v>19</v>
      </c>
      <c r="R2333">
        <v>16</v>
      </c>
      <c r="S2333">
        <v>439</v>
      </c>
      <c r="T2333">
        <v>434</v>
      </c>
      <c r="U2333">
        <v>30592</v>
      </c>
      <c r="V2333">
        <v>34581</v>
      </c>
      <c r="W2333">
        <v>759</v>
      </c>
      <c r="X2333">
        <v>686</v>
      </c>
    </row>
    <row r="2334" spans="1:24" x14ac:dyDescent="0.35">
      <c r="A2334" s="6" t="str">
        <f t="shared" si="36"/>
        <v>45033</v>
      </c>
      <c r="B2334">
        <v>45</v>
      </c>
      <c r="C2334">
        <v>33</v>
      </c>
      <c r="D2334" t="s">
        <v>3704</v>
      </c>
      <c r="E2334" t="s">
        <v>3732</v>
      </c>
      <c r="F2334">
        <v>30479</v>
      </c>
      <c r="G2334">
        <v>14428</v>
      </c>
      <c r="H2334">
        <v>16051</v>
      </c>
      <c r="I2334">
        <v>6849</v>
      </c>
      <c r="J2334">
        <v>7496</v>
      </c>
      <c r="K2334">
        <v>6746</v>
      </c>
      <c r="L2334">
        <v>7663</v>
      </c>
      <c r="M2334">
        <v>454</v>
      </c>
      <c r="N2334">
        <v>467</v>
      </c>
      <c r="O2334">
        <v>72</v>
      </c>
      <c r="P2334">
        <v>106</v>
      </c>
      <c r="Q2334">
        <v>5</v>
      </c>
      <c r="R2334">
        <v>4</v>
      </c>
      <c r="S2334">
        <v>302</v>
      </c>
      <c r="T2334">
        <v>315</v>
      </c>
      <c r="U2334">
        <v>14016</v>
      </c>
      <c r="V2334">
        <v>15599</v>
      </c>
      <c r="W2334">
        <v>412</v>
      </c>
      <c r="X2334">
        <v>452</v>
      </c>
    </row>
    <row r="2335" spans="1:24" x14ac:dyDescent="0.35">
      <c r="A2335" s="6" t="str">
        <f t="shared" si="36"/>
        <v>45035</v>
      </c>
      <c r="B2335">
        <v>45</v>
      </c>
      <c r="C2335">
        <v>35</v>
      </c>
      <c r="D2335" t="s">
        <v>3704</v>
      </c>
      <c r="E2335" t="s">
        <v>1980</v>
      </c>
      <c r="F2335">
        <v>162809</v>
      </c>
      <c r="G2335">
        <v>79153</v>
      </c>
      <c r="H2335">
        <v>83656</v>
      </c>
      <c r="I2335">
        <v>55023</v>
      </c>
      <c r="J2335">
        <v>56626</v>
      </c>
      <c r="K2335">
        <v>19654</v>
      </c>
      <c r="L2335">
        <v>21983</v>
      </c>
      <c r="M2335">
        <v>564</v>
      </c>
      <c r="N2335">
        <v>602</v>
      </c>
      <c r="O2335">
        <v>1574</v>
      </c>
      <c r="P2335">
        <v>1837</v>
      </c>
      <c r="Q2335">
        <v>125</v>
      </c>
      <c r="R2335">
        <v>125</v>
      </c>
      <c r="S2335">
        <v>2213</v>
      </c>
      <c r="T2335">
        <v>2483</v>
      </c>
      <c r="U2335">
        <v>74447</v>
      </c>
      <c r="V2335">
        <v>78967</v>
      </c>
      <c r="W2335">
        <v>4706</v>
      </c>
      <c r="X2335">
        <v>4689</v>
      </c>
    </row>
    <row r="2336" spans="1:24" x14ac:dyDescent="0.35">
      <c r="A2336" s="6" t="str">
        <f t="shared" si="36"/>
        <v>45037</v>
      </c>
      <c r="B2336">
        <v>45</v>
      </c>
      <c r="C2336">
        <v>37</v>
      </c>
      <c r="D2336" t="s">
        <v>3704</v>
      </c>
      <c r="E2336" t="s">
        <v>3735</v>
      </c>
      <c r="F2336">
        <v>27260</v>
      </c>
      <c r="G2336">
        <v>14612</v>
      </c>
      <c r="H2336">
        <v>12648</v>
      </c>
      <c r="I2336">
        <v>9014</v>
      </c>
      <c r="J2336">
        <v>7965</v>
      </c>
      <c r="K2336">
        <v>5166</v>
      </c>
      <c r="L2336">
        <v>4399</v>
      </c>
      <c r="M2336">
        <v>88</v>
      </c>
      <c r="N2336">
        <v>48</v>
      </c>
      <c r="O2336">
        <v>78</v>
      </c>
      <c r="P2336">
        <v>73</v>
      </c>
      <c r="Q2336">
        <v>11</v>
      </c>
      <c r="R2336">
        <v>5</v>
      </c>
      <c r="S2336">
        <v>255</v>
      </c>
      <c r="T2336">
        <v>158</v>
      </c>
      <c r="U2336">
        <v>13363</v>
      </c>
      <c r="V2336">
        <v>12207</v>
      </c>
      <c r="W2336">
        <v>1249</v>
      </c>
      <c r="X2336">
        <v>441</v>
      </c>
    </row>
    <row r="2337" spans="1:24" x14ac:dyDescent="0.35">
      <c r="A2337" s="6" t="str">
        <f t="shared" si="36"/>
        <v>45039</v>
      </c>
      <c r="B2337">
        <v>45</v>
      </c>
      <c r="C2337">
        <v>39</v>
      </c>
      <c r="D2337" t="s">
        <v>3704</v>
      </c>
      <c r="E2337" t="s">
        <v>555</v>
      </c>
      <c r="F2337">
        <v>22347</v>
      </c>
      <c r="G2337">
        <v>10690</v>
      </c>
      <c r="H2337">
        <v>11657</v>
      </c>
      <c r="I2337">
        <v>4426</v>
      </c>
      <c r="J2337">
        <v>4546</v>
      </c>
      <c r="K2337">
        <v>5929</v>
      </c>
      <c r="L2337">
        <v>6803</v>
      </c>
      <c r="M2337">
        <v>45</v>
      </c>
      <c r="N2337">
        <v>40</v>
      </c>
      <c r="O2337">
        <v>93</v>
      </c>
      <c r="P2337">
        <v>74</v>
      </c>
      <c r="Q2337">
        <v>4</v>
      </c>
      <c r="R2337">
        <v>3</v>
      </c>
      <c r="S2337">
        <v>193</v>
      </c>
      <c r="T2337">
        <v>191</v>
      </c>
      <c r="U2337">
        <v>10406</v>
      </c>
      <c r="V2337">
        <v>11413</v>
      </c>
      <c r="W2337">
        <v>284</v>
      </c>
      <c r="X2337">
        <v>244</v>
      </c>
    </row>
    <row r="2338" spans="1:24" x14ac:dyDescent="0.35">
      <c r="A2338" s="6" t="str">
        <f t="shared" si="36"/>
        <v>45041</v>
      </c>
      <c r="B2338">
        <v>45</v>
      </c>
      <c r="C2338">
        <v>41</v>
      </c>
      <c r="D2338" t="s">
        <v>3704</v>
      </c>
      <c r="E2338" t="s">
        <v>3738</v>
      </c>
      <c r="F2338">
        <v>138293</v>
      </c>
      <c r="G2338">
        <v>64580</v>
      </c>
      <c r="H2338">
        <v>73713</v>
      </c>
      <c r="I2338">
        <v>35451</v>
      </c>
      <c r="J2338">
        <v>38230</v>
      </c>
      <c r="K2338">
        <v>26805</v>
      </c>
      <c r="L2338">
        <v>32882</v>
      </c>
      <c r="M2338">
        <v>272</v>
      </c>
      <c r="N2338">
        <v>330</v>
      </c>
      <c r="O2338">
        <v>1085</v>
      </c>
      <c r="P2338">
        <v>1142</v>
      </c>
      <c r="Q2338">
        <v>87</v>
      </c>
      <c r="R2338">
        <v>61</v>
      </c>
      <c r="S2338">
        <v>880</v>
      </c>
      <c r="T2338">
        <v>1068</v>
      </c>
      <c r="U2338">
        <v>62601</v>
      </c>
      <c r="V2338">
        <v>71803</v>
      </c>
      <c r="W2338">
        <v>1979</v>
      </c>
      <c r="X2338">
        <v>1910</v>
      </c>
    </row>
    <row r="2339" spans="1:24" x14ac:dyDescent="0.35">
      <c r="A2339" s="6" t="str">
        <f t="shared" si="36"/>
        <v>45043</v>
      </c>
      <c r="B2339">
        <v>45</v>
      </c>
      <c r="C2339">
        <v>43</v>
      </c>
      <c r="D2339" t="s">
        <v>3704</v>
      </c>
      <c r="E2339" t="s">
        <v>3740</v>
      </c>
      <c r="F2339">
        <v>62680</v>
      </c>
      <c r="G2339">
        <v>29670</v>
      </c>
      <c r="H2339">
        <v>33010</v>
      </c>
      <c r="I2339">
        <v>20370</v>
      </c>
      <c r="J2339">
        <v>21980</v>
      </c>
      <c r="K2339">
        <v>8630</v>
      </c>
      <c r="L2339">
        <v>10440</v>
      </c>
      <c r="M2339">
        <v>110</v>
      </c>
      <c r="N2339">
        <v>91</v>
      </c>
      <c r="O2339">
        <v>158</v>
      </c>
      <c r="P2339">
        <v>185</v>
      </c>
      <c r="Q2339">
        <v>22</v>
      </c>
      <c r="R2339">
        <v>16</v>
      </c>
      <c r="S2339">
        <v>380</v>
      </c>
      <c r="T2339">
        <v>298</v>
      </c>
      <c r="U2339">
        <v>28515</v>
      </c>
      <c r="V2339">
        <v>32175</v>
      </c>
      <c r="W2339">
        <v>1155</v>
      </c>
      <c r="X2339">
        <v>835</v>
      </c>
    </row>
    <row r="2340" spans="1:24" x14ac:dyDescent="0.35">
      <c r="A2340" s="6" t="str">
        <f t="shared" si="36"/>
        <v>45045</v>
      </c>
      <c r="B2340">
        <v>45</v>
      </c>
      <c r="C2340">
        <v>45</v>
      </c>
      <c r="D2340" t="s">
        <v>3704</v>
      </c>
      <c r="E2340" t="s">
        <v>3742</v>
      </c>
      <c r="F2340">
        <v>523542</v>
      </c>
      <c r="G2340">
        <v>253869</v>
      </c>
      <c r="H2340">
        <v>269673</v>
      </c>
      <c r="I2340">
        <v>195237</v>
      </c>
      <c r="J2340">
        <v>204140</v>
      </c>
      <c r="K2340">
        <v>45397</v>
      </c>
      <c r="L2340">
        <v>51186</v>
      </c>
      <c r="M2340">
        <v>1380</v>
      </c>
      <c r="N2340">
        <v>1204</v>
      </c>
      <c r="O2340">
        <v>6599</v>
      </c>
      <c r="P2340">
        <v>7518</v>
      </c>
      <c r="Q2340">
        <v>244</v>
      </c>
      <c r="R2340">
        <v>187</v>
      </c>
      <c r="S2340">
        <v>5012</v>
      </c>
      <c r="T2340">
        <v>5438</v>
      </c>
      <c r="U2340">
        <v>228034</v>
      </c>
      <c r="V2340">
        <v>245716</v>
      </c>
      <c r="W2340">
        <v>25835</v>
      </c>
      <c r="X2340">
        <v>23957</v>
      </c>
    </row>
    <row r="2341" spans="1:24" x14ac:dyDescent="0.35">
      <c r="A2341" s="6" t="str">
        <f t="shared" si="36"/>
        <v>45047</v>
      </c>
      <c r="B2341">
        <v>45</v>
      </c>
      <c r="C2341">
        <v>47</v>
      </c>
      <c r="D2341" t="s">
        <v>3704</v>
      </c>
      <c r="E2341" t="s">
        <v>1533</v>
      </c>
      <c r="F2341">
        <v>70811</v>
      </c>
      <c r="G2341">
        <v>33006</v>
      </c>
      <c r="H2341">
        <v>37805</v>
      </c>
      <c r="I2341">
        <v>21677</v>
      </c>
      <c r="J2341">
        <v>23851</v>
      </c>
      <c r="K2341">
        <v>10199</v>
      </c>
      <c r="L2341">
        <v>12640</v>
      </c>
      <c r="M2341">
        <v>176</v>
      </c>
      <c r="N2341">
        <v>209</v>
      </c>
      <c r="O2341">
        <v>418</v>
      </c>
      <c r="P2341">
        <v>526</v>
      </c>
      <c r="Q2341">
        <v>34</v>
      </c>
      <c r="R2341">
        <v>35</v>
      </c>
      <c r="S2341">
        <v>502</v>
      </c>
      <c r="T2341">
        <v>544</v>
      </c>
      <c r="U2341">
        <v>30747</v>
      </c>
      <c r="V2341">
        <v>35682</v>
      </c>
      <c r="W2341">
        <v>2259</v>
      </c>
      <c r="X2341">
        <v>2123</v>
      </c>
    </row>
    <row r="2342" spans="1:24" x14ac:dyDescent="0.35">
      <c r="A2342" s="6" t="str">
        <f t="shared" si="36"/>
        <v>45049</v>
      </c>
      <c r="B2342">
        <v>45</v>
      </c>
      <c r="C2342">
        <v>49</v>
      </c>
      <c r="D2342" t="s">
        <v>3704</v>
      </c>
      <c r="E2342" t="s">
        <v>3745</v>
      </c>
      <c r="F2342">
        <v>19222</v>
      </c>
      <c r="G2342">
        <v>9828</v>
      </c>
      <c r="H2342">
        <v>9394</v>
      </c>
      <c r="I2342">
        <v>4451</v>
      </c>
      <c r="J2342">
        <v>4051</v>
      </c>
      <c r="K2342">
        <v>5104</v>
      </c>
      <c r="L2342">
        <v>5095</v>
      </c>
      <c r="M2342">
        <v>57</v>
      </c>
      <c r="N2342">
        <v>39</v>
      </c>
      <c r="O2342">
        <v>58</v>
      </c>
      <c r="P2342">
        <v>61</v>
      </c>
      <c r="Q2342">
        <v>11</v>
      </c>
      <c r="R2342">
        <v>3</v>
      </c>
      <c r="S2342">
        <v>147</v>
      </c>
      <c r="T2342">
        <v>145</v>
      </c>
      <c r="U2342">
        <v>9266</v>
      </c>
      <c r="V2342">
        <v>9155</v>
      </c>
      <c r="W2342">
        <v>562</v>
      </c>
      <c r="X2342">
        <v>239</v>
      </c>
    </row>
    <row r="2343" spans="1:24" x14ac:dyDescent="0.35">
      <c r="A2343" s="6" t="str">
        <f t="shared" si="36"/>
        <v>45051</v>
      </c>
      <c r="B2343">
        <v>45</v>
      </c>
      <c r="C2343">
        <v>51</v>
      </c>
      <c r="D2343" t="s">
        <v>3704</v>
      </c>
      <c r="E2343" t="s">
        <v>3747</v>
      </c>
      <c r="F2343">
        <v>354081</v>
      </c>
      <c r="G2343">
        <v>170217</v>
      </c>
      <c r="H2343">
        <v>183864</v>
      </c>
      <c r="I2343">
        <v>141597</v>
      </c>
      <c r="J2343">
        <v>151887</v>
      </c>
      <c r="K2343">
        <v>21642</v>
      </c>
      <c r="L2343">
        <v>24147</v>
      </c>
      <c r="M2343">
        <v>1041</v>
      </c>
      <c r="N2343">
        <v>1021</v>
      </c>
      <c r="O2343">
        <v>2075</v>
      </c>
      <c r="P2343">
        <v>2878</v>
      </c>
      <c r="Q2343">
        <v>253</v>
      </c>
      <c r="R2343">
        <v>228</v>
      </c>
      <c r="S2343">
        <v>3609</v>
      </c>
      <c r="T2343">
        <v>3703</v>
      </c>
      <c r="U2343">
        <v>158927</v>
      </c>
      <c r="V2343">
        <v>173563</v>
      </c>
      <c r="W2343">
        <v>11290</v>
      </c>
      <c r="X2343">
        <v>10301</v>
      </c>
    </row>
    <row r="2344" spans="1:24" x14ac:dyDescent="0.35">
      <c r="A2344" s="6" t="str">
        <f t="shared" si="36"/>
        <v>45053</v>
      </c>
      <c r="B2344">
        <v>45</v>
      </c>
      <c r="C2344">
        <v>53</v>
      </c>
      <c r="D2344" t="s">
        <v>3704</v>
      </c>
      <c r="E2344" t="s">
        <v>833</v>
      </c>
      <c r="F2344">
        <v>30073</v>
      </c>
      <c r="G2344">
        <v>15138</v>
      </c>
      <c r="H2344">
        <v>14935</v>
      </c>
      <c r="I2344">
        <v>8544</v>
      </c>
      <c r="J2344">
        <v>8225</v>
      </c>
      <c r="K2344">
        <v>6055</v>
      </c>
      <c r="L2344">
        <v>6200</v>
      </c>
      <c r="M2344">
        <v>173</v>
      </c>
      <c r="N2344">
        <v>79</v>
      </c>
      <c r="O2344">
        <v>103</v>
      </c>
      <c r="P2344">
        <v>170</v>
      </c>
      <c r="Q2344">
        <v>22</v>
      </c>
      <c r="R2344">
        <v>10</v>
      </c>
      <c r="S2344">
        <v>241</v>
      </c>
      <c r="T2344">
        <v>251</v>
      </c>
      <c r="U2344">
        <v>12705</v>
      </c>
      <c r="V2344">
        <v>13173</v>
      </c>
      <c r="W2344">
        <v>2433</v>
      </c>
      <c r="X2344">
        <v>1762</v>
      </c>
    </row>
    <row r="2345" spans="1:24" x14ac:dyDescent="0.35">
      <c r="A2345" s="6" t="str">
        <f t="shared" si="36"/>
        <v>45055</v>
      </c>
      <c r="B2345">
        <v>45</v>
      </c>
      <c r="C2345">
        <v>55</v>
      </c>
      <c r="D2345" t="s">
        <v>3704</v>
      </c>
      <c r="E2345" t="s">
        <v>3750</v>
      </c>
      <c r="F2345">
        <v>66551</v>
      </c>
      <c r="G2345">
        <v>32061</v>
      </c>
      <c r="H2345">
        <v>34490</v>
      </c>
      <c r="I2345">
        <v>23494</v>
      </c>
      <c r="J2345">
        <v>24803</v>
      </c>
      <c r="K2345">
        <v>7577</v>
      </c>
      <c r="L2345">
        <v>8625</v>
      </c>
      <c r="M2345">
        <v>168</v>
      </c>
      <c r="N2345">
        <v>135</v>
      </c>
      <c r="O2345">
        <v>228</v>
      </c>
      <c r="P2345">
        <v>280</v>
      </c>
      <c r="Q2345">
        <v>21</v>
      </c>
      <c r="R2345">
        <v>31</v>
      </c>
      <c r="S2345">
        <v>573</v>
      </c>
      <c r="T2345">
        <v>616</v>
      </c>
      <c r="U2345">
        <v>30426</v>
      </c>
      <c r="V2345">
        <v>32892</v>
      </c>
      <c r="W2345">
        <v>1635</v>
      </c>
      <c r="X2345">
        <v>1598</v>
      </c>
    </row>
    <row r="2346" spans="1:24" x14ac:dyDescent="0.35">
      <c r="A2346" s="6" t="str">
        <f t="shared" si="36"/>
        <v>45057</v>
      </c>
      <c r="B2346">
        <v>45</v>
      </c>
      <c r="C2346">
        <v>57</v>
      </c>
      <c r="D2346" t="s">
        <v>3704</v>
      </c>
      <c r="E2346" t="s">
        <v>2771</v>
      </c>
      <c r="F2346">
        <v>98012</v>
      </c>
      <c r="G2346">
        <v>47643</v>
      </c>
      <c r="H2346">
        <v>50369</v>
      </c>
      <c r="I2346">
        <v>35754</v>
      </c>
      <c r="J2346">
        <v>37826</v>
      </c>
      <c r="K2346">
        <v>10197</v>
      </c>
      <c r="L2346">
        <v>10748</v>
      </c>
      <c r="M2346">
        <v>173</v>
      </c>
      <c r="N2346">
        <v>160</v>
      </c>
      <c r="O2346">
        <v>686</v>
      </c>
      <c r="P2346">
        <v>846</v>
      </c>
      <c r="Q2346">
        <v>20</v>
      </c>
      <c r="R2346">
        <v>21</v>
      </c>
      <c r="S2346">
        <v>813</v>
      </c>
      <c r="T2346">
        <v>768</v>
      </c>
      <c r="U2346">
        <v>44740</v>
      </c>
      <c r="V2346">
        <v>47537</v>
      </c>
      <c r="W2346">
        <v>2903</v>
      </c>
      <c r="X2346">
        <v>2832</v>
      </c>
    </row>
    <row r="2347" spans="1:24" x14ac:dyDescent="0.35">
      <c r="A2347" s="6" t="str">
        <f t="shared" si="36"/>
        <v>45059</v>
      </c>
      <c r="B2347">
        <v>45</v>
      </c>
      <c r="C2347">
        <v>59</v>
      </c>
      <c r="D2347" t="s">
        <v>3704</v>
      </c>
      <c r="E2347" t="s">
        <v>846</v>
      </c>
      <c r="F2347">
        <v>67493</v>
      </c>
      <c r="G2347">
        <v>32588</v>
      </c>
      <c r="H2347">
        <v>34905</v>
      </c>
      <c r="I2347">
        <v>23718</v>
      </c>
      <c r="J2347">
        <v>24865</v>
      </c>
      <c r="K2347">
        <v>7971</v>
      </c>
      <c r="L2347">
        <v>9054</v>
      </c>
      <c r="M2347">
        <v>133</v>
      </c>
      <c r="N2347">
        <v>154</v>
      </c>
      <c r="O2347">
        <v>170</v>
      </c>
      <c r="P2347">
        <v>236</v>
      </c>
      <c r="Q2347">
        <v>53</v>
      </c>
      <c r="R2347">
        <v>45</v>
      </c>
      <c r="S2347">
        <v>543</v>
      </c>
      <c r="T2347">
        <v>551</v>
      </c>
      <c r="U2347">
        <v>30724</v>
      </c>
      <c r="V2347">
        <v>33189</v>
      </c>
      <c r="W2347">
        <v>1864</v>
      </c>
      <c r="X2347">
        <v>1716</v>
      </c>
    </row>
    <row r="2348" spans="1:24" x14ac:dyDescent="0.35">
      <c r="A2348" s="6" t="str">
        <f t="shared" si="36"/>
        <v>45061</v>
      </c>
      <c r="B2348">
        <v>45</v>
      </c>
      <c r="C2348">
        <v>61</v>
      </c>
      <c r="D2348" t="s">
        <v>3704</v>
      </c>
      <c r="E2348" t="s">
        <v>102</v>
      </c>
      <c r="F2348">
        <v>16828</v>
      </c>
      <c r="G2348">
        <v>8506</v>
      </c>
      <c r="H2348">
        <v>8322</v>
      </c>
      <c r="I2348">
        <v>2940</v>
      </c>
      <c r="J2348">
        <v>2869</v>
      </c>
      <c r="K2348">
        <v>5411</v>
      </c>
      <c r="L2348">
        <v>5252</v>
      </c>
      <c r="M2348">
        <v>39</v>
      </c>
      <c r="N2348">
        <v>31</v>
      </c>
      <c r="O2348">
        <v>39</v>
      </c>
      <c r="P2348">
        <v>39</v>
      </c>
      <c r="Q2348">
        <v>2</v>
      </c>
      <c r="R2348">
        <v>2</v>
      </c>
      <c r="S2348">
        <v>75</v>
      </c>
      <c r="T2348">
        <v>129</v>
      </c>
      <c r="U2348">
        <v>8261</v>
      </c>
      <c r="V2348">
        <v>8138</v>
      </c>
      <c r="W2348">
        <v>245</v>
      </c>
      <c r="X2348">
        <v>184</v>
      </c>
    </row>
    <row r="2349" spans="1:24" x14ac:dyDescent="0.35">
      <c r="A2349" s="6" t="str">
        <f t="shared" si="36"/>
        <v>45063</v>
      </c>
      <c r="B2349">
        <v>45</v>
      </c>
      <c r="C2349">
        <v>63</v>
      </c>
      <c r="D2349" t="s">
        <v>3704</v>
      </c>
      <c r="E2349" t="s">
        <v>3755</v>
      </c>
      <c r="F2349">
        <v>298750</v>
      </c>
      <c r="G2349">
        <v>145338</v>
      </c>
      <c r="H2349">
        <v>153412</v>
      </c>
      <c r="I2349">
        <v>116216</v>
      </c>
      <c r="J2349">
        <v>121215</v>
      </c>
      <c r="K2349">
        <v>21961</v>
      </c>
      <c r="L2349">
        <v>24951</v>
      </c>
      <c r="M2349">
        <v>866</v>
      </c>
      <c r="N2349">
        <v>727</v>
      </c>
      <c r="O2349">
        <v>3182</v>
      </c>
      <c r="P2349">
        <v>3420</v>
      </c>
      <c r="Q2349">
        <v>200</v>
      </c>
      <c r="R2349">
        <v>101</v>
      </c>
      <c r="S2349">
        <v>2913</v>
      </c>
      <c r="T2349">
        <v>2998</v>
      </c>
      <c r="U2349">
        <v>135286</v>
      </c>
      <c r="V2349">
        <v>144670</v>
      </c>
      <c r="W2349">
        <v>10052</v>
      </c>
      <c r="X2349">
        <v>8742</v>
      </c>
    </row>
    <row r="2350" spans="1:24" x14ac:dyDescent="0.35">
      <c r="A2350" s="6" t="str">
        <f t="shared" si="36"/>
        <v>45065</v>
      </c>
      <c r="B2350">
        <v>45</v>
      </c>
      <c r="C2350">
        <v>65</v>
      </c>
      <c r="D2350" t="s">
        <v>3704</v>
      </c>
      <c r="E2350" t="s">
        <v>3757</v>
      </c>
      <c r="F2350">
        <v>9463</v>
      </c>
      <c r="G2350">
        <v>5097</v>
      </c>
      <c r="H2350">
        <v>4366</v>
      </c>
      <c r="I2350">
        <v>2660</v>
      </c>
      <c r="J2350">
        <v>2416</v>
      </c>
      <c r="K2350">
        <v>2347</v>
      </c>
      <c r="L2350">
        <v>1861</v>
      </c>
      <c r="M2350">
        <v>10</v>
      </c>
      <c r="N2350">
        <v>4</v>
      </c>
      <c r="O2350">
        <v>23</v>
      </c>
      <c r="P2350">
        <v>35</v>
      </c>
      <c r="Q2350">
        <v>7</v>
      </c>
      <c r="R2350">
        <v>1</v>
      </c>
      <c r="S2350">
        <v>50</v>
      </c>
      <c r="T2350">
        <v>49</v>
      </c>
      <c r="U2350">
        <v>5012</v>
      </c>
      <c r="V2350">
        <v>4315</v>
      </c>
      <c r="W2350">
        <v>85</v>
      </c>
      <c r="X2350">
        <v>51</v>
      </c>
    </row>
    <row r="2351" spans="1:24" x14ac:dyDescent="0.35">
      <c r="A2351" s="6" t="str">
        <f t="shared" si="36"/>
        <v>45067</v>
      </c>
      <c r="B2351">
        <v>45</v>
      </c>
      <c r="C2351">
        <v>67</v>
      </c>
      <c r="D2351" t="s">
        <v>3704</v>
      </c>
      <c r="E2351" t="s">
        <v>114</v>
      </c>
      <c r="F2351">
        <v>30657</v>
      </c>
      <c r="G2351">
        <v>14048</v>
      </c>
      <c r="H2351">
        <v>16609</v>
      </c>
      <c r="I2351">
        <v>5932</v>
      </c>
      <c r="J2351">
        <v>6438</v>
      </c>
      <c r="K2351">
        <v>7679</v>
      </c>
      <c r="L2351">
        <v>9731</v>
      </c>
      <c r="M2351">
        <v>106</v>
      </c>
      <c r="N2351">
        <v>119</v>
      </c>
      <c r="O2351">
        <v>91</v>
      </c>
      <c r="P2351">
        <v>113</v>
      </c>
      <c r="Q2351">
        <v>6</v>
      </c>
      <c r="R2351">
        <v>0</v>
      </c>
      <c r="S2351">
        <v>234</v>
      </c>
      <c r="T2351">
        <v>208</v>
      </c>
      <c r="U2351">
        <v>13537</v>
      </c>
      <c r="V2351">
        <v>16227</v>
      </c>
      <c r="W2351">
        <v>511</v>
      </c>
      <c r="X2351">
        <v>382</v>
      </c>
    </row>
    <row r="2352" spans="1:24" x14ac:dyDescent="0.35">
      <c r="A2352" s="6" t="str">
        <f t="shared" si="36"/>
        <v>45069</v>
      </c>
      <c r="B2352">
        <v>45</v>
      </c>
      <c r="C2352">
        <v>69</v>
      </c>
      <c r="D2352" t="s">
        <v>3704</v>
      </c>
      <c r="E2352" t="s">
        <v>3760</v>
      </c>
      <c r="F2352">
        <v>26118</v>
      </c>
      <c r="G2352">
        <v>13633</v>
      </c>
      <c r="H2352">
        <v>12485</v>
      </c>
      <c r="I2352">
        <v>5523</v>
      </c>
      <c r="J2352">
        <v>5221</v>
      </c>
      <c r="K2352">
        <v>7075</v>
      </c>
      <c r="L2352">
        <v>6276</v>
      </c>
      <c r="M2352">
        <v>664</v>
      </c>
      <c r="N2352">
        <v>648</v>
      </c>
      <c r="O2352">
        <v>60</v>
      </c>
      <c r="P2352">
        <v>57</v>
      </c>
      <c r="Q2352">
        <v>7</v>
      </c>
      <c r="R2352">
        <v>5</v>
      </c>
      <c r="S2352">
        <v>304</v>
      </c>
      <c r="T2352">
        <v>278</v>
      </c>
      <c r="U2352">
        <v>12947</v>
      </c>
      <c r="V2352">
        <v>12278</v>
      </c>
      <c r="W2352">
        <v>686</v>
      </c>
      <c r="X2352">
        <v>207</v>
      </c>
    </row>
    <row r="2353" spans="1:24" x14ac:dyDescent="0.35">
      <c r="A2353" s="6" t="str">
        <f t="shared" si="36"/>
        <v>45071</v>
      </c>
      <c r="B2353">
        <v>45</v>
      </c>
      <c r="C2353">
        <v>71</v>
      </c>
      <c r="D2353" t="s">
        <v>3704</v>
      </c>
      <c r="E2353" t="s">
        <v>3762</v>
      </c>
      <c r="F2353">
        <v>38440</v>
      </c>
      <c r="G2353">
        <v>18775</v>
      </c>
      <c r="H2353">
        <v>19665</v>
      </c>
      <c r="I2353">
        <v>12433</v>
      </c>
      <c r="J2353">
        <v>13037</v>
      </c>
      <c r="K2353">
        <v>5611</v>
      </c>
      <c r="L2353">
        <v>6050</v>
      </c>
      <c r="M2353">
        <v>185</v>
      </c>
      <c r="N2353">
        <v>133</v>
      </c>
      <c r="O2353">
        <v>148</v>
      </c>
      <c r="P2353">
        <v>110</v>
      </c>
      <c r="Q2353">
        <v>70</v>
      </c>
      <c r="R2353">
        <v>46</v>
      </c>
      <c r="S2353">
        <v>328</v>
      </c>
      <c r="T2353">
        <v>289</v>
      </c>
      <c r="U2353">
        <v>17181</v>
      </c>
      <c r="V2353">
        <v>18246</v>
      </c>
      <c r="W2353">
        <v>1594</v>
      </c>
      <c r="X2353">
        <v>1419</v>
      </c>
    </row>
    <row r="2354" spans="1:24" x14ac:dyDescent="0.35">
      <c r="A2354" s="6" t="str">
        <f t="shared" si="36"/>
        <v>45073</v>
      </c>
      <c r="B2354">
        <v>45</v>
      </c>
      <c r="C2354">
        <v>73</v>
      </c>
      <c r="D2354" t="s">
        <v>3704</v>
      </c>
      <c r="E2354" t="s">
        <v>876</v>
      </c>
      <c r="F2354">
        <v>79546</v>
      </c>
      <c r="G2354">
        <v>39109</v>
      </c>
      <c r="H2354">
        <v>40437</v>
      </c>
      <c r="I2354">
        <v>35008</v>
      </c>
      <c r="J2354">
        <v>35994</v>
      </c>
      <c r="K2354">
        <v>2930</v>
      </c>
      <c r="L2354">
        <v>3091</v>
      </c>
      <c r="M2354">
        <v>140</v>
      </c>
      <c r="N2354">
        <v>152</v>
      </c>
      <c r="O2354">
        <v>319</v>
      </c>
      <c r="P2354">
        <v>402</v>
      </c>
      <c r="Q2354">
        <v>16</v>
      </c>
      <c r="R2354">
        <v>14</v>
      </c>
      <c r="S2354">
        <v>696</v>
      </c>
      <c r="T2354">
        <v>784</v>
      </c>
      <c r="U2354">
        <v>36635</v>
      </c>
      <c r="V2354">
        <v>38281</v>
      </c>
      <c r="W2354">
        <v>2474</v>
      </c>
      <c r="X2354">
        <v>2156</v>
      </c>
    </row>
    <row r="2355" spans="1:24" x14ac:dyDescent="0.35">
      <c r="A2355" s="6" t="str">
        <f t="shared" si="36"/>
        <v>45075</v>
      </c>
      <c r="B2355">
        <v>45</v>
      </c>
      <c r="C2355">
        <v>75</v>
      </c>
      <c r="D2355" t="s">
        <v>3704</v>
      </c>
      <c r="E2355" t="s">
        <v>3765</v>
      </c>
      <c r="F2355">
        <v>86175</v>
      </c>
      <c r="G2355">
        <v>40207</v>
      </c>
      <c r="H2355">
        <v>45968</v>
      </c>
      <c r="I2355">
        <v>14497</v>
      </c>
      <c r="J2355">
        <v>15499</v>
      </c>
      <c r="K2355">
        <v>24428</v>
      </c>
      <c r="L2355">
        <v>29053</v>
      </c>
      <c r="M2355">
        <v>288</v>
      </c>
      <c r="N2355">
        <v>313</v>
      </c>
      <c r="O2355">
        <v>372</v>
      </c>
      <c r="P2355">
        <v>433</v>
      </c>
      <c r="Q2355">
        <v>17</v>
      </c>
      <c r="R2355">
        <v>18</v>
      </c>
      <c r="S2355">
        <v>605</v>
      </c>
      <c r="T2355">
        <v>652</v>
      </c>
      <c r="U2355">
        <v>39131</v>
      </c>
      <c r="V2355">
        <v>45004</v>
      </c>
      <c r="W2355">
        <v>1076</v>
      </c>
      <c r="X2355">
        <v>964</v>
      </c>
    </row>
    <row r="2356" spans="1:24" x14ac:dyDescent="0.35">
      <c r="A2356" s="6" t="str">
        <f t="shared" si="36"/>
        <v>45077</v>
      </c>
      <c r="B2356">
        <v>45</v>
      </c>
      <c r="C2356">
        <v>77</v>
      </c>
      <c r="D2356" t="s">
        <v>3704</v>
      </c>
      <c r="E2356" t="s">
        <v>128</v>
      </c>
      <c r="F2356">
        <v>126884</v>
      </c>
      <c r="G2356">
        <v>63232</v>
      </c>
      <c r="H2356">
        <v>63652</v>
      </c>
      <c r="I2356">
        <v>55917</v>
      </c>
      <c r="J2356">
        <v>56515</v>
      </c>
      <c r="K2356">
        <v>4496</v>
      </c>
      <c r="L2356">
        <v>4638</v>
      </c>
      <c r="M2356">
        <v>190</v>
      </c>
      <c r="N2356">
        <v>182</v>
      </c>
      <c r="O2356">
        <v>1455</v>
      </c>
      <c r="P2356">
        <v>1084</v>
      </c>
      <c r="Q2356">
        <v>23</v>
      </c>
      <c r="R2356">
        <v>28</v>
      </c>
      <c r="S2356">
        <v>1151</v>
      </c>
      <c r="T2356">
        <v>1205</v>
      </c>
      <c r="U2356">
        <v>60477</v>
      </c>
      <c r="V2356">
        <v>61407</v>
      </c>
      <c r="W2356">
        <v>2755</v>
      </c>
      <c r="X2356">
        <v>2245</v>
      </c>
    </row>
    <row r="2357" spans="1:24" x14ac:dyDescent="0.35">
      <c r="A2357" s="6" t="str">
        <f t="shared" si="36"/>
        <v>45079</v>
      </c>
      <c r="B2357">
        <v>45</v>
      </c>
      <c r="C2357">
        <v>79</v>
      </c>
      <c r="D2357" t="s">
        <v>3704</v>
      </c>
      <c r="E2357" t="s">
        <v>1162</v>
      </c>
      <c r="F2357">
        <v>415759</v>
      </c>
      <c r="G2357">
        <v>200481</v>
      </c>
      <c r="H2357">
        <v>215278</v>
      </c>
      <c r="I2357">
        <v>94495</v>
      </c>
      <c r="J2357">
        <v>94137</v>
      </c>
      <c r="K2357">
        <v>93884</v>
      </c>
      <c r="L2357">
        <v>108645</v>
      </c>
      <c r="M2357">
        <v>772</v>
      </c>
      <c r="N2357">
        <v>769</v>
      </c>
      <c r="O2357">
        <v>6208</v>
      </c>
      <c r="P2357">
        <v>6267</v>
      </c>
      <c r="Q2357">
        <v>296</v>
      </c>
      <c r="R2357">
        <v>304</v>
      </c>
      <c r="S2357">
        <v>4826</v>
      </c>
      <c r="T2357">
        <v>5156</v>
      </c>
      <c r="U2357">
        <v>188919</v>
      </c>
      <c r="V2357">
        <v>204610</v>
      </c>
      <c r="W2357">
        <v>11562</v>
      </c>
      <c r="X2357">
        <v>10668</v>
      </c>
    </row>
    <row r="2358" spans="1:24" x14ac:dyDescent="0.35">
      <c r="A2358" s="6" t="str">
        <f t="shared" si="36"/>
        <v>45081</v>
      </c>
      <c r="B2358">
        <v>45</v>
      </c>
      <c r="C2358">
        <v>81</v>
      </c>
      <c r="D2358" t="s">
        <v>3704</v>
      </c>
      <c r="E2358" t="s">
        <v>3769</v>
      </c>
      <c r="F2358">
        <v>20473</v>
      </c>
      <c r="G2358">
        <v>10294</v>
      </c>
      <c r="H2358">
        <v>10179</v>
      </c>
      <c r="I2358">
        <v>7239</v>
      </c>
      <c r="J2358">
        <v>7049</v>
      </c>
      <c r="K2358">
        <v>2604</v>
      </c>
      <c r="L2358">
        <v>2726</v>
      </c>
      <c r="M2358">
        <v>158</v>
      </c>
      <c r="N2358">
        <v>137</v>
      </c>
      <c r="O2358">
        <v>32</v>
      </c>
      <c r="P2358">
        <v>42</v>
      </c>
      <c r="Q2358">
        <v>118</v>
      </c>
      <c r="R2358">
        <v>80</v>
      </c>
      <c r="S2358">
        <v>143</v>
      </c>
      <c r="T2358">
        <v>145</v>
      </c>
      <c r="U2358">
        <v>8362</v>
      </c>
      <c r="V2358">
        <v>8866</v>
      </c>
      <c r="W2358">
        <v>1932</v>
      </c>
      <c r="X2358">
        <v>1313</v>
      </c>
    </row>
    <row r="2359" spans="1:24" x14ac:dyDescent="0.35">
      <c r="A2359" s="6" t="str">
        <f t="shared" si="36"/>
        <v>45083</v>
      </c>
      <c r="B2359">
        <v>45</v>
      </c>
      <c r="C2359">
        <v>83</v>
      </c>
      <c r="D2359" t="s">
        <v>3704</v>
      </c>
      <c r="E2359" t="s">
        <v>3771</v>
      </c>
      <c r="F2359">
        <v>319785</v>
      </c>
      <c r="G2359">
        <v>155259</v>
      </c>
      <c r="H2359">
        <v>164526</v>
      </c>
      <c r="I2359">
        <v>116333</v>
      </c>
      <c r="J2359">
        <v>120334</v>
      </c>
      <c r="K2359">
        <v>31101</v>
      </c>
      <c r="L2359">
        <v>35771</v>
      </c>
      <c r="M2359">
        <v>745</v>
      </c>
      <c r="N2359">
        <v>643</v>
      </c>
      <c r="O2359">
        <v>3849</v>
      </c>
      <c r="P2359">
        <v>4418</v>
      </c>
      <c r="Q2359">
        <v>97</v>
      </c>
      <c r="R2359">
        <v>127</v>
      </c>
      <c r="S2359">
        <v>3134</v>
      </c>
      <c r="T2359">
        <v>3233</v>
      </c>
      <c r="U2359">
        <v>142909</v>
      </c>
      <c r="V2359">
        <v>153572</v>
      </c>
      <c r="W2359">
        <v>12350</v>
      </c>
      <c r="X2359">
        <v>10954</v>
      </c>
    </row>
    <row r="2360" spans="1:24" x14ac:dyDescent="0.35">
      <c r="A2360" s="6" t="str">
        <f t="shared" si="36"/>
        <v>45085</v>
      </c>
      <c r="B2360">
        <v>45</v>
      </c>
      <c r="C2360">
        <v>85</v>
      </c>
      <c r="D2360" t="s">
        <v>3704</v>
      </c>
      <c r="E2360" t="s">
        <v>140</v>
      </c>
      <c r="F2360">
        <v>106721</v>
      </c>
      <c r="G2360">
        <v>51344</v>
      </c>
      <c r="H2360">
        <v>55377</v>
      </c>
      <c r="I2360">
        <v>25668</v>
      </c>
      <c r="J2360">
        <v>25445</v>
      </c>
      <c r="K2360">
        <v>23581</v>
      </c>
      <c r="L2360">
        <v>27495</v>
      </c>
      <c r="M2360">
        <v>285</v>
      </c>
      <c r="N2360">
        <v>317</v>
      </c>
      <c r="O2360">
        <v>620</v>
      </c>
      <c r="P2360">
        <v>928</v>
      </c>
      <c r="Q2360">
        <v>80</v>
      </c>
      <c r="R2360">
        <v>54</v>
      </c>
      <c r="S2360">
        <v>1110</v>
      </c>
      <c r="T2360">
        <v>1138</v>
      </c>
      <c r="U2360">
        <v>48954</v>
      </c>
      <c r="V2360">
        <v>53298</v>
      </c>
      <c r="W2360">
        <v>2390</v>
      </c>
      <c r="X2360">
        <v>2079</v>
      </c>
    </row>
    <row r="2361" spans="1:24" x14ac:dyDescent="0.35">
      <c r="A2361" s="6" t="str">
        <f t="shared" si="36"/>
        <v>45087</v>
      </c>
      <c r="B2361">
        <v>45</v>
      </c>
      <c r="C2361">
        <v>87</v>
      </c>
      <c r="D2361" t="s">
        <v>3704</v>
      </c>
      <c r="E2361" t="s">
        <v>308</v>
      </c>
      <c r="F2361">
        <v>27316</v>
      </c>
      <c r="G2361">
        <v>12933</v>
      </c>
      <c r="H2361">
        <v>14383</v>
      </c>
      <c r="I2361">
        <v>8537</v>
      </c>
      <c r="J2361">
        <v>9321</v>
      </c>
      <c r="K2361">
        <v>4040</v>
      </c>
      <c r="L2361">
        <v>4701</v>
      </c>
      <c r="M2361">
        <v>55</v>
      </c>
      <c r="N2361">
        <v>35</v>
      </c>
      <c r="O2361">
        <v>44</v>
      </c>
      <c r="P2361">
        <v>59</v>
      </c>
      <c r="Q2361">
        <v>7</v>
      </c>
      <c r="R2361">
        <v>6</v>
      </c>
      <c r="S2361">
        <v>250</v>
      </c>
      <c r="T2361">
        <v>261</v>
      </c>
      <c r="U2361">
        <v>12687</v>
      </c>
      <c r="V2361">
        <v>14148</v>
      </c>
      <c r="W2361">
        <v>246</v>
      </c>
      <c r="X2361">
        <v>235</v>
      </c>
    </row>
    <row r="2362" spans="1:24" x14ac:dyDescent="0.35">
      <c r="A2362" s="6" t="str">
        <f t="shared" si="36"/>
        <v>45089</v>
      </c>
      <c r="B2362">
        <v>45</v>
      </c>
      <c r="C2362">
        <v>89</v>
      </c>
      <c r="D2362" t="s">
        <v>3704</v>
      </c>
      <c r="E2362" t="s">
        <v>3775</v>
      </c>
      <c r="F2362">
        <v>30368</v>
      </c>
      <c r="G2362">
        <v>14419</v>
      </c>
      <c r="H2362">
        <v>15949</v>
      </c>
      <c r="I2362">
        <v>4931</v>
      </c>
      <c r="J2362">
        <v>5077</v>
      </c>
      <c r="K2362">
        <v>9069</v>
      </c>
      <c r="L2362">
        <v>10523</v>
      </c>
      <c r="M2362">
        <v>111</v>
      </c>
      <c r="N2362">
        <v>62</v>
      </c>
      <c r="O2362">
        <v>145</v>
      </c>
      <c r="P2362">
        <v>118</v>
      </c>
      <c r="Q2362">
        <v>10</v>
      </c>
      <c r="R2362">
        <v>4</v>
      </c>
      <c r="S2362">
        <v>153</v>
      </c>
      <c r="T2362">
        <v>165</v>
      </c>
      <c r="U2362">
        <v>13923</v>
      </c>
      <c r="V2362">
        <v>15760</v>
      </c>
      <c r="W2362">
        <v>496</v>
      </c>
      <c r="X2362">
        <v>189</v>
      </c>
    </row>
    <row r="2363" spans="1:24" x14ac:dyDescent="0.35">
      <c r="A2363" s="6" t="str">
        <f t="shared" si="36"/>
        <v>45091</v>
      </c>
      <c r="B2363">
        <v>45</v>
      </c>
      <c r="C2363">
        <v>91</v>
      </c>
      <c r="D2363" t="s">
        <v>3704</v>
      </c>
      <c r="E2363" t="s">
        <v>1962</v>
      </c>
      <c r="F2363">
        <v>280979</v>
      </c>
      <c r="G2363">
        <v>135549</v>
      </c>
      <c r="H2363">
        <v>145430</v>
      </c>
      <c r="I2363">
        <v>102471</v>
      </c>
      <c r="J2363">
        <v>107578</v>
      </c>
      <c r="K2363">
        <v>24998</v>
      </c>
      <c r="L2363">
        <v>29310</v>
      </c>
      <c r="M2363">
        <v>1150</v>
      </c>
      <c r="N2363">
        <v>1185</v>
      </c>
      <c r="O2363">
        <v>3794</v>
      </c>
      <c r="P2363">
        <v>4019</v>
      </c>
      <c r="Q2363">
        <v>140</v>
      </c>
      <c r="R2363">
        <v>111</v>
      </c>
      <c r="S2363">
        <v>2996</v>
      </c>
      <c r="T2363">
        <v>3227</v>
      </c>
      <c r="U2363">
        <v>127196</v>
      </c>
      <c r="V2363">
        <v>137141</v>
      </c>
      <c r="W2363">
        <v>8353</v>
      </c>
      <c r="X2363">
        <v>8289</v>
      </c>
    </row>
    <row r="2364" spans="1:24" x14ac:dyDescent="0.35">
      <c r="A2364" s="6" t="str">
        <f t="shared" si="36"/>
        <v>46003</v>
      </c>
      <c r="B2364">
        <v>46</v>
      </c>
      <c r="C2364">
        <v>3</v>
      </c>
      <c r="D2364" t="s">
        <v>3778</v>
      </c>
      <c r="E2364" t="s">
        <v>3779</v>
      </c>
      <c r="F2364">
        <v>2751</v>
      </c>
      <c r="G2364">
        <v>1456</v>
      </c>
      <c r="H2364">
        <v>1295</v>
      </c>
      <c r="I2364">
        <v>1365</v>
      </c>
      <c r="J2364">
        <v>1227</v>
      </c>
      <c r="K2364">
        <v>11</v>
      </c>
      <c r="L2364">
        <v>7</v>
      </c>
      <c r="M2364">
        <v>41</v>
      </c>
      <c r="N2364">
        <v>39</v>
      </c>
      <c r="O2364">
        <v>13</v>
      </c>
      <c r="P2364">
        <v>6</v>
      </c>
      <c r="Q2364">
        <v>0</v>
      </c>
      <c r="R2364">
        <v>0</v>
      </c>
      <c r="S2364">
        <v>26</v>
      </c>
      <c r="T2364">
        <v>16</v>
      </c>
      <c r="U2364">
        <v>1329</v>
      </c>
      <c r="V2364">
        <v>1225</v>
      </c>
      <c r="W2364">
        <v>127</v>
      </c>
      <c r="X2364">
        <v>70</v>
      </c>
    </row>
    <row r="2365" spans="1:24" x14ac:dyDescent="0.35">
      <c r="A2365" s="6" t="str">
        <f t="shared" si="36"/>
        <v>46005</v>
      </c>
      <c r="B2365">
        <v>46</v>
      </c>
      <c r="C2365">
        <v>5</v>
      </c>
      <c r="D2365" t="s">
        <v>3778</v>
      </c>
      <c r="E2365" t="s">
        <v>3781</v>
      </c>
      <c r="F2365">
        <v>18453</v>
      </c>
      <c r="G2365">
        <v>9346</v>
      </c>
      <c r="H2365">
        <v>9107</v>
      </c>
      <c r="I2365">
        <v>7905</v>
      </c>
      <c r="J2365">
        <v>7640</v>
      </c>
      <c r="K2365">
        <v>171</v>
      </c>
      <c r="L2365">
        <v>112</v>
      </c>
      <c r="M2365">
        <v>153</v>
      </c>
      <c r="N2365">
        <v>140</v>
      </c>
      <c r="O2365">
        <v>907</v>
      </c>
      <c r="P2365">
        <v>954</v>
      </c>
      <c r="Q2365">
        <v>32</v>
      </c>
      <c r="R2365">
        <v>50</v>
      </c>
      <c r="S2365">
        <v>178</v>
      </c>
      <c r="T2365">
        <v>211</v>
      </c>
      <c r="U2365">
        <v>8236</v>
      </c>
      <c r="V2365">
        <v>8238</v>
      </c>
      <c r="W2365">
        <v>1110</v>
      </c>
      <c r="X2365">
        <v>869</v>
      </c>
    </row>
    <row r="2366" spans="1:24" x14ac:dyDescent="0.35">
      <c r="A2366" s="6" t="str">
        <f t="shared" si="36"/>
        <v>46007</v>
      </c>
      <c r="B2366">
        <v>46</v>
      </c>
      <c r="C2366">
        <v>7</v>
      </c>
      <c r="D2366" t="s">
        <v>3778</v>
      </c>
      <c r="E2366" t="s">
        <v>3783</v>
      </c>
      <c r="F2366">
        <v>3365</v>
      </c>
      <c r="G2366">
        <v>1658</v>
      </c>
      <c r="H2366">
        <v>1707</v>
      </c>
      <c r="I2366">
        <v>593</v>
      </c>
      <c r="J2366">
        <v>561</v>
      </c>
      <c r="K2366">
        <v>12</v>
      </c>
      <c r="L2366">
        <v>10</v>
      </c>
      <c r="M2366">
        <v>961</v>
      </c>
      <c r="N2366">
        <v>1035</v>
      </c>
      <c r="O2366">
        <v>6</v>
      </c>
      <c r="P2366">
        <v>13</v>
      </c>
      <c r="Q2366">
        <v>1</v>
      </c>
      <c r="R2366">
        <v>1</v>
      </c>
      <c r="S2366">
        <v>85</v>
      </c>
      <c r="T2366">
        <v>87</v>
      </c>
      <c r="U2366">
        <v>1541</v>
      </c>
      <c r="V2366">
        <v>1616</v>
      </c>
      <c r="W2366">
        <v>117</v>
      </c>
      <c r="X2366">
        <v>91</v>
      </c>
    </row>
    <row r="2367" spans="1:24" x14ac:dyDescent="0.35">
      <c r="A2367" s="6" t="str">
        <f t="shared" si="36"/>
        <v>46009</v>
      </c>
      <c r="B2367">
        <v>46</v>
      </c>
      <c r="C2367">
        <v>9</v>
      </c>
      <c r="D2367" t="s">
        <v>3778</v>
      </c>
      <c r="E2367" t="s">
        <v>3785</v>
      </c>
      <c r="F2367">
        <v>6901</v>
      </c>
      <c r="G2367">
        <v>4087</v>
      </c>
      <c r="H2367">
        <v>2814</v>
      </c>
      <c r="I2367">
        <v>3429</v>
      </c>
      <c r="J2367">
        <v>2685</v>
      </c>
      <c r="K2367">
        <v>79</v>
      </c>
      <c r="L2367">
        <v>17</v>
      </c>
      <c r="M2367">
        <v>506</v>
      </c>
      <c r="N2367">
        <v>69</v>
      </c>
      <c r="O2367">
        <v>6</v>
      </c>
      <c r="P2367">
        <v>12</v>
      </c>
      <c r="Q2367">
        <v>0</v>
      </c>
      <c r="R2367">
        <v>3</v>
      </c>
      <c r="S2367">
        <v>67</v>
      </c>
      <c r="T2367">
        <v>28</v>
      </c>
      <c r="U2367">
        <v>3939</v>
      </c>
      <c r="V2367">
        <v>2748</v>
      </c>
      <c r="W2367">
        <v>148</v>
      </c>
      <c r="X2367">
        <v>66</v>
      </c>
    </row>
    <row r="2368" spans="1:24" x14ac:dyDescent="0.35">
      <c r="A2368" s="6" t="str">
        <f t="shared" si="36"/>
        <v>46011</v>
      </c>
      <c r="B2368">
        <v>46</v>
      </c>
      <c r="C2368">
        <v>11</v>
      </c>
      <c r="D2368" t="s">
        <v>3778</v>
      </c>
      <c r="E2368" t="s">
        <v>3787</v>
      </c>
      <c r="F2368">
        <v>35077</v>
      </c>
      <c r="G2368">
        <v>18032</v>
      </c>
      <c r="H2368">
        <v>17045</v>
      </c>
      <c r="I2368">
        <v>16590</v>
      </c>
      <c r="J2368">
        <v>15932</v>
      </c>
      <c r="K2368">
        <v>301</v>
      </c>
      <c r="L2368">
        <v>196</v>
      </c>
      <c r="M2368">
        <v>220</v>
      </c>
      <c r="N2368">
        <v>202</v>
      </c>
      <c r="O2368">
        <v>571</v>
      </c>
      <c r="P2368">
        <v>421</v>
      </c>
      <c r="Q2368">
        <v>22</v>
      </c>
      <c r="R2368">
        <v>8</v>
      </c>
      <c r="S2368">
        <v>328</v>
      </c>
      <c r="T2368">
        <v>286</v>
      </c>
      <c r="U2368">
        <v>17381</v>
      </c>
      <c r="V2368">
        <v>16470</v>
      </c>
      <c r="W2368">
        <v>651</v>
      </c>
      <c r="X2368">
        <v>575</v>
      </c>
    </row>
    <row r="2369" spans="1:24" x14ac:dyDescent="0.35">
      <c r="A2369" s="6" t="str">
        <f t="shared" si="36"/>
        <v>46013</v>
      </c>
      <c r="B2369">
        <v>46</v>
      </c>
      <c r="C2369">
        <v>13</v>
      </c>
      <c r="D2369" t="s">
        <v>3778</v>
      </c>
      <c r="E2369" t="s">
        <v>1049</v>
      </c>
      <c r="F2369">
        <v>38839</v>
      </c>
      <c r="G2369">
        <v>19161</v>
      </c>
      <c r="H2369">
        <v>19678</v>
      </c>
      <c r="I2369">
        <v>16997</v>
      </c>
      <c r="J2369">
        <v>17562</v>
      </c>
      <c r="K2369">
        <v>516</v>
      </c>
      <c r="L2369">
        <v>419</v>
      </c>
      <c r="M2369">
        <v>589</v>
      </c>
      <c r="N2369">
        <v>735</v>
      </c>
      <c r="O2369">
        <v>568</v>
      </c>
      <c r="P2369">
        <v>520</v>
      </c>
      <c r="Q2369">
        <v>59</v>
      </c>
      <c r="R2369">
        <v>37</v>
      </c>
      <c r="S2369">
        <v>432</v>
      </c>
      <c r="T2369">
        <v>405</v>
      </c>
      <c r="U2369">
        <v>18408</v>
      </c>
      <c r="V2369">
        <v>19048</v>
      </c>
      <c r="W2369">
        <v>753</v>
      </c>
      <c r="X2369">
        <v>630</v>
      </c>
    </row>
    <row r="2370" spans="1:24" x14ac:dyDescent="0.35">
      <c r="A2370" s="6" t="str">
        <f t="shared" ref="A2370:A2433" si="37">TEXT(B2370*1000+C2370,"00000")</f>
        <v>46015</v>
      </c>
      <c r="B2370">
        <v>46</v>
      </c>
      <c r="C2370">
        <v>15</v>
      </c>
      <c r="D2370" t="s">
        <v>3778</v>
      </c>
      <c r="E2370" t="s">
        <v>3790</v>
      </c>
      <c r="F2370">
        <v>5297</v>
      </c>
      <c r="G2370">
        <v>2643</v>
      </c>
      <c r="H2370">
        <v>2654</v>
      </c>
      <c r="I2370">
        <v>2263</v>
      </c>
      <c r="J2370">
        <v>2247</v>
      </c>
      <c r="K2370">
        <v>22</v>
      </c>
      <c r="L2370">
        <v>10</v>
      </c>
      <c r="M2370">
        <v>251</v>
      </c>
      <c r="N2370">
        <v>279</v>
      </c>
      <c r="O2370">
        <v>8</v>
      </c>
      <c r="P2370">
        <v>12</v>
      </c>
      <c r="Q2370">
        <v>0</v>
      </c>
      <c r="R2370">
        <v>2</v>
      </c>
      <c r="S2370">
        <v>99</v>
      </c>
      <c r="T2370">
        <v>104</v>
      </c>
      <c r="U2370">
        <v>2555</v>
      </c>
      <c r="V2370">
        <v>2571</v>
      </c>
      <c r="W2370">
        <v>88</v>
      </c>
      <c r="X2370">
        <v>83</v>
      </c>
    </row>
    <row r="2371" spans="1:24" x14ac:dyDescent="0.35">
      <c r="A2371" s="6" t="str">
        <f t="shared" si="37"/>
        <v>46017</v>
      </c>
      <c r="B2371">
        <v>46</v>
      </c>
      <c r="C2371">
        <v>17</v>
      </c>
      <c r="D2371" t="s">
        <v>3778</v>
      </c>
      <c r="E2371" t="s">
        <v>2705</v>
      </c>
      <c r="F2371">
        <v>1962</v>
      </c>
      <c r="G2371">
        <v>969</v>
      </c>
      <c r="H2371">
        <v>993</v>
      </c>
      <c r="I2371">
        <v>158</v>
      </c>
      <c r="J2371">
        <v>148</v>
      </c>
      <c r="K2371">
        <v>12</v>
      </c>
      <c r="L2371">
        <v>3</v>
      </c>
      <c r="M2371">
        <v>772</v>
      </c>
      <c r="N2371">
        <v>810</v>
      </c>
      <c r="O2371">
        <v>0</v>
      </c>
      <c r="P2371">
        <v>1</v>
      </c>
      <c r="Q2371">
        <v>2</v>
      </c>
      <c r="R2371">
        <v>0</v>
      </c>
      <c r="S2371">
        <v>25</v>
      </c>
      <c r="T2371">
        <v>31</v>
      </c>
      <c r="U2371">
        <v>909</v>
      </c>
      <c r="V2371">
        <v>948</v>
      </c>
      <c r="W2371">
        <v>60</v>
      </c>
      <c r="X2371">
        <v>45</v>
      </c>
    </row>
    <row r="2372" spans="1:24" x14ac:dyDescent="0.35">
      <c r="A2372" s="6" t="str">
        <f t="shared" si="37"/>
        <v>46019</v>
      </c>
      <c r="B2372">
        <v>46</v>
      </c>
      <c r="C2372">
        <v>19</v>
      </c>
      <c r="D2372" t="s">
        <v>3778</v>
      </c>
      <c r="E2372" t="s">
        <v>326</v>
      </c>
      <c r="F2372">
        <v>10429</v>
      </c>
      <c r="G2372">
        <v>5320</v>
      </c>
      <c r="H2372">
        <v>5109</v>
      </c>
      <c r="I2372">
        <v>4990</v>
      </c>
      <c r="J2372">
        <v>4799</v>
      </c>
      <c r="K2372">
        <v>31</v>
      </c>
      <c r="L2372">
        <v>23</v>
      </c>
      <c r="M2372">
        <v>139</v>
      </c>
      <c r="N2372">
        <v>124</v>
      </c>
      <c r="O2372">
        <v>21</v>
      </c>
      <c r="P2372">
        <v>24</v>
      </c>
      <c r="Q2372">
        <v>7</v>
      </c>
      <c r="R2372">
        <v>4</v>
      </c>
      <c r="S2372">
        <v>132</v>
      </c>
      <c r="T2372">
        <v>135</v>
      </c>
      <c r="U2372">
        <v>5112</v>
      </c>
      <c r="V2372">
        <v>4925</v>
      </c>
      <c r="W2372">
        <v>208</v>
      </c>
      <c r="X2372">
        <v>184</v>
      </c>
    </row>
    <row r="2373" spans="1:24" x14ac:dyDescent="0.35">
      <c r="A2373" s="6" t="str">
        <f t="shared" si="37"/>
        <v>46021</v>
      </c>
      <c r="B2373">
        <v>46</v>
      </c>
      <c r="C2373">
        <v>21</v>
      </c>
      <c r="D2373" t="s">
        <v>3778</v>
      </c>
      <c r="E2373" t="s">
        <v>1680</v>
      </c>
      <c r="F2373">
        <v>1376</v>
      </c>
      <c r="G2373">
        <v>711</v>
      </c>
      <c r="H2373">
        <v>665</v>
      </c>
      <c r="I2373">
        <v>694</v>
      </c>
      <c r="J2373">
        <v>641</v>
      </c>
      <c r="K2373">
        <v>1</v>
      </c>
      <c r="L2373">
        <v>2</v>
      </c>
      <c r="M2373">
        <v>6</v>
      </c>
      <c r="N2373">
        <v>13</v>
      </c>
      <c r="O2373">
        <v>3</v>
      </c>
      <c r="P2373">
        <v>4</v>
      </c>
      <c r="Q2373">
        <v>0</v>
      </c>
      <c r="R2373">
        <v>0</v>
      </c>
      <c r="S2373">
        <v>7</v>
      </c>
      <c r="T2373">
        <v>5</v>
      </c>
      <c r="U2373">
        <v>692</v>
      </c>
      <c r="V2373">
        <v>647</v>
      </c>
      <c r="W2373">
        <v>19</v>
      </c>
      <c r="X2373">
        <v>18</v>
      </c>
    </row>
    <row r="2374" spans="1:24" x14ac:dyDescent="0.35">
      <c r="A2374" s="6" t="str">
        <f t="shared" si="37"/>
        <v>46023</v>
      </c>
      <c r="B2374">
        <v>46</v>
      </c>
      <c r="C2374">
        <v>23</v>
      </c>
      <c r="D2374" t="s">
        <v>3778</v>
      </c>
      <c r="E2374" t="s">
        <v>3795</v>
      </c>
      <c r="F2374">
        <v>9292</v>
      </c>
      <c r="G2374">
        <v>4680</v>
      </c>
      <c r="H2374">
        <v>4612</v>
      </c>
      <c r="I2374">
        <v>2914</v>
      </c>
      <c r="J2374">
        <v>2936</v>
      </c>
      <c r="K2374">
        <v>36</v>
      </c>
      <c r="L2374">
        <v>22</v>
      </c>
      <c r="M2374">
        <v>1582</v>
      </c>
      <c r="N2374">
        <v>1456</v>
      </c>
      <c r="O2374">
        <v>8</v>
      </c>
      <c r="P2374">
        <v>16</v>
      </c>
      <c r="Q2374">
        <v>1</v>
      </c>
      <c r="R2374">
        <v>0</v>
      </c>
      <c r="S2374">
        <v>139</v>
      </c>
      <c r="T2374">
        <v>182</v>
      </c>
      <c r="U2374">
        <v>4480</v>
      </c>
      <c r="V2374">
        <v>4467</v>
      </c>
      <c r="W2374">
        <v>200</v>
      </c>
      <c r="X2374">
        <v>145</v>
      </c>
    </row>
    <row r="2375" spans="1:24" x14ac:dyDescent="0.35">
      <c r="A2375" s="6" t="str">
        <f t="shared" si="37"/>
        <v>46025</v>
      </c>
      <c r="B2375">
        <v>46</v>
      </c>
      <c r="C2375">
        <v>25</v>
      </c>
      <c r="D2375" t="s">
        <v>3778</v>
      </c>
      <c r="E2375" t="s">
        <v>204</v>
      </c>
      <c r="F2375">
        <v>3736</v>
      </c>
      <c r="G2375">
        <v>1915</v>
      </c>
      <c r="H2375">
        <v>1821</v>
      </c>
      <c r="I2375">
        <v>1829</v>
      </c>
      <c r="J2375">
        <v>1767</v>
      </c>
      <c r="K2375">
        <v>46</v>
      </c>
      <c r="L2375">
        <v>11</v>
      </c>
      <c r="M2375">
        <v>3</v>
      </c>
      <c r="N2375">
        <v>20</v>
      </c>
      <c r="O2375">
        <v>20</v>
      </c>
      <c r="P2375">
        <v>4</v>
      </c>
      <c r="Q2375">
        <v>0</v>
      </c>
      <c r="R2375">
        <v>0</v>
      </c>
      <c r="S2375">
        <v>17</v>
      </c>
      <c r="T2375">
        <v>19</v>
      </c>
      <c r="U2375">
        <v>1841</v>
      </c>
      <c r="V2375">
        <v>1764</v>
      </c>
      <c r="W2375">
        <v>74</v>
      </c>
      <c r="X2375">
        <v>57</v>
      </c>
    </row>
    <row r="2376" spans="1:24" x14ac:dyDescent="0.35">
      <c r="A2376" s="6" t="str">
        <f t="shared" si="37"/>
        <v>46027</v>
      </c>
      <c r="B2376">
        <v>46</v>
      </c>
      <c r="C2376">
        <v>27</v>
      </c>
      <c r="D2376" t="s">
        <v>3778</v>
      </c>
      <c r="E2376" t="s">
        <v>48</v>
      </c>
      <c r="F2376">
        <v>14070</v>
      </c>
      <c r="G2376">
        <v>7019</v>
      </c>
      <c r="H2376">
        <v>7051</v>
      </c>
      <c r="I2376">
        <v>6244</v>
      </c>
      <c r="J2376">
        <v>6330</v>
      </c>
      <c r="K2376">
        <v>159</v>
      </c>
      <c r="L2376">
        <v>74</v>
      </c>
      <c r="M2376">
        <v>264</v>
      </c>
      <c r="N2376">
        <v>277</v>
      </c>
      <c r="O2376">
        <v>186</v>
      </c>
      <c r="P2376">
        <v>190</v>
      </c>
      <c r="Q2376">
        <v>6</v>
      </c>
      <c r="R2376">
        <v>5</v>
      </c>
      <c r="S2376">
        <v>160</v>
      </c>
      <c r="T2376">
        <v>175</v>
      </c>
      <c r="U2376">
        <v>6782</v>
      </c>
      <c r="V2376">
        <v>6844</v>
      </c>
      <c r="W2376">
        <v>237</v>
      </c>
      <c r="X2376">
        <v>207</v>
      </c>
    </row>
    <row r="2377" spans="1:24" x14ac:dyDescent="0.35">
      <c r="A2377" s="6" t="str">
        <f t="shared" si="37"/>
        <v>46029</v>
      </c>
      <c r="B2377">
        <v>46</v>
      </c>
      <c r="C2377">
        <v>29</v>
      </c>
      <c r="D2377" t="s">
        <v>3778</v>
      </c>
      <c r="E2377" t="s">
        <v>3799</v>
      </c>
      <c r="F2377">
        <v>28009</v>
      </c>
      <c r="G2377">
        <v>14061</v>
      </c>
      <c r="H2377">
        <v>13948</v>
      </c>
      <c r="I2377">
        <v>13246</v>
      </c>
      <c r="J2377">
        <v>13144</v>
      </c>
      <c r="K2377">
        <v>146</v>
      </c>
      <c r="L2377">
        <v>76</v>
      </c>
      <c r="M2377">
        <v>378</v>
      </c>
      <c r="N2377">
        <v>384</v>
      </c>
      <c r="O2377">
        <v>69</v>
      </c>
      <c r="P2377">
        <v>131</v>
      </c>
      <c r="Q2377">
        <v>1</v>
      </c>
      <c r="R2377">
        <v>1</v>
      </c>
      <c r="S2377">
        <v>221</v>
      </c>
      <c r="T2377">
        <v>212</v>
      </c>
      <c r="U2377">
        <v>13676</v>
      </c>
      <c r="V2377">
        <v>13651</v>
      </c>
      <c r="W2377">
        <v>385</v>
      </c>
      <c r="X2377">
        <v>297</v>
      </c>
    </row>
    <row r="2378" spans="1:24" x14ac:dyDescent="0.35">
      <c r="A2378" s="6" t="str">
        <f t="shared" si="37"/>
        <v>46031</v>
      </c>
      <c r="B2378">
        <v>46</v>
      </c>
      <c r="C2378">
        <v>31</v>
      </c>
      <c r="D2378" t="s">
        <v>3778</v>
      </c>
      <c r="E2378" t="s">
        <v>3801</v>
      </c>
      <c r="F2378">
        <v>4086</v>
      </c>
      <c r="G2378">
        <v>2031</v>
      </c>
      <c r="H2378">
        <v>2055</v>
      </c>
      <c r="I2378">
        <v>626</v>
      </c>
      <c r="J2378">
        <v>607</v>
      </c>
      <c r="K2378">
        <v>13</v>
      </c>
      <c r="L2378">
        <v>8</v>
      </c>
      <c r="M2378">
        <v>1312</v>
      </c>
      <c r="N2378">
        <v>1360</v>
      </c>
      <c r="O2378">
        <v>16</v>
      </c>
      <c r="P2378">
        <v>8</v>
      </c>
      <c r="Q2378">
        <v>0</v>
      </c>
      <c r="R2378">
        <v>2</v>
      </c>
      <c r="S2378">
        <v>64</v>
      </c>
      <c r="T2378">
        <v>70</v>
      </c>
      <c r="U2378">
        <v>1918</v>
      </c>
      <c r="V2378">
        <v>1952</v>
      </c>
      <c r="W2378">
        <v>113</v>
      </c>
      <c r="X2378">
        <v>103</v>
      </c>
    </row>
    <row r="2379" spans="1:24" x14ac:dyDescent="0.35">
      <c r="A2379" s="6" t="str">
        <f t="shared" si="37"/>
        <v>46033</v>
      </c>
      <c r="B2379">
        <v>46</v>
      </c>
      <c r="C2379">
        <v>33</v>
      </c>
      <c r="D2379" t="s">
        <v>3778</v>
      </c>
      <c r="E2379" t="s">
        <v>463</v>
      </c>
      <c r="F2379">
        <v>8972</v>
      </c>
      <c r="G2379">
        <v>4445</v>
      </c>
      <c r="H2379">
        <v>4527</v>
      </c>
      <c r="I2379">
        <v>4123</v>
      </c>
      <c r="J2379">
        <v>4203</v>
      </c>
      <c r="K2379">
        <v>30</v>
      </c>
      <c r="L2379">
        <v>23</v>
      </c>
      <c r="M2379">
        <v>166</v>
      </c>
      <c r="N2379">
        <v>173</v>
      </c>
      <c r="O2379">
        <v>28</v>
      </c>
      <c r="P2379">
        <v>25</v>
      </c>
      <c r="Q2379">
        <v>1</v>
      </c>
      <c r="R2379">
        <v>1</v>
      </c>
      <c r="S2379">
        <v>97</v>
      </c>
      <c r="T2379">
        <v>102</v>
      </c>
      <c r="U2379">
        <v>4244</v>
      </c>
      <c r="V2379">
        <v>4335</v>
      </c>
      <c r="W2379">
        <v>201</v>
      </c>
      <c r="X2379">
        <v>192</v>
      </c>
    </row>
    <row r="2380" spans="1:24" x14ac:dyDescent="0.35">
      <c r="A2380" s="6" t="str">
        <f t="shared" si="37"/>
        <v>46035</v>
      </c>
      <c r="B2380">
        <v>46</v>
      </c>
      <c r="C2380">
        <v>35</v>
      </c>
      <c r="D2380" t="s">
        <v>3778</v>
      </c>
      <c r="E2380" t="s">
        <v>3804</v>
      </c>
      <c r="F2380">
        <v>19775</v>
      </c>
      <c r="G2380">
        <v>9886</v>
      </c>
      <c r="H2380">
        <v>9889</v>
      </c>
      <c r="I2380">
        <v>9165</v>
      </c>
      <c r="J2380">
        <v>9200</v>
      </c>
      <c r="K2380">
        <v>116</v>
      </c>
      <c r="L2380">
        <v>72</v>
      </c>
      <c r="M2380">
        <v>352</v>
      </c>
      <c r="N2380">
        <v>332</v>
      </c>
      <c r="O2380">
        <v>48</v>
      </c>
      <c r="P2380">
        <v>85</v>
      </c>
      <c r="Q2380">
        <v>6</v>
      </c>
      <c r="R2380">
        <v>13</v>
      </c>
      <c r="S2380">
        <v>199</v>
      </c>
      <c r="T2380">
        <v>187</v>
      </c>
      <c r="U2380">
        <v>9468</v>
      </c>
      <c r="V2380">
        <v>9574</v>
      </c>
      <c r="W2380">
        <v>418</v>
      </c>
      <c r="X2380">
        <v>315</v>
      </c>
    </row>
    <row r="2381" spans="1:24" x14ac:dyDescent="0.35">
      <c r="A2381" s="6" t="str">
        <f t="shared" si="37"/>
        <v>46037</v>
      </c>
      <c r="B2381">
        <v>46</v>
      </c>
      <c r="C2381">
        <v>37</v>
      </c>
      <c r="D2381" t="s">
        <v>3778</v>
      </c>
      <c r="E2381" t="s">
        <v>3806</v>
      </c>
      <c r="F2381">
        <v>5424</v>
      </c>
      <c r="G2381">
        <v>2755</v>
      </c>
      <c r="H2381">
        <v>2669</v>
      </c>
      <c r="I2381">
        <v>2391</v>
      </c>
      <c r="J2381">
        <v>2322</v>
      </c>
      <c r="K2381">
        <v>15</v>
      </c>
      <c r="L2381">
        <v>8</v>
      </c>
      <c r="M2381">
        <v>282</v>
      </c>
      <c r="N2381">
        <v>257</v>
      </c>
      <c r="O2381">
        <v>8</v>
      </c>
      <c r="P2381">
        <v>26</v>
      </c>
      <c r="Q2381">
        <v>0</v>
      </c>
      <c r="R2381">
        <v>0</v>
      </c>
      <c r="S2381">
        <v>59</v>
      </c>
      <c r="T2381">
        <v>56</v>
      </c>
      <c r="U2381">
        <v>2685</v>
      </c>
      <c r="V2381">
        <v>2604</v>
      </c>
      <c r="W2381">
        <v>70</v>
      </c>
      <c r="X2381">
        <v>65</v>
      </c>
    </row>
    <row r="2382" spans="1:24" x14ac:dyDescent="0.35">
      <c r="A2382" s="6" t="str">
        <f t="shared" si="37"/>
        <v>46039</v>
      </c>
      <c r="B2382">
        <v>46</v>
      </c>
      <c r="C2382">
        <v>39</v>
      </c>
      <c r="D2382" t="s">
        <v>3778</v>
      </c>
      <c r="E2382" t="s">
        <v>2726</v>
      </c>
      <c r="F2382">
        <v>4351</v>
      </c>
      <c r="G2382">
        <v>2262</v>
      </c>
      <c r="H2382">
        <v>2089</v>
      </c>
      <c r="I2382">
        <v>2199</v>
      </c>
      <c r="J2382">
        <v>2023</v>
      </c>
      <c r="K2382">
        <v>23</v>
      </c>
      <c r="L2382">
        <v>12</v>
      </c>
      <c r="M2382">
        <v>11</v>
      </c>
      <c r="N2382">
        <v>19</v>
      </c>
      <c r="O2382">
        <v>3</v>
      </c>
      <c r="P2382">
        <v>6</v>
      </c>
      <c r="Q2382">
        <v>0</v>
      </c>
      <c r="R2382">
        <v>0</v>
      </c>
      <c r="S2382">
        <v>26</v>
      </c>
      <c r="T2382">
        <v>29</v>
      </c>
      <c r="U2382">
        <v>2154</v>
      </c>
      <c r="V2382">
        <v>2027</v>
      </c>
      <c r="W2382">
        <v>108</v>
      </c>
      <c r="X2382">
        <v>62</v>
      </c>
    </row>
    <row r="2383" spans="1:24" x14ac:dyDescent="0.35">
      <c r="A2383" s="6" t="str">
        <f t="shared" si="37"/>
        <v>46041</v>
      </c>
      <c r="B2383">
        <v>46</v>
      </c>
      <c r="C2383">
        <v>41</v>
      </c>
      <c r="D2383" t="s">
        <v>3778</v>
      </c>
      <c r="E2383" t="s">
        <v>3459</v>
      </c>
      <c r="F2383">
        <v>5892</v>
      </c>
      <c r="G2383">
        <v>2916</v>
      </c>
      <c r="H2383">
        <v>2976</v>
      </c>
      <c r="I2383">
        <v>609</v>
      </c>
      <c r="J2383">
        <v>600</v>
      </c>
      <c r="K2383">
        <v>23</v>
      </c>
      <c r="L2383">
        <v>13</v>
      </c>
      <c r="M2383">
        <v>2142</v>
      </c>
      <c r="N2383">
        <v>2226</v>
      </c>
      <c r="O2383">
        <v>6</v>
      </c>
      <c r="P2383">
        <v>7</v>
      </c>
      <c r="Q2383">
        <v>1</v>
      </c>
      <c r="R2383">
        <v>0</v>
      </c>
      <c r="S2383">
        <v>135</v>
      </c>
      <c r="T2383">
        <v>130</v>
      </c>
      <c r="U2383">
        <v>2745</v>
      </c>
      <c r="V2383">
        <v>2855</v>
      </c>
      <c r="W2383">
        <v>171</v>
      </c>
      <c r="X2383">
        <v>121</v>
      </c>
    </row>
    <row r="2384" spans="1:24" x14ac:dyDescent="0.35">
      <c r="A2384" s="6" t="str">
        <f t="shared" si="37"/>
        <v>46043</v>
      </c>
      <c r="B2384">
        <v>46</v>
      </c>
      <c r="C2384">
        <v>43</v>
      </c>
      <c r="D2384" t="s">
        <v>3778</v>
      </c>
      <c r="E2384" t="s">
        <v>471</v>
      </c>
      <c r="F2384">
        <v>2921</v>
      </c>
      <c r="G2384">
        <v>1458</v>
      </c>
      <c r="H2384">
        <v>1463</v>
      </c>
      <c r="I2384">
        <v>1387</v>
      </c>
      <c r="J2384">
        <v>1392</v>
      </c>
      <c r="K2384">
        <v>11</v>
      </c>
      <c r="L2384">
        <v>4</v>
      </c>
      <c r="M2384">
        <v>36</v>
      </c>
      <c r="N2384">
        <v>40</v>
      </c>
      <c r="O2384">
        <v>1</v>
      </c>
      <c r="P2384">
        <v>2</v>
      </c>
      <c r="Q2384">
        <v>0</v>
      </c>
      <c r="R2384">
        <v>0</v>
      </c>
      <c r="S2384">
        <v>23</v>
      </c>
      <c r="T2384">
        <v>25</v>
      </c>
      <c r="U2384">
        <v>1429</v>
      </c>
      <c r="V2384">
        <v>1433</v>
      </c>
      <c r="W2384">
        <v>29</v>
      </c>
      <c r="X2384">
        <v>30</v>
      </c>
    </row>
    <row r="2385" spans="1:24" x14ac:dyDescent="0.35">
      <c r="A2385" s="6" t="str">
        <f t="shared" si="37"/>
        <v>46045</v>
      </c>
      <c r="B2385">
        <v>46</v>
      </c>
      <c r="C2385">
        <v>45</v>
      </c>
      <c r="D2385" t="s">
        <v>3778</v>
      </c>
      <c r="E2385" t="s">
        <v>3811</v>
      </c>
      <c r="F2385">
        <v>3829</v>
      </c>
      <c r="G2385">
        <v>1915</v>
      </c>
      <c r="H2385">
        <v>1914</v>
      </c>
      <c r="I2385">
        <v>1856</v>
      </c>
      <c r="J2385">
        <v>1851</v>
      </c>
      <c r="K2385">
        <v>8</v>
      </c>
      <c r="L2385">
        <v>5</v>
      </c>
      <c r="M2385">
        <v>19</v>
      </c>
      <c r="N2385">
        <v>24</v>
      </c>
      <c r="O2385">
        <v>8</v>
      </c>
      <c r="P2385">
        <v>20</v>
      </c>
      <c r="Q2385">
        <v>0</v>
      </c>
      <c r="R2385">
        <v>0</v>
      </c>
      <c r="S2385">
        <v>24</v>
      </c>
      <c r="T2385">
        <v>14</v>
      </c>
      <c r="U2385">
        <v>1870</v>
      </c>
      <c r="V2385">
        <v>1874</v>
      </c>
      <c r="W2385">
        <v>45</v>
      </c>
      <c r="X2385">
        <v>40</v>
      </c>
    </row>
    <row r="2386" spans="1:24" x14ac:dyDescent="0.35">
      <c r="A2386" s="6" t="str">
        <f t="shared" si="37"/>
        <v>46047</v>
      </c>
      <c r="B2386">
        <v>46</v>
      </c>
      <c r="C2386">
        <v>47</v>
      </c>
      <c r="D2386" t="s">
        <v>3778</v>
      </c>
      <c r="E2386" t="s">
        <v>3813</v>
      </c>
      <c r="F2386">
        <v>6713</v>
      </c>
      <c r="G2386">
        <v>3393</v>
      </c>
      <c r="H2386">
        <v>3320</v>
      </c>
      <c r="I2386">
        <v>2937</v>
      </c>
      <c r="J2386">
        <v>2891</v>
      </c>
      <c r="K2386">
        <v>61</v>
      </c>
      <c r="L2386">
        <v>24</v>
      </c>
      <c r="M2386">
        <v>232</v>
      </c>
      <c r="N2386">
        <v>226</v>
      </c>
      <c r="O2386">
        <v>42</v>
      </c>
      <c r="P2386">
        <v>68</v>
      </c>
      <c r="Q2386">
        <v>6</v>
      </c>
      <c r="R2386">
        <v>0</v>
      </c>
      <c r="S2386">
        <v>115</v>
      </c>
      <c r="T2386">
        <v>111</v>
      </c>
      <c r="U2386">
        <v>3249</v>
      </c>
      <c r="V2386">
        <v>3206</v>
      </c>
      <c r="W2386">
        <v>144</v>
      </c>
      <c r="X2386">
        <v>114</v>
      </c>
    </row>
    <row r="2387" spans="1:24" x14ac:dyDescent="0.35">
      <c r="A2387" s="6" t="str">
        <f t="shared" si="37"/>
        <v>46049</v>
      </c>
      <c r="B2387">
        <v>46</v>
      </c>
      <c r="C2387">
        <v>49</v>
      </c>
      <c r="D2387" t="s">
        <v>3778</v>
      </c>
      <c r="E2387" t="s">
        <v>3815</v>
      </c>
      <c r="F2387">
        <v>2299</v>
      </c>
      <c r="G2387">
        <v>1151</v>
      </c>
      <c r="H2387">
        <v>1148</v>
      </c>
      <c r="I2387">
        <v>1129</v>
      </c>
      <c r="J2387">
        <v>1120</v>
      </c>
      <c r="K2387">
        <v>9</v>
      </c>
      <c r="L2387">
        <v>8</v>
      </c>
      <c r="M2387">
        <v>5</v>
      </c>
      <c r="N2387">
        <v>9</v>
      </c>
      <c r="O2387">
        <v>2</v>
      </c>
      <c r="P2387">
        <v>7</v>
      </c>
      <c r="Q2387">
        <v>0</v>
      </c>
      <c r="R2387">
        <v>0</v>
      </c>
      <c r="S2387">
        <v>6</v>
      </c>
      <c r="T2387">
        <v>4</v>
      </c>
      <c r="U2387">
        <v>1144</v>
      </c>
      <c r="V2387">
        <v>1132</v>
      </c>
      <c r="W2387">
        <v>7</v>
      </c>
      <c r="X2387">
        <v>16</v>
      </c>
    </row>
    <row r="2388" spans="1:24" x14ac:dyDescent="0.35">
      <c r="A2388" s="6" t="str">
        <f t="shared" si="37"/>
        <v>46051</v>
      </c>
      <c r="B2388">
        <v>46</v>
      </c>
      <c r="C2388">
        <v>51</v>
      </c>
      <c r="D2388" t="s">
        <v>3778</v>
      </c>
      <c r="E2388" t="s">
        <v>234</v>
      </c>
      <c r="F2388">
        <v>7052</v>
      </c>
      <c r="G2388">
        <v>3692</v>
      </c>
      <c r="H2388">
        <v>3360</v>
      </c>
      <c r="I2388">
        <v>3558</v>
      </c>
      <c r="J2388">
        <v>3231</v>
      </c>
      <c r="K2388">
        <v>24</v>
      </c>
      <c r="L2388">
        <v>14</v>
      </c>
      <c r="M2388">
        <v>56</v>
      </c>
      <c r="N2388">
        <v>41</v>
      </c>
      <c r="O2388">
        <v>9</v>
      </c>
      <c r="P2388">
        <v>17</v>
      </c>
      <c r="Q2388">
        <v>4</v>
      </c>
      <c r="R2388">
        <v>1</v>
      </c>
      <c r="S2388">
        <v>41</v>
      </c>
      <c r="T2388">
        <v>56</v>
      </c>
      <c r="U2388">
        <v>3451</v>
      </c>
      <c r="V2388">
        <v>3248</v>
      </c>
      <c r="W2388">
        <v>241</v>
      </c>
      <c r="X2388">
        <v>112</v>
      </c>
    </row>
    <row r="2389" spans="1:24" x14ac:dyDescent="0.35">
      <c r="A2389" s="6" t="str">
        <f t="shared" si="37"/>
        <v>46053</v>
      </c>
      <c r="B2389">
        <v>46</v>
      </c>
      <c r="C2389">
        <v>53</v>
      </c>
      <c r="D2389" t="s">
        <v>3778</v>
      </c>
      <c r="E2389" t="s">
        <v>3818</v>
      </c>
      <c r="F2389">
        <v>4185</v>
      </c>
      <c r="G2389">
        <v>2154</v>
      </c>
      <c r="H2389">
        <v>2031</v>
      </c>
      <c r="I2389">
        <v>1912</v>
      </c>
      <c r="J2389">
        <v>1797</v>
      </c>
      <c r="K2389">
        <v>13</v>
      </c>
      <c r="L2389">
        <v>5</v>
      </c>
      <c r="M2389">
        <v>167</v>
      </c>
      <c r="N2389">
        <v>149</v>
      </c>
      <c r="O2389">
        <v>5</v>
      </c>
      <c r="P2389">
        <v>16</v>
      </c>
      <c r="Q2389">
        <v>2</v>
      </c>
      <c r="R2389">
        <v>2</v>
      </c>
      <c r="S2389">
        <v>55</v>
      </c>
      <c r="T2389">
        <v>62</v>
      </c>
      <c r="U2389">
        <v>2108</v>
      </c>
      <c r="V2389">
        <v>2006</v>
      </c>
      <c r="W2389">
        <v>46</v>
      </c>
      <c r="X2389">
        <v>25</v>
      </c>
    </row>
    <row r="2390" spans="1:24" x14ac:dyDescent="0.35">
      <c r="A2390" s="6" t="str">
        <f t="shared" si="37"/>
        <v>46055</v>
      </c>
      <c r="B2390">
        <v>46</v>
      </c>
      <c r="C2390">
        <v>55</v>
      </c>
      <c r="D2390" t="s">
        <v>3778</v>
      </c>
      <c r="E2390" t="s">
        <v>3820</v>
      </c>
      <c r="F2390">
        <v>1899</v>
      </c>
      <c r="G2390">
        <v>943</v>
      </c>
      <c r="H2390">
        <v>956</v>
      </c>
      <c r="I2390">
        <v>871</v>
      </c>
      <c r="J2390">
        <v>896</v>
      </c>
      <c r="K2390">
        <v>2</v>
      </c>
      <c r="L2390">
        <v>3</v>
      </c>
      <c r="M2390">
        <v>28</v>
      </c>
      <c r="N2390">
        <v>24</v>
      </c>
      <c r="O2390">
        <v>3</v>
      </c>
      <c r="P2390">
        <v>2</v>
      </c>
      <c r="Q2390">
        <v>1</v>
      </c>
      <c r="R2390">
        <v>1</v>
      </c>
      <c r="S2390">
        <v>38</v>
      </c>
      <c r="T2390">
        <v>30</v>
      </c>
      <c r="U2390">
        <v>926</v>
      </c>
      <c r="V2390">
        <v>940</v>
      </c>
      <c r="W2390">
        <v>17</v>
      </c>
      <c r="X2390">
        <v>16</v>
      </c>
    </row>
    <row r="2391" spans="1:24" x14ac:dyDescent="0.35">
      <c r="A2391" s="6" t="str">
        <f t="shared" si="37"/>
        <v>46057</v>
      </c>
      <c r="B2391">
        <v>46</v>
      </c>
      <c r="C2391">
        <v>57</v>
      </c>
      <c r="D2391" t="s">
        <v>3778</v>
      </c>
      <c r="E2391" t="s">
        <v>3822</v>
      </c>
      <c r="F2391">
        <v>6164</v>
      </c>
      <c r="G2391">
        <v>3158</v>
      </c>
      <c r="H2391">
        <v>3006</v>
      </c>
      <c r="I2391">
        <v>3050</v>
      </c>
      <c r="J2391">
        <v>2925</v>
      </c>
      <c r="K2391">
        <v>24</v>
      </c>
      <c r="L2391">
        <v>11</v>
      </c>
      <c r="M2391">
        <v>32</v>
      </c>
      <c r="N2391">
        <v>30</v>
      </c>
      <c r="O2391">
        <v>9</v>
      </c>
      <c r="P2391">
        <v>15</v>
      </c>
      <c r="Q2391">
        <v>1</v>
      </c>
      <c r="R2391">
        <v>0</v>
      </c>
      <c r="S2391">
        <v>42</v>
      </c>
      <c r="T2391">
        <v>25</v>
      </c>
      <c r="U2391">
        <v>2996</v>
      </c>
      <c r="V2391">
        <v>2892</v>
      </c>
      <c r="W2391">
        <v>162</v>
      </c>
      <c r="X2391">
        <v>114</v>
      </c>
    </row>
    <row r="2392" spans="1:24" x14ac:dyDescent="0.35">
      <c r="A2392" s="6" t="str">
        <f t="shared" si="37"/>
        <v>46059</v>
      </c>
      <c r="B2392">
        <v>46</v>
      </c>
      <c r="C2392">
        <v>59</v>
      </c>
      <c r="D2392" t="s">
        <v>3778</v>
      </c>
      <c r="E2392" t="s">
        <v>3824</v>
      </c>
      <c r="F2392">
        <v>3191</v>
      </c>
      <c r="G2392">
        <v>1589</v>
      </c>
      <c r="H2392">
        <v>1602</v>
      </c>
      <c r="I2392">
        <v>1566</v>
      </c>
      <c r="J2392">
        <v>1557</v>
      </c>
      <c r="K2392">
        <v>3</v>
      </c>
      <c r="L2392">
        <v>2</v>
      </c>
      <c r="M2392">
        <v>6</v>
      </c>
      <c r="N2392">
        <v>11</v>
      </c>
      <c r="O2392">
        <v>4</v>
      </c>
      <c r="P2392">
        <v>9</v>
      </c>
      <c r="Q2392">
        <v>0</v>
      </c>
      <c r="R2392">
        <v>1</v>
      </c>
      <c r="S2392">
        <v>10</v>
      </c>
      <c r="T2392">
        <v>22</v>
      </c>
      <c r="U2392">
        <v>1567</v>
      </c>
      <c r="V2392">
        <v>1581</v>
      </c>
      <c r="W2392">
        <v>22</v>
      </c>
      <c r="X2392">
        <v>21</v>
      </c>
    </row>
    <row r="2393" spans="1:24" x14ac:dyDescent="0.35">
      <c r="A2393" s="6" t="str">
        <f t="shared" si="37"/>
        <v>46061</v>
      </c>
      <c r="B2393">
        <v>46</v>
      </c>
      <c r="C2393">
        <v>61</v>
      </c>
      <c r="D2393" t="s">
        <v>3778</v>
      </c>
      <c r="E2393" t="s">
        <v>3826</v>
      </c>
      <c r="F2393">
        <v>3453</v>
      </c>
      <c r="G2393">
        <v>1733</v>
      </c>
      <c r="H2393">
        <v>1720</v>
      </c>
      <c r="I2393">
        <v>1667</v>
      </c>
      <c r="J2393">
        <v>1665</v>
      </c>
      <c r="K2393">
        <v>20</v>
      </c>
      <c r="L2393">
        <v>9</v>
      </c>
      <c r="M2393">
        <v>9</v>
      </c>
      <c r="N2393">
        <v>17</v>
      </c>
      <c r="O2393">
        <v>10</v>
      </c>
      <c r="P2393">
        <v>6</v>
      </c>
      <c r="Q2393">
        <v>1</v>
      </c>
      <c r="R2393">
        <v>0</v>
      </c>
      <c r="S2393">
        <v>26</v>
      </c>
      <c r="T2393">
        <v>23</v>
      </c>
      <c r="U2393">
        <v>1707</v>
      </c>
      <c r="V2393">
        <v>1695</v>
      </c>
      <c r="W2393">
        <v>26</v>
      </c>
      <c r="X2393">
        <v>25</v>
      </c>
    </row>
    <row r="2394" spans="1:24" x14ac:dyDescent="0.35">
      <c r="A2394" s="6" t="str">
        <f t="shared" si="37"/>
        <v>46063</v>
      </c>
      <c r="B2394">
        <v>46</v>
      </c>
      <c r="C2394">
        <v>63</v>
      </c>
      <c r="D2394" t="s">
        <v>3778</v>
      </c>
      <c r="E2394" t="s">
        <v>2925</v>
      </c>
      <c r="F2394">
        <v>1298</v>
      </c>
      <c r="G2394">
        <v>688</v>
      </c>
      <c r="H2394">
        <v>610</v>
      </c>
      <c r="I2394">
        <v>636</v>
      </c>
      <c r="J2394">
        <v>584</v>
      </c>
      <c r="K2394">
        <v>15</v>
      </c>
      <c r="L2394">
        <v>2</v>
      </c>
      <c r="M2394">
        <v>22</v>
      </c>
      <c r="N2394">
        <v>11</v>
      </c>
      <c r="O2394">
        <v>2</v>
      </c>
      <c r="P2394">
        <v>1</v>
      </c>
      <c r="Q2394">
        <v>0</v>
      </c>
      <c r="R2394">
        <v>0</v>
      </c>
      <c r="S2394">
        <v>13</v>
      </c>
      <c r="T2394">
        <v>12</v>
      </c>
      <c r="U2394">
        <v>668</v>
      </c>
      <c r="V2394">
        <v>596</v>
      </c>
      <c r="W2394">
        <v>20</v>
      </c>
      <c r="X2394">
        <v>14</v>
      </c>
    </row>
    <row r="2395" spans="1:24" x14ac:dyDescent="0.35">
      <c r="A2395" s="6" t="str">
        <f t="shared" si="37"/>
        <v>46065</v>
      </c>
      <c r="B2395">
        <v>46</v>
      </c>
      <c r="C2395">
        <v>65</v>
      </c>
      <c r="D2395" t="s">
        <v>3778</v>
      </c>
      <c r="E2395" t="s">
        <v>3473</v>
      </c>
      <c r="F2395">
        <v>17526</v>
      </c>
      <c r="G2395">
        <v>8642</v>
      </c>
      <c r="H2395">
        <v>8884</v>
      </c>
      <c r="I2395">
        <v>7249</v>
      </c>
      <c r="J2395">
        <v>7404</v>
      </c>
      <c r="K2395">
        <v>74</v>
      </c>
      <c r="L2395">
        <v>51</v>
      </c>
      <c r="M2395">
        <v>991</v>
      </c>
      <c r="N2395">
        <v>1131</v>
      </c>
      <c r="O2395">
        <v>61</v>
      </c>
      <c r="P2395">
        <v>76</v>
      </c>
      <c r="Q2395">
        <v>1</v>
      </c>
      <c r="R2395">
        <v>4</v>
      </c>
      <c r="S2395">
        <v>266</v>
      </c>
      <c r="T2395">
        <v>218</v>
      </c>
      <c r="U2395">
        <v>8352</v>
      </c>
      <c r="V2395">
        <v>8615</v>
      </c>
      <c r="W2395">
        <v>290</v>
      </c>
      <c r="X2395">
        <v>269</v>
      </c>
    </row>
    <row r="2396" spans="1:24" x14ac:dyDescent="0.35">
      <c r="A2396" s="6" t="str">
        <f t="shared" si="37"/>
        <v>46067</v>
      </c>
      <c r="B2396">
        <v>46</v>
      </c>
      <c r="C2396">
        <v>67</v>
      </c>
      <c r="D2396" t="s">
        <v>3778</v>
      </c>
      <c r="E2396" t="s">
        <v>3830</v>
      </c>
      <c r="F2396">
        <v>7291</v>
      </c>
      <c r="G2396">
        <v>3591</v>
      </c>
      <c r="H2396">
        <v>3700</v>
      </c>
      <c r="I2396">
        <v>3443</v>
      </c>
      <c r="J2396">
        <v>3571</v>
      </c>
      <c r="K2396">
        <v>56</v>
      </c>
      <c r="L2396">
        <v>21</v>
      </c>
      <c r="M2396">
        <v>49</v>
      </c>
      <c r="N2396">
        <v>51</v>
      </c>
      <c r="O2396">
        <v>8</v>
      </c>
      <c r="P2396">
        <v>10</v>
      </c>
      <c r="Q2396">
        <v>1</v>
      </c>
      <c r="R2396">
        <v>1</v>
      </c>
      <c r="S2396">
        <v>34</v>
      </c>
      <c r="T2396">
        <v>46</v>
      </c>
      <c r="U2396">
        <v>3506</v>
      </c>
      <c r="V2396">
        <v>3618</v>
      </c>
      <c r="W2396">
        <v>85</v>
      </c>
      <c r="X2396">
        <v>82</v>
      </c>
    </row>
    <row r="2397" spans="1:24" x14ac:dyDescent="0.35">
      <c r="A2397" s="6" t="str">
        <f t="shared" si="37"/>
        <v>46069</v>
      </c>
      <c r="B2397">
        <v>46</v>
      </c>
      <c r="C2397">
        <v>69</v>
      </c>
      <c r="D2397" t="s">
        <v>3778</v>
      </c>
      <c r="E2397" t="s">
        <v>3135</v>
      </c>
      <c r="F2397">
        <v>1301</v>
      </c>
      <c r="G2397">
        <v>675</v>
      </c>
      <c r="H2397">
        <v>626</v>
      </c>
      <c r="I2397">
        <v>586</v>
      </c>
      <c r="J2397">
        <v>552</v>
      </c>
      <c r="K2397">
        <v>5</v>
      </c>
      <c r="L2397">
        <v>5</v>
      </c>
      <c r="M2397">
        <v>66</v>
      </c>
      <c r="N2397">
        <v>51</v>
      </c>
      <c r="O2397">
        <v>1</v>
      </c>
      <c r="P2397">
        <v>2</v>
      </c>
      <c r="Q2397">
        <v>1</v>
      </c>
      <c r="R2397">
        <v>0</v>
      </c>
      <c r="S2397">
        <v>16</v>
      </c>
      <c r="T2397">
        <v>16</v>
      </c>
      <c r="U2397">
        <v>665</v>
      </c>
      <c r="V2397">
        <v>617</v>
      </c>
      <c r="W2397">
        <v>10</v>
      </c>
      <c r="X2397">
        <v>9</v>
      </c>
    </row>
    <row r="2398" spans="1:24" x14ac:dyDescent="0.35">
      <c r="A2398" s="6" t="str">
        <f t="shared" si="37"/>
        <v>46071</v>
      </c>
      <c r="B2398">
        <v>46</v>
      </c>
      <c r="C2398">
        <v>71</v>
      </c>
      <c r="D2398" t="s">
        <v>3778</v>
      </c>
      <c r="E2398" t="s">
        <v>92</v>
      </c>
      <c r="F2398">
        <v>3344</v>
      </c>
      <c r="G2398">
        <v>1675</v>
      </c>
      <c r="H2398">
        <v>1669</v>
      </c>
      <c r="I2398">
        <v>719</v>
      </c>
      <c r="J2398">
        <v>631</v>
      </c>
      <c r="K2398">
        <v>22</v>
      </c>
      <c r="L2398">
        <v>12</v>
      </c>
      <c r="M2398">
        <v>850</v>
      </c>
      <c r="N2398">
        <v>933</v>
      </c>
      <c r="O2398">
        <v>1</v>
      </c>
      <c r="P2398">
        <v>3</v>
      </c>
      <c r="Q2398">
        <v>1</v>
      </c>
      <c r="R2398">
        <v>0</v>
      </c>
      <c r="S2398">
        <v>82</v>
      </c>
      <c r="T2398">
        <v>90</v>
      </c>
      <c r="U2398">
        <v>1602</v>
      </c>
      <c r="V2398">
        <v>1609</v>
      </c>
      <c r="W2398">
        <v>73</v>
      </c>
      <c r="X2398">
        <v>60</v>
      </c>
    </row>
    <row r="2399" spans="1:24" x14ac:dyDescent="0.35">
      <c r="A2399" s="6" t="str">
        <f t="shared" si="37"/>
        <v>46073</v>
      </c>
      <c r="B2399">
        <v>46</v>
      </c>
      <c r="C2399">
        <v>73</v>
      </c>
      <c r="D2399" t="s">
        <v>3778</v>
      </c>
      <c r="E2399" t="s">
        <v>3834</v>
      </c>
      <c r="F2399">
        <v>2013</v>
      </c>
      <c r="G2399">
        <v>1007</v>
      </c>
      <c r="H2399">
        <v>1006</v>
      </c>
      <c r="I2399">
        <v>978</v>
      </c>
      <c r="J2399">
        <v>977</v>
      </c>
      <c r="K2399">
        <v>6</v>
      </c>
      <c r="L2399">
        <v>1</v>
      </c>
      <c r="M2399">
        <v>8</v>
      </c>
      <c r="N2399">
        <v>8</v>
      </c>
      <c r="O2399">
        <v>2</v>
      </c>
      <c r="P2399">
        <v>3</v>
      </c>
      <c r="Q2399">
        <v>0</v>
      </c>
      <c r="R2399">
        <v>3</v>
      </c>
      <c r="S2399">
        <v>13</v>
      </c>
      <c r="T2399">
        <v>14</v>
      </c>
      <c r="U2399">
        <v>950</v>
      </c>
      <c r="V2399">
        <v>969</v>
      </c>
      <c r="W2399">
        <v>57</v>
      </c>
      <c r="X2399">
        <v>37</v>
      </c>
    </row>
    <row r="2400" spans="1:24" x14ac:dyDescent="0.35">
      <c r="A2400" s="6" t="str">
        <f t="shared" si="37"/>
        <v>46075</v>
      </c>
      <c r="B2400">
        <v>46</v>
      </c>
      <c r="C2400">
        <v>75</v>
      </c>
      <c r="D2400" t="s">
        <v>3778</v>
      </c>
      <c r="E2400" t="s">
        <v>841</v>
      </c>
      <c r="F2400">
        <v>903</v>
      </c>
      <c r="G2400">
        <v>458</v>
      </c>
      <c r="H2400">
        <v>445</v>
      </c>
      <c r="I2400">
        <v>415</v>
      </c>
      <c r="J2400">
        <v>395</v>
      </c>
      <c r="K2400">
        <v>2</v>
      </c>
      <c r="L2400">
        <v>1</v>
      </c>
      <c r="M2400">
        <v>22</v>
      </c>
      <c r="N2400">
        <v>29</v>
      </c>
      <c r="O2400">
        <v>0</v>
      </c>
      <c r="P2400">
        <v>0</v>
      </c>
      <c r="Q2400">
        <v>1</v>
      </c>
      <c r="R2400">
        <v>1</v>
      </c>
      <c r="S2400">
        <v>18</v>
      </c>
      <c r="T2400">
        <v>19</v>
      </c>
      <c r="U2400">
        <v>445</v>
      </c>
      <c r="V2400">
        <v>434</v>
      </c>
      <c r="W2400">
        <v>13</v>
      </c>
      <c r="X2400">
        <v>11</v>
      </c>
    </row>
    <row r="2401" spans="1:24" x14ac:dyDescent="0.35">
      <c r="A2401" s="6" t="str">
        <f t="shared" si="37"/>
        <v>46077</v>
      </c>
      <c r="B2401">
        <v>46</v>
      </c>
      <c r="C2401">
        <v>77</v>
      </c>
      <c r="D2401" t="s">
        <v>3778</v>
      </c>
      <c r="E2401" t="s">
        <v>3837</v>
      </c>
      <c r="F2401">
        <v>4939</v>
      </c>
      <c r="G2401">
        <v>2531</v>
      </c>
      <c r="H2401">
        <v>2408</v>
      </c>
      <c r="I2401">
        <v>2443</v>
      </c>
      <c r="J2401">
        <v>2312</v>
      </c>
      <c r="K2401">
        <v>17</v>
      </c>
      <c r="L2401">
        <v>8</v>
      </c>
      <c r="M2401">
        <v>29</v>
      </c>
      <c r="N2401">
        <v>29</v>
      </c>
      <c r="O2401">
        <v>9</v>
      </c>
      <c r="P2401">
        <v>26</v>
      </c>
      <c r="Q2401">
        <v>1</v>
      </c>
      <c r="R2401">
        <v>0</v>
      </c>
      <c r="S2401">
        <v>32</v>
      </c>
      <c r="T2401">
        <v>33</v>
      </c>
      <c r="U2401">
        <v>2464</v>
      </c>
      <c r="V2401">
        <v>2350</v>
      </c>
      <c r="W2401">
        <v>67</v>
      </c>
      <c r="X2401">
        <v>58</v>
      </c>
    </row>
    <row r="2402" spans="1:24" x14ac:dyDescent="0.35">
      <c r="A2402" s="6" t="str">
        <f t="shared" si="37"/>
        <v>46079</v>
      </c>
      <c r="B2402">
        <v>46</v>
      </c>
      <c r="C2402">
        <v>79</v>
      </c>
      <c r="D2402" t="s">
        <v>3778</v>
      </c>
      <c r="E2402" t="s">
        <v>352</v>
      </c>
      <c r="F2402">
        <v>12797</v>
      </c>
      <c r="G2402">
        <v>6666</v>
      </c>
      <c r="H2402">
        <v>6131</v>
      </c>
      <c r="I2402">
        <v>6317</v>
      </c>
      <c r="J2402">
        <v>5801</v>
      </c>
      <c r="K2402">
        <v>104</v>
      </c>
      <c r="L2402">
        <v>57</v>
      </c>
      <c r="M2402">
        <v>86</v>
      </c>
      <c r="N2402">
        <v>89</v>
      </c>
      <c r="O2402">
        <v>51</v>
      </c>
      <c r="P2402">
        <v>63</v>
      </c>
      <c r="Q2402">
        <v>6</v>
      </c>
      <c r="R2402">
        <v>10</v>
      </c>
      <c r="S2402">
        <v>102</v>
      </c>
      <c r="T2402">
        <v>111</v>
      </c>
      <c r="U2402">
        <v>6480</v>
      </c>
      <c r="V2402">
        <v>5968</v>
      </c>
      <c r="W2402">
        <v>186</v>
      </c>
      <c r="X2402">
        <v>163</v>
      </c>
    </row>
    <row r="2403" spans="1:24" x14ac:dyDescent="0.35">
      <c r="A2403" s="6" t="str">
        <f t="shared" si="37"/>
        <v>46081</v>
      </c>
      <c r="B2403">
        <v>46</v>
      </c>
      <c r="C2403">
        <v>81</v>
      </c>
      <c r="D2403" t="s">
        <v>3778</v>
      </c>
      <c r="E2403" t="s">
        <v>100</v>
      </c>
      <c r="F2403">
        <v>25844</v>
      </c>
      <c r="G2403">
        <v>12951</v>
      </c>
      <c r="H2403">
        <v>12893</v>
      </c>
      <c r="I2403">
        <v>12088</v>
      </c>
      <c r="J2403">
        <v>12039</v>
      </c>
      <c r="K2403">
        <v>143</v>
      </c>
      <c r="L2403">
        <v>70</v>
      </c>
      <c r="M2403">
        <v>306</v>
      </c>
      <c r="N2403">
        <v>298</v>
      </c>
      <c r="O2403">
        <v>159</v>
      </c>
      <c r="P2403">
        <v>162</v>
      </c>
      <c r="Q2403">
        <v>8</v>
      </c>
      <c r="R2403">
        <v>10</v>
      </c>
      <c r="S2403">
        <v>247</v>
      </c>
      <c r="T2403">
        <v>314</v>
      </c>
      <c r="U2403">
        <v>12442</v>
      </c>
      <c r="V2403">
        <v>12502</v>
      </c>
      <c r="W2403">
        <v>509</v>
      </c>
      <c r="X2403">
        <v>391</v>
      </c>
    </row>
    <row r="2404" spans="1:24" x14ac:dyDescent="0.35">
      <c r="A2404" s="6" t="str">
        <f t="shared" si="37"/>
        <v>46083</v>
      </c>
      <c r="B2404">
        <v>46</v>
      </c>
      <c r="C2404">
        <v>83</v>
      </c>
      <c r="D2404" t="s">
        <v>3778</v>
      </c>
      <c r="E2404" t="s">
        <v>255</v>
      </c>
      <c r="F2404">
        <v>61128</v>
      </c>
      <c r="G2404">
        <v>30281</v>
      </c>
      <c r="H2404">
        <v>30847</v>
      </c>
      <c r="I2404">
        <v>28424</v>
      </c>
      <c r="J2404">
        <v>29155</v>
      </c>
      <c r="K2404">
        <v>626</v>
      </c>
      <c r="L2404">
        <v>458</v>
      </c>
      <c r="M2404">
        <v>231</v>
      </c>
      <c r="N2404">
        <v>220</v>
      </c>
      <c r="O2404">
        <v>453</v>
      </c>
      <c r="P2404">
        <v>454</v>
      </c>
      <c r="Q2404">
        <v>17</v>
      </c>
      <c r="R2404">
        <v>19</v>
      </c>
      <c r="S2404">
        <v>530</v>
      </c>
      <c r="T2404">
        <v>541</v>
      </c>
      <c r="U2404">
        <v>29539</v>
      </c>
      <c r="V2404">
        <v>30113</v>
      </c>
      <c r="W2404">
        <v>742</v>
      </c>
      <c r="X2404">
        <v>734</v>
      </c>
    </row>
    <row r="2405" spans="1:24" x14ac:dyDescent="0.35">
      <c r="A2405" s="6" t="str">
        <f t="shared" si="37"/>
        <v>46085</v>
      </c>
      <c r="B2405">
        <v>46</v>
      </c>
      <c r="C2405">
        <v>85</v>
      </c>
      <c r="D2405" t="s">
        <v>3778</v>
      </c>
      <c r="E2405" t="s">
        <v>3842</v>
      </c>
      <c r="F2405">
        <v>3781</v>
      </c>
      <c r="G2405">
        <v>1959</v>
      </c>
      <c r="H2405">
        <v>1822</v>
      </c>
      <c r="I2405">
        <v>1104</v>
      </c>
      <c r="J2405">
        <v>988</v>
      </c>
      <c r="K2405">
        <v>13</v>
      </c>
      <c r="L2405">
        <v>9</v>
      </c>
      <c r="M2405">
        <v>772</v>
      </c>
      <c r="N2405">
        <v>756</v>
      </c>
      <c r="O2405">
        <v>8</v>
      </c>
      <c r="P2405">
        <v>6</v>
      </c>
      <c r="Q2405">
        <v>2</v>
      </c>
      <c r="R2405">
        <v>0</v>
      </c>
      <c r="S2405">
        <v>60</v>
      </c>
      <c r="T2405">
        <v>63</v>
      </c>
      <c r="U2405">
        <v>1921</v>
      </c>
      <c r="V2405">
        <v>1763</v>
      </c>
      <c r="W2405">
        <v>38</v>
      </c>
      <c r="X2405">
        <v>59</v>
      </c>
    </row>
    <row r="2406" spans="1:24" x14ac:dyDescent="0.35">
      <c r="A2406" s="6" t="str">
        <f t="shared" si="37"/>
        <v>46087</v>
      </c>
      <c r="B2406">
        <v>46</v>
      </c>
      <c r="C2406">
        <v>87</v>
      </c>
      <c r="D2406" t="s">
        <v>3778</v>
      </c>
      <c r="E2406" t="s">
        <v>3844</v>
      </c>
      <c r="F2406">
        <v>5586</v>
      </c>
      <c r="G2406">
        <v>2790</v>
      </c>
      <c r="H2406">
        <v>2796</v>
      </c>
      <c r="I2406">
        <v>2676</v>
      </c>
      <c r="J2406">
        <v>2700</v>
      </c>
      <c r="K2406">
        <v>28</v>
      </c>
      <c r="L2406">
        <v>12</v>
      </c>
      <c r="M2406">
        <v>34</v>
      </c>
      <c r="N2406">
        <v>48</v>
      </c>
      <c r="O2406">
        <v>5</v>
      </c>
      <c r="P2406">
        <v>8</v>
      </c>
      <c r="Q2406">
        <v>4</v>
      </c>
      <c r="R2406">
        <v>1</v>
      </c>
      <c r="S2406">
        <v>43</v>
      </c>
      <c r="T2406">
        <v>27</v>
      </c>
      <c r="U2406">
        <v>2667</v>
      </c>
      <c r="V2406">
        <v>2681</v>
      </c>
      <c r="W2406">
        <v>123</v>
      </c>
      <c r="X2406">
        <v>115</v>
      </c>
    </row>
    <row r="2407" spans="1:24" x14ac:dyDescent="0.35">
      <c r="A2407" s="6" t="str">
        <f t="shared" si="37"/>
        <v>46089</v>
      </c>
      <c r="B2407">
        <v>46</v>
      </c>
      <c r="C2407">
        <v>89</v>
      </c>
      <c r="D2407" t="s">
        <v>3778</v>
      </c>
      <c r="E2407" t="s">
        <v>1564</v>
      </c>
      <c r="F2407">
        <v>2379</v>
      </c>
      <c r="G2407">
        <v>1189</v>
      </c>
      <c r="H2407">
        <v>1190</v>
      </c>
      <c r="I2407">
        <v>1155</v>
      </c>
      <c r="J2407">
        <v>1158</v>
      </c>
      <c r="K2407">
        <v>10</v>
      </c>
      <c r="L2407">
        <v>6</v>
      </c>
      <c r="M2407">
        <v>3</v>
      </c>
      <c r="N2407">
        <v>5</v>
      </c>
      <c r="O2407">
        <v>5</v>
      </c>
      <c r="P2407">
        <v>4</v>
      </c>
      <c r="Q2407">
        <v>1</v>
      </c>
      <c r="R2407">
        <v>1</v>
      </c>
      <c r="S2407">
        <v>15</v>
      </c>
      <c r="T2407">
        <v>16</v>
      </c>
      <c r="U2407">
        <v>1174</v>
      </c>
      <c r="V2407">
        <v>1168</v>
      </c>
      <c r="W2407">
        <v>15</v>
      </c>
      <c r="X2407">
        <v>22</v>
      </c>
    </row>
    <row r="2408" spans="1:24" x14ac:dyDescent="0.35">
      <c r="A2408" s="6" t="str">
        <f t="shared" si="37"/>
        <v>46091</v>
      </c>
      <c r="B2408">
        <v>46</v>
      </c>
      <c r="C2408">
        <v>91</v>
      </c>
      <c r="D2408" t="s">
        <v>3778</v>
      </c>
      <c r="E2408" t="s">
        <v>116</v>
      </c>
      <c r="F2408">
        <v>4935</v>
      </c>
      <c r="G2408">
        <v>2628</v>
      </c>
      <c r="H2408">
        <v>2307</v>
      </c>
      <c r="I2408">
        <v>2283</v>
      </c>
      <c r="J2408">
        <v>2048</v>
      </c>
      <c r="K2408">
        <v>26</v>
      </c>
      <c r="L2408">
        <v>9</v>
      </c>
      <c r="M2408">
        <v>267</v>
      </c>
      <c r="N2408">
        <v>202</v>
      </c>
      <c r="O2408">
        <v>7</v>
      </c>
      <c r="P2408">
        <v>3</v>
      </c>
      <c r="Q2408">
        <v>0</v>
      </c>
      <c r="R2408">
        <v>0</v>
      </c>
      <c r="S2408">
        <v>45</v>
      </c>
      <c r="T2408">
        <v>45</v>
      </c>
      <c r="U2408">
        <v>2353</v>
      </c>
      <c r="V2408">
        <v>2185</v>
      </c>
      <c r="W2408">
        <v>275</v>
      </c>
      <c r="X2408">
        <v>122</v>
      </c>
    </row>
    <row r="2409" spans="1:24" x14ac:dyDescent="0.35">
      <c r="A2409" s="6" t="str">
        <f t="shared" si="37"/>
        <v>46093</v>
      </c>
      <c r="B2409">
        <v>46</v>
      </c>
      <c r="C2409">
        <v>93</v>
      </c>
      <c r="D2409" t="s">
        <v>3778</v>
      </c>
      <c r="E2409" t="s">
        <v>1568</v>
      </c>
      <c r="F2409">
        <v>28332</v>
      </c>
      <c r="G2409">
        <v>14742</v>
      </c>
      <c r="H2409">
        <v>13590</v>
      </c>
      <c r="I2409">
        <v>13322</v>
      </c>
      <c r="J2409">
        <v>12322</v>
      </c>
      <c r="K2409">
        <v>372</v>
      </c>
      <c r="L2409">
        <v>189</v>
      </c>
      <c r="M2409">
        <v>439</v>
      </c>
      <c r="N2409">
        <v>458</v>
      </c>
      <c r="O2409">
        <v>136</v>
      </c>
      <c r="P2409">
        <v>156</v>
      </c>
      <c r="Q2409">
        <v>12</v>
      </c>
      <c r="R2409">
        <v>14</v>
      </c>
      <c r="S2409">
        <v>461</v>
      </c>
      <c r="T2409">
        <v>451</v>
      </c>
      <c r="U2409">
        <v>14034</v>
      </c>
      <c r="V2409">
        <v>13065</v>
      </c>
      <c r="W2409">
        <v>708</v>
      </c>
      <c r="X2409">
        <v>525</v>
      </c>
    </row>
    <row r="2410" spans="1:24" x14ac:dyDescent="0.35">
      <c r="A2410" s="6" t="str">
        <f t="shared" si="37"/>
        <v>46095</v>
      </c>
      <c r="B2410">
        <v>46</v>
      </c>
      <c r="C2410">
        <v>95</v>
      </c>
      <c r="D2410" t="s">
        <v>3778</v>
      </c>
      <c r="E2410" t="s">
        <v>3849</v>
      </c>
      <c r="F2410">
        <v>2061</v>
      </c>
      <c r="G2410">
        <v>1057</v>
      </c>
      <c r="H2410">
        <v>1004</v>
      </c>
      <c r="I2410">
        <v>398</v>
      </c>
      <c r="J2410">
        <v>381</v>
      </c>
      <c r="K2410">
        <v>10</v>
      </c>
      <c r="L2410">
        <v>0</v>
      </c>
      <c r="M2410">
        <v>587</v>
      </c>
      <c r="N2410">
        <v>550</v>
      </c>
      <c r="O2410">
        <v>1</v>
      </c>
      <c r="P2410">
        <v>4</v>
      </c>
      <c r="Q2410">
        <v>0</v>
      </c>
      <c r="R2410">
        <v>0</v>
      </c>
      <c r="S2410">
        <v>61</v>
      </c>
      <c r="T2410">
        <v>69</v>
      </c>
      <c r="U2410">
        <v>1021</v>
      </c>
      <c r="V2410">
        <v>968</v>
      </c>
      <c r="W2410">
        <v>36</v>
      </c>
      <c r="X2410">
        <v>36</v>
      </c>
    </row>
    <row r="2411" spans="1:24" x14ac:dyDescent="0.35">
      <c r="A2411" s="6" t="str">
        <f t="shared" si="37"/>
        <v>46097</v>
      </c>
      <c r="B2411">
        <v>46</v>
      </c>
      <c r="C2411">
        <v>97</v>
      </c>
      <c r="D2411" t="s">
        <v>3778</v>
      </c>
      <c r="E2411" t="s">
        <v>3851</v>
      </c>
      <c r="F2411">
        <v>2216</v>
      </c>
      <c r="G2411">
        <v>1149</v>
      </c>
      <c r="H2411">
        <v>1067</v>
      </c>
      <c r="I2411">
        <v>1100</v>
      </c>
      <c r="J2411">
        <v>1037</v>
      </c>
      <c r="K2411">
        <v>15</v>
      </c>
      <c r="L2411">
        <v>2</v>
      </c>
      <c r="M2411">
        <v>8</v>
      </c>
      <c r="N2411">
        <v>10</v>
      </c>
      <c r="O2411">
        <v>2</v>
      </c>
      <c r="P2411">
        <v>8</v>
      </c>
      <c r="Q2411">
        <v>0</v>
      </c>
      <c r="R2411">
        <v>0</v>
      </c>
      <c r="S2411">
        <v>24</v>
      </c>
      <c r="T2411">
        <v>10</v>
      </c>
      <c r="U2411">
        <v>1115</v>
      </c>
      <c r="V2411">
        <v>1030</v>
      </c>
      <c r="W2411">
        <v>34</v>
      </c>
      <c r="X2411">
        <v>37</v>
      </c>
    </row>
    <row r="2412" spans="1:24" x14ac:dyDescent="0.35">
      <c r="A2412" s="6" t="str">
        <f t="shared" si="37"/>
        <v>46099</v>
      </c>
      <c r="B2412">
        <v>46</v>
      </c>
      <c r="C2412">
        <v>99</v>
      </c>
      <c r="D2412" t="s">
        <v>3778</v>
      </c>
      <c r="E2412" t="s">
        <v>3853</v>
      </c>
      <c r="F2412">
        <v>193134</v>
      </c>
      <c r="G2412">
        <v>97655</v>
      </c>
      <c r="H2412">
        <v>95479</v>
      </c>
      <c r="I2412">
        <v>83638</v>
      </c>
      <c r="J2412">
        <v>82912</v>
      </c>
      <c r="K2412">
        <v>6626</v>
      </c>
      <c r="L2412">
        <v>5224</v>
      </c>
      <c r="M2412">
        <v>2798</v>
      </c>
      <c r="N2412">
        <v>2696</v>
      </c>
      <c r="O2412">
        <v>1961</v>
      </c>
      <c r="P2412">
        <v>2144</v>
      </c>
      <c r="Q2412">
        <v>132</v>
      </c>
      <c r="R2412">
        <v>83</v>
      </c>
      <c r="S2412">
        <v>2500</v>
      </c>
      <c r="T2412">
        <v>2420</v>
      </c>
      <c r="U2412">
        <v>92335</v>
      </c>
      <c r="V2412">
        <v>90863</v>
      </c>
      <c r="W2412">
        <v>5320</v>
      </c>
      <c r="X2412">
        <v>4616</v>
      </c>
    </row>
    <row r="2413" spans="1:24" x14ac:dyDescent="0.35">
      <c r="A2413" s="6" t="str">
        <f t="shared" si="37"/>
        <v>46101</v>
      </c>
      <c r="B2413">
        <v>46</v>
      </c>
      <c r="C2413">
        <v>101</v>
      </c>
      <c r="D2413" t="s">
        <v>3778</v>
      </c>
      <c r="E2413" t="s">
        <v>3855</v>
      </c>
      <c r="F2413">
        <v>6576</v>
      </c>
      <c r="G2413">
        <v>3300</v>
      </c>
      <c r="H2413">
        <v>3276</v>
      </c>
      <c r="I2413">
        <v>2616</v>
      </c>
      <c r="J2413">
        <v>2603</v>
      </c>
      <c r="K2413">
        <v>65</v>
      </c>
      <c r="L2413">
        <v>25</v>
      </c>
      <c r="M2413">
        <v>455</v>
      </c>
      <c r="N2413">
        <v>452</v>
      </c>
      <c r="O2413">
        <v>49</v>
      </c>
      <c r="P2413">
        <v>89</v>
      </c>
      <c r="Q2413">
        <v>0</v>
      </c>
      <c r="R2413">
        <v>0</v>
      </c>
      <c r="S2413">
        <v>115</v>
      </c>
      <c r="T2413">
        <v>107</v>
      </c>
      <c r="U2413">
        <v>3141</v>
      </c>
      <c r="V2413">
        <v>3134</v>
      </c>
      <c r="W2413">
        <v>159</v>
      </c>
      <c r="X2413">
        <v>142</v>
      </c>
    </row>
    <row r="2414" spans="1:24" x14ac:dyDescent="0.35">
      <c r="A2414" s="6" t="str">
        <f t="shared" si="37"/>
        <v>46102</v>
      </c>
      <c r="B2414">
        <v>46</v>
      </c>
      <c r="C2414">
        <v>102</v>
      </c>
      <c r="D2414" t="s">
        <v>3778</v>
      </c>
      <c r="E2414" t="s">
        <v>3857</v>
      </c>
      <c r="F2414">
        <v>14177</v>
      </c>
      <c r="G2414">
        <v>6961</v>
      </c>
      <c r="H2414">
        <v>7216</v>
      </c>
      <c r="I2414">
        <v>394</v>
      </c>
      <c r="J2414">
        <v>365</v>
      </c>
      <c r="K2414">
        <v>36</v>
      </c>
      <c r="L2414">
        <v>22</v>
      </c>
      <c r="M2414">
        <v>6407</v>
      </c>
      <c r="N2414">
        <v>6690</v>
      </c>
      <c r="O2414">
        <v>9</v>
      </c>
      <c r="P2414">
        <v>10</v>
      </c>
      <c r="Q2414">
        <v>4</v>
      </c>
      <c r="R2414">
        <v>5</v>
      </c>
      <c r="S2414">
        <v>111</v>
      </c>
      <c r="T2414">
        <v>124</v>
      </c>
      <c r="U2414">
        <v>6655</v>
      </c>
      <c r="V2414">
        <v>6943</v>
      </c>
      <c r="W2414">
        <v>306</v>
      </c>
      <c r="X2414">
        <v>273</v>
      </c>
    </row>
    <row r="2415" spans="1:24" x14ac:dyDescent="0.35">
      <c r="A2415" s="6" t="str">
        <f t="shared" si="37"/>
        <v>46103</v>
      </c>
      <c r="B2415">
        <v>46</v>
      </c>
      <c r="C2415">
        <v>103</v>
      </c>
      <c r="D2415" t="s">
        <v>3778</v>
      </c>
      <c r="E2415" t="s">
        <v>2272</v>
      </c>
      <c r="F2415">
        <v>113775</v>
      </c>
      <c r="G2415">
        <v>57216</v>
      </c>
      <c r="H2415">
        <v>56559</v>
      </c>
      <c r="I2415">
        <v>47688</v>
      </c>
      <c r="J2415">
        <v>46909</v>
      </c>
      <c r="K2415">
        <v>993</v>
      </c>
      <c r="L2415">
        <v>627</v>
      </c>
      <c r="M2415">
        <v>5628</v>
      </c>
      <c r="N2415">
        <v>5995</v>
      </c>
      <c r="O2415">
        <v>650</v>
      </c>
      <c r="P2415">
        <v>770</v>
      </c>
      <c r="Q2415">
        <v>66</v>
      </c>
      <c r="R2415">
        <v>51</v>
      </c>
      <c r="S2415">
        <v>2191</v>
      </c>
      <c r="T2415">
        <v>2207</v>
      </c>
      <c r="U2415">
        <v>54119</v>
      </c>
      <c r="V2415">
        <v>53531</v>
      </c>
      <c r="W2415">
        <v>3097</v>
      </c>
      <c r="X2415">
        <v>3028</v>
      </c>
    </row>
    <row r="2416" spans="1:24" x14ac:dyDescent="0.35">
      <c r="A2416" s="6" t="str">
        <f t="shared" si="37"/>
        <v>46105</v>
      </c>
      <c r="B2416">
        <v>46</v>
      </c>
      <c r="C2416">
        <v>105</v>
      </c>
      <c r="D2416" t="s">
        <v>3778</v>
      </c>
      <c r="E2416" t="s">
        <v>2791</v>
      </c>
      <c r="F2416">
        <v>2865</v>
      </c>
      <c r="G2416">
        <v>1439</v>
      </c>
      <c r="H2416">
        <v>1426</v>
      </c>
      <c r="I2416">
        <v>1365</v>
      </c>
      <c r="J2416">
        <v>1357</v>
      </c>
      <c r="K2416">
        <v>10</v>
      </c>
      <c r="L2416">
        <v>5</v>
      </c>
      <c r="M2416">
        <v>40</v>
      </c>
      <c r="N2416">
        <v>34</v>
      </c>
      <c r="O2416">
        <v>6</v>
      </c>
      <c r="P2416">
        <v>5</v>
      </c>
      <c r="Q2416">
        <v>0</v>
      </c>
      <c r="R2416">
        <v>2</v>
      </c>
      <c r="S2416">
        <v>18</v>
      </c>
      <c r="T2416">
        <v>23</v>
      </c>
      <c r="U2416">
        <v>1411</v>
      </c>
      <c r="V2416">
        <v>1405</v>
      </c>
      <c r="W2416">
        <v>28</v>
      </c>
      <c r="X2416">
        <v>21</v>
      </c>
    </row>
    <row r="2417" spans="1:24" x14ac:dyDescent="0.35">
      <c r="A2417" s="6" t="str">
        <f t="shared" si="37"/>
        <v>46107</v>
      </c>
      <c r="B2417">
        <v>46</v>
      </c>
      <c r="C2417">
        <v>107</v>
      </c>
      <c r="D2417" t="s">
        <v>3778</v>
      </c>
      <c r="E2417" t="s">
        <v>3675</v>
      </c>
      <c r="F2417">
        <v>2153</v>
      </c>
      <c r="G2417">
        <v>1060</v>
      </c>
      <c r="H2417">
        <v>1093</v>
      </c>
      <c r="I2417">
        <v>1003</v>
      </c>
      <c r="J2417">
        <v>1021</v>
      </c>
      <c r="K2417">
        <v>5</v>
      </c>
      <c r="L2417">
        <v>7</v>
      </c>
      <c r="M2417">
        <v>27</v>
      </c>
      <c r="N2417">
        <v>30</v>
      </c>
      <c r="O2417">
        <v>3</v>
      </c>
      <c r="P2417">
        <v>15</v>
      </c>
      <c r="Q2417">
        <v>0</v>
      </c>
      <c r="R2417">
        <v>1</v>
      </c>
      <c r="S2417">
        <v>22</v>
      </c>
      <c r="T2417">
        <v>19</v>
      </c>
      <c r="U2417">
        <v>1030</v>
      </c>
      <c r="V2417">
        <v>1072</v>
      </c>
      <c r="W2417">
        <v>30</v>
      </c>
      <c r="X2417">
        <v>21</v>
      </c>
    </row>
    <row r="2418" spans="1:24" x14ac:dyDescent="0.35">
      <c r="A2418" s="6" t="str">
        <f t="shared" si="37"/>
        <v>46109</v>
      </c>
      <c r="B2418">
        <v>46</v>
      </c>
      <c r="C2418">
        <v>109</v>
      </c>
      <c r="D2418" t="s">
        <v>3778</v>
      </c>
      <c r="E2418" t="s">
        <v>3862</v>
      </c>
      <c r="F2418">
        <v>10394</v>
      </c>
      <c r="G2418">
        <v>5287</v>
      </c>
      <c r="H2418">
        <v>5107</v>
      </c>
      <c r="I2418">
        <v>3079</v>
      </c>
      <c r="J2418">
        <v>2847</v>
      </c>
      <c r="K2418">
        <v>52</v>
      </c>
      <c r="L2418">
        <v>30</v>
      </c>
      <c r="M2418">
        <v>1968</v>
      </c>
      <c r="N2418">
        <v>2031</v>
      </c>
      <c r="O2418">
        <v>10</v>
      </c>
      <c r="P2418">
        <v>16</v>
      </c>
      <c r="Q2418">
        <v>1</v>
      </c>
      <c r="R2418">
        <v>0</v>
      </c>
      <c r="S2418">
        <v>177</v>
      </c>
      <c r="T2418">
        <v>183</v>
      </c>
      <c r="U2418">
        <v>5077</v>
      </c>
      <c r="V2418">
        <v>4920</v>
      </c>
      <c r="W2418">
        <v>210</v>
      </c>
      <c r="X2418">
        <v>187</v>
      </c>
    </row>
    <row r="2419" spans="1:24" x14ac:dyDescent="0.35">
      <c r="A2419" s="6" t="str">
        <f t="shared" si="37"/>
        <v>46111</v>
      </c>
      <c r="B2419">
        <v>46</v>
      </c>
      <c r="C2419">
        <v>111</v>
      </c>
      <c r="D2419" t="s">
        <v>3778</v>
      </c>
      <c r="E2419" t="s">
        <v>3864</v>
      </c>
      <c r="F2419">
        <v>2344</v>
      </c>
      <c r="G2419">
        <v>1215</v>
      </c>
      <c r="H2419">
        <v>1129</v>
      </c>
      <c r="I2419">
        <v>1177</v>
      </c>
      <c r="J2419">
        <v>1096</v>
      </c>
      <c r="K2419">
        <v>6</v>
      </c>
      <c r="L2419">
        <v>3</v>
      </c>
      <c r="M2419">
        <v>6</v>
      </c>
      <c r="N2419">
        <v>6</v>
      </c>
      <c r="O2419">
        <v>3</v>
      </c>
      <c r="P2419">
        <v>2</v>
      </c>
      <c r="Q2419">
        <v>1</v>
      </c>
      <c r="R2419">
        <v>0</v>
      </c>
      <c r="S2419">
        <v>22</v>
      </c>
      <c r="T2419">
        <v>22</v>
      </c>
      <c r="U2419">
        <v>1176</v>
      </c>
      <c r="V2419">
        <v>1094</v>
      </c>
      <c r="W2419">
        <v>39</v>
      </c>
      <c r="X2419">
        <v>35</v>
      </c>
    </row>
    <row r="2420" spans="1:24" x14ac:dyDescent="0.35">
      <c r="A2420" s="6" t="str">
        <f t="shared" si="37"/>
        <v>46115</v>
      </c>
      <c r="B2420">
        <v>46</v>
      </c>
      <c r="C2420">
        <v>115</v>
      </c>
      <c r="D2420" t="s">
        <v>3778</v>
      </c>
      <c r="E2420" t="s">
        <v>3866</v>
      </c>
      <c r="F2420">
        <v>6376</v>
      </c>
      <c r="G2420">
        <v>3202</v>
      </c>
      <c r="H2420">
        <v>3174</v>
      </c>
      <c r="I2420">
        <v>3024</v>
      </c>
      <c r="J2420">
        <v>3060</v>
      </c>
      <c r="K2420">
        <v>23</v>
      </c>
      <c r="L2420">
        <v>22</v>
      </c>
      <c r="M2420">
        <v>124</v>
      </c>
      <c r="N2420">
        <v>49</v>
      </c>
      <c r="O2420">
        <v>2</v>
      </c>
      <c r="P2420">
        <v>9</v>
      </c>
      <c r="Q2420">
        <v>1</v>
      </c>
      <c r="R2420">
        <v>1</v>
      </c>
      <c r="S2420">
        <v>28</v>
      </c>
      <c r="T2420">
        <v>33</v>
      </c>
      <c r="U2420">
        <v>3053</v>
      </c>
      <c r="V2420">
        <v>3106</v>
      </c>
      <c r="W2420">
        <v>149</v>
      </c>
      <c r="X2420">
        <v>68</v>
      </c>
    </row>
    <row r="2421" spans="1:24" x14ac:dyDescent="0.35">
      <c r="A2421" s="6" t="str">
        <f t="shared" si="37"/>
        <v>46117</v>
      </c>
      <c r="B2421">
        <v>46</v>
      </c>
      <c r="C2421">
        <v>117</v>
      </c>
      <c r="D2421" t="s">
        <v>3778</v>
      </c>
      <c r="E2421" t="s">
        <v>3868</v>
      </c>
      <c r="F2421">
        <v>3098</v>
      </c>
      <c r="G2421">
        <v>1580</v>
      </c>
      <c r="H2421">
        <v>1518</v>
      </c>
      <c r="I2421">
        <v>1411</v>
      </c>
      <c r="J2421">
        <v>1324</v>
      </c>
      <c r="K2421">
        <v>16</v>
      </c>
      <c r="L2421">
        <v>7</v>
      </c>
      <c r="M2421">
        <v>103</v>
      </c>
      <c r="N2421">
        <v>118</v>
      </c>
      <c r="O2421">
        <v>2</v>
      </c>
      <c r="P2421">
        <v>6</v>
      </c>
      <c r="Q2421">
        <v>0</v>
      </c>
      <c r="R2421">
        <v>0</v>
      </c>
      <c r="S2421">
        <v>48</v>
      </c>
      <c r="T2421">
        <v>63</v>
      </c>
      <c r="U2421">
        <v>1541</v>
      </c>
      <c r="V2421">
        <v>1483</v>
      </c>
      <c r="W2421">
        <v>39</v>
      </c>
      <c r="X2421">
        <v>35</v>
      </c>
    </row>
    <row r="2422" spans="1:24" x14ac:dyDescent="0.35">
      <c r="A2422" s="6" t="str">
        <f t="shared" si="37"/>
        <v>46119</v>
      </c>
      <c r="B2422">
        <v>46</v>
      </c>
      <c r="C2422">
        <v>119</v>
      </c>
      <c r="D2422" t="s">
        <v>3778</v>
      </c>
      <c r="E2422" t="s">
        <v>3870</v>
      </c>
      <c r="F2422">
        <v>1391</v>
      </c>
      <c r="G2422">
        <v>730</v>
      </c>
      <c r="H2422">
        <v>661</v>
      </c>
      <c r="I2422">
        <v>686</v>
      </c>
      <c r="J2422">
        <v>630</v>
      </c>
      <c r="K2422">
        <v>4</v>
      </c>
      <c r="L2422">
        <v>2</v>
      </c>
      <c r="M2422">
        <v>20</v>
      </c>
      <c r="N2422">
        <v>19</v>
      </c>
      <c r="O2422">
        <v>2</v>
      </c>
      <c r="P2422">
        <v>0</v>
      </c>
      <c r="Q2422">
        <v>0</v>
      </c>
      <c r="R2422">
        <v>0</v>
      </c>
      <c r="S2422">
        <v>18</v>
      </c>
      <c r="T2422">
        <v>10</v>
      </c>
      <c r="U2422">
        <v>710</v>
      </c>
      <c r="V2422">
        <v>647</v>
      </c>
      <c r="W2422">
        <v>20</v>
      </c>
      <c r="X2422">
        <v>14</v>
      </c>
    </row>
    <row r="2423" spans="1:24" x14ac:dyDescent="0.35">
      <c r="A2423" s="6" t="str">
        <f t="shared" si="37"/>
        <v>46121</v>
      </c>
      <c r="B2423">
        <v>46</v>
      </c>
      <c r="C2423">
        <v>121</v>
      </c>
      <c r="D2423" t="s">
        <v>3778</v>
      </c>
      <c r="E2423" t="s">
        <v>1810</v>
      </c>
      <c r="F2423">
        <v>10177</v>
      </c>
      <c r="G2423">
        <v>4926</v>
      </c>
      <c r="H2423">
        <v>5251</v>
      </c>
      <c r="I2423">
        <v>424</v>
      </c>
      <c r="J2423">
        <v>393</v>
      </c>
      <c r="K2423">
        <v>30</v>
      </c>
      <c r="L2423">
        <v>33</v>
      </c>
      <c r="M2423">
        <v>4253</v>
      </c>
      <c r="N2423">
        <v>4577</v>
      </c>
      <c r="O2423">
        <v>90</v>
      </c>
      <c r="P2423">
        <v>149</v>
      </c>
      <c r="Q2423">
        <v>0</v>
      </c>
      <c r="R2423">
        <v>0</v>
      </c>
      <c r="S2423">
        <v>129</v>
      </c>
      <c r="T2423">
        <v>99</v>
      </c>
      <c r="U2423">
        <v>4700</v>
      </c>
      <c r="V2423">
        <v>5054</v>
      </c>
      <c r="W2423">
        <v>226</v>
      </c>
      <c r="X2423">
        <v>197</v>
      </c>
    </row>
    <row r="2424" spans="1:24" x14ac:dyDescent="0.35">
      <c r="A2424" s="6" t="str">
        <f t="shared" si="37"/>
        <v>46123</v>
      </c>
      <c r="B2424">
        <v>46</v>
      </c>
      <c r="C2424">
        <v>123</v>
      </c>
      <c r="D2424" t="s">
        <v>3778</v>
      </c>
      <c r="E2424" t="s">
        <v>3873</v>
      </c>
      <c r="F2424">
        <v>5441</v>
      </c>
      <c r="G2424">
        <v>2730</v>
      </c>
      <c r="H2424">
        <v>2711</v>
      </c>
      <c r="I2424">
        <v>2175</v>
      </c>
      <c r="J2424">
        <v>2204</v>
      </c>
      <c r="K2424">
        <v>18</v>
      </c>
      <c r="L2424">
        <v>13</v>
      </c>
      <c r="M2424">
        <v>438</v>
      </c>
      <c r="N2424">
        <v>420</v>
      </c>
      <c r="O2424">
        <v>7</v>
      </c>
      <c r="P2424">
        <v>13</v>
      </c>
      <c r="Q2424">
        <v>0</v>
      </c>
      <c r="R2424">
        <v>0</v>
      </c>
      <c r="S2424">
        <v>92</v>
      </c>
      <c r="T2424">
        <v>61</v>
      </c>
      <c r="U2424">
        <v>2650</v>
      </c>
      <c r="V2424">
        <v>2647</v>
      </c>
      <c r="W2424">
        <v>80</v>
      </c>
      <c r="X2424">
        <v>64</v>
      </c>
    </row>
    <row r="2425" spans="1:24" x14ac:dyDescent="0.35">
      <c r="A2425" s="6" t="str">
        <f t="shared" si="37"/>
        <v>46125</v>
      </c>
      <c r="B2425">
        <v>46</v>
      </c>
      <c r="C2425">
        <v>125</v>
      </c>
      <c r="D2425" t="s">
        <v>3778</v>
      </c>
      <c r="E2425" t="s">
        <v>935</v>
      </c>
      <c r="F2425">
        <v>8384</v>
      </c>
      <c r="G2425">
        <v>4204</v>
      </c>
      <c r="H2425">
        <v>4180</v>
      </c>
      <c r="I2425">
        <v>4064</v>
      </c>
      <c r="J2425">
        <v>4053</v>
      </c>
      <c r="K2425">
        <v>31</v>
      </c>
      <c r="L2425">
        <v>20</v>
      </c>
      <c r="M2425">
        <v>46</v>
      </c>
      <c r="N2425">
        <v>44</v>
      </c>
      <c r="O2425">
        <v>9</v>
      </c>
      <c r="P2425">
        <v>11</v>
      </c>
      <c r="Q2425">
        <v>2</v>
      </c>
      <c r="R2425">
        <v>1</v>
      </c>
      <c r="S2425">
        <v>52</v>
      </c>
      <c r="T2425">
        <v>51</v>
      </c>
      <c r="U2425">
        <v>4091</v>
      </c>
      <c r="V2425">
        <v>4072</v>
      </c>
      <c r="W2425">
        <v>113</v>
      </c>
      <c r="X2425">
        <v>108</v>
      </c>
    </row>
    <row r="2426" spans="1:24" x14ac:dyDescent="0.35">
      <c r="A2426" s="6" t="str">
        <f t="shared" si="37"/>
        <v>46127</v>
      </c>
      <c r="B2426">
        <v>46</v>
      </c>
      <c r="C2426">
        <v>127</v>
      </c>
      <c r="D2426" t="s">
        <v>3778</v>
      </c>
      <c r="E2426" t="s">
        <v>308</v>
      </c>
      <c r="F2426">
        <v>15932</v>
      </c>
      <c r="G2426">
        <v>8054</v>
      </c>
      <c r="H2426">
        <v>7878</v>
      </c>
      <c r="I2426">
        <v>7566</v>
      </c>
      <c r="J2426">
        <v>7457</v>
      </c>
      <c r="K2426">
        <v>145</v>
      </c>
      <c r="L2426">
        <v>97</v>
      </c>
      <c r="M2426">
        <v>71</v>
      </c>
      <c r="N2426">
        <v>74</v>
      </c>
      <c r="O2426">
        <v>124</v>
      </c>
      <c r="P2426">
        <v>110</v>
      </c>
      <c r="Q2426">
        <v>9</v>
      </c>
      <c r="R2426">
        <v>8</v>
      </c>
      <c r="S2426">
        <v>139</v>
      </c>
      <c r="T2426">
        <v>132</v>
      </c>
      <c r="U2426">
        <v>7748</v>
      </c>
      <c r="V2426">
        <v>7593</v>
      </c>
      <c r="W2426">
        <v>306</v>
      </c>
      <c r="X2426">
        <v>285</v>
      </c>
    </row>
    <row r="2427" spans="1:24" x14ac:dyDescent="0.35">
      <c r="A2427" s="6" t="str">
        <f t="shared" si="37"/>
        <v>46129</v>
      </c>
      <c r="B2427">
        <v>46</v>
      </c>
      <c r="C2427">
        <v>129</v>
      </c>
      <c r="D2427" t="s">
        <v>3778</v>
      </c>
      <c r="E2427" t="s">
        <v>3877</v>
      </c>
      <c r="F2427">
        <v>5435</v>
      </c>
      <c r="G2427">
        <v>2725</v>
      </c>
      <c r="H2427">
        <v>2710</v>
      </c>
      <c r="I2427">
        <v>2197</v>
      </c>
      <c r="J2427">
        <v>2151</v>
      </c>
      <c r="K2427">
        <v>16</v>
      </c>
      <c r="L2427">
        <v>12</v>
      </c>
      <c r="M2427">
        <v>368</v>
      </c>
      <c r="N2427">
        <v>409</v>
      </c>
      <c r="O2427">
        <v>48</v>
      </c>
      <c r="P2427">
        <v>56</v>
      </c>
      <c r="Q2427">
        <v>0</v>
      </c>
      <c r="R2427">
        <v>1</v>
      </c>
      <c r="S2427">
        <v>96</v>
      </c>
      <c r="T2427">
        <v>81</v>
      </c>
      <c r="U2427">
        <v>2653</v>
      </c>
      <c r="V2427">
        <v>2650</v>
      </c>
      <c r="W2427">
        <v>72</v>
      </c>
      <c r="X2427">
        <v>60</v>
      </c>
    </row>
    <row r="2428" spans="1:24" x14ac:dyDescent="0.35">
      <c r="A2428" s="6" t="str">
        <f t="shared" si="37"/>
        <v>46135</v>
      </c>
      <c r="B2428">
        <v>46</v>
      </c>
      <c r="C2428">
        <v>135</v>
      </c>
      <c r="D2428" t="s">
        <v>3778</v>
      </c>
      <c r="E2428" t="s">
        <v>3879</v>
      </c>
      <c r="F2428">
        <v>22814</v>
      </c>
      <c r="G2428">
        <v>11882</v>
      </c>
      <c r="H2428">
        <v>10932</v>
      </c>
      <c r="I2428">
        <v>10719</v>
      </c>
      <c r="J2428">
        <v>10235</v>
      </c>
      <c r="K2428">
        <v>406</v>
      </c>
      <c r="L2428">
        <v>88</v>
      </c>
      <c r="M2428">
        <v>451</v>
      </c>
      <c r="N2428">
        <v>307</v>
      </c>
      <c r="O2428">
        <v>103</v>
      </c>
      <c r="P2428">
        <v>93</v>
      </c>
      <c r="Q2428">
        <v>5</v>
      </c>
      <c r="R2428">
        <v>6</v>
      </c>
      <c r="S2428">
        <v>198</v>
      </c>
      <c r="T2428">
        <v>203</v>
      </c>
      <c r="U2428">
        <v>11171</v>
      </c>
      <c r="V2428">
        <v>10479</v>
      </c>
      <c r="W2428">
        <v>711</v>
      </c>
      <c r="X2428">
        <v>453</v>
      </c>
    </row>
    <row r="2429" spans="1:24" x14ac:dyDescent="0.35">
      <c r="A2429" s="6" t="str">
        <f t="shared" si="37"/>
        <v>46137</v>
      </c>
      <c r="B2429">
        <v>46</v>
      </c>
      <c r="C2429">
        <v>137</v>
      </c>
      <c r="D2429" t="s">
        <v>3778</v>
      </c>
      <c r="E2429" t="s">
        <v>3881</v>
      </c>
      <c r="F2429">
        <v>2756</v>
      </c>
      <c r="G2429">
        <v>1373</v>
      </c>
      <c r="H2429">
        <v>1383</v>
      </c>
      <c r="I2429">
        <v>344</v>
      </c>
      <c r="J2429">
        <v>330</v>
      </c>
      <c r="K2429">
        <v>11</v>
      </c>
      <c r="L2429">
        <v>4</v>
      </c>
      <c r="M2429">
        <v>973</v>
      </c>
      <c r="N2429">
        <v>987</v>
      </c>
      <c r="O2429">
        <v>3</v>
      </c>
      <c r="P2429">
        <v>5</v>
      </c>
      <c r="Q2429">
        <v>1</v>
      </c>
      <c r="R2429">
        <v>0</v>
      </c>
      <c r="S2429">
        <v>41</v>
      </c>
      <c r="T2429">
        <v>57</v>
      </c>
      <c r="U2429">
        <v>1311</v>
      </c>
      <c r="V2429">
        <v>1336</v>
      </c>
      <c r="W2429">
        <v>62</v>
      </c>
      <c r="X2429">
        <v>47</v>
      </c>
    </row>
    <row r="2430" spans="1:24" x14ac:dyDescent="0.35">
      <c r="A2430" s="6" t="str">
        <f t="shared" si="37"/>
        <v>47001</v>
      </c>
      <c r="B2430">
        <v>47</v>
      </c>
      <c r="C2430">
        <v>1</v>
      </c>
      <c r="D2430" t="s">
        <v>3883</v>
      </c>
      <c r="E2430" t="s">
        <v>1478</v>
      </c>
      <c r="F2430">
        <v>76978</v>
      </c>
      <c r="G2430">
        <v>37510</v>
      </c>
      <c r="H2430">
        <v>39468</v>
      </c>
      <c r="I2430">
        <v>34285</v>
      </c>
      <c r="J2430">
        <v>36191</v>
      </c>
      <c r="K2430">
        <v>1590</v>
      </c>
      <c r="L2430">
        <v>1564</v>
      </c>
      <c r="M2430">
        <v>196</v>
      </c>
      <c r="N2430">
        <v>175</v>
      </c>
      <c r="O2430">
        <v>548</v>
      </c>
      <c r="P2430">
        <v>624</v>
      </c>
      <c r="Q2430">
        <v>36</v>
      </c>
      <c r="R2430">
        <v>25</v>
      </c>
      <c r="S2430">
        <v>855</v>
      </c>
      <c r="T2430">
        <v>889</v>
      </c>
      <c r="U2430">
        <v>36237</v>
      </c>
      <c r="V2430">
        <v>38306</v>
      </c>
      <c r="W2430">
        <v>1273</v>
      </c>
      <c r="X2430">
        <v>1162</v>
      </c>
    </row>
    <row r="2431" spans="1:24" x14ac:dyDescent="0.35">
      <c r="A2431" s="6" t="str">
        <f t="shared" si="37"/>
        <v>47003</v>
      </c>
      <c r="B2431">
        <v>47</v>
      </c>
      <c r="C2431">
        <v>3</v>
      </c>
      <c r="D2431" t="s">
        <v>3883</v>
      </c>
      <c r="E2431" t="s">
        <v>3604</v>
      </c>
      <c r="F2431">
        <v>49713</v>
      </c>
      <c r="G2431">
        <v>24514</v>
      </c>
      <c r="H2431">
        <v>25199</v>
      </c>
      <c r="I2431">
        <v>21209</v>
      </c>
      <c r="J2431">
        <v>22044</v>
      </c>
      <c r="K2431">
        <v>2134</v>
      </c>
      <c r="L2431">
        <v>2065</v>
      </c>
      <c r="M2431">
        <v>328</v>
      </c>
      <c r="N2431">
        <v>252</v>
      </c>
      <c r="O2431">
        <v>262</v>
      </c>
      <c r="P2431">
        <v>258</v>
      </c>
      <c r="Q2431">
        <v>52</v>
      </c>
      <c r="R2431">
        <v>35</v>
      </c>
      <c r="S2431">
        <v>529</v>
      </c>
      <c r="T2431">
        <v>545</v>
      </c>
      <c r="U2431">
        <v>21160</v>
      </c>
      <c r="V2431">
        <v>22053</v>
      </c>
      <c r="W2431">
        <v>3354</v>
      </c>
      <c r="X2431">
        <v>3146</v>
      </c>
    </row>
    <row r="2432" spans="1:24" x14ac:dyDescent="0.35">
      <c r="A2432" s="6" t="str">
        <f t="shared" si="37"/>
        <v>47005</v>
      </c>
      <c r="B2432">
        <v>47</v>
      </c>
      <c r="C2432">
        <v>5</v>
      </c>
      <c r="D2432" t="s">
        <v>3883</v>
      </c>
      <c r="E2432" t="s">
        <v>193</v>
      </c>
      <c r="F2432">
        <v>16160</v>
      </c>
      <c r="G2432">
        <v>7904</v>
      </c>
      <c r="H2432">
        <v>8256</v>
      </c>
      <c r="I2432">
        <v>7469</v>
      </c>
      <c r="J2432">
        <v>7818</v>
      </c>
      <c r="K2432">
        <v>222</v>
      </c>
      <c r="L2432">
        <v>197</v>
      </c>
      <c r="M2432">
        <v>43</v>
      </c>
      <c r="N2432">
        <v>48</v>
      </c>
      <c r="O2432">
        <v>41</v>
      </c>
      <c r="P2432">
        <v>57</v>
      </c>
      <c r="Q2432">
        <v>1</v>
      </c>
      <c r="R2432">
        <v>2</v>
      </c>
      <c r="S2432">
        <v>128</v>
      </c>
      <c r="T2432">
        <v>134</v>
      </c>
      <c r="U2432">
        <v>7688</v>
      </c>
      <c r="V2432">
        <v>8039</v>
      </c>
      <c r="W2432">
        <v>216</v>
      </c>
      <c r="X2432">
        <v>217</v>
      </c>
    </row>
    <row r="2433" spans="1:24" x14ac:dyDescent="0.35">
      <c r="A2433" s="6" t="str">
        <f t="shared" si="37"/>
        <v>47007</v>
      </c>
      <c r="B2433">
        <v>47</v>
      </c>
      <c r="C2433">
        <v>7</v>
      </c>
      <c r="D2433" t="s">
        <v>3883</v>
      </c>
      <c r="E2433" t="s">
        <v>3887</v>
      </c>
      <c r="F2433">
        <v>15064</v>
      </c>
      <c r="G2433">
        <v>8965</v>
      </c>
      <c r="H2433">
        <v>6099</v>
      </c>
      <c r="I2433">
        <v>7665</v>
      </c>
      <c r="J2433">
        <v>5882</v>
      </c>
      <c r="K2433">
        <v>1106</v>
      </c>
      <c r="L2433">
        <v>54</v>
      </c>
      <c r="M2433">
        <v>55</v>
      </c>
      <c r="N2433">
        <v>41</v>
      </c>
      <c r="O2433">
        <v>25</v>
      </c>
      <c r="P2433">
        <v>20</v>
      </c>
      <c r="Q2433">
        <v>3</v>
      </c>
      <c r="R2433">
        <v>2</v>
      </c>
      <c r="S2433">
        <v>111</v>
      </c>
      <c r="T2433">
        <v>100</v>
      </c>
      <c r="U2433">
        <v>8699</v>
      </c>
      <c r="V2433">
        <v>5938</v>
      </c>
      <c r="W2433">
        <v>266</v>
      </c>
      <c r="X2433">
        <v>161</v>
      </c>
    </row>
    <row r="2434" spans="1:24" x14ac:dyDescent="0.35">
      <c r="A2434" s="6" t="str">
        <f t="shared" ref="A2434:A2497" si="38">TEXT(B2434*1000+C2434,"00000")</f>
        <v>47009</v>
      </c>
      <c r="B2434">
        <v>47</v>
      </c>
      <c r="C2434">
        <v>9</v>
      </c>
      <c r="D2434" t="s">
        <v>3883</v>
      </c>
      <c r="E2434" t="s">
        <v>30</v>
      </c>
      <c r="F2434">
        <v>133088</v>
      </c>
      <c r="G2434">
        <v>64662</v>
      </c>
      <c r="H2434">
        <v>68426</v>
      </c>
      <c r="I2434">
        <v>60489</v>
      </c>
      <c r="J2434">
        <v>64273</v>
      </c>
      <c r="K2434">
        <v>2111</v>
      </c>
      <c r="L2434">
        <v>1909</v>
      </c>
      <c r="M2434">
        <v>285</v>
      </c>
      <c r="N2434">
        <v>279</v>
      </c>
      <c r="O2434">
        <v>539</v>
      </c>
      <c r="P2434">
        <v>761</v>
      </c>
      <c r="Q2434">
        <v>87</v>
      </c>
      <c r="R2434">
        <v>58</v>
      </c>
      <c r="S2434">
        <v>1151</v>
      </c>
      <c r="T2434">
        <v>1146</v>
      </c>
      <c r="U2434">
        <v>62117</v>
      </c>
      <c r="V2434">
        <v>66156</v>
      </c>
      <c r="W2434">
        <v>2545</v>
      </c>
      <c r="X2434">
        <v>2270</v>
      </c>
    </row>
    <row r="2435" spans="1:24" x14ac:dyDescent="0.35">
      <c r="A2435" s="6" t="str">
        <f t="shared" si="38"/>
        <v>47011</v>
      </c>
      <c r="B2435">
        <v>47</v>
      </c>
      <c r="C2435">
        <v>11</v>
      </c>
      <c r="D2435" t="s">
        <v>3883</v>
      </c>
      <c r="E2435" t="s">
        <v>197</v>
      </c>
      <c r="F2435">
        <v>108110</v>
      </c>
      <c r="G2435">
        <v>52602</v>
      </c>
      <c r="H2435">
        <v>55508</v>
      </c>
      <c r="I2435">
        <v>47589</v>
      </c>
      <c r="J2435">
        <v>50492</v>
      </c>
      <c r="K2435">
        <v>2876</v>
      </c>
      <c r="L2435">
        <v>2760</v>
      </c>
      <c r="M2435">
        <v>384</v>
      </c>
      <c r="N2435">
        <v>294</v>
      </c>
      <c r="O2435">
        <v>558</v>
      </c>
      <c r="P2435">
        <v>786</v>
      </c>
      <c r="Q2435">
        <v>77</v>
      </c>
      <c r="R2435">
        <v>68</v>
      </c>
      <c r="S2435">
        <v>1118</v>
      </c>
      <c r="T2435">
        <v>1108</v>
      </c>
      <c r="U2435">
        <v>48781</v>
      </c>
      <c r="V2435">
        <v>52161</v>
      </c>
      <c r="W2435">
        <v>3821</v>
      </c>
      <c r="X2435">
        <v>3347</v>
      </c>
    </row>
    <row r="2436" spans="1:24" x14ac:dyDescent="0.35">
      <c r="A2436" s="6" t="str">
        <f t="shared" si="38"/>
        <v>47013</v>
      </c>
      <c r="B2436">
        <v>47</v>
      </c>
      <c r="C2436">
        <v>13</v>
      </c>
      <c r="D2436" t="s">
        <v>3883</v>
      </c>
      <c r="E2436" t="s">
        <v>1680</v>
      </c>
      <c r="F2436">
        <v>39842</v>
      </c>
      <c r="G2436">
        <v>19572</v>
      </c>
      <c r="H2436">
        <v>20270</v>
      </c>
      <c r="I2436">
        <v>19050</v>
      </c>
      <c r="J2436">
        <v>19776</v>
      </c>
      <c r="K2436">
        <v>121</v>
      </c>
      <c r="L2436">
        <v>88</v>
      </c>
      <c r="M2436">
        <v>64</v>
      </c>
      <c r="N2436">
        <v>63</v>
      </c>
      <c r="O2436">
        <v>73</v>
      </c>
      <c r="P2436">
        <v>84</v>
      </c>
      <c r="Q2436">
        <v>13</v>
      </c>
      <c r="R2436">
        <v>17</v>
      </c>
      <c r="S2436">
        <v>251</v>
      </c>
      <c r="T2436">
        <v>242</v>
      </c>
      <c r="U2436">
        <v>19297</v>
      </c>
      <c r="V2436">
        <v>19926</v>
      </c>
      <c r="W2436">
        <v>275</v>
      </c>
      <c r="X2436">
        <v>344</v>
      </c>
    </row>
    <row r="2437" spans="1:24" x14ac:dyDescent="0.35">
      <c r="A2437" s="6" t="str">
        <f t="shared" si="38"/>
        <v>47015</v>
      </c>
      <c r="B2437">
        <v>47</v>
      </c>
      <c r="C2437">
        <v>15</v>
      </c>
      <c r="D2437" t="s">
        <v>3883</v>
      </c>
      <c r="E2437" t="s">
        <v>3892</v>
      </c>
      <c r="F2437">
        <v>14678</v>
      </c>
      <c r="G2437">
        <v>7313</v>
      </c>
      <c r="H2437">
        <v>7365</v>
      </c>
      <c r="I2437">
        <v>6989</v>
      </c>
      <c r="J2437">
        <v>7084</v>
      </c>
      <c r="K2437">
        <v>156</v>
      </c>
      <c r="L2437">
        <v>105</v>
      </c>
      <c r="M2437">
        <v>28</v>
      </c>
      <c r="N2437">
        <v>26</v>
      </c>
      <c r="O2437">
        <v>24</v>
      </c>
      <c r="P2437">
        <v>30</v>
      </c>
      <c r="Q2437">
        <v>6</v>
      </c>
      <c r="R2437">
        <v>7</v>
      </c>
      <c r="S2437">
        <v>110</v>
      </c>
      <c r="T2437">
        <v>113</v>
      </c>
      <c r="U2437">
        <v>7127</v>
      </c>
      <c r="V2437">
        <v>7188</v>
      </c>
      <c r="W2437">
        <v>186</v>
      </c>
      <c r="X2437">
        <v>177</v>
      </c>
    </row>
    <row r="2438" spans="1:24" x14ac:dyDescent="0.35">
      <c r="A2438" s="6" t="str">
        <f t="shared" si="38"/>
        <v>47017</v>
      </c>
      <c r="B2438">
        <v>47</v>
      </c>
      <c r="C2438">
        <v>17</v>
      </c>
      <c r="D2438" t="s">
        <v>3883</v>
      </c>
      <c r="E2438" t="s">
        <v>200</v>
      </c>
      <c r="F2438">
        <v>27767</v>
      </c>
      <c r="G2438">
        <v>13589</v>
      </c>
      <c r="H2438">
        <v>14178</v>
      </c>
      <c r="I2438">
        <v>11673</v>
      </c>
      <c r="J2438">
        <v>12374</v>
      </c>
      <c r="K2438">
        <v>1474</v>
      </c>
      <c r="L2438">
        <v>1339</v>
      </c>
      <c r="M2438">
        <v>101</v>
      </c>
      <c r="N2438">
        <v>77</v>
      </c>
      <c r="O2438">
        <v>55</v>
      </c>
      <c r="P2438">
        <v>69</v>
      </c>
      <c r="Q2438">
        <v>10</v>
      </c>
      <c r="R2438">
        <v>6</v>
      </c>
      <c r="S2438">
        <v>276</v>
      </c>
      <c r="T2438">
        <v>313</v>
      </c>
      <c r="U2438">
        <v>13176</v>
      </c>
      <c r="V2438">
        <v>13782</v>
      </c>
      <c r="W2438">
        <v>413</v>
      </c>
      <c r="X2438">
        <v>396</v>
      </c>
    </row>
    <row r="2439" spans="1:24" x14ac:dyDescent="0.35">
      <c r="A2439" s="6" t="str">
        <f t="shared" si="38"/>
        <v>47019</v>
      </c>
      <c r="B2439">
        <v>47</v>
      </c>
      <c r="C2439">
        <v>19</v>
      </c>
      <c r="D2439" t="s">
        <v>3883</v>
      </c>
      <c r="E2439" t="s">
        <v>1685</v>
      </c>
      <c r="F2439">
        <v>56391</v>
      </c>
      <c r="G2439">
        <v>27702</v>
      </c>
      <c r="H2439">
        <v>28689</v>
      </c>
      <c r="I2439">
        <v>26544</v>
      </c>
      <c r="J2439">
        <v>27635</v>
      </c>
      <c r="K2439">
        <v>562</v>
      </c>
      <c r="L2439">
        <v>396</v>
      </c>
      <c r="M2439">
        <v>98</v>
      </c>
      <c r="N2439">
        <v>91</v>
      </c>
      <c r="O2439">
        <v>94</v>
      </c>
      <c r="P2439">
        <v>142</v>
      </c>
      <c r="Q2439">
        <v>10</v>
      </c>
      <c r="R2439">
        <v>6</v>
      </c>
      <c r="S2439">
        <v>394</v>
      </c>
      <c r="T2439">
        <v>419</v>
      </c>
      <c r="U2439">
        <v>27112</v>
      </c>
      <c r="V2439">
        <v>28149</v>
      </c>
      <c r="W2439">
        <v>590</v>
      </c>
      <c r="X2439">
        <v>540</v>
      </c>
    </row>
    <row r="2440" spans="1:24" x14ac:dyDescent="0.35">
      <c r="A2440" s="6" t="str">
        <f t="shared" si="38"/>
        <v>47021</v>
      </c>
      <c r="B2440">
        <v>47</v>
      </c>
      <c r="C2440">
        <v>21</v>
      </c>
      <c r="D2440" t="s">
        <v>3883</v>
      </c>
      <c r="E2440" t="s">
        <v>3896</v>
      </c>
      <c r="F2440">
        <v>40667</v>
      </c>
      <c r="G2440">
        <v>20145</v>
      </c>
      <c r="H2440">
        <v>20522</v>
      </c>
      <c r="I2440">
        <v>19141</v>
      </c>
      <c r="J2440">
        <v>19524</v>
      </c>
      <c r="K2440">
        <v>455</v>
      </c>
      <c r="L2440">
        <v>408</v>
      </c>
      <c r="M2440">
        <v>126</v>
      </c>
      <c r="N2440">
        <v>98</v>
      </c>
      <c r="O2440">
        <v>67</v>
      </c>
      <c r="P2440">
        <v>112</v>
      </c>
      <c r="Q2440">
        <v>17</v>
      </c>
      <c r="R2440">
        <v>13</v>
      </c>
      <c r="S2440">
        <v>339</v>
      </c>
      <c r="T2440">
        <v>367</v>
      </c>
      <c r="U2440">
        <v>19416</v>
      </c>
      <c r="V2440">
        <v>19877</v>
      </c>
      <c r="W2440">
        <v>729</v>
      </c>
      <c r="X2440">
        <v>645</v>
      </c>
    </row>
    <row r="2441" spans="1:24" x14ac:dyDescent="0.35">
      <c r="A2441" s="6" t="str">
        <f t="shared" si="38"/>
        <v>47023</v>
      </c>
      <c r="B2441">
        <v>47</v>
      </c>
      <c r="C2441">
        <v>23</v>
      </c>
      <c r="D2441" t="s">
        <v>3883</v>
      </c>
      <c r="E2441" t="s">
        <v>3620</v>
      </c>
      <c r="F2441">
        <v>17297</v>
      </c>
      <c r="G2441">
        <v>8294</v>
      </c>
      <c r="H2441">
        <v>9003</v>
      </c>
      <c r="I2441">
        <v>7246</v>
      </c>
      <c r="J2441">
        <v>7871</v>
      </c>
      <c r="K2441">
        <v>787</v>
      </c>
      <c r="L2441">
        <v>847</v>
      </c>
      <c r="M2441">
        <v>51</v>
      </c>
      <c r="N2441">
        <v>44</v>
      </c>
      <c r="O2441">
        <v>54</v>
      </c>
      <c r="P2441">
        <v>62</v>
      </c>
      <c r="Q2441">
        <v>2</v>
      </c>
      <c r="R2441">
        <v>3</v>
      </c>
      <c r="S2441">
        <v>154</v>
      </c>
      <c r="T2441">
        <v>176</v>
      </c>
      <c r="U2441">
        <v>8067</v>
      </c>
      <c r="V2441">
        <v>8732</v>
      </c>
      <c r="W2441">
        <v>227</v>
      </c>
      <c r="X2441">
        <v>271</v>
      </c>
    </row>
    <row r="2442" spans="1:24" x14ac:dyDescent="0.35">
      <c r="A2442" s="6" t="str">
        <f t="shared" si="38"/>
        <v>47025</v>
      </c>
      <c r="B2442">
        <v>47</v>
      </c>
      <c r="C2442">
        <v>25</v>
      </c>
      <c r="D2442" t="s">
        <v>3883</v>
      </c>
      <c r="E2442" t="s">
        <v>1850</v>
      </c>
      <c r="F2442">
        <v>31959</v>
      </c>
      <c r="G2442">
        <v>15666</v>
      </c>
      <c r="H2442">
        <v>16293</v>
      </c>
      <c r="I2442">
        <v>15060</v>
      </c>
      <c r="J2442">
        <v>15670</v>
      </c>
      <c r="K2442">
        <v>185</v>
      </c>
      <c r="L2442">
        <v>167</v>
      </c>
      <c r="M2442">
        <v>77</v>
      </c>
      <c r="N2442">
        <v>38</v>
      </c>
      <c r="O2442">
        <v>113</v>
      </c>
      <c r="P2442">
        <v>188</v>
      </c>
      <c r="Q2442">
        <v>5</v>
      </c>
      <c r="R2442">
        <v>4</v>
      </c>
      <c r="S2442">
        <v>226</v>
      </c>
      <c r="T2442">
        <v>226</v>
      </c>
      <c r="U2442">
        <v>15431</v>
      </c>
      <c r="V2442">
        <v>16069</v>
      </c>
      <c r="W2442">
        <v>235</v>
      </c>
      <c r="X2442">
        <v>224</v>
      </c>
    </row>
    <row r="2443" spans="1:24" x14ac:dyDescent="0.35">
      <c r="A2443" s="6" t="str">
        <f t="shared" si="38"/>
        <v>47027</v>
      </c>
      <c r="B2443">
        <v>47</v>
      </c>
      <c r="C2443">
        <v>27</v>
      </c>
      <c r="D2443" t="s">
        <v>3883</v>
      </c>
      <c r="E2443" t="s">
        <v>48</v>
      </c>
      <c r="F2443">
        <v>7615</v>
      </c>
      <c r="G2443">
        <v>3735</v>
      </c>
      <c r="H2443">
        <v>3880</v>
      </c>
      <c r="I2443">
        <v>3601</v>
      </c>
      <c r="J2443">
        <v>3740</v>
      </c>
      <c r="K2443">
        <v>64</v>
      </c>
      <c r="L2443">
        <v>58</v>
      </c>
      <c r="M2443">
        <v>17</v>
      </c>
      <c r="N2443">
        <v>19</v>
      </c>
      <c r="O2443">
        <v>3</v>
      </c>
      <c r="P2443">
        <v>4</v>
      </c>
      <c r="Q2443">
        <v>4</v>
      </c>
      <c r="R2443">
        <v>4</v>
      </c>
      <c r="S2443">
        <v>46</v>
      </c>
      <c r="T2443">
        <v>55</v>
      </c>
      <c r="U2443">
        <v>3627</v>
      </c>
      <c r="V2443">
        <v>3795</v>
      </c>
      <c r="W2443">
        <v>108</v>
      </c>
      <c r="X2443">
        <v>85</v>
      </c>
    </row>
    <row r="2444" spans="1:24" x14ac:dyDescent="0.35">
      <c r="A2444" s="6" t="str">
        <f t="shared" si="38"/>
        <v>47029</v>
      </c>
      <c r="B2444">
        <v>47</v>
      </c>
      <c r="C2444">
        <v>29</v>
      </c>
      <c r="D2444" t="s">
        <v>3883</v>
      </c>
      <c r="E2444" t="s">
        <v>3901</v>
      </c>
      <c r="F2444">
        <v>36004</v>
      </c>
      <c r="G2444">
        <v>17462</v>
      </c>
      <c r="H2444">
        <v>18542</v>
      </c>
      <c r="I2444">
        <v>16559</v>
      </c>
      <c r="J2444">
        <v>17648</v>
      </c>
      <c r="K2444">
        <v>397</v>
      </c>
      <c r="L2444">
        <v>363</v>
      </c>
      <c r="M2444">
        <v>123</v>
      </c>
      <c r="N2444">
        <v>97</v>
      </c>
      <c r="O2444">
        <v>77</v>
      </c>
      <c r="P2444">
        <v>94</v>
      </c>
      <c r="Q2444">
        <v>11</v>
      </c>
      <c r="R2444">
        <v>12</v>
      </c>
      <c r="S2444">
        <v>295</v>
      </c>
      <c r="T2444">
        <v>328</v>
      </c>
      <c r="U2444">
        <v>16979</v>
      </c>
      <c r="V2444">
        <v>18093</v>
      </c>
      <c r="W2444">
        <v>483</v>
      </c>
      <c r="X2444">
        <v>449</v>
      </c>
    </row>
    <row r="2445" spans="1:24" x14ac:dyDescent="0.35">
      <c r="A2445" s="6" t="str">
        <f t="shared" si="38"/>
        <v>47031</v>
      </c>
      <c r="B2445">
        <v>47</v>
      </c>
      <c r="C2445">
        <v>31</v>
      </c>
      <c r="D2445" t="s">
        <v>3883</v>
      </c>
      <c r="E2445" t="s">
        <v>52</v>
      </c>
      <c r="F2445">
        <v>56520</v>
      </c>
      <c r="G2445">
        <v>27579</v>
      </c>
      <c r="H2445">
        <v>28941</v>
      </c>
      <c r="I2445">
        <v>25345</v>
      </c>
      <c r="J2445">
        <v>26673</v>
      </c>
      <c r="K2445">
        <v>1127</v>
      </c>
      <c r="L2445">
        <v>1106</v>
      </c>
      <c r="M2445">
        <v>145</v>
      </c>
      <c r="N2445">
        <v>148</v>
      </c>
      <c r="O2445">
        <v>286</v>
      </c>
      <c r="P2445">
        <v>366</v>
      </c>
      <c r="Q2445">
        <v>20</v>
      </c>
      <c r="R2445">
        <v>19</v>
      </c>
      <c r="S2445">
        <v>656</v>
      </c>
      <c r="T2445">
        <v>629</v>
      </c>
      <c r="U2445">
        <v>26236</v>
      </c>
      <c r="V2445">
        <v>27633</v>
      </c>
      <c r="W2445">
        <v>1343</v>
      </c>
      <c r="X2445">
        <v>1308</v>
      </c>
    </row>
    <row r="2446" spans="1:24" x14ac:dyDescent="0.35">
      <c r="A2446" s="6" t="str">
        <f t="shared" si="38"/>
        <v>47033</v>
      </c>
      <c r="B2446">
        <v>47</v>
      </c>
      <c r="C2446">
        <v>33</v>
      </c>
      <c r="D2446" t="s">
        <v>3883</v>
      </c>
      <c r="E2446" t="s">
        <v>3904</v>
      </c>
      <c r="F2446">
        <v>14230</v>
      </c>
      <c r="G2446">
        <v>6767</v>
      </c>
      <c r="H2446">
        <v>7463</v>
      </c>
      <c r="I2446">
        <v>5590</v>
      </c>
      <c r="J2446">
        <v>6172</v>
      </c>
      <c r="K2446">
        <v>964</v>
      </c>
      <c r="L2446">
        <v>1047</v>
      </c>
      <c r="M2446">
        <v>50</v>
      </c>
      <c r="N2446">
        <v>58</v>
      </c>
      <c r="O2446">
        <v>25</v>
      </c>
      <c r="P2446">
        <v>26</v>
      </c>
      <c r="Q2446">
        <v>3</v>
      </c>
      <c r="R2446">
        <v>1</v>
      </c>
      <c r="S2446">
        <v>135</v>
      </c>
      <c r="T2446">
        <v>159</v>
      </c>
      <c r="U2446">
        <v>5976</v>
      </c>
      <c r="V2446">
        <v>6694</v>
      </c>
      <c r="W2446">
        <v>791</v>
      </c>
      <c r="X2446">
        <v>769</v>
      </c>
    </row>
    <row r="2447" spans="1:24" x14ac:dyDescent="0.35">
      <c r="A2447" s="6" t="str">
        <f t="shared" si="38"/>
        <v>47035</v>
      </c>
      <c r="B2447">
        <v>47</v>
      </c>
      <c r="C2447">
        <v>35</v>
      </c>
      <c r="D2447" t="s">
        <v>3883</v>
      </c>
      <c r="E2447" t="s">
        <v>1069</v>
      </c>
      <c r="F2447">
        <v>60520</v>
      </c>
      <c r="G2447">
        <v>29527</v>
      </c>
      <c r="H2447">
        <v>30993</v>
      </c>
      <c r="I2447">
        <v>28612</v>
      </c>
      <c r="J2447">
        <v>30027</v>
      </c>
      <c r="K2447">
        <v>246</v>
      </c>
      <c r="L2447">
        <v>193</v>
      </c>
      <c r="M2447">
        <v>130</v>
      </c>
      <c r="N2447">
        <v>145</v>
      </c>
      <c r="O2447">
        <v>138</v>
      </c>
      <c r="P2447">
        <v>233</v>
      </c>
      <c r="Q2447">
        <v>43</v>
      </c>
      <c r="R2447">
        <v>22</v>
      </c>
      <c r="S2447">
        <v>358</v>
      </c>
      <c r="T2447">
        <v>373</v>
      </c>
      <c r="U2447">
        <v>28529</v>
      </c>
      <c r="V2447">
        <v>30086</v>
      </c>
      <c r="W2447">
        <v>998</v>
      </c>
      <c r="X2447">
        <v>907</v>
      </c>
    </row>
    <row r="2448" spans="1:24" x14ac:dyDescent="0.35">
      <c r="A2448" s="6" t="str">
        <f t="shared" si="38"/>
        <v>47037</v>
      </c>
      <c r="B2448">
        <v>47</v>
      </c>
      <c r="C2448">
        <v>37</v>
      </c>
      <c r="D2448" t="s">
        <v>3883</v>
      </c>
      <c r="E2448" t="s">
        <v>3102</v>
      </c>
      <c r="F2448">
        <v>694144</v>
      </c>
      <c r="G2448">
        <v>334350</v>
      </c>
      <c r="H2448">
        <v>359794</v>
      </c>
      <c r="I2448">
        <v>223096</v>
      </c>
      <c r="J2448">
        <v>231394</v>
      </c>
      <c r="K2448">
        <v>87477</v>
      </c>
      <c r="L2448">
        <v>102822</v>
      </c>
      <c r="M2448">
        <v>1752</v>
      </c>
      <c r="N2448">
        <v>1760</v>
      </c>
      <c r="O2448">
        <v>13151</v>
      </c>
      <c r="P2448">
        <v>14316</v>
      </c>
      <c r="Q2448">
        <v>374</v>
      </c>
      <c r="R2448">
        <v>354</v>
      </c>
      <c r="S2448">
        <v>8500</v>
      </c>
      <c r="T2448">
        <v>9148</v>
      </c>
      <c r="U2448">
        <v>296230</v>
      </c>
      <c r="V2448">
        <v>325696</v>
      </c>
      <c r="W2448">
        <v>38120</v>
      </c>
      <c r="X2448">
        <v>34098</v>
      </c>
    </row>
    <row r="2449" spans="1:24" x14ac:dyDescent="0.35">
      <c r="A2449" s="6" t="str">
        <f t="shared" si="38"/>
        <v>47039</v>
      </c>
      <c r="B2449">
        <v>47</v>
      </c>
      <c r="C2449">
        <v>39</v>
      </c>
      <c r="D2449" t="s">
        <v>3883</v>
      </c>
      <c r="E2449" t="s">
        <v>771</v>
      </c>
      <c r="F2449">
        <v>11663</v>
      </c>
      <c r="G2449">
        <v>5714</v>
      </c>
      <c r="H2449">
        <v>5949</v>
      </c>
      <c r="I2449">
        <v>5370</v>
      </c>
      <c r="J2449">
        <v>5660</v>
      </c>
      <c r="K2449">
        <v>189</v>
      </c>
      <c r="L2449">
        <v>166</v>
      </c>
      <c r="M2449">
        <v>23</v>
      </c>
      <c r="N2449">
        <v>20</v>
      </c>
      <c r="O2449">
        <v>42</v>
      </c>
      <c r="P2449">
        <v>31</v>
      </c>
      <c r="Q2449">
        <v>8</v>
      </c>
      <c r="R2449">
        <v>3</v>
      </c>
      <c r="S2449">
        <v>82</v>
      </c>
      <c r="T2449">
        <v>69</v>
      </c>
      <c r="U2449">
        <v>5494</v>
      </c>
      <c r="V2449">
        <v>5753</v>
      </c>
      <c r="W2449">
        <v>220</v>
      </c>
      <c r="X2449">
        <v>196</v>
      </c>
    </row>
    <row r="2450" spans="1:24" x14ac:dyDescent="0.35">
      <c r="A2450" s="6" t="str">
        <f t="shared" si="38"/>
        <v>47041</v>
      </c>
      <c r="B2450">
        <v>47</v>
      </c>
      <c r="C2450">
        <v>41</v>
      </c>
      <c r="D2450" t="s">
        <v>3883</v>
      </c>
      <c r="E2450" t="s">
        <v>5168</v>
      </c>
      <c r="F2450">
        <v>20490</v>
      </c>
      <c r="G2450">
        <v>10208</v>
      </c>
      <c r="H2450">
        <v>10282</v>
      </c>
      <c r="I2450">
        <v>9671</v>
      </c>
      <c r="J2450">
        <v>9759</v>
      </c>
      <c r="K2450">
        <v>236</v>
      </c>
      <c r="L2450">
        <v>171</v>
      </c>
      <c r="M2450">
        <v>65</v>
      </c>
      <c r="N2450">
        <v>31</v>
      </c>
      <c r="O2450">
        <v>62</v>
      </c>
      <c r="P2450">
        <v>162</v>
      </c>
      <c r="Q2450">
        <v>4</v>
      </c>
      <c r="R2450">
        <v>2</v>
      </c>
      <c r="S2450">
        <v>170</v>
      </c>
      <c r="T2450">
        <v>157</v>
      </c>
      <c r="U2450">
        <v>9217</v>
      </c>
      <c r="V2450">
        <v>9517</v>
      </c>
      <c r="W2450">
        <v>991</v>
      </c>
      <c r="X2450">
        <v>765</v>
      </c>
    </row>
    <row r="2451" spans="1:24" x14ac:dyDescent="0.35">
      <c r="A2451" s="6" t="str">
        <f t="shared" si="38"/>
        <v>47043</v>
      </c>
      <c r="B2451">
        <v>47</v>
      </c>
      <c r="C2451">
        <v>43</v>
      </c>
      <c r="D2451" t="s">
        <v>3883</v>
      </c>
      <c r="E2451" t="s">
        <v>3910</v>
      </c>
      <c r="F2451">
        <v>53948</v>
      </c>
      <c r="G2451">
        <v>26481</v>
      </c>
      <c r="H2451">
        <v>27467</v>
      </c>
      <c r="I2451">
        <v>24422</v>
      </c>
      <c r="J2451">
        <v>25557</v>
      </c>
      <c r="K2451">
        <v>1172</v>
      </c>
      <c r="L2451">
        <v>1034</v>
      </c>
      <c r="M2451">
        <v>154</v>
      </c>
      <c r="N2451">
        <v>133</v>
      </c>
      <c r="O2451">
        <v>167</v>
      </c>
      <c r="P2451">
        <v>192</v>
      </c>
      <c r="Q2451">
        <v>18</v>
      </c>
      <c r="R2451">
        <v>14</v>
      </c>
      <c r="S2451">
        <v>548</v>
      </c>
      <c r="T2451">
        <v>537</v>
      </c>
      <c r="U2451">
        <v>25412</v>
      </c>
      <c r="V2451">
        <v>26446</v>
      </c>
      <c r="W2451">
        <v>1069</v>
      </c>
      <c r="X2451">
        <v>1021</v>
      </c>
    </row>
    <row r="2452" spans="1:24" x14ac:dyDescent="0.35">
      <c r="A2452" s="6" t="str">
        <f t="shared" si="38"/>
        <v>47045</v>
      </c>
      <c r="B2452">
        <v>47</v>
      </c>
      <c r="C2452">
        <v>45</v>
      </c>
      <c r="D2452" t="s">
        <v>3883</v>
      </c>
      <c r="E2452" t="s">
        <v>3912</v>
      </c>
      <c r="F2452">
        <v>37159</v>
      </c>
      <c r="G2452">
        <v>17920</v>
      </c>
      <c r="H2452">
        <v>19239</v>
      </c>
      <c r="I2452">
        <v>14855</v>
      </c>
      <c r="J2452">
        <v>15802</v>
      </c>
      <c r="K2452">
        <v>2516</v>
      </c>
      <c r="L2452">
        <v>2871</v>
      </c>
      <c r="M2452">
        <v>82</v>
      </c>
      <c r="N2452">
        <v>75</v>
      </c>
      <c r="O2452">
        <v>126</v>
      </c>
      <c r="P2452">
        <v>151</v>
      </c>
      <c r="Q2452">
        <v>4</v>
      </c>
      <c r="R2452">
        <v>8</v>
      </c>
      <c r="S2452">
        <v>337</v>
      </c>
      <c r="T2452">
        <v>332</v>
      </c>
      <c r="U2452">
        <v>17208</v>
      </c>
      <c r="V2452">
        <v>18620</v>
      </c>
      <c r="W2452">
        <v>712</v>
      </c>
      <c r="X2452">
        <v>619</v>
      </c>
    </row>
    <row r="2453" spans="1:24" x14ac:dyDescent="0.35">
      <c r="A2453" s="6" t="str">
        <f t="shared" si="38"/>
        <v>47047</v>
      </c>
      <c r="B2453">
        <v>47</v>
      </c>
      <c r="C2453">
        <v>47</v>
      </c>
      <c r="D2453" t="s">
        <v>3883</v>
      </c>
      <c r="E2453" t="s">
        <v>78</v>
      </c>
      <c r="F2453">
        <v>41133</v>
      </c>
      <c r="G2453">
        <v>20269</v>
      </c>
      <c r="H2453">
        <v>20864</v>
      </c>
      <c r="I2453">
        <v>14407</v>
      </c>
      <c r="J2453">
        <v>14518</v>
      </c>
      <c r="K2453">
        <v>5445</v>
      </c>
      <c r="L2453">
        <v>5875</v>
      </c>
      <c r="M2453">
        <v>78</v>
      </c>
      <c r="N2453">
        <v>89</v>
      </c>
      <c r="O2453">
        <v>139</v>
      </c>
      <c r="P2453">
        <v>144</v>
      </c>
      <c r="Q2453">
        <v>10</v>
      </c>
      <c r="R2453">
        <v>9</v>
      </c>
      <c r="S2453">
        <v>190</v>
      </c>
      <c r="T2453">
        <v>229</v>
      </c>
      <c r="U2453">
        <v>19608</v>
      </c>
      <c r="V2453">
        <v>20271</v>
      </c>
      <c r="W2453">
        <v>661</v>
      </c>
      <c r="X2453">
        <v>593</v>
      </c>
    </row>
    <row r="2454" spans="1:24" x14ac:dyDescent="0.35">
      <c r="A2454" s="6" t="str">
        <f t="shared" si="38"/>
        <v>47049</v>
      </c>
      <c r="B2454">
        <v>47</v>
      </c>
      <c r="C2454">
        <v>49</v>
      </c>
      <c r="D2454" t="s">
        <v>3883</v>
      </c>
      <c r="E2454" t="s">
        <v>3915</v>
      </c>
      <c r="F2454">
        <v>18523</v>
      </c>
      <c r="G2454">
        <v>9108</v>
      </c>
      <c r="H2454">
        <v>9415</v>
      </c>
      <c r="I2454">
        <v>8895</v>
      </c>
      <c r="J2454">
        <v>9178</v>
      </c>
      <c r="K2454">
        <v>42</v>
      </c>
      <c r="L2454">
        <v>48</v>
      </c>
      <c r="M2454">
        <v>48</v>
      </c>
      <c r="N2454">
        <v>30</v>
      </c>
      <c r="O2454">
        <v>32</v>
      </c>
      <c r="P2454">
        <v>33</v>
      </c>
      <c r="Q2454">
        <v>1</v>
      </c>
      <c r="R2454">
        <v>3</v>
      </c>
      <c r="S2454">
        <v>90</v>
      </c>
      <c r="T2454">
        <v>123</v>
      </c>
      <c r="U2454">
        <v>8967</v>
      </c>
      <c r="V2454">
        <v>9265</v>
      </c>
      <c r="W2454">
        <v>141</v>
      </c>
      <c r="X2454">
        <v>150</v>
      </c>
    </row>
    <row r="2455" spans="1:24" x14ac:dyDescent="0.35">
      <c r="A2455" s="6" t="str">
        <f t="shared" si="38"/>
        <v>47051</v>
      </c>
      <c r="B2455">
        <v>47</v>
      </c>
      <c r="C2455">
        <v>51</v>
      </c>
      <c r="D2455" t="s">
        <v>3883</v>
      </c>
      <c r="E2455" t="s">
        <v>80</v>
      </c>
      <c r="F2455">
        <v>42208</v>
      </c>
      <c r="G2455">
        <v>20692</v>
      </c>
      <c r="H2455">
        <v>21516</v>
      </c>
      <c r="I2455">
        <v>18849</v>
      </c>
      <c r="J2455">
        <v>19672</v>
      </c>
      <c r="K2455">
        <v>1148</v>
      </c>
      <c r="L2455">
        <v>1065</v>
      </c>
      <c r="M2455">
        <v>94</v>
      </c>
      <c r="N2455">
        <v>101</v>
      </c>
      <c r="O2455">
        <v>155</v>
      </c>
      <c r="P2455">
        <v>243</v>
      </c>
      <c r="Q2455">
        <v>14</v>
      </c>
      <c r="R2455">
        <v>20</v>
      </c>
      <c r="S2455">
        <v>432</v>
      </c>
      <c r="T2455">
        <v>415</v>
      </c>
      <c r="U2455">
        <v>19842</v>
      </c>
      <c r="V2455">
        <v>20801</v>
      </c>
      <c r="W2455">
        <v>850</v>
      </c>
      <c r="X2455">
        <v>715</v>
      </c>
    </row>
    <row r="2456" spans="1:24" x14ac:dyDescent="0.35">
      <c r="A2456" s="6" t="str">
        <f t="shared" si="38"/>
        <v>47053</v>
      </c>
      <c r="B2456">
        <v>47</v>
      </c>
      <c r="C2456">
        <v>53</v>
      </c>
      <c r="D2456" t="s">
        <v>3883</v>
      </c>
      <c r="E2456" t="s">
        <v>1233</v>
      </c>
      <c r="F2456">
        <v>49133</v>
      </c>
      <c r="G2456">
        <v>23649</v>
      </c>
      <c r="H2456">
        <v>25484</v>
      </c>
      <c r="I2456">
        <v>18951</v>
      </c>
      <c r="J2456">
        <v>20077</v>
      </c>
      <c r="K2456">
        <v>4067</v>
      </c>
      <c r="L2456">
        <v>4807</v>
      </c>
      <c r="M2456">
        <v>88</v>
      </c>
      <c r="N2456">
        <v>64</v>
      </c>
      <c r="O2456">
        <v>94</v>
      </c>
      <c r="P2456">
        <v>82</v>
      </c>
      <c r="Q2456">
        <v>6</v>
      </c>
      <c r="R2456">
        <v>6</v>
      </c>
      <c r="S2456">
        <v>443</v>
      </c>
      <c r="T2456">
        <v>448</v>
      </c>
      <c r="U2456">
        <v>22899</v>
      </c>
      <c r="V2456">
        <v>24859</v>
      </c>
      <c r="W2456">
        <v>750</v>
      </c>
      <c r="X2456">
        <v>625</v>
      </c>
    </row>
    <row r="2457" spans="1:24" x14ac:dyDescent="0.35">
      <c r="A2457" s="6" t="str">
        <f t="shared" si="38"/>
        <v>47055</v>
      </c>
      <c r="B2457">
        <v>47</v>
      </c>
      <c r="C2457">
        <v>55</v>
      </c>
      <c r="D2457" t="s">
        <v>3883</v>
      </c>
      <c r="E2457" t="s">
        <v>3919</v>
      </c>
      <c r="F2457">
        <v>29464</v>
      </c>
      <c r="G2457">
        <v>14310</v>
      </c>
      <c r="H2457">
        <v>15154</v>
      </c>
      <c r="I2457">
        <v>12319</v>
      </c>
      <c r="J2457">
        <v>13126</v>
      </c>
      <c r="K2457">
        <v>1500</v>
      </c>
      <c r="L2457">
        <v>1534</v>
      </c>
      <c r="M2457">
        <v>64</v>
      </c>
      <c r="N2457">
        <v>80</v>
      </c>
      <c r="O2457">
        <v>92</v>
      </c>
      <c r="P2457">
        <v>72</v>
      </c>
      <c r="Q2457">
        <v>10</v>
      </c>
      <c r="R2457">
        <v>7</v>
      </c>
      <c r="S2457">
        <v>325</v>
      </c>
      <c r="T2457">
        <v>335</v>
      </c>
      <c r="U2457">
        <v>13864</v>
      </c>
      <c r="V2457">
        <v>14707</v>
      </c>
      <c r="W2457">
        <v>446</v>
      </c>
      <c r="X2457">
        <v>447</v>
      </c>
    </row>
    <row r="2458" spans="1:24" x14ac:dyDescent="0.35">
      <c r="A2458" s="6" t="str">
        <f t="shared" si="38"/>
        <v>47057</v>
      </c>
      <c r="B2458">
        <v>47</v>
      </c>
      <c r="C2458">
        <v>57</v>
      </c>
      <c r="D2458" t="s">
        <v>3883</v>
      </c>
      <c r="E2458" t="s">
        <v>3921</v>
      </c>
      <c r="F2458">
        <v>23320</v>
      </c>
      <c r="G2458">
        <v>11731</v>
      </c>
      <c r="H2458">
        <v>11589</v>
      </c>
      <c r="I2458">
        <v>11367</v>
      </c>
      <c r="J2458">
        <v>11260</v>
      </c>
      <c r="K2458">
        <v>116</v>
      </c>
      <c r="L2458">
        <v>107</v>
      </c>
      <c r="M2458">
        <v>72</v>
      </c>
      <c r="N2458">
        <v>35</v>
      </c>
      <c r="O2458">
        <v>30</v>
      </c>
      <c r="P2458">
        <v>36</v>
      </c>
      <c r="Q2458">
        <v>6</v>
      </c>
      <c r="R2458">
        <v>8</v>
      </c>
      <c r="S2458">
        <v>140</v>
      </c>
      <c r="T2458">
        <v>143</v>
      </c>
      <c r="U2458">
        <v>11255</v>
      </c>
      <c r="V2458">
        <v>11273</v>
      </c>
      <c r="W2458">
        <v>476</v>
      </c>
      <c r="X2458">
        <v>316</v>
      </c>
    </row>
    <row r="2459" spans="1:24" x14ac:dyDescent="0.35">
      <c r="A2459" s="6" t="str">
        <f t="shared" si="38"/>
        <v>47059</v>
      </c>
      <c r="B2459">
        <v>47</v>
      </c>
      <c r="C2459">
        <v>59</v>
      </c>
      <c r="D2459" t="s">
        <v>3883</v>
      </c>
      <c r="E2459" t="s">
        <v>84</v>
      </c>
      <c r="F2459">
        <v>69069</v>
      </c>
      <c r="G2459">
        <v>33957</v>
      </c>
      <c r="H2459">
        <v>35112</v>
      </c>
      <c r="I2459">
        <v>32306</v>
      </c>
      <c r="J2459">
        <v>33597</v>
      </c>
      <c r="K2459">
        <v>856</v>
      </c>
      <c r="L2459">
        <v>677</v>
      </c>
      <c r="M2459">
        <v>114</v>
      </c>
      <c r="N2459">
        <v>129</v>
      </c>
      <c r="O2459">
        <v>190</v>
      </c>
      <c r="P2459">
        <v>213</v>
      </c>
      <c r="Q2459">
        <v>35</v>
      </c>
      <c r="R2459">
        <v>29</v>
      </c>
      <c r="S2459">
        <v>456</v>
      </c>
      <c r="T2459">
        <v>467</v>
      </c>
      <c r="U2459">
        <v>32834</v>
      </c>
      <c r="V2459">
        <v>34135</v>
      </c>
      <c r="W2459">
        <v>1123</v>
      </c>
      <c r="X2459">
        <v>977</v>
      </c>
    </row>
    <row r="2460" spans="1:24" x14ac:dyDescent="0.35">
      <c r="A2460" s="6" t="str">
        <f t="shared" si="38"/>
        <v>47061</v>
      </c>
      <c r="B2460">
        <v>47</v>
      </c>
      <c r="C2460">
        <v>61</v>
      </c>
      <c r="D2460" t="s">
        <v>3883</v>
      </c>
      <c r="E2460" t="s">
        <v>1090</v>
      </c>
      <c r="F2460">
        <v>13427</v>
      </c>
      <c r="G2460">
        <v>6666</v>
      </c>
      <c r="H2460">
        <v>6761</v>
      </c>
      <c r="I2460">
        <v>6469</v>
      </c>
      <c r="J2460">
        <v>6556</v>
      </c>
      <c r="K2460">
        <v>53</v>
      </c>
      <c r="L2460">
        <v>36</v>
      </c>
      <c r="M2460">
        <v>34</v>
      </c>
      <c r="N2460">
        <v>54</v>
      </c>
      <c r="O2460">
        <v>23</v>
      </c>
      <c r="P2460">
        <v>29</v>
      </c>
      <c r="Q2460">
        <v>0</v>
      </c>
      <c r="R2460">
        <v>1</v>
      </c>
      <c r="S2460">
        <v>87</v>
      </c>
      <c r="T2460">
        <v>85</v>
      </c>
      <c r="U2460">
        <v>6579</v>
      </c>
      <c r="V2460">
        <v>6671</v>
      </c>
      <c r="W2460">
        <v>87</v>
      </c>
      <c r="X2460">
        <v>90</v>
      </c>
    </row>
    <row r="2461" spans="1:24" x14ac:dyDescent="0.35">
      <c r="A2461" s="6" t="str">
        <f t="shared" si="38"/>
        <v>47063</v>
      </c>
      <c r="B2461">
        <v>47</v>
      </c>
      <c r="C2461">
        <v>63</v>
      </c>
      <c r="D2461" t="s">
        <v>3883</v>
      </c>
      <c r="E2461" t="s">
        <v>3925</v>
      </c>
      <c r="F2461">
        <v>64934</v>
      </c>
      <c r="G2461">
        <v>31767</v>
      </c>
      <c r="H2461">
        <v>33167</v>
      </c>
      <c r="I2461">
        <v>28972</v>
      </c>
      <c r="J2461">
        <v>30343</v>
      </c>
      <c r="K2461">
        <v>1468</v>
      </c>
      <c r="L2461">
        <v>1433</v>
      </c>
      <c r="M2461">
        <v>303</v>
      </c>
      <c r="N2461">
        <v>258</v>
      </c>
      <c r="O2461">
        <v>277</v>
      </c>
      <c r="P2461">
        <v>394</v>
      </c>
      <c r="Q2461">
        <v>86</v>
      </c>
      <c r="R2461">
        <v>84</v>
      </c>
      <c r="S2461">
        <v>661</v>
      </c>
      <c r="T2461">
        <v>655</v>
      </c>
      <c r="U2461">
        <v>27565</v>
      </c>
      <c r="V2461">
        <v>29495</v>
      </c>
      <c r="W2461">
        <v>4202</v>
      </c>
      <c r="X2461">
        <v>3672</v>
      </c>
    </row>
    <row r="2462" spans="1:24" x14ac:dyDescent="0.35">
      <c r="A2462" s="6" t="str">
        <f t="shared" si="38"/>
        <v>47065</v>
      </c>
      <c r="B2462">
        <v>47</v>
      </c>
      <c r="C2462">
        <v>65</v>
      </c>
      <c r="D2462" t="s">
        <v>3883</v>
      </c>
      <c r="E2462" t="s">
        <v>620</v>
      </c>
      <c r="F2462">
        <v>367804</v>
      </c>
      <c r="G2462">
        <v>177544</v>
      </c>
      <c r="H2462">
        <v>190260</v>
      </c>
      <c r="I2462">
        <v>136148</v>
      </c>
      <c r="J2462">
        <v>143146</v>
      </c>
      <c r="K2462">
        <v>32648</v>
      </c>
      <c r="L2462">
        <v>38508</v>
      </c>
      <c r="M2462">
        <v>1042</v>
      </c>
      <c r="N2462">
        <v>949</v>
      </c>
      <c r="O2462">
        <v>3995</v>
      </c>
      <c r="P2462">
        <v>3978</v>
      </c>
      <c r="Q2462">
        <v>285</v>
      </c>
      <c r="R2462">
        <v>255</v>
      </c>
      <c r="S2462">
        <v>3426</v>
      </c>
      <c r="T2462">
        <v>3424</v>
      </c>
      <c r="U2462">
        <v>165800</v>
      </c>
      <c r="V2462">
        <v>179812</v>
      </c>
      <c r="W2462">
        <v>11744</v>
      </c>
      <c r="X2462">
        <v>10448</v>
      </c>
    </row>
    <row r="2463" spans="1:24" x14ac:dyDescent="0.35">
      <c r="A2463" s="6" t="str">
        <f t="shared" si="38"/>
        <v>47067</v>
      </c>
      <c r="B2463">
        <v>47</v>
      </c>
      <c r="C2463">
        <v>67</v>
      </c>
      <c r="D2463" t="s">
        <v>3883</v>
      </c>
      <c r="E2463" t="s">
        <v>818</v>
      </c>
      <c r="F2463">
        <v>6620</v>
      </c>
      <c r="G2463">
        <v>3256</v>
      </c>
      <c r="H2463">
        <v>3364</v>
      </c>
      <c r="I2463">
        <v>3168</v>
      </c>
      <c r="J2463">
        <v>3262</v>
      </c>
      <c r="K2463">
        <v>19</v>
      </c>
      <c r="L2463">
        <v>19</v>
      </c>
      <c r="M2463">
        <v>14</v>
      </c>
      <c r="N2463">
        <v>15</v>
      </c>
      <c r="O2463">
        <v>3</v>
      </c>
      <c r="P2463">
        <v>13</v>
      </c>
      <c r="Q2463">
        <v>1</v>
      </c>
      <c r="R2463">
        <v>2</v>
      </c>
      <c r="S2463">
        <v>51</v>
      </c>
      <c r="T2463">
        <v>53</v>
      </c>
      <c r="U2463">
        <v>3227</v>
      </c>
      <c r="V2463">
        <v>3348</v>
      </c>
      <c r="W2463">
        <v>29</v>
      </c>
      <c r="X2463">
        <v>16</v>
      </c>
    </row>
    <row r="2464" spans="1:24" x14ac:dyDescent="0.35">
      <c r="A2464" s="6" t="str">
        <f t="shared" si="38"/>
        <v>47069</v>
      </c>
      <c r="B2464">
        <v>47</v>
      </c>
      <c r="C2464">
        <v>69</v>
      </c>
      <c r="D2464" t="s">
        <v>3883</v>
      </c>
      <c r="E2464" t="s">
        <v>3929</v>
      </c>
      <c r="F2464">
        <v>25050</v>
      </c>
      <c r="G2464">
        <v>13797</v>
      </c>
      <c r="H2464">
        <v>11253</v>
      </c>
      <c r="I2464">
        <v>7539</v>
      </c>
      <c r="J2464">
        <v>6284</v>
      </c>
      <c r="K2464">
        <v>5967</v>
      </c>
      <c r="L2464">
        <v>4610</v>
      </c>
      <c r="M2464">
        <v>41</v>
      </c>
      <c r="N2464">
        <v>43</v>
      </c>
      <c r="O2464">
        <v>99</v>
      </c>
      <c r="P2464">
        <v>95</v>
      </c>
      <c r="Q2464">
        <v>4</v>
      </c>
      <c r="R2464">
        <v>1</v>
      </c>
      <c r="S2464">
        <v>147</v>
      </c>
      <c r="T2464">
        <v>220</v>
      </c>
      <c r="U2464">
        <v>13545</v>
      </c>
      <c r="V2464">
        <v>11051</v>
      </c>
      <c r="W2464">
        <v>252</v>
      </c>
      <c r="X2464">
        <v>202</v>
      </c>
    </row>
    <row r="2465" spans="1:24" x14ac:dyDescent="0.35">
      <c r="A2465" s="6" t="str">
        <f t="shared" si="38"/>
        <v>47071</v>
      </c>
      <c r="B2465">
        <v>47</v>
      </c>
      <c r="C2465">
        <v>71</v>
      </c>
      <c r="D2465" t="s">
        <v>3883</v>
      </c>
      <c r="E2465" t="s">
        <v>1094</v>
      </c>
      <c r="F2465">
        <v>25652</v>
      </c>
      <c r="G2465">
        <v>12477</v>
      </c>
      <c r="H2465">
        <v>13175</v>
      </c>
      <c r="I2465">
        <v>11705</v>
      </c>
      <c r="J2465">
        <v>12390</v>
      </c>
      <c r="K2465">
        <v>419</v>
      </c>
      <c r="L2465">
        <v>439</v>
      </c>
      <c r="M2465">
        <v>88</v>
      </c>
      <c r="N2465">
        <v>69</v>
      </c>
      <c r="O2465">
        <v>66</v>
      </c>
      <c r="P2465">
        <v>80</v>
      </c>
      <c r="Q2465">
        <v>1</v>
      </c>
      <c r="R2465">
        <v>7</v>
      </c>
      <c r="S2465">
        <v>198</v>
      </c>
      <c r="T2465">
        <v>190</v>
      </c>
      <c r="U2465">
        <v>12084</v>
      </c>
      <c r="V2465">
        <v>12882</v>
      </c>
      <c r="W2465">
        <v>393</v>
      </c>
      <c r="X2465">
        <v>293</v>
      </c>
    </row>
    <row r="2466" spans="1:24" x14ac:dyDescent="0.35">
      <c r="A2466" s="6" t="str">
        <f t="shared" si="38"/>
        <v>47073</v>
      </c>
      <c r="B2466">
        <v>47</v>
      </c>
      <c r="C2466">
        <v>73</v>
      </c>
      <c r="D2466" t="s">
        <v>3883</v>
      </c>
      <c r="E2466" t="s">
        <v>3932</v>
      </c>
      <c r="F2466">
        <v>56786</v>
      </c>
      <c r="G2466">
        <v>27932</v>
      </c>
      <c r="H2466">
        <v>28854</v>
      </c>
      <c r="I2466">
        <v>26924</v>
      </c>
      <c r="J2466">
        <v>27777</v>
      </c>
      <c r="K2466">
        <v>460</v>
      </c>
      <c r="L2466">
        <v>391</v>
      </c>
      <c r="M2466">
        <v>96</v>
      </c>
      <c r="N2466">
        <v>112</v>
      </c>
      <c r="O2466">
        <v>114</v>
      </c>
      <c r="P2466">
        <v>199</v>
      </c>
      <c r="Q2466">
        <v>5</v>
      </c>
      <c r="R2466">
        <v>8</v>
      </c>
      <c r="S2466">
        <v>333</v>
      </c>
      <c r="T2466">
        <v>367</v>
      </c>
      <c r="U2466">
        <v>27442</v>
      </c>
      <c r="V2466">
        <v>28396</v>
      </c>
      <c r="W2466">
        <v>490</v>
      </c>
      <c r="X2466">
        <v>458</v>
      </c>
    </row>
    <row r="2467" spans="1:24" x14ac:dyDescent="0.35">
      <c r="A2467" s="6" t="str">
        <f t="shared" si="38"/>
        <v>47075</v>
      </c>
      <c r="B2467">
        <v>47</v>
      </c>
      <c r="C2467">
        <v>75</v>
      </c>
      <c r="D2467" t="s">
        <v>3883</v>
      </c>
      <c r="E2467" t="s">
        <v>3128</v>
      </c>
      <c r="F2467">
        <v>17304</v>
      </c>
      <c r="G2467">
        <v>8099</v>
      </c>
      <c r="H2467">
        <v>9205</v>
      </c>
      <c r="I2467">
        <v>3990</v>
      </c>
      <c r="J2467">
        <v>4194</v>
      </c>
      <c r="K2467">
        <v>3944</v>
      </c>
      <c r="L2467">
        <v>4817</v>
      </c>
      <c r="M2467">
        <v>39</v>
      </c>
      <c r="N2467">
        <v>36</v>
      </c>
      <c r="O2467">
        <v>23</v>
      </c>
      <c r="P2467">
        <v>27</v>
      </c>
      <c r="Q2467">
        <v>5</v>
      </c>
      <c r="R2467">
        <v>5</v>
      </c>
      <c r="S2467">
        <v>98</v>
      </c>
      <c r="T2467">
        <v>126</v>
      </c>
      <c r="U2467">
        <v>7722</v>
      </c>
      <c r="V2467">
        <v>8846</v>
      </c>
      <c r="W2467">
        <v>377</v>
      </c>
      <c r="X2467">
        <v>359</v>
      </c>
    </row>
    <row r="2468" spans="1:24" x14ac:dyDescent="0.35">
      <c r="A2468" s="6" t="str">
        <f t="shared" si="38"/>
        <v>47077</v>
      </c>
      <c r="B2468">
        <v>47</v>
      </c>
      <c r="C2468">
        <v>77</v>
      </c>
      <c r="D2468" t="s">
        <v>3883</v>
      </c>
      <c r="E2468" t="s">
        <v>1096</v>
      </c>
      <c r="F2468">
        <v>28117</v>
      </c>
      <c r="G2468">
        <v>13772</v>
      </c>
      <c r="H2468">
        <v>14345</v>
      </c>
      <c r="I2468">
        <v>12235</v>
      </c>
      <c r="J2468">
        <v>12926</v>
      </c>
      <c r="K2468">
        <v>1143</v>
      </c>
      <c r="L2468">
        <v>1037</v>
      </c>
      <c r="M2468">
        <v>54</v>
      </c>
      <c r="N2468">
        <v>49</v>
      </c>
      <c r="O2468">
        <v>46</v>
      </c>
      <c r="P2468">
        <v>55</v>
      </c>
      <c r="Q2468">
        <v>3</v>
      </c>
      <c r="R2468">
        <v>2</v>
      </c>
      <c r="S2468">
        <v>291</v>
      </c>
      <c r="T2468">
        <v>276</v>
      </c>
      <c r="U2468">
        <v>13357</v>
      </c>
      <c r="V2468">
        <v>14058</v>
      </c>
      <c r="W2468">
        <v>415</v>
      </c>
      <c r="X2468">
        <v>287</v>
      </c>
    </row>
    <row r="2469" spans="1:24" x14ac:dyDescent="0.35">
      <c r="A2469" s="6" t="str">
        <f t="shared" si="38"/>
        <v>47079</v>
      </c>
      <c r="B2469">
        <v>47</v>
      </c>
      <c r="C2469">
        <v>79</v>
      </c>
      <c r="D2469" t="s">
        <v>3883</v>
      </c>
      <c r="E2469" t="s">
        <v>88</v>
      </c>
      <c r="F2469">
        <v>32345</v>
      </c>
      <c r="G2469">
        <v>15701</v>
      </c>
      <c r="H2469">
        <v>16644</v>
      </c>
      <c r="I2469">
        <v>14012</v>
      </c>
      <c r="J2469">
        <v>14916</v>
      </c>
      <c r="K2469">
        <v>1193</v>
      </c>
      <c r="L2469">
        <v>1261</v>
      </c>
      <c r="M2469">
        <v>80</v>
      </c>
      <c r="N2469">
        <v>63</v>
      </c>
      <c r="O2469">
        <v>78</v>
      </c>
      <c r="P2469">
        <v>101</v>
      </c>
      <c r="Q2469">
        <v>9</v>
      </c>
      <c r="R2469">
        <v>6</v>
      </c>
      <c r="S2469">
        <v>329</v>
      </c>
      <c r="T2469">
        <v>297</v>
      </c>
      <c r="U2469">
        <v>15219</v>
      </c>
      <c r="V2469">
        <v>16188</v>
      </c>
      <c r="W2469">
        <v>482</v>
      </c>
      <c r="X2469">
        <v>456</v>
      </c>
    </row>
    <row r="2470" spans="1:24" x14ac:dyDescent="0.35">
      <c r="A2470" s="6" t="str">
        <f t="shared" si="38"/>
        <v>47081</v>
      </c>
      <c r="B2470">
        <v>47</v>
      </c>
      <c r="C2470">
        <v>81</v>
      </c>
      <c r="D2470" t="s">
        <v>3883</v>
      </c>
      <c r="E2470" t="s">
        <v>1728</v>
      </c>
      <c r="F2470">
        <v>25178</v>
      </c>
      <c r="G2470">
        <v>13223</v>
      </c>
      <c r="H2470">
        <v>11955</v>
      </c>
      <c r="I2470">
        <v>11923</v>
      </c>
      <c r="J2470">
        <v>11323</v>
      </c>
      <c r="K2470">
        <v>1002</v>
      </c>
      <c r="L2470">
        <v>259</v>
      </c>
      <c r="M2470">
        <v>87</v>
      </c>
      <c r="N2470">
        <v>84</v>
      </c>
      <c r="O2470">
        <v>30</v>
      </c>
      <c r="P2470">
        <v>61</v>
      </c>
      <c r="Q2470">
        <v>1</v>
      </c>
      <c r="R2470">
        <v>6</v>
      </c>
      <c r="S2470">
        <v>180</v>
      </c>
      <c r="T2470">
        <v>222</v>
      </c>
      <c r="U2470">
        <v>12840</v>
      </c>
      <c r="V2470">
        <v>11674</v>
      </c>
      <c r="W2470">
        <v>383</v>
      </c>
      <c r="X2470">
        <v>281</v>
      </c>
    </row>
    <row r="2471" spans="1:24" x14ac:dyDescent="0.35">
      <c r="A2471" s="6" t="str">
        <f t="shared" si="38"/>
        <v>47083</v>
      </c>
      <c r="B2471">
        <v>47</v>
      </c>
      <c r="C2471">
        <v>83</v>
      </c>
      <c r="D2471" t="s">
        <v>3883</v>
      </c>
      <c r="E2471" t="s">
        <v>90</v>
      </c>
      <c r="F2471">
        <v>8201</v>
      </c>
      <c r="G2471">
        <v>4039</v>
      </c>
      <c r="H2471">
        <v>4162</v>
      </c>
      <c r="I2471">
        <v>3781</v>
      </c>
      <c r="J2471">
        <v>3914</v>
      </c>
      <c r="K2471">
        <v>137</v>
      </c>
      <c r="L2471">
        <v>106</v>
      </c>
      <c r="M2471">
        <v>13</v>
      </c>
      <c r="N2471">
        <v>25</v>
      </c>
      <c r="O2471">
        <v>19</v>
      </c>
      <c r="P2471">
        <v>22</v>
      </c>
      <c r="Q2471">
        <v>2</v>
      </c>
      <c r="R2471">
        <v>4</v>
      </c>
      <c r="S2471">
        <v>87</v>
      </c>
      <c r="T2471">
        <v>91</v>
      </c>
      <c r="U2471">
        <v>3937</v>
      </c>
      <c r="V2471">
        <v>4061</v>
      </c>
      <c r="W2471">
        <v>102</v>
      </c>
      <c r="X2471">
        <v>101</v>
      </c>
    </row>
    <row r="2472" spans="1:24" x14ac:dyDescent="0.35">
      <c r="A2472" s="6" t="str">
        <f t="shared" si="38"/>
        <v>47085</v>
      </c>
      <c r="B2472">
        <v>47</v>
      </c>
      <c r="C2472">
        <v>85</v>
      </c>
      <c r="D2472" t="s">
        <v>3883</v>
      </c>
      <c r="E2472" t="s">
        <v>2362</v>
      </c>
      <c r="F2472">
        <v>18582</v>
      </c>
      <c r="G2472">
        <v>9272</v>
      </c>
      <c r="H2472">
        <v>9310</v>
      </c>
      <c r="I2472">
        <v>8721</v>
      </c>
      <c r="J2472">
        <v>8813</v>
      </c>
      <c r="K2472">
        <v>302</v>
      </c>
      <c r="L2472">
        <v>218</v>
      </c>
      <c r="M2472">
        <v>62</v>
      </c>
      <c r="N2472">
        <v>51</v>
      </c>
      <c r="O2472">
        <v>32</v>
      </c>
      <c r="P2472">
        <v>60</v>
      </c>
      <c r="Q2472">
        <v>4</v>
      </c>
      <c r="R2472">
        <v>4</v>
      </c>
      <c r="S2472">
        <v>151</v>
      </c>
      <c r="T2472">
        <v>164</v>
      </c>
      <c r="U2472">
        <v>9020</v>
      </c>
      <c r="V2472">
        <v>9079</v>
      </c>
      <c r="W2472">
        <v>252</v>
      </c>
      <c r="X2472">
        <v>231</v>
      </c>
    </row>
    <row r="2473" spans="1:24" x14ac:dyDescent="0.35">
      <c r="A2473" s="6" t="str">
        <f t="shared" si="38"/>
        <v>47087</v>
      </c>
      <c r="B2473">
        <v>47</v>
      </c>
      <c r="C2473">
        <v>87</v>
      </c>
      <c r="D2473" t="s">
        <v>3883</v>
      </c>
      <c r="E2473" t="s">
        <v>92</v>
      </c>
      <c r="F2473">
        <v>11786</v>
      </c>
      <c r="G2473">
        <v>5893</v>
      </c>
      <c r="H2473">
        <v>5893</v>
      </c>
      <c r="I2473">
        <v>5722</v>
      </c>
      <c r="J2473">
        <v>5719</v>
      </c>
      <c r="K2473">
        <v>39</v>
      </c>
      <c r="L2473">
        <v>34</v>
      </c>
      <c r="M2473">
        <v>40</v>
      </c>
      <c r="N2473">
        <v>43</v>
      </c>
      <c r="O2473">
        <v>6</v>
      </c>
      <c r="P2473">
        <v>11</v>
      </c>
      <c r="Q2473">
        <v>2</v>
      </c>
      <c r="R2473">
        <v>2</v>
      </c>
      <c r="S2473">
        <v>84</v>
      </c>
      <c r="T2473">
        <v>84</v>
      </c>
      <c r="U2473">
        <v>5768</v>
      </c>
      <c r="V2473">
        <v>5762</v>
      </c>
      <c r="W2473">
        <v>125</v>
      </c>
      <c r="X2473">
        <v>131</v>
      </c>
    </row>
    <row r="2474" spans="1:24" x14ac:dyDescent="0.35">
      <c r="A2474" s="6" t="str">
        <f t="shared" si="38"/>
        <v>47089</v>
      </c>
      <c r="B2474">
        <v>47</v>
      </c>
      <c r="C2474">
        <v>89</v>
      </c>
      <c r="D2474" t="s">
        <v>3883</v>
      </c>
      <c r="E2474" t="s">
        <v>94</v>
      </c>
      <c r="F2474">
        <v>54495</v>
      </c>
      <c r="G2474">
        <v>26845</v>
      </c>
      <c r="H2474">
        <v>27650</v>
      </c>
      <c r="I2474">
        <v>25463</v>
      </c>
      <c r="J2474">
        <v>26396</v>
      </c>
      <c r="K2474">
        <v>659</v>
      </c>
      <c r="L2474">
        <v>483</v>
      </c>
      <c r="M2474">
        <v>160</v>
      </c>
      <c r="N2474">
        <v>129</v>
      </c>
      <c r="O2474">
        <v>167</v>
      </c>
      <c r="P2474">
        <v>220</v>
      </c>
      <c r="Q2474">
        <v>27</v>
      </c>
      <c r="R2474">
        <v>13</v>
      </c>
      <c r="S2474">
        <v>369</v>
      </c>
      <c r="T2474">
        <v>409</v>
      </c>
      <c r="U2474">
        <v>25697</v>
      </c>
      <c r="V2474">
        <v>26728</v>
      </c>
      <c r="W2474">
        <v>1148</v>
      </c>
      <c r="X2474">
        <v>922</v>
      </c>
    </row>
    <row r="2475" spans="1:24" x14ac:dyDescent="0.35">
      <c r="A2475" s="6" t="str">
        <f t="shared" si="38"/>
        <v>47091</v>
      </c>
      <c r="B2475">
        <v>47</v>
      </c>
      <c r="C2475">
        <v>91</v>
      </c>
      <c r="D2475" t="s">
        <v>3883</v>
      </c>
      <c r="E2475" t="s">
        <v>249</v>
      </c>
      <c r="F2475">
        <v>17788</v>
      </c>
      <c r="G2475">
        <v>9544</v>
      </c>
      <c r="H2475">
        <v>8244</v>
      </c>
      <c r="I2475">
        <v>9000</v>
      </c>
      <c r="J2475">
        <v>8050</v>
      </c>
      <c r="K2475">
        <v>358</v>
      </c>
      <c r="L2475">
        <v>41</v>
      </c>
      <c r="M2475">
        <v>48</v>
      </c>
      <c r="N2475">
        <v>26</v>
      </c>
      <c r="O2475">
        <v>19</v>
      </c>
      <c r="P2475">
        <v>30</v>
      </c>
      <c r="Q2475">
        <v>6</v>
      </c>
      <c r="R2475">
        <v>2</v>
      </c>
      <c r="S2475">
        <v>113</v>
      </c>
      <c r="T2475">
        <v>95</v>
      </c>
      <c r="U2475">
        <v>9343</v>
      </c>
      <c r="V2475">
        <v>8070</v>
      </c>
      <c r="W2475">
        <v>201</v>
      </c>
      <c r="X2475">
        <v>174</v>
      </c>
    </row>
    <row r="2476" spans="1:24" x14ac:dyDescent="0.35">
      <c r="A2476" s="6" t="str">
        <f t="shared" si="38"/>
        <v>47093</v>
      </c>
      <c r="B2476">
        <v>47</v>
      </c>
      <c r="C2476">
        <v>93</v>
      </c>
      <c r="D2476" t="s">
        <v>3883</v>
      </c>
      <c r="E2476" t="s">
        <v>1115</v>
      </c>
      <c r="F2476">
        <v>470313</v>
      </c>
      <c r="G2476">
        <v>228725</v>
      </c>
      <c r="H2476">
        <v>241588</v>
      </c>
      <c r="I2476">
        <v>196579</v>
      </c>
      <c r="J2476">
        <v>207415</v>
      </c>
      <c r="K2476">
        <v>20054</v>
      </c>
      <c r="L2476">
        <v>21959</v>
      </c>
      <c r="M2476">
        <v>801</v>
      </c>
      <c r="N2476">
        <v>865</v>
      </c>
      <c r="O2476">
        <v>5754</v>
      </c>
      <c r="P2476">
        <v>5672</v>
      </c>
      <c r="Q2476">
        <v>260</v>
      </c>
      <c r="R2476">
        <v>247</v>
      </c>
      <c r="S2476">
        <v>5277</v>
      </c>
      <c r="T2476">
        <v>5430</v>
      </c>
      <c r="U2476">
        <v>217785</v>
      </c>
      <c r="V2476">
        <v>231064</v>
      </c>
      <c r="W2476">
        <v>10940</v>
      </c>
      <c r="X2476">
        <v>10524</v>
      </c>
    </row>
    <row r="2477" spans="1:24" x14ac:dyDescent="0.35">
      <c r="A2477" s="6" t="str">
        <f t="shared" si="38"/>
        <v>47095</v>
      </c>
      <c r="B2477">
        <v>47</v>
      </c>
      <c r="C2477">
        <v>95</v>
      </c>
      <c r="D2477" t="s">
        <v>3883</v>
      </c>
      <c r="E2477" t="s">
        <v>352</v>
      </c>
      <c r="F2477">
        <v>7016</v>
      </c>
      <c r="G2477">
        <v>4408</v>
      </c>
      <c r="H2477">
        <v>2608</v>
      </c>
      <c r="I2477">
        <v>2881</v>
      </c>
      <c r="J2477">
        <v>1980</v>
      </c>
      <c r="K2477">
        <v>1420</v>
      </c>
      <c r="L2477">
        <v>542</v>
      </c>
      <c r="M2477">
        <v>22</v>
      </c>
      <c r="N2477">
        <v>14</v>
      </c>
      <c r="O2477">
        <v>9</v>
      </c>
      <c r="P2477">
        <v>8</v>
      </c>
      <c r="Q2477">
        <v>2</v>
      </c>
      <c r="R2477">
        <v>0</v>
      </c>
      <c r="S2477">
        <v>74</v>
      </c>
      <c r="T2477">
        <v>64</v>
      </c>
      <c r="U2477">
        <v>4287</v>
      </c>
      <c r="V2477">
        <v>2547</v>
      </c>
      <c r="W2477">
        <v>121</v>
      </c>
      <c r="X2477">
        <v>61</v>
      </c>
    </row>
    <row r="2478" spans="1:24" x14ac:dyDescent="0.35">
      <c r="A2478" s="6" t="str">
        <f t="shared" si="38"/>
        <v>47097</v>
      </c>
      <c r="B2478">
        <v>47</v>
      </c>
      <c r="C2478">
        <v>97</v>
      </c>
      <c r="D2478" t="s">
        <v>3883</v>
      </c>
      <c r="E2478" t="s">
        <v>98</v>
      </c>
      <c r="F2478">
        <v>25633</v>
      </c>
      <c r="G2478">
        <v>13300</v>
      </c>
      <c r="H2478">
        <v>12333</v>
      </c>
      <c r="I2478">
        <v>8114</v>
      </c>
      <c r="J2478">
        <v>7750</v>
      </c>
      <c r="K2478">
        <v>4777</v>
      </c>
      <c r="L2478">
        <v>4208</v>
      </c>
      <c r="M2478">
        <v>110</v>
      </c>
      <c r="N2478">
        <v>99</v>
      </c>
      <c r="O2478">
        <v>76</v>
      </c>
      <c r="P2478">
        <v>67</v>
      </c>
      <c r="Q2478">
        <v>3</v>
      </c>
      <c r="R2478">
        <v>0</v>
      </c>
      <c r="S2478">
        <v>220</v>
      </c>
      <c r="T2478">
        <v>209</v>
      </c>
      <c r="U2478">
        <v>12904</v>
      </c>
      <c r="V2478">
        <v>12034</v>
      </c>
      <c r="W2478">
        <v>396</v>
      </c>
      <c r="X2478">
        <v>299</v>
      </c>
    </row>
    <row r="2479" spans="1:24" x14ac:dyDescent="0.35">
      <c r="A2479" s="6" t="str">
        <f t="shared" si="38"/>
        <v>47099</v>
      </c>
      <c r="B2479">
        <v>47</v>
      </c>
      <c r="C2479">
        <v>99</v>
      </c>
      <c r="D2479" t="s">
        <v>3883</v>
      </c>
      <c r="E2479" t="s">
        <v>100</v>
      </c>
      <c r="F2479">
        <v>44142</v>
      </c>
      <c r="G2479">
        <v>21767</v>
      </c>
      <c r="H2479">
        <v>22375</v>
      </c>
      <c r="I2479">
        <v>20665</v>
      </c>
      <c r="J2479">
        <v>21459</v>
      </c>
      <c r="K2479">
        <v>460</v>
      </c>
      <c r="L2479">
        <v>343</v>
      </c>
      <c r="M2479">
        <v>114</v>
      </c>
      <c r="N2479">
        <v>95</v>
      </c>
      <c r="O2479">
        <v>105</v>
      </c>
      <c r="P2479">
        <v>117</v>
      </c>
      <c r="Q2479">
        <v>9</v>
      </c>
      <c r="R2479">
        <v>6</v>
      </c>
      <c r="S2479">
        <v>414</v>
      </c>
      <c r="T2479">
        <v>355</v>
      </c>
      <c r="U2479">
        <v>21171</v>
      </c>
      <c r="V2479">
        <v>21907</v>
      </c>
      <c r="W2479">
        <v>596</v>
      </c>
      <c r="X2479">
        <v>468</v>
      </c>
    </row>
    <row r="2480" spans="1:24" x14ac:dyDescent="0.35">
      <c r="A2480" s="6" t="str">
        <f t="shared" si="38"/>
        <v>47101</v>
      </c>
      <c r="B2480">
        <v>47</v>
      </c>
      <c r="C2480">
        <v>101</v>
      </c>
      <c r="D2480" t="s">
        <v>3883</v>
      </c>
      <c r="E2480" t="s">
        <v>1017</v>
      </c>
      <c r="F2480">
        <v>12268</v>
      </c>
      <c r="G2480">
        <v>6005</v>
      </c>
      <c r="H2480">
        <v>6263</v>
      </c>
      <c r="I2480">
        <v>5678</v>
      </c>
      <c r="J2480">
        <v>5979</v>
      </c>
      <c r="K2480">
        <v>150</v>
      </c>
      <c r="L2480">
        <v>105</v>
      </c>
      <c r="M2480">
        <v>46</v>
      </c>
      <c r="N2480">
        <v>35</v>
      </c>
      <c r="O2480">
        <v>31</v>
      </c>
      <c r="P2480">
        <v>48</v>
      </c>
      <c r="Q2480">
        <v>5</v>
      </c>
      <c r="R2480">
        <v>7</v>
      </c>
      <c r="S2480">
        <v>95</v>
      </c>
      <c r="T2480">
        <v>89</v>
      </c>
      <c r="U2480">
        <v>5854</v>
      </c>
      <c r="V2480">
        <v>6111</v>
      </c>
      <c r="W2480">
        <v>151</v>
      </c>
      <c r="X2480">
        <v>152</v>
      </c>
    </row>
    <row r="2481" spans="1:24" x14ac:dyDescent="0.35">
      <c r="A2481" s="6" t="str">
        <f t="shared" si="38"/>
        <v>47103</v>
      </c>
      <c r="B2481">
        <v>47</v>
      </c>
      <c r="C2481">
        <v>103</v>
      </c>
      <c r="D2481" t="s">
        <v>3883</v>
      </c>
      <c r="E2481" t="s">
        <v>255</v>
      </c>
      <c r="F2481">
        <v>34366</v>
      </c>
      <c r="G2481">
        <v>16821</v>
      </c>
      <c r="H2481">
        <v>17545</v>
      </c>
      <c r="I2481">
        <v>15025</v>
      </c>
      <c r="J2481">
        <v>15676</v>
      </c>
      <c r="K2481">
        <v>1153</v>
      </c>
      <c r="L2481">
        <v>1251</v>
      </c>
      <c r="M2481">
        <v>160</v>
      </c>
      <c r="N2481">
        <v>131</v>
      </c>
      <c r="O2481">
        <v>80</v>
      </c>
      <c r="P2481">
        <v>99</v>
      </c>
      <c r="Q2481">
        <v>32</v>
      </c>
      <c r="R2481">
        <v>28</v>
      </c>
      <c r="S2481">
        <v>371</v>
      </c>
      <c r="T2481">
        <v>360</v>
      </c>
      <c r="U2481">
        <v>16075</v>
      </c>
      <c r="V2481">
        <v>16989</v>
      </c>
      <c r="W2481">
        <v>746</v>
      </c>
      <c r="X2481">
        <v>556</v>
      </c>
    </row>
    <row r="2482" spans="1:24" x14ac:dyDescent="0.35">
      <c r="A2482" s="6" t="str">
        <f t="shared" si="38"/>
        <v>47105</v>
      </c>
      <c r="B2482">
        <v>47</v>
      </c>
      <c r="C2482">
        <v>105</v>
      </c>
      <c r="D2482" t="s">
        <v>3883</v>
      </c>
      <c r="E2482" t="s">
        <v>3949</v>
      </c>
      <c r="F2482">
        <v>54068</v>
      </c>
      <c r="G2482">
        <v>26668</v>
      </c>
      <c r="H2482">
        <v>27400</v>
      </c>
      <c r="I2482">
        <v>25389</v>
      </c>
      <c r="J2482">
        <v>26208</v>
      </c>
      <c r="K2482">
        <v>473</v>
      </c>
      <c r="L2482">
        <v>381</v>
      </c>
      <c r="M2482">
        <v>163</v>
      </c>
      <c r="N2482">
        <v>141</v>
      </c>
      <c r="O2482">
        <v>204</v>
      </c>
      <c r="P2482">
        <v>293</v>
      </c>
      <c r="Q2482">
        <v>59</v>
      </c>
      <c r="R2482">
        <v>53</v>
      </c>
      <c r="S2482">
        <v>380</v>
      </c>
      <c r="T2482">
        <v>324</v>
      </c>
      <c r="U2482">
        <v>23949</v>
      </c>
      <c r="V2482">
        <v>25132</v>
      </c>
      <c r="W2482">
        <v>2719</v>
      </c>
      <c r="X2482">
        <v>2268</v>
      </c>
    </row>
    <row r="2483" spans="1:24" x14ac:dyDescent="0.35">
      <c r="A2483" s="6" t="str">
        <f t="shared" si="38"/>
        <v>47107</v>
      </c>
      <c r="B2483">
        <v>47</v>
      </c>
      <c r="C2483">
        <v>107</v>
      </c>
      <c r="D2483" t="s">
        <v>3883</v>
      </c>
      <c r="E2483" t="s">
        <v>3951</v>
      </c>
      <c r="F2483">
        <v>53794</v>
      </c>
      <c r="G2483">
        <v>26194</v>
      </c>
      <c r="H2483">
        <v>27600</v>
      </c>
      <c r="I2483">
        <v>24222</v>
      </c>
      <c r="J2483">
        <v>25548</v>
      </c>
      <c r="K2483">
        <v>1056</v>
      </c>
      <c r="L2483">
        <v>1059</v>
      </c>
      <c r="M2483">
        <v>143</v>
      </c>
      <c r="N2483">
        <v>148</v>
      </c>
      <c r="O2483">
        <v>186</v>
      </c>
      <c r="P2483">
        <v>226</v>
      </c>
      <c r="Q2483">
        <v>10</v>
      </c>
      <c r="R2483">
        <v>8</v>
      </c>
      <c r="S2483">
        <v>577</v>
      </c>
      <c r="T2483">
        <v>611</v>
      </c>
      <c r="U2483">
        <v>25080</v>
      </c>
      <c r="V2483">
        <v>26308</v>
      </c>
      <c r="W2483">
        <v>1114</v>
      </c>
      <c r="X2483">
        <v>1292</v>
      </c>
    </row>
    <row r="2484" spans="1:24" x14ac:dyDescent="0.35">
      <c r="A2484" s="6" t="str">
        <f t="shared" si="38"/>
        <v>47109</v>
      </c>
      <c r="B2484">
        <v>47</v>
      </c>
      <c r="C2484">
        <v>109</v>
      </c>
      <c r="D2484" t="s">
        <v>3883</v>
      </c>
      <c r="E2484" t="s">
        <v>3953</v>
      </c>
      <c r="F2484">
        <v>25694</v>
      </c>
      <c r="G2484">
        <v>12587</v>
      </c>
      <c r="H2484">
        <v>13107</v>
      </c>
      <c r="I2484">
        <v>11481</v>
      </c>
      <c r="J2484">
        <v>12007</v>
      </c>
      <c r="K2484">
        <v>787</v>
      </c>
      <c r="L2484">
        <v>780</v>
      </c>
      <c r="M2484">
        <v>58</v>
      </c>
      <c r="N2484">
        <v>48</v>
      </c>
      <c r="O2484">
        <v>41</v>
      </c>
      <c r="P2484">
        <v>59</v>
      </c>
      <c r="Q2484">
        <v>2</v>
      </c>
      <c r="R2484">
        <v>1</v>
      </c>
      <c r="S2484">
        <v>218</v>
      </c>
      <c r="T2484">
        <v>212</v>
      </c>
      <c r="U2484">
        <v>12281</v>
      </c>
      <c r="V2484">
        <v>12830</v>
      </c>
      <c r="W2484">
        <v>306</v>
      </c>
      <c r="X2484">
        <v>277</v>
      </c>
    </row>
    <row r="2485" spans="1:24" x14ac:dyDescent="0.35">
      <c r="A2485" s="6" t="str">
        <f t="shared" si="38"/>
        <v>47111</v>
      </c>
      <c r="B2485">
        <v>47</v>
      </c>
      <c r="C2485">
        <v>111</v>
      </c>
      <c r="D2485" t="s">
        <v>3883</v>
      </c>
      <c r="E2485" t="s">
        <v>108</v>
      </c>
      <c r="F2485">
        <v>24602</v>
      </c>
      <c r="G2485">
        <v>12028</v>
      </c>
      <c r="H2485">
        <v>12574</v>
      </c>
      <c r="I2485">
        <v>11524</v>
      </c>
      <c r="J2485">
        <v>12044</v>
      </c>
      <c r="K2485">
        <v>172</v>
      </c>
      <c r="L2485">
        <v>123</v>
      </c>
      <c r="M2485">
        <v>105</v>
      </c>
      <c r="N2485">
        <v>79</v>
      </c>
      <c r="O2485">
        <v>32</v>
      </c>
      <c r="P2485">
        <v>162</v>
      </c>
      <c r="Q2485">
        <v>10</v>
      </c>
      <c r="R2485">
        <v>3</v>
      </c>
      <c r="S2485">
        <v>185</v>
      </c>
      <c r="T2485">
        <v>163</v>
      </c>
      <c r="U2485">
        <v>11375</v>
      </c>
      <c r="V2485">
        <v>11971</v>
      </c>
      <c r="W2485">
        <v>653</v>
      </c>
      <c r="X2485">
        <v>603</v>
      </c>
    </row>
    <row r="2486" spans="1:24" x14ac:dyDescent="0.35">
      <c r="A2486" s="6" t="str">
        <f t="shared" si="38"/>
        <v>47113</v>
      </c>
      <c r="B2486">
        <v>47</v>
      </c>
      <c r="C2486">
        <v>113</v>
      </c>
      <c r="D2486" t="s">
        <v>3883</v>
      </c>
      <c r="E2486" t="s">
        <v>110</v>
      </c>
      <c r="F2486">
        <v>97984</v>
      </c>
      <c r="G2486">
        <v>46414</v>
      </c>
      <c r="H2486">
        <v>51570</v>
      </c>
      <c r="I2486">
        <v>27738</v>
      </c>
      <c r="J2486">
        <v>29980</v>
      </c>
      <c r="K2486">
        <v>17030</v>
      </c>
      <c r="L2486">
        <v>19924</v>
      </c>
      <c r="M2486">
        <v>259</v>
      </c>
      <c r="N2486">
        <v>166</v>
      </c>
      <c r="O2486">
        <v>538</v>
      </c>
      <c r="P2486">
        <v>620</v>
      </c>
      <c r="Q2486">
        <v>24</v>
      </c>
      <c r="R2486">
        <v>18</v>
      </c>
      <c r="S2486">
        <v>825</v>
      </c>
      <c r="T2486">
        <v>862</v>
      </c>
      <c r="U2486">
        <v>44339</v>
      </c>
      <c r="V2486">
        <v>49655</v>
      </c>
      <c r="W2486">
        <v>2075</v>
      </c>
      <c r="X2486">
        <v>1915</v>
      </c>
    </row>
    <row r="2487" spans="1:24" x14ac:dyDescent="0.35">
      <c r="A2487" s="6" t="str">
        <f t="shared" si="38"/>
        <v>47115</v>
      </c>
      <c r="B2487">
        <v>47</v>
      </c>
      <c r="C2487">
        <v>115</v>
      </c>
      <c r="D2487" t="s">
        <v>3883</v>
      </c>
      <c r="E2487" t="s">
        <v>114</v>
      </c>
      <c r="F2487">
        <v>28907</v>
      </c>
      <c r="G2487">
        <v>14158</v>
      </c>
      <c r="H2487">
        <v>14749</v>
      </c>
      <c r="I2487">
        <v>13194</v>
      </c>
      <c r="J2487">
        <v>13719</v>
      </c>
      <c r="K2487">
        <v>574</v>
      </c>
      <c r="L2487">
        <v>601</v>
      </c>
      <c r="M2487">
        <v>84</v>
      </c>
      <c r="N2487">
        <v>64</v>
      </c>
      <c r="O2487">
        <v>90</v>
      </c>
      <c r="P2487">
        <v>103</v>
      </c>
      <c r="Q2487">
        <v>1</v>
      </c>
      <c r="R2487">
        <v>11</v>
      </c>
      <c r="S2487">
        <v>215</v>
      </c>
      <c r="T2487">
        <v>251</v>
      </c>
      <c r="U2487">
        <v>13832</v>
      </c>
      <c r="V2487">
        <v>14491</v>
      </c>
      <c r="W2487">
        <v>326</v>
      </c>
      <c r="X2487">
        <v>258</v>
      </c>
    </row>
    <row r="2488" spans="1:24" x14ac:dyDescent="0.35">
      <c r="A2488" s="6" t="str">
        <f t="shared" si="38"/>
        <v>47117</v>
      </c>
      <c r="B2488">
        <v>47</v>
      </c>
      <c r="C2488">
        <v>117</v>
      </c>
      <c r="D2488" t="s">
        <v>3883</v>
      </c>
      <c r="E2488" t="s">
        <v>116</v>
      </c>
      <c r="F2488">
        <v>34375</v>
      </c>
      <c r="G2488">
        <v>16833</v>
      </c>
      <c r="H2488">
        <v>17542</v>
      </c>
      <c r="I2488">
        <v>15150</v>
      </c>
      <c r="J2488">
        <v>15896</v>
      </c>
      <c r="K2488">
        <v>1128</v>
      </c>
      <c r="L2488">
        <v>1113</v>
      </c>
      <c r="M2488">
        <v>86</v>
      </c>
      <c r="N2488">
        <v>70</v>
      </c>
      <c r="O2488">
        <v>137</v>
      </c>
      <c r="P2488">
        <v>101</v>
      </c>
      <c r="Q2488">
        <v>16</v>
      </c>
      <c r="R2488">
        <v>16</v>
      </c>
      <c r="S2488">
        <v>316</v>
      </c>
      <c r="T2488">
        <v>346</v>
      </c>
      <c r="U2488">
        <v>15814</v>
      </c>
      <c r="V2488">
        <v>16589</v>
      </c>
      <c r="W2488">
        <v>1019</v>
      </c>
      <c r="X2488">
        <v>953</v>
      </c>
    </row>
    <row r="2489" spans="1:24" x14ac:dyDescent="0.35">
      <c r="A2489" s="6" t="str">
        <f t="shared" si="38"/>
        <v>47119</v>
      </c>
      <c r="B2489">
        <v>47</v>
      </c>
      <c r="C2489">
        <v>119</v>
      </c>
      <c r="D2489" t="s">
        <v>3883</v>
      </c>
      <c r="E2489" t="s">
        <v>3959</v>
      </c>
      <c r="F2489">
        <v>96387</v>
      </c>
      <c r="G2489">
        <v>46563</v>
      </c>
      <c r="H2489">
        <v>49824</v>
      </c>
      <c r="I2489">
        <v>39449</v>
      </c>
      <c r="J2489">
        <v>41621</v>
      </c>
      <c r="K2489">
        <v>5369</v>
      </c>
      <c r="L2489">
        <v>6196</v>
      </c>
      <c r="M2489">
        <v>266</v>
      </c>
      <c r="N2489">
        <v>219</v>
      </c>
      <c r="O2489">
        <v>384</v>
      </c>
      <c r="P2489">
        <v>557</v>
      </c>
      <c r="Q2489">
        <v>25</v>
      </c>
      <c r="R2489">
        <v>31</v>
      </c>
      <c r="S2489">
        <v>1070</v>
      </c>
      <c r="T2489">
        <v>1200</v>
      </c>
      <c r="U2489">
        <v>43464</v>
      </c>
      <c r="V2489">
        <v>46920</v>
      </c>
      <c r="W2489">
        <v>3099</v>
      </c>
      <c r="X2489">
        <v>2904</v>
      </c>
    </row>
    <row r="2490" spans="1:24" x14ac:dyDescent="0.35">
      <c r="A2490" s="6" t="str">
        <f t="shared" si="38"/>
        <v>47121</v>
      </c>
      <c r="B2490">
        <v>47</v>
      </c>
      <c r="C2490">
        <v>121</v>
      </c>
      <c r="D2490" t="s">
        <v>3883</v>
      </c>
      <c r="E2490" t="s">
        <v>3376</v>
      </c>
      <c r="F2490">
        <v>12422</v>
      </c>
      <c r="G2490">
        <v>6158</v>
      </c>
      <c r="H2490">
        <v>6264</v>
      </c>
      <c r="I2490">
        <v>5863</v>
      </c>
      <c r="J2490">
        <v>5999</v>
      </c>
      <c r="K2490">
        <v>108</v>
      </c>
      <c r="L2490">
        <v>95</v>
      </c>
      <c r="M2490">
        <v>59</v>
      </c>
      <c r="N2490">
        <v>63</v>
      </c>
      <c r="O2490">
        <v>19</v>
      </c>
      <c r="P2490">
        <v>23</v>
      </c>
      <c r="Q2490">
        <v>6</v>
      </c>
      <c r="R2490">
        <v>0</v>
      </c>
      <c r="S2490">
        <v>103</v>
      </c>
      <c r="T2490">
        <v>84</v>
      </c>
      <c r="U2490">
        <v>6019</v>
      </c>
      <c r="V2490">
        <v>6123</v>
      </c>
      <c r="W2490">
        <v>139</v>
      </c>
      <c r="X2490">
        <v>141</v>
      </c>
    </row>
    <row r="2491" spans="1:24" x14ac:dyDescent="0.35">
      <c r="A2491" s="6" t="str">
        <f t="shared" si="38"/>
        <v>47123</v>
      </c>
      <c r="B2491">
        <v>47</v>
      </c>
      <c r="C2491">
        <v>123</v>
      </c>
      <c r="D2491" t="s">
        <v>3883</v>
      </c>
      <c r="E2491" t="s">
        <v>120</v>
      </c>
      <c r="F2491">
        <v>46545</v>
      </c>
      <c r="G2491">
        <v>23186</v>
      </c>
      <c r="H2491">
        <v>23359</v>
      </c>
      <c r="I2491">
        <v>21913</v>
      </c>
      <c r="J2491">
        <v>22215</v>
      </c>
      <c r="K2491">
        <v>543</v>
      </c>
      <c r="L2491">
        <v>488</v>
      </c>
      <c r="M2491">
        <v>166</v>
      </c>
      <c r="N2491">
        <v>142</v>
      </c>
      <c r="O2491">
        <v>89</v>
      </c>
      <c r="P2491">
        <v>115</v>
      </c>
      <c r="Q2491">
        <v>15</v>
      </c>
      <c r="R2491">
        <v>15</v>
      </c>
      <c r="S2491">
        <v>460</v>
      </c>
      <c r="T2491">
        <v>384</v>
      </c>
      <c r="U2491">
        <v>21989</v>
      </c>
      <c r="V2491">
        <v>22392</v>
      </c>
      <c r="W2491">
        <v>1197</v>
      </c>
      <c r="X2491">
        <v>967</v>
      </c>
    </row>
    <row r="2492" spans="1:24" x14ac:dyDescent="0.35">
      <c r="A2492" s="6" t="str">
        <f t="shared" si="38"/>
        <v>47125</v>
      </c>
      <c r="B2492">
        <v>47</v>
      </c>
      <c r="C2492">
        <v>125</v>
      </c>
      <c r="D2492" t="s">
        <v>3883</v>
      </c>
      <c r="E2492" t="s">
        <v>122</v>
      </c>
      <c r="F2492">
        <v>208993</v>
      </c>
      <c r="G2492">
        <v>104004</v>
      </c>
      <c r="H2492">
        <v>104989</v>
      </c>
      <c r="I2492">
        <v>73837</v>
      </c>
      <c r="J2492">
        <v>73298</v>
      </c>
      <c r="K2492">
        <v>22042</v>
      </c>
      <c r="L2492">
        <v>22540</v>
      </c>
      <c r="M2492">
        <v>777</v>
      </c>
      <c r="N2492">
        <v>721</v>
      </c>
      <c r="O2492">
        <v>1944</v>
      </c>
      <c r="P2492">
        <v>2885</v>
      </c>
      <c r="Q2492">
        <v>451</v>
      </c>
      <c r="R2492">
        <v>458</v>
      </c>
      <c r="S2492">
        <v>4953</v>
      </c>
      <c r="T2492">
        <v>5087</v>
      </c>
      <c r="U2492">
        <v>92902</v>
      </c>
      <c r="V2492">
        <v>94679</v>
      </c>
      <c r="W2492">
        <v>11102</v>
      </c>
      <c r="X2492">
        <v>10310</v>
      </c>
    </row>
    <row r="2493" spans="1:24" x14ac:dyDescent="0.35">
      <c r="A2493" s="6" t="str">
        <f t="shared" si="38"/>
        <v>47127</v>
      </c>
      <c r="B2493">
        <v>47</v>
      </c>
      <c r="C2493">
        <v>127</v>
      </c>
      <c r="D2493" t="s">
        <v>3883</v>
      </c>
      <c r="E2493" t="s">
        <v>3156</v>
      </c>
      <c r="F2493">
        <v>6488</v>
      </c>
      <c r="G2493">
        <v>3192</v>
      </c>
      <c r="H2493">
        <v>3296</v>
      </c>
      <c r="I2493">
        <v>3016</v>
      </c>
      <c r="J2493">
        <v>3083</v>
      </c>
      <c r="K2493">
        <v>93</v>
      </c>
      <c r="L2493">
        <v>70</v>
      </c>
      <c r="M2493">
        <v>9</v>
      </c>
      <c r="N2493">
        <v>12</v>
      </c>
      <c r="O2493">
        <v>21</v>
      </c>
      <c r="P2493">
        <v>100</v>
      </c>
      <c r="Q2493">
        <v>1</v>
      </c>
      <c r="R2493">
        <v>0</v>
      </c>
      <c r="S2493">
        <v>52</v>
      </c>
      <c r="T2493">
        <v>31</v>
      </c>
      <c r="U2493">
        <v>3138</v>
      </c>
      <c r="V2493">
        <v>3234</v>
      </c>
      <c r="W2493">
        <v>54</v>
      </c>
      <c r="X2493">
        <v>62</v>
      </c>
    </row>
    <row r="2494" spans="1:24" x14ac:dyDescent="0.35">
      <c r="A2494" s="6" t="str">
        <f t="shared" si="38"/>
        <v>47129</v>
      </c>
      <c r="B2494">
        <v>47</v>
      </c>
      <c r="C2494">
        <v>129</v>
      </c>
      <c r="D2494" t="s">
        <v>3883</v>
      </c>
      <c r="E2494" t="s">
        <v>124</v>
      </c>
      <c r="F2494">
        <v>21403</v>
      </c>
      <c r="G2494">
        <v>11694</v>
      </c>
      <c r="H2494">
        <v>9709</v>
      </c>
      <c r="I2494">
        <v>10701</v>
      </c>
      <c r="J2494">
        <v>9411</v>
      </c>
      <c r="K2494">
        <v>737</v>
      </c>
      <c r="L2494">
        <v>53</v>
      </c>
      <c r="M2494">
        <v>62</v>
      </c>
      <c r="N2494">
        <v>52</v>
      </c>
      <c r="O2494">
        <v>24</v>
      </c>
      <c r="P2494">
        <v>36</v>
      </c>
      <c r="Q2494">
        <v>8</v>
      </c>
      <c r="R2494">
        <v>6</v>
      </c>
      <c r="S2494">
        <v>162</v>
      </c>
      <c r="T2494">
        <v>151</v>
      </c>
      <c r="U2494">
        <v>11525</v>
      </c>
      <c r="V2494">
        <v>9562</v>
      </c>
      <c r="W2494">
        <v>169</v>
      </c>
      <c r="X2494">
        <v>147</v>
      </c>
    </row>
    <row r="2495" spans="1:24" x14ac:dyDescent="0.35">
      <c r="A2495" s="6" t="str">
        <f t="shared" si="38"/>
        <v>47131</v>
      </c>
      <c r="B2495">
        <v>47</v>
      </c>
      <c r="C2495">
        <v>131</v>
      </c>
      <c r="D2495" t="s">
        <v>3883</v>
      </c>
      <c r="E2495" t="s">
        <v>3966</v>
      </c>
      <c r="F2495">
        <v>30069</v>
      </c>
      <c r="G2495">
        <v>14542</v>
      </c>
      <c r="H2495">
        <v>15527</v>
      </c>
      <c r="I2495">
        <v>12594</v>
      </c>
      <c r="J2495">
        <v>13444</v>
      </c>
      <c r="K2495">
        <v>1552</v>
      </c>
      <c r="L2495">
        <v>1700</v>
      </c>
      <c r="M2495">
        <v>67</v>
      </c>
      <c r="N2495">
        <v>48</v>
      </c>
      <c r="O2495">
        <v>56</v>
      </c>
      <c r="P2495">
        <v>79</v>
      </c>
      <c r="Q2495">
        <v>20</v>
      </c>
      <c r="R2495">
        <v>14</v>
      </c>
      <c r="S2495">
        <v>253</v>
      </c>
      <c r="T2495">
        <v>242</v>
      </c>
      <c r="U2495">
        <v>13801</v>
      </c>
      <c r="V2495">
        <v>14827</v>
      </c>
      <c r="W2495">
        <v>741</v>
      </c>
      <c r="X2495">
        <v>700</v>
      </c>
    </row>
    <row r="2496" spans="1:24" x14ac:dyDescent="0.35">
      <c r="A2496" s="6" t="str">
        <f t="shared" si="38"/>
        <v>47133</v>
      </c>
      <c r="B2496">
        <v>47</v>
      </c>
      <c r="C2496">
        <v>133</v>
      </c>
      <c r="D2496" t="s">
        <v>3883</v>
      </c>
      <c r="E2496" t="s">
        <v>3968</v>
      </c>
      <c r="F2496">
        <v>22241</v>
      </c>
      <c r="G2496">
        <v>11052</v>
      </c>
      <c r="H2496">
        <v>11189</v>
      </c>
      <c r="I2496">
        <v>10743</v>
      </c>
      <c r="J2496">
        <v>10895</v>
      </c>
      <c r="K2496">
        <v>91</v>
      </c>
      <c r="L2496">
        <v>59</v>
      </c>
      <c r="M2496">
        <v>42</v>
      </c>
      <c r="N2496">
        <v>54</v>
      </c>
      <c r="O2496">
        <v>35</v>
      </c>
      <c r="P2496">
        <v>49</v>
      </c>
      <c r="Q2496">
        <v>2</v>
      </c>
      <c r="R2496">
        <v>0</v>
      </c>
      <c r="S2496">
        <v>139</v>
      </c>
      <c r="T2496">
        <v>132</v>
      </c>
      <c r="U2496">
        <v>10839</v>
      </c>
      <c r="V2496">
        <v>11033</v>
      </c>
      <c r="W2496">
        <v>213</v>
      </c>
      <c r="X2496">
        <v>156</v>
      </c>
    </row>
    <row r="2497" spans="1:24" x14ac:dyDescent="0.35">
      <c r="A2497" s="6" t="str">
        <f t="shared" si="38"/>
        <v>47135</v>
      </c>
      <c r="B2497">
        <v>47</v>
      </c>
      <c r="C2497">
        <v>135</v>
      </c>
      <c r="D2497" t="s">
        <v>3883</v>
      </c>
      <c r="E2497" t="s">
        <v>126</v>
      </c>
      <c r="F2497">
        <v>8076</v>
      </c>
      <c r="G2497">
        <v>4065</v>
      </c>
      <c r="H2497">
        <v>4011</v>
      </c>
      <c r="I2497">
        <v>3808</v>
      </c>
      <c r="J2497">
        <v>3761</v>
      </c>
      <c r="K2497">
        <v>115</v>
      </c>
      <c r="L2497">
        <v>77</v>
      </c>
      <c r="M2497">
        <v>37</v>
      </c>
      <c r="N2497">
        <v>30</v>
      </c>
      <c r="O2497">
        <v>15</v>
      </c>
      <c r="P2497">
        <v>52</v>
      </c>
      <c r="Q2497">
        <v>0</v>
      </c>
      <c r="R2497">
        <v>2</v>
      </c>
      <c r="S2497">
        <v>90</v>
      </c>
      <c r="T2497">
        <v>89</v>
      </c>
      <c r="U2497">
        <v>3951</v>
      </c>
      <c r="V2497">
        <v>3906</v>
      </c>
      <c r="W2497">
        <v>114</v>
      </c>
      <c r="X2497">
        <v>105</v>
      </c>
    </row>
    <row r="2498" spans="1:24" x14ac:dyDescent="0.35">
      <c r="A2498" s="6" t="str">
        <f t="shared" ref="A2498:A2561" si="39">TEXT(B2498*1000+C2498,"00000")</f>
        <v>47137</v>
      </c>
      <c r="B2498">
        <v>47</v>
      </c>
      <c r="C2498">
        <v>137</v>
      </c>
      <c r="D2498" t="s">
        <v>3883</v>
      </c>
      <c r="E2498" t="s">
        <v>3971</v>
      </c>
      <c r="F2498">
        <v>5048</v>
      </c>
      <c r="G2498">
        <v>2509</v>
      </c>
      <c r="H2498">
        <v>2539</v>
      </c>
      <c r="I2498">
        <v>2463</v>
      </c>
      <c r="J2498">
        <v>2494</v>
      </c>
      <c r="K2498">
        <v>8</v>
      </c>
      <c r="L2498">
        <v>8</v>
      </c>
      <c r="M2498">
        <v>5</v>
      </c>
      <c r="N2498">
        <v>12</v>
      </c>
      <c r="O2498">
        <v>3</v>
      </c>
      <c r="P2498">
        <v>3</v>
      </c>
      <c r="Q2498">
        <v>1</v>
      </c>
      <c r="R2498">
        <v>4</v>
      </c>
      <c r="S2498">
        <v>29</v>
      </c>
      <c r="T2498">
        <v>18</v>
      </c>
      <c r="U2498">
        <v>2444</v>
      </c>
      <c r="V2498">
        <v>2490</v>
      </c>
      <c r="W2498">
        <v>65</v>
      </c>
      <c r="X2498">
        <v>49</v>
      </c>
    </row>
    <row r="2499" spans="1:24" x14ac:dyDescent="0.35">
      <c r="A2499" s="6" t="str">
        <f t="shared" si="39"/>
        <v>47139</v>
      </c>
      <c r="B2499">
        <v>47</v>
      </c>
      <c r="C2499">
        <v>139</v>
      </c>
      <c r="D2499" t="s">
        <v>3883</v>
      </c>
      <c r="E2499" t="s">
        <v>283</v>
      </c>
      <c r="F2499">
        <v>16832</v>
      </c>
      <c r="G2499">
        <v>8324</v>
      </c>
      <c r="H2499">
        <v>8508</v>
      </c>
      <c r="I2499">
        <v>8029</v>
      </c>
      <c r="J2499">
        <v>8201</v>
      </c>
      <c r="K2499">
        <v>77</v>
      </c>
      <c r="L2499">
        <v>43</v>
      </c>
      <c r="M2499">
        <v>49</v>
      </c>
      <c r="N2499">
        <v>58</v>
      </c>
      <c r="O2499">
        <v>23</v>
      </c>
      <c r="P2499">
        <v>38</v>
      </c>
      <c r="Q2499">
        <v>3</v>
      </c>
      <c r="R2499">
        <v>11</v>
      </c>
      <c r="S2499">
        <v>143</v>
      </c>
      <c r="T2499">
        <v>157</v>
      </c>
      <c r="U2499">
        <v>8136</v>
      </c>
      <c r="V2499">
        <v>8311</v>
      </c>
      <c r="W2499">
        <v>188</v>
      </c>
      <c r="X2499">
        <v>197</v>
      </c>
    </row>
    <row r="2500" spans="1:24" x14ac:dyDescent="0.35">
      <c r="A2500" s="6" t="str">
        <f t="shared" si="39"/>
        <v>47141</v>
      </c>
      <c r="B2500">
        <v>47</v>
      </c>
      <c r="C2500">
        <v>141</v>
      </c>
      <c r="D2500" t="s">
        <v>3883</v>
      </c>
      <c r="E2500" t="s">
        <v>672</v>
      </c>
      <c r="F2500">
        <v>80245</v>
      </c>
      <c r="G2500">
        <v>39863</v>
      </c>
      <c r="H2500">
        <v>40382</v>
      </c>
      <c r="I2500">
        <v>36989</v>
      </c>
      <c r="J2500">
        <v>37899</v>
      </c>
      <c r="K2500">
        <v>1076</v>
      </c>
      <c r="L2500">
        <v>851</v>
      </c>
      <c r="M2500">
        <v>327</v>
      </c>
      <c r="N2500">
        <v>308</v>
      </c>
      <c r="O2500">
        <v>682</v>
      </c>
      <c r="P2500">
        <v>579</v>
      </c>
      <c r="Q2500">
        <v>64</v>
      </c>
      <c r="R2500">
        <v>47</v>
      </c>
      <c r="S2500">
        <v>725</v>
      </c>
      <c r="T2500">
        <v>698</v>
      </c>
      <c r="U2500">
        <v>37179</v>
      </c>
      <c r="V2500">
        <v>37831</v>
      </c>
      <c r="W2500">
        <v>2684</v>
      </c>
      <c r="X2500">
        <v>2551</v>
      </c>
    </row>
    <row r="2501" spans="1:24" x14ac:dyDescent="0.35">
      <c r="A2501" s="6" t="str">
        <f t="shared" si="39"/>
        <v>47143</v>
      </c>
      <c r="B2501">
        <v>47</v>
      </c>
      <c r="C2501">
        <v>143</v>
      </c>
      <c r="D2501" t="s">
        <v>3883</v>
      </c>
      <c r="E2501" t="s">
        <v>3975</v>
      </c>
      <c r="F2501">
        <v>33167</v>
      </c>
      <c r="G2501">
        <v>16466</v>
      </c>
      <c r="H2501">
        <v>16701</v>
      </c>
      <c r="I2501">
        <v>15543</v>
      </c>
      <c r="J2501">
        <v>15846</v>
      </c>
      <c r="K2501">
        <v>403</v>
      </c>
      <c r="L2501">
        <v>317</v>
      </c>
      <c r="M2501">
        <v>95</v>
      </c>
      <c r="N2501">
        <v>93</v>
      </c>
      <c r="O2501">
        <v>92</v>
      </c>
      <c r="P2501">
        <v>125</v>
      </c>
      <c r="Q2501">
        <v>12</v>
      </c>
      <c r="R2501">
        <v>7</v>
      </c>
      <c r="S2501">
        <v>321</v>
      </c>
      <c r="T2501">
        <v>313</v>
      </c>
      <c r="U2501">
        <v>15473</v>
      </c>
      <c r="V2501">
        <v>15968</v>
      </c>
      <c r="W2501">
        <v>993</v>
      </c>
      <c r="X2501">
        <v>733</v>
      </c>
    </row>
    <row r="2502" spans="1:24" x14ac:dyDescent="0.35">
      <c r="A2502" s="6" t="str">
        <f t="shared" si="39"/>
        <v>47145</v>
      </c>
      <c r="B2502">
        <v>47</v>
      </c>
      <c r="C2502">
        <v>145</v>
      </c>
      <c r="D2502" t="s">
        <v>3883</v>
      </c>
      <c r="E2502" t="s">
        <v>3977</v>
      </c>
      <c r="F2502">
        <v>53382</v>
      </c>
      <c r="G2502">
        <v>26223</v>
      </c>
      <c r="H2502">
        <v>27159</v>
      </c>
      <c r="I2502">
        <v>24713</v>
      </c>
      <c r="J2502">
        <v>25596</v>
      </c>
      <c r="K2502">
        <v>741</v>
      </c>
      <c r="L2502">
        <v>725</v>
      </c>
      <c r="M2502">
        <v>122</v>
      </c>
      <c r="N2502">
        <v>122</v>
      </c>
      <c r="O2502">
        <v>138</v>
      </c>
      <c r="P2502">
        <v>199</v>
      </c>
      <c r="Q2502">
        <v>11</v>
      </c>
      <c r="R2502">
        <v>19</v>
      </c>
      <c r="S2502">
        <v>498</v>
      </c>
      <c r="T2502">
        <v>498</v>
      </c>
      <c r="U2502">
        <v>25686</v>
      </c>
      <c r="V2502">
        <v>26620</v>
      </c>
      <c r="W2502">
        <v>537</v>
      </c>
      <c r="X2502">
        <v>539</v>
      </c>
    </row>
    <row r="2503" spans="1:24" x14ac:dyDescent="0.35">
      <c r="A2503" s="6" t="str">
        <f t="shared" si="39"/>
        <v>47147</v>
      </c>
      <c r="B2503">
        <v>47</v>
      </c>
      <c r="C2503">
        <v>147</v>
      </c>
      <c r="D2503" t="s">
        <v>3883</v>
      </c>
      <c r="E2503" t="s">
        <v>1797</v>
      </c>
      <c r="F2503">
        <v>71813</v>
      </c>
      <c r="G2503">
        <v>35454</v>
      </c>
      <c r="H2503">
        <v>36359</v>
      </c>
      <c r="I2503">
        <v>31629</v>
      </c>
      <c r="J2503">
        <v>32308</v>
      </c>
      <c r="K2503">
        <v>2673</v>
      </c>
      <c r="L2503">
        <v>2931</v>
      </c>
      <c r="M2503">
        <v>232</v>
      </c>
      <c r="N2503">
        <v>212</v>
      </c>
      <c r="O2503">
        <v>262</v>
      </c>
      <c r="P2503">
        <v>264</v>
      </c>
      <c r="Q2503">
        <v>41</v>
      </c>
      <c r="R2503">
        <v>42</v>
      </c>
      <c r="S2503">
        <v>617</v>
      </c>
      <c r="T2503">
        <v>602</v>
      </c>
      <c r="U2503">
        <v>32645</v>
      </c>
      <c r="V2503">
        <v>33835</v>
      </c>
      <c r="W2503">
        <v>2809</v>
      </c>
      <c r="X2503">
        <v>2524</v>
      </c>
    </row>
    <row r="2504" spans="1:24" x14ac:dyDescent="0.35">
      <c r="A2504" s="6" t="str">
        <f t="shared" si="39"/>
        <v>47149</v>
      </c>
      <c r="B2504">
        <v>47</v>
      </c>
      <c r="C2504">
        <v>149</v>
      </c>
      <c r="D2504" t="s">
        <v>3883</v>
      </c>
      <c r="E2504" t="s">
        <v>3186</v>
      </c>
      <c r="F2504">
        <v>332285</v>
      </c>
      <c r="G2504">
        <v>163252</v>
      </c>
      <c r="H2504">
        <v>169033</v>
      </c>
      <c r="I2504">
        <v>125798</v>
      </c>
      <c r="J2504">
        <v>128832</v>
      </c>
      <c r="K2504">
        <v>25851</v>
      </c>
      <c r="L2504">
        <v>28205</v>
      </c>
      <c r="M2504">
        <v>915</v>
      </c>
      <c r="N2504">
        <v>901</v>
      </c>
      <c r="O2504">
        <v>5889</v>
      </c>
      <c r="P2504">
        <v>6234</v>
      </c>
      <c r="Q2504">
        <v>184</v>
      </c>
      <c r="R2504">
        <v>179</v>
      </c>
      <c r="S2504">
        <v>4615</v>
      </c>
      <c r="T2504">
        <v>4682</v>
      </c>
      <c r="U2504">
        <v>148328</v>
      </c>
      <c r="V2504">
        <v>155107</v>
      </c>
      <c r="W2504">
        <v>14924</v>
      </c>
      <c r="X2504">
        <v>13926</v>
      </c>
    </row>
    <row r="2505" spans="1:24" x14ac:dyDescent="0.35">
      <c r="A2505" s="6" t="str">
        <f t="shared" si="39"/>
        <v>47151</v>
      </c>
      <c r="B2505">
        <v>47</v>
      </c>
      <c r="C2505">
        <v>151</v>
      </c>
      <c r="D2505" t="s">
        <v>3883</v>
      </c>
      <c r="E2505" t="s">
        <v>296</v>
      </c>
      <c r="F2505">
        <v>22068</v>
      </c>
      <c r="G2505">
        <v>10837</v>
      </c>
      <c r="H2505">
        <v>11231</v>
      </c>
      <c r="I2505">
        <v>10623</v>
      </c>
      <c r="J2505">
        <v>11005</v>
      </c>
      <c r="K2505">
        <v>36</v>
      </c>
      <c r="L2505">
        <v>32</v>
      </c>
      <c r="M2505">
        <v>39</v>
      </c>
      <c r="N2505">
        <v>42</v>
      </c>
      <c r="O2505">
        <v>31</v>
      </c>
      <c r="P2505">
        <v>35</v>
      </c>
      <c r="Q2505">
        <v>2</v>
      </c>
      <c r="R2505">
        <v>2</v>
      </c>
      <c r="S2505">
        <v>106</v>
      </c>
      <c r="T2505">
        <v>115</v>
      </c>
      <c r="U2505">
        <v>10701</v>
      </c>
      <c r="V2505">
        <v>11123</v>
      </c>
      <c r="W2505">
        <v>136</v>
      </c>
      <c r="X2505">
        <v>108</v>
      </c>
    </row>
    <row r="2506" spans="1:24" x14ac:dyDescent="0.35">
      <c r="A2506" s="6" t="str">
        <f t="shared" si="39"/>
        <v>47153</v>
      </c>
      <c r="B2506">
        <v>47</v>
      </c>
      <c r="C2506">
        <v>153</v>
      </c>
      <c r="D2506" t="s">
        <v>3883</v>
      </c>
      <c r="E2506" t="s">
        <v>3982</v>
      </c>
      <c r="F2506">
        <v>15026</v>
      </c>
      <c r="G2506">
        <v>7442</v>
      </c>
      <c r="H2506">
        <v>7584</v>
      </c>
      <c r="I2506">
        <v>7159</v>
      </c>
      <c r="J2506">
        <v>7325</v>
      </c>
      <c r="K2506">
        <v>68</v>
      </c>
      <c r="L2506">
        <v>49</v>
      </c>
      <c r="M2506">
        <v>47</v>
      </c>
      <c r="N2506">
        <v>47</v>
      </c>
      <c r="O2506">
        <v>30</v>
      </c>
      <c r="P2506">
        <v>39</v>
      </c>
      <c r="Q2506">
        <v>8</v>
      </c>
      <c r="R2506">
        <v>4</v>
      </c>
      <c r="S2506">
        <v>130</v>
      </c>
      <c r="T2506">
        <v>120</v>
      </c>
      <c r="U2506">
        <v>7144</v>
      </c>
      <c r="V2506">
        <v>7331</v>
      </c>
      <c r="W2506">
        <v>298</v>
      </c>
      <c r="X2506">
        <v>253</v>
      </c>
    </row>
    <row r="2507" spans="1:24" x14ac:dyDescent="0.35">
      <c r="A2507" s="6" t="str">
        <f t="shared" si="39"/>
        <v>47155</v>
      </c>
      <c r="B2507">
        <v>47</v>
      </c>
      <c r="C2507">
        <v>155</v>
      </c>
      <c r="D2507" t="s">
        <v>3883</v>
      </c>
      <c r="E2507" t="s">
        <v>302</v>
      </c>
      <c r="F2507">
        <v>98250</v>
      </c>
      <c r="G2507">
        <v>48257</v>
      </c>
      <c r="H2507">
        <v>49993</v>
      </c>
      <c r="I2507">
        <v>45635</v>
      </c>
      <c r="J2507">
        <v>47728</v>
      </c>
      <c r="K2507">
        <v>770</v>
      </c>
      <c r="L2507">
        <v>606</v>
      </c>
      <c r="M2507">
        <v>351</v>
      </c>
      <c r="N2507">
        <v>300</v>
      </c>
      <c r="O2507">
        <v>564</v>
      </c>
      <c r="P2507">
        <v>641</v>
      </c>
      <c r="Q2507">
        <v>33</v>
      </c>
      <c r="R2507">
        <v>20</v>
      </c>
      <c r="S2507">
        <v>904</v>
      </c>
      <c r="T2507">
        <v>698</v>
      </c>
      <c r="U2507">
        <v>44806</v>
      </c>
      <c r="V2507">
        <v>47109</v>
      </c>
      <c r="W2507">
        <v>3451</v>
      </c>
      <c r="X2507">
        <v>2884</v>
      </c>
    </row>
    <row r="2508" spans="1:24" x14ac:dyDescent="0.35">
      <c r="A2508" s="6" t="str">
        <f t="shared" si="39"/>
        <v>47157</v>
      </c>
      <c r="B2508">
        <v>47</v>
      </c>
      <c r="C2508">
        <v>157</v>
      </c>
      <c r="D2508" t="s">
        <v>3883</v>
      </c>
      <c r="E2508" t="s">
        <v>138</v>
      </c>
      <c r="F2508">
        <v>937166</v>
      </c>
      <c r="G2508">
        <v>444634</v>
      </c>
      <c r="H2508">
        <v>492532</v>
      </c>
      <c r="I2508">
        <v>188738</v>
      </c>
      <c r="J2508">
        <v>194488</v>
      </c>
      <c r="K2508">
        <v>233900</v>
      </c>
      <c r="L2508">
        <v>274713</v>
      </c>
      <c r="M2508">
        <v>1740</v>
      </c>
      <c r="N2508">
        <v>1409</v>
      </c>
      <c r="O2508">
        <v>12638</v>
      </c>
      <c r="P2508">
        <v>13765</v>
      </c>
      <c r="Q2508">
        <v>364</v>
      </c>
      <c r="R2508">
        <v>306</v>
      </c>
      <c r="S2508">
        <v>7254</v>
      </c>
      <c r="T2508">
        <v>7851</v>
      </c>
      <c r="U2508">
        <v>411973</v>
      </c>
      <c r="V2508">
        <v>463067</v>
      </c>
      <c r="W2508">
        <v>32661</v>
      </c>
      <c r="X2508">
        <v>29465</v>
      </c>
    </row>
    <row r="2509" spans="1:24" x14ac:dyDescent="0.35">
      <c r="A2509" s="6" t="str">
        <f t="shared" si="39"/>
        <v>47159</v>
      </c>
      <c r="B2509">
        <v>47</v>
      </c>
      <c r="C2509">
        <v>159</v>
      </c>
      <c r="D2509" t="s">
        <v>3883</v>
      </c>
      <c r="E2509" t="s">
        <v>1623</v>
      </c>
      <c r="F2509">
        <v>20157</v>
      </c>
      <c r="G2509">
        <v>10021</v>
      </c>
      <c r="H2509">
        <v>10136</v>
      </c>
      <c r="I2509">
        <v>9528</v>
      </c>
      <c r="J2509">
        <v>9672</v>
      </c>
      <c r="K2509">
        <v>253</v>
      </c>
      <c r="L2509">
        <v>203</v>
      </c>
      <c r="M2509">
        <v>46</v>
      </c>
      <c r="N2509">
        <v>48</v>
      </c>
      <c r="O2509">
        <v>38</v>
      </c>
      <c r="P2509">
        <v>53</v>
      </c>
      <c r="Q2509">
        <v>2</v>
      </c>
      <c r="R2509">
        <v>0</v>
      </c>
      <c r="S2509">
        <v>154</v>
      </c>
      <c r="T2509">
        <v>160</v>
      </c>
      <c r="U2509">
        <v>9710</v>
      </c>
      <c r="V2509">
        <v>9824</v>
      </c>
      <c r="W2509">
        <v>311</v>
      </c>
      <c r="X2509">
        <v>312</v>
      </c>
    </row>
    <row r="2510" spans="1:24" x14ac:dyDescent="0.35">
      <c r="A2510" s="6" t="str">
        <f t="shared" si="39"/>
        <v>47161</v>
      </c>
      <c r="B2510">
        <v>47</v>
      </c>
      <c r="C2510">
        <v>161</v>
      </c>
      <c r="D2510" t="s">
        <v>3883</v>
      </c>
      <c r="E2510" t="s">
        <v>909</v>
      </c>
      <c r="F2510">
        <v>13715</v>
      </c>
      <c r="G2510">
        <v>6852</v>
      </c>
      <c r="H2510">
        <v>6863</v>
      </c>
      <c r="I2510">
        <v>6452</v>
      </c>
      <c r="J2510">
        <v>6472</v>
      </c>
      <c r="K2510">
        <v>149</v>
      </c>
      <c r="L2510">
        <v>110</v>
      </c>
      <c r="M2510">
        <v>53</v>
      </c>
      <c r="N2510">
        <v>51</v>
      </c>
      <c r="O2510">
        <v>61</v>
      </c>
      <c r="P2510">
        <v>83</v>
      </c>
      <c r="Q2510">
        <v>4</v>
      </c>
      <c r="R2510">
        <v>4</v>
      </c>
      <c r="S2510">
        <v>133</v>
      </c>
      <c r="T2510">
        <v>143</v>
      </c>
      <c r="U2510">
        <v>6593</v>
      </c>
      <c r="V2510">
        <v>6642</v>
      </c>
      <c r="W2510">
        <v>259</v>
      </c>
      <c r="X2510">
        <v>221</v>
      </c>
    </row>
    <row r="2511" spans="1:24" x14ac:dyDescent="0.35">
      <c r="A2511" s="6" t="str">
        <f t="shared" si="39"/>
        <v>47163</v>
      </c>
      <c r="B2511">
        <v>47</v>
      </c>
      <c r="C2511">
        <v>163</v>
      </c>
      <c r="D2511" t="s">
        <v>3883</v>
      </c>
      <c r="E2511" t="s">
        <v>1306</v>
      </c>
      <c r="F2511">
        <v>158348</v>
      </c>
      <c r="G2511">
        <v>77058</v>
      </c>
      <c r="H2511">
        <v>81290</v>
      </c>
      <c r="I2511">
        <v>72886</v>
      </c>
      <c r="J2511">
        <v>77300</v>
      </c>
      <c r="K2511">
        <v>2027</v>
      </c>
      <c r="L2511">
        <v>1673</v>
      </c>
      <c r="M2511">
        <v>308</v>
      </c>
      <c r="N2511">
        <v>275</v>
      </c>
      <c r="O2511">
        <v>520</v>
      </c>
      <c r="P2511">
        <v>739</v>
      </c>
      <c r="Q2511">
        <v>39</v>
      </c>
      <c r="R2511">
        <v>37</v>
      </c>
      <c r="S2511">
        <v>1278</v>
      </c>
      <c r="T2511">
        <v>1266</v>
      </c>
      <c r="U2511">
        <v>75397</v>
      </c>
      <c r="V2511">
        <v>79731</v>
      </c>
      <c r="W2511">
        <v>1661</v>
      </c>
      <c r="X2511">
        <v>1559</v>
      </c>
    </row>
    <row r="2512" spans="1:24" x14ac:dyDescent="0.35">
      <c r="A2512" s="6" t="str">
        <f t="shared" si="39"/>
        <v>47165</v>
      </c>
      <c r="B2512">
        <v>47</v>
      </c>
      <c r="C2512">
        <v>165</v>
      </c>
      <c r="D2512" t="s">
        <v>3883</v>
      </c>
      <c r="E2512" t="s">
        <v>1631</v>
      </c>
      <c r="F2512">
        <v>191283</v>
      </c>
      <c r="G2512">
        <v>93379</v>
      </c>
      <c r="H2512">
        <v>97904</v>
      </c>
      <c r="I2512">
        <v>82063</v>
      </c>
      <c r="J2512">
        <v>85594</v>
      </c>
      <c r="K2512">
        <v>7535</v>
      </c>
      <c r="L2512">
        <v>8263</v>
      </c>
      <c r="M2512">
        <v>381</v>
      </c>
      <c r="N2512">
        <v>358</v>
      </c>
      <c r="O2512">
        <v>1424</v>
      </c>
      <c r="P2512">
        <v>1634</v>
      </c>
      <c r="Q2512">
        <v>101</v>
      </c>
      <c r="R2512">
        <v>89</v>
      </c>
      <c r="S2512">
        <v>1875</v>
      </c>
      <c r="T2512">
        <v>1966</v>
      </c>
      <c r="U2512">
        <v>88210</v>
      </c>
      <c r="V2512">
        <v>92926</v>
      </c>
      <c r="W2512">
        <v>5169</v>
      </c>
      <c r="X2512">
        <v>4978</v>
      </c>
    </row>
    <row r="2513" spans="1:24" x14ac:dyDescent="0.35">
      <c r="A2513" s="6" t="str">
        <f t="shared" si="39"/>
        <v>47167</v>
      </c>
      <c r="B2513">
        <v>47</v>
      </c>
      <c r="C2513">
        <v>167</v>
      </c>
      <c r="D2513" t="s">
        <v>3883</v>
      </c>
      <c r="E2513" t="s">
        <v>1312</v>
      </c>
      <c r="F2513">
        <v>61599</v>
      </c>
      <c r="G2513">
        <v>30348</v>
      </c>
      <c r="H2513">
        <v>31251</v>
      </c>
      <c r="I2513">
        <v>23791</v>
      </c>
      <c r="J2513">
        <v>24187</v>
      </c>
      <c r="K2513">
        <v>5555</v>
      </c>
      <c r="L2513">
        <v>5845</v>
      </c>
      <c r="M2513">
        <v>152</v>
      </c>
      <c r="N2513">
        <v>148</v>
      </c>
      <c r="O2513">
        <v>163</v>
      </c>
      <c r="P2513">
        <v>323</v>
      </c>
      <c r="Q2513">
        <v>34</v>
      </c>
      <c r="R2513">
        <v>52</v>
      </c>
      <c r="S2513">
        <v>653</v>
      </c>
      <c r="T2513">
        <v>696</v>
      </c>
      <c r="U2513">
        <v>29325</v>
      </c>
      <c r="V2513">
        <v>30496</v>
      </c>
      <c r="W2513">
        <v>1023</v>
      </c>
      <c r="X2513">
        <v>755</v>
      </c>
    </row>
    <row r="2514" spans="1:24" x14ac:dyDescent="0.35">
      <c r="A2514" s="6" t="str">
        <f t="shared" si="39"/>
        <v>47169</v>
      </c>
      <c r="B2514">
        <v>47</v>
      </c>
      <c r="C2514">
        <v>169</v>
      </c>
      <c r="D2514" t="s">
        <v>3883</v>
      </c>
      <c r="E2514" t="s">
        <v>3991</v>
      </c>
      <c r="F2514">
        <v>11284</v>
      </c>
      <c r="G2514">
        <v>6642</v>
      </c>
      <c r="H2514">
        <v>4642</v>
      </c>
      <c r="I2514">
        <v>5612</v>
      </c>
      <c r="J2514">
        <v>4045</v>
      </c>
      <c r="K2514">
        <v>881</v>
      </c>
      <c r="L2514">
        <v>403</v>
      </c>
      <c r="M2514">
        <v>35</v>
      </c>
      <c r="N2514">
        <v>36</v>
      </c>
      <c r="O2514">
        <v>12</v>
      </c>
      <c r="P2514">
        <v>42</v>
      </c>
      <c r="Q2514">
        <v>0</v>
      </c>
      <c r="R2514">
        <v>1</v>
      </c>
      <c r="S2514">
        <v>102</v>
      </c>
      <c r="T2514">
        <v>115</v>
      </c>
      <c r="U2514">
        <v>6498</v>
      </c>
      <c r="V2514">
        <v>4502</v>
      </c>
      <c r="W2514">
        <v>144</v>
      </c>
      <c r="X2514">
        <v>140</v>
      </c>
    </row>
    <row r="2515" spans="1:24" x14ac:dyDescent="0.35">
      <c r="A2515" s="6" t="str">
        <f t="shared" si="39"/>
        <v>47171</v>
      </c>
      <c r="B2515">
        <v>47</v>
      </c>
      <c r="C2515">
        <v>171</v>
      </c>
      <c r="D2515" t="s">
        <v>3883</v>
      </c>
      <c r="E2515" t="s">
        <v>3993</v>
      </c>
      <c r="F2515">
        <v>17883</v>
      </c>
      <c r="G2515">
        <v>8849</v>
      </c>
      <c r="H2515">
        <v>9034</v>
      </c>
      <c r="I2515">
        <v>8600</v>
      </c>
      <c r="J2515">
        <v>8822</v>
      </c>
      <c r="K2515">
        <v>63</v>
      </c>
      <c r="L2515">
        <v>31</v>
      </c>
      <c r="M2515">
        <v>57</v>
      </c>
      <c r="N2515">
        <v>41</v>
      </c>
      <c r="O2515">
        <v>15</v>
      </c>
      <c r="P2515">
        <v>31</v>
      </c>
      <c r="Q2515">
        <v>6</v>
      </c>
      <c r="R2515">
        <v>2</v>
      </c>
      <c r="S2515">
        <v>108</v>
      </c>
      <c r="T2515">
        <v>107</v>
      </c>
      <c r="U2515">
        <v>8317</v>
      </c>
      <c r="V2515">
        <v>8586</v>
      </c>
      <c r="W2515">
        <v>532</v>
      </c>
      <c r="X2515">
        <v>448</v>
      </c>
    </row>
    <row r="2516" spans="1:24" x14ac:dyDescent="0.35">
      <c r="A2516" s="6" t="str">
        <f t="shared" si="39"/>
        <v>47173</v>
      </c>
      <c r="B2516">
        <v>47</v>
      </c>
      <c r="C2516">
        <v>173</v>
      </c>
      <c r="D2516" t="s">
        <v>3883</v>
      </c>
      <c r="E2516" t="s">
        <v>308</v>
      </c>
      <c r="F2516">
        <v>19972</v>
      </c>
      <c r="G2516">
        <v>9895</v>
      </c>
      <c r="H2516">
        <v>10077</v>
      </c>
      <c r="I2516">
        <v>9660</v>
      </c>
      <c r="J2516">
        <v>9798</v>
      </c>
      <c r="K2516">
        <v>50</v>
      </c>
      <c r="L2516">
        <v>53</v>
      </c>
      <c r="M2516">
        <v>47</v>
      </c>
      <c r="N2516">
        <v>53</v>
      </c>
      <c r="O2516">
        <v>15</v>
      </c>
      <c r="P2516">
        <v>21</v>
      </c>
      <c r="Q2516">
        <v>12</v>
      </c>
      <c r="R2516">
        <v>6</v>
      </c>
      <c r="S2516">
        <v>111</v>
      </c>
      <c r="T2516">
        <v>146</v>
      </c>
      <c r="U2516">
        <v>9704</v>
      </c>
      <c r="V2516">
        <v>9896</v>
      </c>
      <c r="W2516">
        <v>191</v>
      </c>
      <c r="X2516">
        <v>181</v>
      </c>
    </row>
    <row r="2517" spans="1:24" x14ac:dyDescent="0.35">
      <c r="A2517" s="6" t="str">
        <f t="shared" si="39"/>
        <v>47175</v>
      </c>
      <c r="B2517">
        <v>47</v>
      </c>
      <c r="C2517">
        <v>175</v>
      </c>
      <c r="D2517" t="s">
        <v>3883</v>
      </c>
      <c r="E2517" t="s">
        <v>310</v>
      </c>
      <c r="F2517">
        <v>5872</v>
      </c>
      <c r="G2517">
        <v>2961</v>
      </c>
      <c r="H2517">
        <v>2911</v>
      </c>
      <c r="I2517">
        <v>2882</v>
      </c>
      <c r="J2517">
        <v>2804</v>
      </c>
      <c r="K2517">
        <v>30</v>
      </c>
      <c r="L2517">
        <v>24</v>
      </c>
      <c r="M2517">
        <v>12</v>
      </c>
      <c r="N2517">
        <v>13</v>
      </c>
      <c r="O2517">
        <v>3</v>
      </c>
      <c r="P2517">
        <v>10</v>
      </c>
      <c r="Q2517">
        <v>2</v>
      </c>
      <c r="R2517">
        <v>1</v>
      </c>
      <c r="S2517">
        <v>32</v>
      </c>
      <c r="T2517">
        <v>59</v>
      </c>
      <c r="U2517">
        <v>2903</v>
      </c>
      <c r="V2517">
        <v>2850</v>
      </c>
      <c r="W2517">
        <v>58</v>
      </c>
      <c r="X2517">
        <v>61</v>
      </c>
    </row>
    <row r="2518" spans="1:24" x14ac:dyDescent="0.35">
      <c r="A2518" s="6" t="str">
        <f t="shared" si="39"/>
        <v>47177</v>
      </c>
      <c r="B2518">
        <v>47</v>
      </c>
      <c r="C2518">
        <v>177</v>
      </c>
      <c r="D2518" t="s">
        <v>3883</v>
      </c>
      <c r="E2518" t="s">
        <v>946</v>
      </c>
      <c r="F2518">
        <v>41277</v>
      </c>
      <c r="G2518">
        <v>20508</v>
      </c>
      <c r="H2518">
        <v>20769</v>
      </c>
      <c r="I2518">
        <v>19006</v>
      </c>
      <c r="J2518">
        <v>19348</v>
      </c>
      <c r="K2518">
        <v>840</v>
      </c>
      <c r="L2518">
        <v>736</v>
      </c>
      <c r="M2518">
        <v>132</v>
      </c>
      <c r="N2518">
        <v>92</v>
      </c>
      <c r="O2518">
        <v>176</v>
      </c>
      <c r="P2518">
        <v>180</v>
      </c>
      <c r="Q2518">
        <v>20</v>
      </c>
      <c r="R2518">
        <v>13</v>
      </c>
      <c r="S2518">
        <v>334</v>
      </c>
      <c r="T2518">
        <v>400</v>
      </c>
      <c r="U2518">
        <v>18204</v>
      </c>
      <c r="V2518">
        <v>19178</v>
      </c>
      <c r="W2518">
        <v>2304</v>
      </c>
      <c r="X2518">
        <v>1591</v>
      </c>
    </row>
    <row r="2519" spans="1:24" x14ac:dyDescent="0.35">
      <c r="A2519" s="6" t="str">
        <f t="shared" si="39"/>
        <v>47179</v>
      </c>
      <c r="B2519">
        <v>47</v>
      </c>
      <c r="C2519">
        <v>179</v>
      </c>
      <c r="D2519" t="s">
        <v>3883</v>
      </c>
      <c r="E2519" t="s">
        <v>150</v>
      </c>
      <c r="F2519">
        <v>129375</v>
      </c>
      <c r="G2519">
        <v>63205</v>
      </c>
      <c r="H2519">
        <v>66170</v>
      </c>
      <c r="I2519">
        <v>57522</v>
      </c>
      <c r="J2519">
        <v>60581</v>
      </c>
      <c r="K2519">
        <v>2997</v>
      </c>
      <c r="L2519">
        <v>2763</v>
      </c>
      <c r="M2519">
        <v>322</v>
      </c>
      <c r="N2519">
        <v>264</v>
      </c>
      <c r="O2519">
        <v>1021</v>
      </c>
      <c r="P2519">
        <v>1171</v>
      </c>
      <c r="Q2519">
        <v>42</v>
      </c>
      <c r="R2519">
        <v>35</v>
      </c>
      <c r="S2519">
        <v>1301</v>
      </c>
      <c r="T2519">
        <v>1356</v>
      </c>
      <c r="U2519">
        <v>60787</v>
      </c>
      <c r="V2519">
        <v>63902</v>
      </c>
      <c r="W2519">
        <v>2418</v>
      </c>
      <c r="X2519">
        <v>2268</v>
      </c>
    </row>
    <row r="2520" spans="1:24" x14ac:dyDescent="0.35">
      <c r="A2520" s="6" t="str">
        <f t="shared" si="39"/>
        <v>47181</v>
      </c>
      <c r="B2520">
        <v>47</v>
      </c>
      <c r="C2520">
        <v>181</v>
      </c>
      <c r="D2520" t="s">
        <v>3883</v>
      </c>
      <c r="E2520" t="s">
        <v>949</v>
      </c>
      <c r="F2520">
        <v>16673</v>
      </c>
      <c r="G2520">
        <v>9233</v>
      </c>
      <c r="H2520">
        <v>7440</v>
      </c>
      <c r="I2520">
        <v>8031</v>
      </c>
      <c r="J2520">
        <v>7216</v>
      </c>
      <c r="K2520">
        <v>1044</v>
      </c>
      <c r="L2520">
        <v>77</v>
      </c>
      <c r="M2520">
        <v>36</v>
      </c>
      <c r="N2520">
        <v>37</v>
      </c>
      <c r="O2520">
        <v>24</v>
      </c>
      <c r="P2520">
        <v>19</v>
      </c>
      <c r="Q2520">
        <v>4</v>
      </c>
      <c r="R2520">
        <v>2</v>
      </c>
      <c r="S2520">
        <v>94</v>
      </c>
      <c r="T2520">
        <v>89</v>
      </c>
      <c r="U2520">
        <v>9004</v>
      </c>
      <c r="V2520">
        <v>7307</v>
      </c>
      <c r="W2520">
        <v>229</v>
      </c>
      <c r="X2520">
        <v>133</v>
      </c>
    </row>
    <row r="2521" spans="1:24" x14ac:dyDescent="0.35">
      <c r="A2521" s="6" t="str">
        <f t="shared" si="39"/>
        <v>47183</v>
      </c>
      <c r="B2521">
        <v>47</v>
      </c>
      <c r="C2521">
        <v>183</v>
      </c>
      <c r="D2521" t="s">
        <v>3883</v>
      </c>
      <c r="E2521" t="s">
        <v>4000</v>
      </c>
      <c r="F2521">
        <v>33328</v>
      </c>
      <c r="G2521">
        <v>16277</v>
      </c>
      <c r="H2521">
        <v>17051</v>
      </c>
      <c r="I2521">
        <v>14440</v>
      </c>
      <c r="J2521">
        <v>15179</v>
      </c>
      <c r="K2521">
        <v>1249</v>
      </c>
      <c r="L2521">
        <v>1314</v>
      </c>
      <c r="M2521">
        <v>78</v>
      </c>
      <c r="N2521">
        <v>75</v>
      </c>
      <c r="O2521">
        <v>212</v>
      </c>
      <c r="P2521">
        <v>194</v>
      </c>
      <c r="Q2521">
        <v>6</v>
      </c>
      <c r="R2521">
        <v>12</v>
      </c>
      <c r="S2521">
        <v>292</v>
      </c>
      <c r="T2521">
        <v>277</v>
      </c>
      <c r="U2521">
        <v>15783</v>
      </c>
      <c r="V2521">
        <v>16565</v>
      </c>
      <c r="W2521">
        <v>494</v>
      </c>
      <c r="X2521">
        <v>486</v>
      </c>
    </row>
    <row r="2522" spans="1:24" x14ac:dyDescent="0.35">
      <c r="A2522" s="6" t="str">
        <f t="shared" si="39"/>
        <v>47185</v>
      </c>
      <c r="B2522">
        <v>47</v>
      </c>
      <c r="C2522">
        <v>185</v>
      </c>
      <c r="D2522" t="s">
        <v>3883</v>
      </c>
      <c r="E2522" t="s">
        <v>313</v>
      </c>
      <c r="F2522">
        <v>27345</v>
      </c>
      <c r="G2522">
        <v>13386</v>
      </c>
      <c r="H2522">
        <v>13959</v>
      </c>
      <c r="I2522">
        <v>12749</v>
      </c>
      <c r="J2522">
        <v>13376</v>
      </c>
      <c r="K2522">
        <v>308</v>
      </c>
      <c r="L2522">
        <v>195</v>
      </c>
      <c r="M2522">
        <v>71</v>
      </c>
      <c r="N2522">
        <v>66</v>
      </c>
      <c r="O2522">
        <v>50</v>
      </c>
      <c r="P2522">
        <v>66</v>
      </c>
      <c r="Q2522">
        <v>16</v>
      </c>
      <c r="R2522">
        <v>11</v>
      </c>
      <c r="S2522">
        <v>192</v>
      </c>
      <c r="T2522">
        <v>245</v>
      </c>
      <c r="U2522">
        <v>12983</v>
      </c>
      <c r="V2522">
        <v>13589</v>
      </c>
      <c r="W2522">
        <v>403</v>
      </c>
      <c r="X2522">
        <v>370</v>
      </c>
    </row>
    <row r="2523" spans="1:24" x14ac:dyDescent="0.35">
      <c r="A2523" s="6" t="str">
        <f t="shared" si="39"/>
        <v>47187</v>
      </c>
      <c r="B2523">
        <v>47</v>
      </c>
      <c r="C2523">
        <v>187</v>
      </c>
      <c r="D2523" t="s">
        <v>3883</v>
      </c>
      <c r="E2523" t="s">
        <v>1193</v>
      </c>
      <c r="F2523">
        <v>238412</v>
      </c>
      <c r="G2523">
        <v>117098</v>
      </c>
      <c r="H2523">
        <v>121314</v>
      </c>
      <c r="I2523">
        <v>103180</v>
      </c>
      <c r="J2523">
        <v>107218</v>
      </c>
      <c r="K2523">
        <v>5265</v>
      </c>
      <c r="L2523">
        <v>5370</v>
      </c>
      <c r="M2523">
        <v>332</v>
      </c>
      <c r="N2523">
        <v>293</v>
      </c>
      <c r="O2523">
        <v>6144</v>
      </c>
      <c r="P2523">
        <v>6178</v>
      </c>
      <c r="Q2523">
        <v>65</v>
      </c>
      <c r="R2523">
        <v>74</v>
      </c>
      <c r="S2523">
        <v>2112</v>
      </c>
      <c r="T2523">
        <v>2181</v>
      </c>
      <c r="U2523">
        <v>111202</v>
      </c>
      <c r="V2523">
        <v>115485</v>
      </c>
      <c r="W2523">
        <v>5896</v>
      </c>
      <c r="X2523">
        <v>5829</v>
      </c>
    </row>
    <row r="2524" spans="1:24" x14ac:dyDescent="0.35">
      <c r="A2524" s="6" t="str">
        <f t="shared" si="39"/>
        <v>47189</v>
      </c>
      <c r="B2524">
        <v>47</v>
      </c>
      <c r="C2524">
        <v>189</v>
      </c>
      <c r="D2524" t="s">
        <v>3883</v>
      </c>
      <c r="E2524" t="s">
        <v>1643</v>
      </c>
      <c r="F2524">
        <v>144657</v>
      </c>
      <c r="G2524">
        <v>71178</v>
      </c>
      <c r="H2524">
        <v>73479</v>
      </c>
      <c r="I2524">
        <v>62817</v>
      </c>
      <c r="J2524">
        <v>64682</v>
      </c>
      <c r="K2524">
        <v>5331</v>
      </c>
      <c r="L2524">
        <v>5503</v>
      </c>
      <c r="M2524">
        <v>383</v>
      </c>
      <c r="N2524">
        <v>326</v>
      </c>
      <c r="O2524">
        <v>1233</v>
      </c>
      <c r="P2524">
        <v>1381</v>
      </c>
      <c r="Q2524">
        <v>60</v>
      </c>
      <c r="R2524">
        <v>77</v>
      </c>
      <c r="S2524">
        <v>1354</v>
      </c>
      <c r="T2524">
        <v>1510</v>
      </c>
      <c r="U2524">
        <v>67635</v>
      </c>
      <c r="V2524">
        <v>70302</v>
      </c>
      <c r="W2524">
        <v>3543</v>
      </c>
      <c r="X2524">
        <v>3177</v>
      </c>
    </row>
    <row r="2525" spans="1:24" x14ac:dyDescent="0.35">
      <c r="A2525" s="6" t="str">
        <f t="shared" si="39"/>
        <v>48001</v>
      </c>
      <c r="B2525">
        <v>48</v>
      </c>
      <c r="C2525">
        <v>1</v>
      </c>
      <c r="D2525" t="s">
        <v>2587</v>
      </c>
      <c r="E2525" t="s">
        <v>1478</v>
      </c>
      <c r="F2525">
        <v>57735</v>
      </c>
      <c r="G2525">
        <v>35474</v>
      </c>
      <c r="H2525">
        <v>22261</v>
      </c>
      <c r="I2525">
        <v>24946</v>
      </c>
      <c r="J2525">
        <v>18089</v>
      </c>
      <c r="K2525">
        <v>9322</v>
      </c>
      <c r="L2525">
        <v>3306</v>
      </c>
      <c r="M2525">
        <v>263</v>
      </c>
      <c r="N2525">
        <v>165</v>
      </c>
      <c r="O2525">
        <v>325</v>
      </c>
      <c r="P2525">
        <v>213</v>
      </c>
      <c r="Q2525">
        <v>54</v>
      </c>
      <c r="R2525">
        <v>42</v>
      </c>
      <c r="S2525">
        <v>564</v>
      </c>
      <c r="T2525">
        <v>446</v>
      </c>
      <c r="U2525">
        <v>28454</v>
      </c>
      <c r="V2525">
        <v>18771</v>
      </c>
      <c r="W2525">
        <v>7020</v>
      </c>
      <c r="X2525">
        <v>3490</v>
      </c>
    </row>
    <row r="2526" spans="1:24" x14ac:dyDescent="0.35">
      <c r="A2526" s="6" t="str">
        <f t="shared" si="39"/>
        <v>48003</v>
      </c>
      <c r="B2526">
        <v>48</v>
      </c>
      <c r="C2526">
        <v>3</v>
      </c>
      <c r="D2526" t="s">
        <v>2587</v>
      </c>
      <c r="E2526" t="s">
        <v>4006</v>
      </c>
      <c r="F2526">
        <v>18705</v>
      </c>
      <c r="G2526">
        <v>9568</v>
      </c>
      <c r="H2526">
        <v>9137</v>
      </c>
      <c r="I2526">
        <v>9009</v>
      </c>
      <c r="J2526">
        <v>8632</v>
      </c>
      <c r="K2526">
        <v>212</v>
      </c>
      <c r="L2526">
        <v>170</v>
      </c>
      <c r="M2526">
        <v>140</v>
      </c>
      <c r="N2526">
        <v>134</v>
      </c>
      <c r="O2526">
        <v>68</v>
      </c>
      <c r="P2526">
        <v>62</v>
      </c>
      <c r="Q2526">
        <v>3</v>
      </c>
      <c r="R2526">
        <v>1</v>
      </c>
      <c r="S2526">
        <v>136</v>
      </c>
      <c r="T2526">
        <v>138</v>
      </c>
      <c r="U2526">
        <v>4060</v>
      </c>
      <c r="V2526">
        <v>4055</v>
      </c>
      <c r="W2526">
        <v>5508</v>
      </c>
      <c r="X2526">
        <v>5082</v>
      </c>
    </row>
    <row r="2527" spans="1:24" x14ac:dyDescent="0.35">
      <c r="A2527" s="6" t="str">
        <f t="shared" si="39"/>
        <v>48005</v>
      </c>
      <c r="B2527">
        <v>48</v>
      </c>
      <c r="C2527">
        <v>5</v>
      </c>
      <c r="D2527" t="s">
        <v>2587</v>
      </c>
      <c r="E2527" t="s">
        <v>4008</v>
      </c>
      <c r="F2527">
        <v>86715</v>
      </c>
      <c r="G2527">
        <v>42353</v>
      </c>
      <c r="H2527">
        <v>44362</v>
      </c>
      <c r="I2527">
        <v>34473</v>
      </c>
      <c r="J2527">
        <v>35753</v>
      </c>
      <c r="K2527">
        <v>6453</v>
      </c>
      <c r="L2527">
        <v>7142</v>
      </c>
      <c r="M2527">
        <v>333</v>
      </c>
      <c r="N2527">
        <v>332</v>
      </c>
      <c r="O2527">
        <v>446</v>
      </c>
      <c r="P2527">
        <v>477</v>
      </c>
      <c r="Q2527">
        <v>38</v>
      </c>
      <c r="R2527">
        <v>27</v>
      </c>
      <c r="S2527">
        <v>610</v>
      </c>
      <c r="T2527">
        <v>631</v>
      </c>
      <c r="U2527">
        <v>32333</v>
      </c>
      <c r="V2527">
        <v>34682</v>
      </c>
      <c r="W2527">
        <v>10020</v>
      </c>
      <c r="X2527">
        <v>9680</v>
      </c>
    </row>
    <row r="2528" spans="1:24" x14ac:dyDescent="0.35">
      <c r="A2528" s="6" t="str">
        <f t="shared" si="39"/>
        <v>48007</v>
      </c>
      <c r="B2528">
        <v>48</v>
      </c>
      <c r="C2528">
        <v>7</v>
      </c>
      <c r="D2528" t="s">
        <v>2587</v>
      </c>
      <c r="E2528" t="s">
        <v>4010</v>
      </c>
      <c r="F2528">
        <v>23510</v>
      </c>
      <c r="G2528">
        <v>11633</v>
      </c>
      <c r="H2528">
        <v>11877</v>
      </c>
      <c r="I2528">
        <v>10751</v>
      </c>
      <c r="J2528">
        <v>11090</v>
      </c>
      <c r="K2528">
        <v>247</v>
      </c>
      <c r="L2528">
        <v>159</v>
      </c>
      <c r="M2528">
        <v>163</v>
      </c>
      <c r="N2528">
        <v>145</v>
      </c>
      <c r="O2528">
        <v>231</v>
      </c>
      <c r="P2528">
        <v>260</v>
      </c>
      <c r="Q2528">
        <v>12</v>
      </c>
      <c r="R2528">
        <v>12</v>
      </c>
      <c r="S2528">
        <v>229</v>
      </c>
      <c r="T2528">
        <v>211</v>
      </c>
      <c r="U2528">
        <v>8249</v>
      </c>
      <c r="V2528">
        <v>8701</v>
      </c>
      <c r="W2528">
        <v>3384</v>
      </c>
      <c r="X2528">
        <v>3176</v>
      </c>
    </row>
    <row r="2529" spans="1:24" x14ac:dyDescent="0.35">
      <c r="A2529" s="6" t="str">
        <f t="shared" si="39"/>
        <v>48009</v>
      </c>
      <c r="B2529">
        <v>48</v>
      </c>
      <c r="C2529">
        <v>9</v>
      </c>
      <c r="D2529" t="s">
        <v>2587</v>
      </c>
      <c r="E2529" t="s">
        <v>4012</v>
      </c>
      <c r="F2529">
        <v>8553</v>
      </c>
      <c r="G2529">
        <v>4186</v>
      </c>
      <c r="H2529">
        <v>4367</v>
      </c>
      <c r="I2529">
        <v>3980</v>
      </c>
      <c r="J2529">
        <v>4158</v>
      </c>
      <c r="K2529">
        <v>51</v>
      </c>
      <c r="L2529">
        <v>45</v>
      </c>
      <c r="M2529">
        <v>62</v>
      </c>
      <c r="N2529">
        <v>69</v>
      </c>
      <c r="O2529">
        <v>16</v>
      </c>
      <c r="P2529">
        <v>25</v>
      </c>
      <c r="Q2529">
        <v>3</v>
      </c>
      <c r="R2529">
        <v>3</v>
      </c>
      <c r="S2529">
        <v>74</v>
      </c>
      <c r="T2529">
        <v>67</v>
      </c>
      <c r="U2529">
        <v>3822</v>
      </c>
      <c r="V2529">
        <v>4032</v>
      </c>
      <c r="W2529">
        <v>364</v>
      </c>
      <c r="X2529">
        <v>335</v>
      </c>
    </row>
    <row r="2530" spans="1:24" x14ac:dyDescent="0.35">
      <c r="A2530" s="6" t="str">
        <f t="shared" si="39"/>
        <v>48011</v>
      </c>
      <c r="B2530">
        <v>48</v>
      </c>
      <c r="C2530">
        <v>11</v>
      </c>
      <c r="D2530" t="s">
        <v>2587</v>
      </c>
      <c r="E2530" t="s">
        <v>3601</v>
      </c>
      <c r="F2530">
        <v>1887</v>
      </c>
      <c r="G2530">
        <v>923</v>
      </c>
      <c r="H2530">
        <v>964</v>
      </c>
      <c r="I2530">
        <v>892</v>
      </c>
      <c r="J2530">
        <v>925</v>
      </c>
      <c r="K2530">
        <v>15</v>
      </c>
      <c r="L2530">
        <v>7</v>
      </c>
      <c r="M2530">
        <v>8</v>
      </c>
      <c r="N2530">
        <v>17</v>
      </c>
      <c r="O2530">
        <v>2</v>
      </c>
      <c r="P2530">
        <v>5</v>
      </c>
      <c r="Q2530">
        <v>0</v>
      </c>
      <c r="R2530">
        <v>0</v>
      </c>
      <c r="S2530">
        <v>6</v>
      </c>
      <c r="T2530">
        <v>10</v>
      </c>
      <c r="U2530">
        <v>837</v>
      </c>
      <c r="V2530">
        <v>877</v>
      </c>
      <c r="W2530">
        <v>86</v>
      </c>
      <c r="X2530">
        <v>87</v>
      </c>
    </row>
    <row r="2531" spans="1:24" x14ac:dyDescent="0.35">
      <c r="A2531" s="6" t="str">
        <f t="shared" si="39"/>
        <v>48013</v>
      </c>
      <c r="B2531">
        <v>48</v>
      </c>
      <c r="C2531">
        <v>13</v>
      </c>
      <c r="D2531" t="s">
        <v>2587</v>
      </c>
      <c r="E2531" t="s">
        <v>4015</v>
      </c>
      <c r="F2531">
        <v>51153</v>
      </c>
      <c r="G2531">
        <v>25474</v>
      </c>
      <c r="H2531">
        <v>25679</v>
      </c>
      <c r="I2531">
        <v>24248</v>
      </c>
      <c r="J2531">
        <v>24507</v>
      </c>
      <c r="K2531">
        <v>377</v>
      </c>
      <c r="L2531">
        <v>314</v>
      </c>
      <c r="M2531">
        <v>363</v>
      </c>
      <c r="N2531">
        <v>323</v>
      </c>
      <c r="O2531">
        <v>158</v>
      </c>
      <c r="P2531">
        <v>160</v>
      </c>
      <c r="Q2531">
        <v>28</v>
      </c>
      <c r="R2531">
        <v>40</v>
      </c>
      <c r="S2531">
        <v>300</v>
      </c>
      <c r="T2531">
        <v>335</v>
      </c>
      <c r="U2531">
        <v>8746</v>
      </c>
      <c r="V2531">
        <v>9244</v>
      </c>
      <c r="W2531">
        <v>16728</v>
      </c>
      <c r="X2531">
        <v>16435</v>
      </c>
    </row>
    <row r="2532" spans="1:24" x14ac:dyDescent="0.35">
      <c r="A2532" s="6" t="str">
        <f t="shared" si="39"/>
        <v>48015</v>
      </c>
      <c r="B2532">
        <v>48</v>
      </c>
      <c r="C2532">
        <v>15</v>
      </c>
      <c r="D2532" t="s">
        <v>2587</v>
      </c>
      <c r="E2532" t="s">
        <v>4017</v>
      </c>
      <c r="F2532">
        <v>30032</v>
      </c>
      <c r="G2532">
        <v>14931</v>
      </c>
      <c r="H2532">
        <v>15101</v>
      </c>
      <c r="I2532">
        <v>13051</v>
      </c>
      <c r="J2532">
        <v>13190</v>
      </c>
      <c r="K2532">
        <v>1350</v>
      </c>
      <c r="L2532">
        <v>1429</v>
      </c>
      <c r="M2532">
        <v>129</v>
      </c>
      <c r="N2532">
        <v>116</v>
      </c>
      <c r="O2532">
        <v>117</v>
      </c>
      <c r="P2532">
        <v>123</v>
      </c>
      <c r="Q2532">
        <v>8</v>
      </c>
      <c r="R2532">
        <v>5</v>
      </c>
      <c r="S2532">
        <v>276</v>
      </c>
      <c r="T2532">
        <v>238</v>
      </c>
      <c r="U2532">
        <v>10675</v>
      </c>
      <c r="V2532">
        <v>11002</v>
      </c>
      <c r="W2532">
        <v>4256</v>
      </c>
      <c r="X2532">
        <v>4099</v>
      </c>
    </row>
    <row r="2533" spans="1:24" x14ac:dyDescent="0.35">
      <c r="A2533" s="6" t="str">
        <f t="shared" si="39"/>
        <v>48017</v>
      </c>
      <c r="B2533">
        <v>48</v>
      </c>
      <c r="C2533">
        <v>17</v>
      </c>
      <c r="D2533" t="s">
        <v>2587</v>
      </c>
      <c r="E2533" t="s">
        <v>4019</v>
      </c>
      <c r="F2533">
        <v>7000</v>
      </c>
      <c r="G2533">
        <v>3516</v>
      </c>
      <c r="H2533">
        <v>3484</v>
      </c>
      <c r="I2533">
        <v>3209</v>
      </c>
      <c r="J2533">
        <v>3236</v>
      </c>
      <c r="K2533">
        <v>87</v>
      </c>
      <c r="L2533">
        <v>62</v>
      </c>
      <c r="M2533">
        <v>122</v>
      </c>
      <c r="N2533">
        <v>116</v>
      </c>
      <c r="O2533">
        <v>41</v>
      </c>
      <c r="P2533">
        <v>23</v>
      </c>
      <c r="Q2533">
        <v>2</v>
      </c>
      <c r="R2533">
        <v>7</v>
      </c>
      <c r="S2533">
        <v>55</v>
      </c>
      <c r="T2533">
        <v>40</v>
      </c>
      <c r="U2533">
        <v>1243</v>
      </c>
      <c r="V2533">
        <v>1276</v>
      </c>
      <c r="W2533">
        <v>2273</v>
      </c>
      <c r="X2533">
        <v>2208</v>
      </c>
    </row>
    <row r="2534" spans="1:24" x14ac:dyDescent="0.35">
      <c r="A2534" s="6" t="str">
        <f t="shared" si="39"/>
        <v>48019</v>
      </c>
      <c r="B2534">
        <v>48</v>
      </c>
      <c r="C2534">
        <v>19</v>
      </c>
      <c r="D2534" t="s">
        <v>2587</v>
      </c>
      <c r="E2534" t="s">
        <v>4021</v>
      </c>
      <c r="F2534">
        <v>23112</v>
      </c>
      <c r="G2534">
        <v>11472</v>
      </c>
      <c r="H2534">
        <v>11640</v>
      </c>
      <c r="I2534">
        <v>10955</v>
      </c>
      <c r="J2534">
        <v>11077</v>
      </c>
      <c r="K2534">
        <v>127</v>
      </c>
      <c r="L2534">
        <v>129</v>
      </c>
      <c r="M2534">
        <v>165</v>
      </c>
      <c r="N2534">
        <v>140</v>
      </c>
      <c r="O2534">
        <v>50</v>
      </c>
      <c r="P2534">
        <v>81</v>
      </c>
      <c r="Q2534">
        <v>6</v>
      </c>
      <c r="R2534">
        <v>4</v>
      </c>
      <c r="S2534">
        <v>169</v>
      </c>
      <c r="T2534">
        <v>209</v>
      </c>
      <c r="U2534">
        <v>9187</v>
      </c>
      <c r="V2534">
        <v>9360</v>
      </c>
      <c r="W2534">
        <v>2285</v>
      </c>
      <c r="X2534">
        <v>2280</v>
      </c>
    </row>
    <row r="2535" spans="1:24" x14ac:dyDescent="0.35">
      <c r="A2535" s="6" t="str">
        <f t="shared" si="39"/>
        <v>48021</v>
      </c>
      <c r="B2535">
        <v>48</v>
      </c>
      <c r="C2535">
        <v>21</v>
      </c>
      <c r="D2535" t="s">
        <v>2587</v>
      </c>
      <c r="E2535" t="s">
        <v>4023</v>
      </c>
      <c r="F2535">
        <v>88723</v>
      </c>
      <c r="G2535">
        <v>45112</v>
      </c>
      <c r="H2535">
        <v>43611</v>
      </c>
      <c r="I2535">
        <v>39367</v>
      </c>
      <c r="J2535">
        <v>38283</v>
      </c>
      <c r="K2535">
        <v>3408</v>
      </c>
      <c r="L2535">
        <v>3049</v>
      </c>
      <c r="M2535">
        <v>923</v>
      </c>
      <c r="N2535">
        <v>844</v>
      </c>
      <c r="O2535">
        <v>402</v>
      </c>
      <c r="P2535">
        <v>422</v>
      </c>
      <c r="Q2535">
        <v>68</v>
      </c>
      <c r="R2535">
        <v>62</v>
      </c>
      <c r="S2535">
        <v>944</v>
      </c>
      <c r="T2535">
        <v>951</v>
      </c>
      <c r="U2535">
        <v>26753</v>
      </c>
      <c r="V2535">
        <v>26781</v>
      </c>
      <c r="W2535">
        <v>18359</v>
      </c>
      <c r="X2535">
        <v>16830</v>
      </c>
    </row>
    <row r="2536" spans="1:24" x14ac:dyDescent="0.35">
      <c r="A2536" s="6" t="str">
        <f t="shared" si="39"/>
        <v>48023</v>
      </c>
      <c r="B2536">
        <v>48</v>
      </c>
      <c r="C2536">
        <v>23</v>
      </c>
      <c r="D2536" t="s">
        <v>2587</v>
      </c>
      <c r="E2536" t="s">
        <v>4025</v>
      </c>
      <c r="F2536">
        <v>3509</v>
      </c>
      <c r="G2536">
        <v>1704</v>
      </c>
      <c r="H2536">
        <v>1805</v>
      </c>
      <c r="I2536">
        <v>1586</v>
      </c>
      <c r="J2536">
        <v>1678</v>
      </c>
      <c r="K2536">
        <v>53</v>
      </c>
      <c r="L2536">
        <v>55</v>
      </c>
      <c r="M2536">
        <v>22</v>
      </c>
      <c r="N2536">
        <v>8</v>
      </c>
      <c r="O2536">
        <v>4</v>
      </c>
      <c r="P2536">
        <v>13</v>
      </c>
      <c r="Q2536">
        <v>1</v>
      </c>
      <c r="R2536">
        <v>2</v>
      </c>
      <c r="S2536">
        <v>38</v>
      </c>
      <c r="T2536">
        <v>49</v>
      </c>
      <c r="U2536">
        <v>1461</v>
      </c>
      <c r="V2536">
        <v>1551</v>
      </c>
      <c r="W2536">
        <v>243</v>
      </c>
      <c r="X2536">
        <v>254</v>
      </c>
    </row>
    <row r="2537" spans="1:24" x14ac:dyDescent="0.35">
      <c r="A2537" s="6" t="str">
        <f t="shared" si="39"/>
        <v>48025</v>
      </c>
      <c r="B2537">
        <v>48</v>
      </c>
      <c r="C2537">
        <v>25</v>
      </c>
      <c r="D2537" t="s">
        <v>2587</v>
      </c>
      <c r="E2537" t="s">
        <v>4027</v>
      </c>
      <c r="F2537">
        <v>32565</v>
      </c>
      <c r="G2537">
        <v>19825</v>
      </c>
      <c r="H2537">
        <v>12740</v>
      </c>
      <c r="I2537">
        <v>16754</v>
      </c>
      <c r="J2537">
        <v>11935</v>
      </c>
      <c r="K2537">
        <v>2606</v>
      </c>
      <c r="L2537">
        <v>300</v>
      </c>
      <c r="M2537">
        <v>152</v>
      </c>
      <c r="N2537">
        <v>159</v>
      </c>
      <c r="O2537">
        <v>101</v>
      </c>
      <c r="P2537">
        <v>108</v>
      </c>
      <c r="Q2537">
        <v>18</v>
      </c>
      <c r="R2537">
        <v>12</v>
      </c>
      <c r="S2537">
        <v>194</v>
      </c>
      <c r="T2537">
        <v>226</v>
      </c>
      <c r="U2537">
        <v>9075</v>
      </c>
      <c r="V2537">
        <v>4174</v>
      </c>
      <c r="W2537">
        <v>10750</v>
      </c>
      <c r="X2537">
        <v>8566</v>
      </c>
    </row>
    <row r="2538" spans="1:24" x14ac:dyDescent="0.35">
      <c r="A2538" s="6" t="str">
        <f t="shared" si="39"/>
        <v>48027</v>
      </c>
      <c r="B2538">
        <v>48</v>
      </c>
      <c r="C2538">
        <v>27</v>
      </c>
      <c r="D2538" t="s">
        <v>2587</v>
      </c>
      <c r="E2538" t="s">
        <v>1659</v>
      </c>
      <c r="F2538">
        <v>362924</v>
      </c>
      <c r="G2538">
        <v>180296</v>
      </c>
      <c r="H2538">
        <v>182628</v>
      </c>
      <c r="I2538">
        <v>119922</v>
      </c>
      <c r="J2538">
        <v>118669</v>
      </c>
      <c r="K2538">
        <v>43826</v>
      </c>
      <c r="L2538">
        <v>44889</v>
      </c>
      <c r="M2538">
        <v>2059</v>
      </c>
      <c r="N2538">
        <v>1864</v>
      </c>
      <c r="O2538">
        <v>4680</v>
      </c>
      <c r="P2538">
        <v>6794</v>
      </c>
      <c r="Q2538">
        <v>1519</v>
      </c>
      <c r="R2538">
        <v>1559</v>
      </c>
      <c r="S2538">
        <v>8290</v>
      </c>
      <c r="T2538">
        <v>8853</v>
      </c>
      <c r="U2538">
        <v>133524</v>
      </c>
      <c r="V2538">
        <v>136640</v>
      </c>
      <c r="W2538">
        <v>46772</v>
      </c>
      <c r="X2538">
        <v>45988</v>
      </c>
    </row>
    <row r="2539" spans="1:24" x14ac:dyDescent="0.35">
      <c r="A2539" s="6" t="str">
        <f t="shared" si="39"/>
        <v>48029</v>
      </c>
      <c r="B2539">
        <v>48</v>
      </c>
      <c r="C2539">
        <v>29</v>
      </c>
      <c r="D2539" t="s">
        <v>2587</v>
      </c>
      <c r="E2539" t="s">
        <v>4030</v>
      </c>
      <c r="F2539">
        <v>2003554</v>
      </c>
      <c r="G2539">
        <v>989790</v>
      </c>
      <c r="H2539">
        <v>1013764</v>
      </c>
      <c r="I2539">
        <v>834238</v>
      </c>
      <c r="J2539">
        <v>853880</v>
      </c>
      <c r="K2539">
        <v>86526</v>
      </c>
      <c r="L2539">
        <v>85876</v>
      </c>
      <c r="M2539">
        <v>12319</v>
      </c>
      <c r="N2539">
        <v>12131</v>
      </c>
      <c r="O2539">
        <v>30417</v>
      </c>
      <c r="P2539">
        <v>35029</v>
      </c>
      <c r="Q2539">
        <v>2227</v>
      </c>
      <c r="R2539">
        <v>2336</v>
      </c>
      <c r="S2539">
        <v>24063</v>
      </c>
      <c r="T2539">
        <v>24512</v>
      </c>
      <c r="U2539">
        <v>393176</v>
      </c>
      <c r="V2539">
        <v>394590</v>
      </c>
      <c r="W2539">
        <v>596614</v>
      </c>
      <c r="X2539">
        <v>619174</v>
      </c>
    </row>
    <row r="2540" spans="1:24" x14ac:dyDescent="0.35">
      <c r="A2540" s="6" t="str">
        <f t="shared" si="39"/>
        <v>48031</v>
      </c>
      <c r="B2540">
        <v>48</v>
      </c>
      <c r="C2540">
        <v>31</v>
      </c>
      <c r="D2540" t="s">
        <v>2587</v>
      </c>
      <c r="E2540" t="s">
        <v>4032</v>
      </c>
      <c r="F2540">
        <v>11931</v>
      </c>
      <c r="G2540">
        <v>5950</v>
      </c>
      <c r="H2540">
        <v>5981</v>
      </c>
      <c r="I2540">
        <v>5592</v>
      </c>
      <c r="J2540">
        <v>5690</v>
      </c>
      <c r="K2540">
        <v>129</v>
      </c>
      <c r="L2540">
        <v>54</v>
      </c>
      <c r="M2540">
        <v>91</v>
      </c>
      <c r="N2540">
        <v>57</v>
      </c>
      <c r="O2540">
        <v>30</v>
      </c>
      <c r="P2540">
        <v>83</v>
      </c>
      <c r="Q2540">
        <v>3</v>
      </c>
      <c r="R2540">
        <v>7</v>
      </c>
      <c r="S2540">
        <v>105</v>
      </c>
      <c r="T2540">
        <v>90</v>
      </c>
      <c r="U2540">
        <v>4684</v>
      </c>
      <c r="V2540">
        <v>4899</v>
      </c>
      <c r="W2540">
        <v>1266</v>
      </c>
      <c r="X2540">
        <v>1082</v>
      </c>
    </row>
    <row r="2541" spans="1:24" x14ac:dyDescent="0.35">
      <c r="A2541" s="6" t="str">
        <f t="shared" si="39"/>
        <v>48033</v>
      </c>
      <c r="B2541">
        <v>48</v>
      </c>
      <c r="C2541">
        <v>33</v>
      </c>
      <c r="D2541" t="s">
        <v>2587</v>
      </c>
      <c r="E2541" t="s">
        <v>4034</v>
      </c>
      <c r="F2541">
        <v>654</v>
      </c>
      <c r="G2541">
        <v>337</v>
      </c>
      <c r="H2541">
        <v>317</v>
      </c>
      <c r="I2541">
        <v>320</v>
      </c>
      <c r="J2541">
        <v>301</v>
      </c>
      <c r="K2541">
        <v>6</v>
      </c>
      <c r="L2541">
        <v>0</v>
      </c>
      <c r="M2541">
        <v>0</v>
      </c>
      <c r="N2541">
        <v>5</v>
      </c>
      <c r="O2541">
        <v>0</v>
      </c>
      <c r="P2541">
        <v>1</v>
      </c>
      <c r="Q2541">
        <v>0</v>
      </c>
      <c r="R2541">
        <v>0</v>
      </c>
      <c r="S2541">
        <v>11</v>
      </c>
      <c r="T2541">
        <v>10</v>
      </c>
      <c r="U2541">
        <v>269</v>
      </c>
      <c r="V2541">
        <v>268</v>
      </c>
      <c r="W2541">
        <v>68</v>
      </c>
      <c r="X2541">
        <v>49</v>
      </c>
    </row>
    <row r="2542" spans="1:24" x14ac:dyDescent="0.35">
      <c r="A2542" s="6" t="str">
        <f t="shared" si="39"/>
        <v>48035</v>
      </c>
      <c r="B2542">
        <v>48</v>
      </c>
      <c r="C2542">
        <v>35</v>
      </c>
      <c r="D2542" t="s">
        <v>2587</v>
      </c>
      <c r="E2542" t="s">
        <v>4036</v>
      </c>
      <c r="F2542">
        <v>18685</v>
      </c>
      <c r="G2542">
        <v>9237</v>
      </c>
      <c r="H2542">
        <v>9448</v>
      </c>
      <c r="I2542">
        <v>8702</v>
      </c>
      <c r="J2542">
        <v>8981</v>
      </c>
      <c r="K2542">
        <v>232</v>
      </c>
      <c r="L2542">
        <v>174</v>
      </c>
      <c r="M2542">
        <v>97</v>
      </c>
      <c r="N2542">
        <v>71</v>
      </c>
      <c r="O2542">
        <v>48</v>
      </c>
      <c r="P2542">
        <v>72</v>
      </c>
      <c r="Q2542">
        <v>5</v>
      </c>
      <c r="R2542">
        <v>9</v>
      </c>
      <c r="S2542">
        <v>153</v>
      </c>
      <c r="T2542">
        <v>141</v>
      </c>
      <c r="U2542">
        <v>7428</v>
      </c>
      <c r="V2542">
        <v>7724</v>
      </c>
      <c r="W2542">
        <v>1809</v>
      </c>
      <c r="X2542">
        <v>1724</v>
      </c>
    </row>
    <row r="2543" spans="1:24" x14ac:dyDescent="0.35">
      <c r="A2543" s="6" t="str">
        <f t="shared" si="39"/>
        <v>48037</v>
      </c>
      <c r="B2543">
        <v>48</v>
      </c>
      <c r="C2543">
        <v>37</v>
      </c>
      <c r="D2543" t="s">
        <v>2587</v>
      </c>
      <c r="E2543" t="s">
        <v>4038</v>
      </c>
      <c r="F2543">
        <v>93245</v>
      </c>
      <c r="G2543">
        <v>46673</v>
      </c>
      <c r="H2543">
        <v>46572</v>
      </c>
      <c r="I2543">
        <v>32678</v>
      </c>
      <c r="J2543">
        <v>32355</v>
      </c>
      <c r="K2543">
        <v>11716</v>
      </c>
      <c r="L2543">
        <v>11978</v>
      </c>
      <c r="M2543">
        <v>516</v>
      </c>
      <c r="N2543">
        <v>478</v>
      </c>
      <c r="O2543">
        <v>512</v>
      </c>
      <c r="P2543">
        <v>632</v>
      </c>
      <c r="Q2543">
        <v>49</v>
      </c>
      <c r="R2543">
        <v>33</v>
      </c>
      <c r="S2543">
        <v>1202</v>
      </c>
      <c r="T2543">
        <v>1096</v>
      </c>
      <c r="U2543">
        <v>42221</v>
      </c>
      <c r="V2543">
        <v>43711</v>
      </c>
      <c r="W2543">
        <v>4452</v>
      </c>
      <c r="X2543">
        <v>2861</v>
      </c>
    </row>
    <row r="2544" spans="1:24" x14ac:dyDescent="0.35">
      <c r="A2544" s="6" t="str">
        <f t="shared" si="39"/>
        <v>48039</v>
      </c>
      <c r="B2544">
        <v>48</v>
      </c>
      <c r="C2544">
        <v>39</v>
      </c>
      <c r="D2544" t="s">
        <v>2587</v>
      </c>
      <c r="E2544" t="s">
        <v>4040</v>
      </c>
      <c r="F2544">
        <v>374264</v>
      </c>
      <c r="G2544">
        <v>189053</v>
      </c>
      <c r="H2544">
        <v>185211</v>
      </c>
      <c r="I2544">
        <v>142252</v>
      </c>
      <c r="J2544">
        <v>138078</v>
      </c>
      <c r="K2544">
        <v>28850</v>
      </c>
      <c r="L2544">
        <v>27762</v>
      </c>
      <c r="M2544">
        <v>1627</v>
      </c>
      <c r="N2544">
        <v>1530</v>
      </c>
      <c r="O2544">
        <v>12266</v>
      </c>
      <c r="P2544">
        <v>13733</v>
      </c>
      <c r="Q2544">
        <v>190</v>
      </c>
      <c r="R2544">
        <v>173</v>
      </c>
      <c r="S2544">
        <v>3868</v>
      </c>
      <c r="T2544">
        <v>3935</v>
      </c>
      <c r="U2544">
        <v>128300</v>
      </c>
      <c r="V2544">
        <v>127813</v>
      </c>
      <c r="W2544">
        <v>60753</v>
      </c>
      <c r="X2544">
        <v>57398</v>
      </c>
    </row>
    <row r="2545" spans="1:24" x14ac:dyDescent="0.35">
      <c r="A2545" s="6" t="str">
        <f t="shared" si="39"/>
        <v>48041</v>
      </c>
      <c r="B2545">
        <v>48</v>
      </c>
      <c r="C2545">
        <v>41</v>
      </c>
      <c r="D2545" t="s">
        <v>2587</v>
      </c>
      <c r="E2545" t="s">
        <v>4042</v>
      </c>
      <c r="F2545">
        <v>229211</v>
      </c>
      <c r="G2545">
        <v>115425</v>
      </c>
      <c r="H2545">
        <v>113786</v>
      </c>
      <c r="I2545">
        <v>91826</v>
      </c>
      <c r="J2545">
        <v>90693</v>
      </c>
      <c r="K2545">
        <v>12392</v>
      </c>
      <c r="L2545">
        <v>13220</v>
      </c>
      <c r="M2545">
        <v>802</v>
      </c>
      <c r="N2545">
        <v>734</v>
      </c>
      <c r="O2545">
        <v>7804</v>
      </c>
      <c r="P2545">
        <v>6594</v>
      </c>
      <c r="Q2545">
        <v>153</v>
      </c>
      <c r="R2545">
        <v>137</v>
      </c>
      <c r="S2545">
        <v>2448</v>
      </c>
      <c r="T2545">
        <v>2408</v>
      </c>
      <c r="U2545">
        <v>84935</v>
      </c>
      <c r="V2545">
        <v>84201</v>
      </c>
      <c r="W2545">
        <v>30490</v>
      </c>
      <c r="X2545">
        <v>29585</v>
      </c>
    </row>
    <row r="2546" spans="1:24" x14ac:dyDescent="0.35">
      <c r="A2546" s="6" t="str">
        <f t="shared" si="39"/>
        <v>48043</v>
      </c>
      <c r="B2546">
        <v>48</v>
      </c>
      <c r="C2546">
        <v>43</v>
      </c>
      <c r="D2546" t="s">
        <v>2587</v>
      </c>
      <c r="E2546" t="s">
        <v>4044</v>
      </c>
      <c r="F2546">
        <v>9203</v>
      </c>
      <c r="G2546">
        <v>4689</v>
      </c>
      <c r="H2546">
        <v>4514</v>
      </c>
      <c r="I2546">
        <v>4329</v>
      </c>
      <c r="J2546">
        <v>4167</v>
      </c>
      <c r="K2546">
        <v>93</v>
      </c>
      <c r="L2546">
        <v>60</v>
      </c>
      <c r="M2546">
        <v>90</v>
      </c>
      <c r="N2546">
        <v>80</v>
      </c>
      <c r="O2546">
        <v>74</v>
      </c>
      <c r="P2546">
        <v>86</v>
      </c>
      <c r="Q2546">
        <v>6</v>
      </c>
      <c r="R2546">
        <v>7</v>
      </c>
      <c r="S2546">
        <v>97</v>
      </c>
      <c r="T2546">
        <v>114</v>
      </c>
      <c r="U2546">
        <v>2553</v>
      </c>
      <c r="V2546">
        <v>2491</v>
      </c>
      <c r="W2546">
        <v>2136</v>
      </c>
      <c r="X2546">
        <v>2023</v>
      </c>
    </row>
    <row r="2547" spans="1:24" x14ac:dyDescent="0.35">
      <c r="A2547" s="6" t="str">
        <f t="shared" si="39"/>
        <v>48045</v>
      </c>
      <c r="B2547">
        <v>48</v>
      </c>
      <c r="C2547">
        <v>45</v>
      </c>
      <c r="D2547" t="s">
        <v>2587</v>
      </c>
      <c r="E2547" t="s">
        <v>4046</v>
      </c>
      <c r="F2547">
        <v>1546</v>
      </c>
      <c r="G2547">
        <v>769</v>
      </c>
      <c r="H2547">
        <v>777</v>
      </c>
      <c r="I2547">
        <v>718</v>
      </c>
      <c r="J2547">
        <v>720</v>
      </c>
      <c r="K2547">
        <v>24</v>
      </c>
      <c r="L2547">
        <v>27</v>
      </c>
      <c r="M2547">
        <v>4</v>
      </c>
      <c r="N2547">
        <v>7</v>
      </c>
      <c r="O2547">
        <v>3</v>
      </c>
      <c r="P2547">
        <v>1</v>
      </c>
      <c r="Q2547">
        <v>0</v>
      </c>
      <c r="R2547">
        <v>0</v>
      </c>
      <c r="S2547">
        <v>20</v>
      </c>
      <c r="T2547">
        <v>22</v>
      </c>
      <c r="U2547">
        <v>578</v>
      </c>
      <c r="V2547">
        <v>582</v>
      </c>
      <c r="W2547">
        <v>191</v>
      </c>
      <c r="X2547">
        <v>195</v>
      </c>
    </row>
    <row r="2548" spans="1:24" x14ac:dyDescent="0.35">
      <c r="A2548" s="6" t="str">
        <f t="shared" si="39"/>
        <v>48047</v>
      </c>
      <c r="B2548">
        <v>48</v>
      </c>
      <c r="C2548">
        <v>47</v>
      </c>
      <c r="D2548" t="s">
        <v>2587</v>
      </c>
      <c r="E2548" t="s">
        <v>721</v>
      </c>
      <c r="F2548">
        <v>7093</v>
      </c>
      <c r="G2548">
        <v>3616</v>
      </c>
      <c r="H2548">
        <v>3477</v>
      </c>
      <c r="I2548">
        <v>3484</v>
      </c>
      <c r="J2548">
        <v>3359</v>
      </c>
      <c r="K2548">
        <v>42</v>
      </c>
      <c r="L2548">
        <v>36</v>
      </c>
      <c r="M2548">
        <v>25</v>
      </c>
      <c r="N2548">
        <v>27</v>
      </c>
      <c r="O2548">
        <v>46</v>
      </c>
      <c r="P2548">
        <v>33</v>
      </c>
      <c r="Q2548">
        <v>1</v>
      </c>
      <c r="R2548">
        <v>2</v>
      </c>
      <c r="S2548">
        <v>18</v>
      </c>
      <c r="T2548">
        <v>20</v>
      </c>
      <c r="U2548">
        <v>329</v>
      </c>
      <c r="V2548">
        <v>281</v>
      </c>
      <c r="W2548">
        <v>3287</v>
      </c>
      <c r="X2548">
        <v>3196</v>
      </c>
    </row>
    <row r="2549" spans="1:24" x14ac:dyDescent="0.35">
      <c r="A2549" s="6" t="str">
        <f t="shared" si="39"/>
        <v>48049</v>
      </c>
      <c r="B2549">
        <v>48</v>
      </c>
      <c r="C2549">
        <v>49</v>
      </c>
      <c r="D2549" t="s">
        <v>2587</v>
      </c>
      <c r="E2549" t="s">
        <v>1049</v>
      </c>
      <c r="F2549">
        <v>37864</v>
      </c>
      <c r="G2549">
        <v>18732</v>
      </c>
      <c r="H2549">
        <v>19132</v>
      </c>
      <c r="I2549">
        <v>17180</v>
      </c>
      <c r="J2549">
        <v>17806</v>
      </c>
      <c r="K2549">
        <v>850</v>
      </c>
      <c r="L2549">
        <v>694</v>
      </c>
      <c r="M2549">
        <v>165</v>
      </c>
      <c r="N2549">
        <v>169</v>
      </c>
      <c r="O2549">
        <v>168</v>
      </c>
      <c r="P2549">
        <v>136</v>
      </c>
      <c r="Q2549">
        <v>17</v>
      </c>
      <c r="R2549">
        <v>15</v>
      </c>
      <c r="S2549">
        <v>352</v>
      </c>
      <c r="T2549">
        <v>312</v>
      </c>
      <c r="U2549">
        <v>14299</v>
      </c>
      <c r="V2549">
        <v>14830</v>
      </c>
      <c r="W2549">
        <v>4433</v>
      </c>
      <c r="X2549">
        <v>4302</v>
      </c>
    </row>
    <row r="2550" spans="1:24" x14ac:dyDescent="0.35">
      <c r="A2550" s="6" t="str">
        <f t="shared" si="39"/>
        <v>48051</v>
      </c>
      <c r="B2550">
        <v>48</v>
      </c>
      <c r="C2550">
        <v>51</v>
      </c>
      <c r="D2550" t="s">
        <v>2587</v>
      </c>
      <c r="E2550" t="s">
        <v>4050</v>
      </c>
      <c r="F2550">
        <v>18443</v>
      </c>
      <c r="G2550">
        <v>9104</v>
      </c>
      <c r="H2550">
        <v>9339</v>
      </c>
      <c r="I2550">
        <v>7658</v>
      </c>
      <c r="J2550">
        <v>7813</v>
      </c>
      <c r="K2550">
        <v>1126</v>
      </c>
      <c r="L2550">
        <v>1224</v>
      </c>
      <c r="M2550">
        <v>113</v>
      </c>
      <c r="N2550">
        <v>96</v>
      </c>
      <c r="O2550">
        <v>54</v>
      </c>
      <c r="P2550">
        <v>37</v>
      </c>
      <c r="Q2550">
        <v>2</v>
      </c>
      <c r="R2550">
        <v>5</v>
      </c>
      <c r="S2550">
        <v>151</v>
      </c>
      <c r="T2550">
        <v>164</v>
      </c>
      <c r="U2550">
        <v>7113</v>
      </c>
      <c r="V2550">
        <v>7431</v>
      </c>
      <c r="W2550">
        <v>1991</v>
      </c>
      <c r="X2550">
        <v>1908</v>
      </c>
    </row>
    <row r="2551" spans="1:24" x14ac:dyDescent="0.35">
      <c r="A2551" s="6" t="str">
        <f t="shared" si="39"/>
        <v>48053</v>
      </c>
      <c r="B2551">
        <v>48</v>
      </c>
      <c r="C2551">
        <v>53</v>
      </c>
      <c r="D2551" t="s">
        <v>2587</v>
      </c>
      <c r="E2551" t="s">
        <v>4052</v>
      </c>
      <c r="F2551">
        <v>48155</v>
      </c>
      <c r="G2551">
        <v>23599</v>
      </c>
      <c r="H2551">
        <v>24556</v>
      </c>
      <c r="I2551">
        <v>22185</v>
      </c>
      <c r="J2551">
        <v>23175</v>
      </c>
      <c r="K2551">
        <v>541</v>
      </c>
      <c r="L2551">
        <v>441</v>
      </c>
      <c r="M2551">
        <v>310</v>
      </c>
      <c r="N2551">
        <v>274</v>
      </c>
      <c r="O2551">
        <v>196</v>
      </c>
      <c r="P2551">
        <v>266</v>
      </c>
      <c r="Q2551">
        <v>25</v>
      </c>
      <c r="R2551">
        <v>18</v>
      </c>
      <c r="S2551">
        <v>342</v>
      </c>
      <c r="T2551">
        <v>382</v>
      </c>
      <c r="U2551">
        <v>18061</v>
      </c>
      <c r="V2551">
        <v>19220</v>
      </c>
      <c r="W2551">
        <v>5538</v>
      </c>
      <c r="X2551">
        <v>5336</v>
      </c>
    </row>
    <row r="2552" spans="1:24" x14ac:dyDescent="0.35">
      <c r="A2552" s="6" t="str">
        <f t="shared" si="39"/>
        <v>48055</v>
      </c>
      <c r="B2552">
        <v>48</v>
      </c>
      <c r="C2552">
        <v>55</v>
      </c>
      <c r="D2552" t="s">
        <v>2587</v>
      </c>
      <c r="E2552" t="s">
        <v>1676</v>
      </c>
      <c r="F2552">
        <v>43664</v>
      </c>
      <c r="G2552">
        <v>22029</v>
      </c>
      <c r="H2552">
        <v>21635</v>
      </c>
      <c r="I2552">
        <v>19506</v>
      </c>
      <c r="J2552">
        <v>19289</v>
      </c>
      <c r="K2552">
        <v>1526</v>
      </c>
      <c r="L2552">
        <v>1348</v>
      </c>
      <c r="M2552">
        <v>369</v>
      </c>
      <c r="N2552">
        <v>343</v>
      </c>
      <c r="O2552">
        <v>226</v>
      </c>
      <c r="P2552">
        <v>226</v>
      </c>
      <c r="Q2552">
        <v>21</v>
      </c>
      <c r="R2552">
        <v>26</v>
      </c>
      <c r="S2552">
        <v>381</v>
      </c>
      <c r="T2552">
        <v>403</v>
      </c>
      <c r="U2552">
        <v>10136</v>
      </c>
      <c r="V2552">
        <v>10040</v>
      </c>
      <c r="W2552">
        <v>11893</v>
      </c>
      <c r="X2552">
        <v>11595</v>
      </c>
    </row>
    <row r="2553" spans="1:24" x14ac:dyDescent="0.35">
      <c r="A2553" s="6" t="str">
        <f t="shared" si="39"/>
        <v>48057</v>
      </c>
      <c r="B2553">
        <v>48</v>
      </c>
      <c r="C2553">
        <v>57</v>
      </c>
      <c r="D2553" t="s">
        <v>2587</v>
      </c>
      <c r="E2553" t="s">
        <v>36</v>
      </c>
      <c r="F2553">
        <v>21290</v>
      </c>
      <c r="G2553">
        <v>10930</v>
      </c>
      <c r="H2553">
        <v>10360</v>
      </c>
      <c r="I2553">
        <v>9711</v>
      </c>
      <c r="J2553">
        <v>9301</v>
      </c>
      <c r="K2553">
        <v>343</v>
      </c>
      <c r="L2553">
        <v>323</v>
      </c>
      <c r="M2553">
        <v>101</v>
      </c>
      <c r="N2553">
        <v>83</v>
      </c>
      <c r="O2553">
        <v>616</v>
      </c>
      <c r="P2553">
        <v>519</v>
      </c>
      <c r="Q2553">
        <v>6</v>
      </c>
      <c r="R2553">
        <v>6</v>
      </c>
      <c r="S2553">
        <v>153</v>
      </c>
      <c r="T2553">
        <v>128</v>
      </c>
      <c r="U2553">
        <v>5539</v>
      </c>
      <c r="V2553">
        <v>5229</v>
      </c>
      <c r="W2553">
        <v>5391</v>
      </c>
      <c r="X2553">
        <v>5131</v>
      </c>
    </row>
    <row r="2554" spans="1:24" x14ac:dyDescent="0.35">
      <c r="A2554" s="6" t="str">
        <f t="shared" si="39"/>
        <v>48059</v>
      </c>
      <c r="B2554">
        <v>48</v>
      </c>
      <c r="C2554">
        <v>59</v>
      </c>
      <c r="D2554" t="s">
        <v>2587</v>
      </c>
      <c r="E2554" t="s">
        <v>4056</v>
      </c>
      <c r="F2554">
        <v>13943</v>
      </c>
      <c r="G2554">
        <v>6915</v>
      </c>
      <c r="H2554">
        <v>7028</v>
      </c>
      <c r="I2554">
        <v>6558</v>
      </c>
      <c r="J2554">
        <v>6647</v>
      </c>
      <c r="K2554">
        <v>124</v>
      </c>
      <c r="L2554">
        <v>113</v>
      </c>
      <c r="M2554">
        <v>57</v>
      </c>
      <c r="N2554">
        <v>75</v>
      </c>
      <c r="O2554">
        <v>43</v>
      </c>
      <c r="P2554">
        <v>54</v>
      </c>
      <c r="Q2554">
        <v>8</v>
      </c>
      <c r="R2554">
        <v>5</v>
      </c>
      <c r="S2554">
        <v>125</v>
      </c>
      <c r="T2554">
        <v>134</v>
      </c>
      <c r="U2554">
        <v>6185</v>
      </c>
      <c r="V2554">
        <v>6361</v>
      </c>
      <c r="W2554">
        <v>730</v>
      </c>
      <c r="X2554">
        <v>667</v>
      </c>
    </row>
    <row r="2555" spans="1:24" x14ac:dyDescent="0.35">
      <c r="A2555" s="6" t="str">
        <f t="shared" si="39"/>
        <v>48061</v>
      </c>
      <c r="B2555">
        <v>48</v>
      </c>
      <c r="C2555">
        <v>61</v>
      </c>
      <c r="D2555" t="s">
        <v>2587</v>
      </c>
      <c r="E2555" t="s">
        <v>1846</v>
      </c>
      <c r="F2555">
        <v>423163</v>
      </c>
      <c r="G2555">
        <v>206296</v>
      </c>
      <c r="H2555">
        <v>216867</v>
      </c>
      <c r="I2555">
        <v>199915</v>
      </c>
      <c r="J2555">
        <v>210861</v>
      </c>
      <c r="K2555">
        <v>1921</v>
      </c>
      <c r="L2555">
        <v>1549</v>
      </c>
      <c r="M2555">
        <v>1437</v>
      </c>
      <c r="N2555">
        <v>1443</v>
      </c>
      <c r="O2555">
        <v>1705</v>
      </c>
      <c r="P2555">
        <v>1630</v>
      </c>
      <c r="Q2555">
        <v>170</v>
      </c>
      <c r="R2555">
        <v>145</v>
      </c>
      <c r="S2555">
        <v>1148</v>
      </c>
      <c r="T2555">
        <v>1239</v>
      </c>
      <c r="U2555">
        <v>21452</v>
      </c>
      <c r="V2555">
        <v>20850</v>
      </c>
      <c r="W2555">
        <v>184844</v>
      </c>
      <c r="X2555">
        <v>196017</v>
      </c>
    </row>
    <row r="2556" spans="1:24" x14ac:dyDescent="0.35">
      <c r="A2556" s="6" t="str">
        <f t="shared" si="39"/>
        <v>48063</v>
      </c>
      <c r="B2556">
        <v>48</v>
      </c>
      <c r="C2556">
        <v>63</v>
      </c>
      <c r="D2556" t="s">
        <v>2587</v>
      </c>
      <c r="E2556" t="s">
        <v>4059</v>
      </c>
      <c r="F2556">
        <v>13094</v>
      </c>
      <c r="G2556">
        <v>6362</v>
      </c>
      <c r="H2556">
        <v>6732</v>
      </c>
      <c r="I2556">
        <v>5000</v>
      </c>
      <c r="J2556">
        <v>5293</v>
      </c>
      <c r="K2556">
        <v>992</v>
      </c>
      <c r="L2556">
        <v>1174</v>
      </c>
      <c r="M2556">
        <v>81</v>
      </c>
      <c r="N2556">
        <v>45</v>
      </c>
      <c r="O2556">
        <v>89</v>
      </c>
      <c r="P2556">
        <v>48</v>
      </c>
      <c r="Q2556">
        <v>8</v>
      </c>
      <c r="R2556">
        <v>15</v>
      </c>
      <c r="S2556">
        <v>192</v>
      </c>
      <c r="T2556">
        <v>157</v>
      </c>
      <c r="U2556">
        <v>4700</v>
      </c>
      <c r="V2556">
        <v>5003</v>
      </c>
      <c r="W2556">
        <v>1662</v>
      </c>
      <c r="X2556">
        <v>1729</v>
      </c>
    </row>
    <row r="2557" spans="1:24" x14ac:dyDescent="0.35">
      <c r="A2557" s="6" t="str">
        <f t="shared" si="39"/>
        <v>48065</v>
      </c>
      <c r="B2557">
        <v>48</v>
      </c>
      <c r="C2557">
        <v>65</v>
      </c>
      <c r="D2557" t="s">
        <v>2587</v>
      </c>
      <c r="E2557" t="s">
        <v>4061</v>
      </c>
      <c r="F2557">
        <v>5926</v>
      </c>
      <c r="G2557">
        <v>2982</v>
      </c>
      <c r="H2557">
        <v>2944</v>
      </c>
      <c r="I2557">
        <v>2809</v>
      </c>
      <c r="J2557">
        <v>2789</v>
      </c>
      <c r="K2557">
        <v>35</v>
      </c>
      <c r="L2557">
        <v>30</v>
      </c>
      <c r="M2557">
        <v>54</v>
      </c>
      <c r="N2557">
        <v>42</v>
      </c>
      <c r="O2557">
        <v>13</v>
      </c>
      <c r="P2557">
        <v>27</v>
      </c>
      <c r="Q2557">
        <v>2</v>
      </c>
      <c r="R2557">
        <v>1</v>
      </c>
      <c r="S2557">
        <v>69</v>
      </c>
      <c r="T2557">
        <v>55</v>
      </c>
      <c r="U2557">
        <v>2699</v>
      </c>
      <c r="V2557">
        <v>2651</v>
      </c>
      <c r="W2557">
        <v>283</v>
      </c>
      <c r="X2557">
        <v>293</v>
      </c>
    </row>
    <row r="2558" spans="1:24" x14ac:dyDescent="0.35">
      <c r="A2558" s="6" t="str">
        <f t="shared" si="39"/>
        <v>48067</v>
      </c>
      <c r="B2558">
        <v>48</v>
      </c>
      <c r="C2558">
        <v>67</v>
      </c>
      <c r="D2558" t="s">
        <v>2587</v>
      </c>
      <c r="E2558" t="s">
        <v>1055</v>
      </c>
      <c r="F2558">
        <v>30026</v>
      </c>
      <c r="G2558">
        <v>14512</v>
      </c>
      <c r="H2558">
        <v>15514</v>
      </c>
      <c r="I2558">
        <v>11649</v>
      </c>
      <c r="J2558">
        <v>12378</v>
      </c>
      <c r="K2558">
        <v>2398</v>
      </c>
      <c r="L2558">
        <v>2719</v>
      </c>
      <c r="M2558">
        <v>110</v>
      </c>
      <c r="N2558">
        <v>120</v>
      </c>
      <c r="O2558">
        <v>71</v>
      </c>
      <c r="P2558">
        <v>78</v>
      </c>
      <c r="Q2558">
        <v>11</v>
      </c>
      <c r="R2558">
        <v>5</v>
      </c>
      <c r="S2558">
        <v>273</v>
      </c>
      <c r="T2558">
        <v>214</v>
      </c>
      <c r="U2558">
        <v>13804</v>
      </c>
      <c r="V2558">
        <v>14791</v>
      </c>
      <c r="W2558">
        <v>708</v>
      </c>
      <c r="X2558">
        <v>723</v>
      </c>
    </row>
    <row r="2559" spans="1:24" x14ac:dyDescent="0.35">
      <c r="A2559" s="6" t="str">
        <f t="shared" si="39"/>
        <v>48069</v>
      </c>
      <c r="B2559">
        <v>48</v>
      </c>
      <c r="C2559">
        <v>69</v>
      </c>
      <c r="D2559" t="s">
        <v>2587</v>
      </c>
      <c r="E2559" t="s">
        <v>4064</v>
      </c>
      <c r="F2559">
        <v>7530</v>
      </c>
      <c r="G2559">
        <v>3863</v>
      </c>
      <c r="H2559">
        <v>3667</v>
      </c>
      <c r="I2559">
        <v>3624</v>
      </c>
      <c r="J2559">
        <v>3436</v>
      </c>
      <c r="K2559">
        <v>113</v>
      </c>
      <c r="L2559">
        <v>89</v>
      </c>
      <c r="M2559">
        <v>67</v>
      </c>
      <c r="N2559">
        <v>72</v>
      </c>
      <c r="O2559">
        <v>21</v>
      </c>
      <c r="P2559">
        <v>29</v>
      </c>
      <c r="Q2559">
        <v>1</v>
      </c>
      <c r="R2559">
        <v>0</v>
      </c>
      <c r="S2559">
        <v>37</v>
      </c>
      <c r="T2559">
        <v>41</v>
      </c>
      <c r="U2559">
        <v>1332</v>
      </c>
      <c r="V2559">
        <v>1251</v>
      </c>
      <c r="W2559">
        <v>2531</v>
      </c>
      <c r="X2559">
        <v>2416</v>
      </c>
    </row>
    <row r="2560" spans="1:24" x14ac:dyDescent="0.35">
      <c r="A2560" s="6" t="str">
        <f t="shared" si="39"/>
        <v>48071</v>
      </c>
      <c r="B2560">
        <v>48</v>
      </c>
      <c r="C2560">
        <v>71</v>
      </c>
      <c r="D2560" t="s">
        <v>2587</v>
      </c>
      <c r="E2560" t="s">
        <v>38</v>
      </c>
      <c r="F2560">
        <v>43837</v>
      </c>
      <c r="G2560">
        <v>22123</v>
      </c>
      <c r="H2560">
        <v>21714</v>
      </c>
      <c r="I2560">
        <v>19375</v>
      </c>
      <c r="J2560">
        <v>19020</v>
      </c>
      <c r="K2560">
        <v>1846</v>
      </c>
      <c r="L2560">
        <v>1791</v>
      </c>
      <c r="M2560">
        <v>251</v>
      </c>
      <c r="N2560">
        <v>217</v>
      </c>
      <c r="O2560">
        <v>275</v>
      </c>
      <c r="P2560">
        <v>311</v>
      </c>
      <c r="Q2560">
        <v>30</v>
      </c>
      <c r="R2560">
        <v>25</v>
      </c>
      <c r="S2560">
        <v>346</v>
      </c>
      <c r="T2560">
        <v>350</v>
      </c>
      <c r="U2560">
        <v>16640</v>
      </c>
      <c r="V2560">
        <v>16761</v>
      </c>
      <c r="W2560">
        <v>5483</v>
      </c>
      <c r="X2560">
        <v>4953</v>
      </c>
    </row>
    <row r="2561" spans="1:24" x14ac:dyDescent="0.35">
      <c r="A2561" s="6" t="str">
        <f t="shared" si="39"/>
        <v>48073</v>
      </c>
      <c r="B2561">
        <v>48</v>
      </c>
      <c r="C2561">
        <v>73</v>
      </c>
      <c r="D2561" t="s">
        <v>2587</v>
      </c>
      <c r="E2561" t="s">
        <v>40</v>
      </c>
      <c r="F2561">
        <v>52646</v>
      </c>
      <c r="G2561">
        <v>26824</v>
      </c>
      <c r="H2561">
        <v>25822</v>
      </c>
      <c r="I2561">
        <v>21545</v>
      </c>
      <c r="J2561">
        <v>21205</v>
      </c>
      <c r="K2561">
        <v>4117</v>
      </c>
      <c r="L2561">
        <v>3503</v>
      </c>
      <c r="M2561">
        <v>461</v>
      </c>
      <c r="N2561">
        <v>408</v>
      </c>
      <c r="O2561">
        <v>148</v>
      </c>
      <c r="P2561">
        <v>155</v>
      </c>
      <c r="Q2561">
        <v>26</v>
      </c>
      <c r="R2561">
        <v>9</v>
      </c>
      <c r="S2561">
        <v>527</v>
      </c>
      <c r="T2561">
        <v>542</v>
      </c>
      <c r="U2561">
        <v>20112</v>
      </c>
      <c r="V2561">
        <v>20003</v>
      </c>
      <c r="W2561">
        <v>6712</v>
      </c>
      <c r="X2561">
        <v>5819</v>
      </c>
    </row>
    <row r="2562" spans="1:24" x14ac:dyDescent="0.35">
      <c r="A2562" s="6" t="str">
        <f t="shared" ref="A2562:A2625" si="40">TEXT(B2562*1000+C2562,"00000")</f>
        <v>48075</v>
      </c>
      <c r="B2562">
        <v>48</v>
      </c>
      <c r="C2562">
        <v>75</v>
      </c>
      <c r="D2562" t="s">
        <v>2587</v>
      </c>
      <c r="E2562" t="s">
        <v>4068</v>
      </c>
      <c r="F2562">
        <v>7306</v>
      </c>
      <c r="G2562">
        <v>4475</v>
      </c>
      <c r="H2562">
        <v>2831</v>
      </c>
      <c r="I2562">
        <v>3674</v>
      </c>
      <c r="J2562">
        <v>2597</v>
      </c>
      <c r="K2562">
        <v>675</v>
      </c>
      <c r="L2562">
        <v>116</v>
      </c>
      <c r="M2562">
        <v>39</v>
      </c>
      <c r="N2562">
        <v>35</v>
      </c>
      <c r="O2562">
        <v>30</v>
      </c>
      <c r="P2562">
        <v>26</v>
      </c>
      <c r="Q2562">
        <v>0</v>
      </c>
      <c r="R2562">
        <v>2</v>
      </c>
      <c r="S2562">
        <v>57</v>
      </c>
      <c r="T2562">
        <v>55</v>
      </c>
      <c r="U2562">
        <v>2872</v>
      </c>
      <c r="V2562">
        <v>2116</v>
      </c>
      <c r="W2562">
        <v>1603</v>
      </c>
      <c r="X2562">
        <v>715</v>
      </c>
    </row>
    <row r="2563" spans="1:24" x14ac:dyDescent="0.35">
      <c r="A2563" s="6" t="str">
        <f t="shared" si="40"/>
        <v>48077</v>
      </c>
      <c r="B2563">
        <v>48</v>
      </c>
      <c r="C2563">
        <v>77</v>
      </c>
      <c r="D2563" t="s">
        <v>2587</v>
      </c>
      <c r="E2563" t="s">
        <v>48</v>
      </c>
      <c r="F2563">
        <v>10471</v>
      </c>
      <c r="G2563">
        <v>5230</v>
      </c>
      <c r="H2563">
        <v>5241</v>
      </c>
      <c r="I2563">
        <v>4984</v>
      </c>
      <c r="J2563">
        <v>4961</v>
      </c>
      <c r="K2563">
        <v>65</v>
      </c>
      <c r="L2563">
        <v>45</v>
      </c>
      <c r="M2563">
        <v>64</v>
      </c>
      <c r="N2563">
        <v>81</v>
      </c>
      <c r="O2563">
        <v>13</v>
      </c>
      <c r="P2563">
        <v>37</v>
      </c>
      <c r="Q2563">
        <v>1</v>
      </c>
      <c r="R2563">
        <v>0</v>
      </c>
      <c r="S2563">
        <v>103</v>
      </c>
      <c r="T2563">
        <v>117</v>
      </c>
      <c r="U2563">
        <v>4884</v>
      </c>
      <c r="V2563">
        <v>4865</v>
      </c>
      <c r="W2563">
        <v>346</v>
      </c>
      <c r="X2563">
        <v>376</v>
      </c>
    </row>
    <row r="2564" spans="1:24" x14ac:dyDescent="0.35">
      <c r="A2564" s="6" t="str">
        <f t="shared" si="40"/>
        <v>48079</v>
      </c>
      <c r="B2564">
        <v>48</v>
      </c>
      <c r="C2564">
        <v>79</v>
      </c>
      <c r="D2564" t="s">
        <v>2587</v>
      </c>
      <c r="E2564" t="s">
        <v>4071</v>
      </c>
      <c r="F2564">
        <v>2853</v>
      </c>
      <c r="G2564">
        <v>1447</v>
      </c>
      <c r="H2564">
        <v>1406</v>
      </c>
      <c r="I2564">
        <v>1311</v>
      </c>
      <c r="J2564">
        <v>1276</v>
      </c>
      <c r="K2564">
        <v>66</v>
      </c>
      <c r="L2564">
        <v>60</v>
      </c>
      <c r="M2564">
        <v>40</v>
      </c>
      <c r="N2564">
        <v>47</v>
      </c>
      <c r="O2564">
        <v>8</v>
      </c>
      <c r="P2564">
        <v>6</v>
      </c>
      <c r="Q2564">
        <v>3</v>
      </c>
      <c r="R2564">
        <v>4</v>
      </c>
      <c r="S2564">
        <v>19</v>
      </c>
      <c r="T2564">
        <v>13</v>
      </c>
      <c r="U2564">
        <v>555</v>
      </c>
      <c r="V2564">
        <v>561</v>
      </c>
      <c r="W2564">
        <v>892</v>
      </c>
      <c r="X2564">
        <v>845</v>
      </c>
    </row>
    <row r="2565" spans="1:24" x14ac:dyDescent="0.35">
      <c r="A2565" s="6" t="str">
        <f t="shared" si="40"/>
        <v>48081</v>
      </c>
      <c r="B2565">
        <v>48</v>
      </c>
      <c r="C2565">
        <v>81</v>
      </c>
      <c r="D2565" t="s">
        <v>2587</v>
      </c>
      <c r="E2565" t="s">
        <v>4073</v>
      </c>
      <c r="F2565">
        <v>3387</v>
      </c>
      <c r="G2565">
        <v>1695</v>
      </c>
      <c r="H2565">
        <v>1692</v>
      </c>
      <c r="I2565">
        <v>1595</v>
      </c>
      <c r="J2565">
        <v>1599</v>
      </c>
      <c r="K2565">
        <v>22</v>
      </c>
      <c r="L2565">
        <v>13</v>
      </c>
      <c r="M2565">
        <v>44</v>
      </c>
      <c r="N2565">
        <v>42</v>
      </c>
      <c r="O2565">
        <v>2</v>
      </c>
      <c r="P2565">
        <v>3</v>
      </c>
      <c r="Q2565">
        <v>1</v>
      </c>
      <c r="R2565">
        <v>0</v>
      </c>
      <c r="S2565">
        <v>31</v>
      </c>
      <c r="T2565">
        <v>35</v>
      </c>
      <c r="U2565">
        <v>1292</v>
      </c>
      <c r="V2565">
        <v>1346</v>
      </c>
      <c r="W2565">
        <v>403</v>
      </c>
      <c r="X2565">
        <v>346</v>
      </c>
    </row>
    <row r="2566" spans="1:24" x14ac:dyDescent="0.35">
      <c r="A2566" s="6" t="str">
        <f t="shared" si="40"/>
        <v>48083</v>
      </c>
      <c r="B2566">
        <v>48</v>
      </c>
      <c r="C2566">
        <v>83</v>
      </c>
      <c r="D2566" t="s">
        <v>2587</v>
      </c>
      <c r="E2566" t="s">
        <v>4075</v>
      </c>
      <c r="F2566">
        <v>8175</v>
      </c>
      <c r="G2566">
        <v>4161</v>
      </c>
      <c r="H2566">
        <v>4014</v>
      </c>
      <c r="I2566">
        <v>3835</v>
      </c>
      <c r="J2566">
        <v>3694</v>
      </c>
      <c r="K2566">
        <v>139</v>
      </c>
      <c r="L2566">
        <v>125</v>
      </c>
      <c r="M2566">
        <v>60</v>
      </c>
      <c r="N2566">
        <v>56</v>
      </c>
      <c r="O2566">
        <v>38</v>
      </c>
      <c r="P2566">
        <v>53</v>
      </c>
      <c r="Q2566">
        <v>3</v>
      </c>
      <c r="R2566">
        <v>0</v>
      </c>
      <c r="S2566">
        <v>86</v>
      </c>
      <c r="T2566">
        <v>86</v>
      </c>
      <c r="U2566">
        <v>3417</v>
      </c>
      <c r="V2566">
        <v>3324</v>
      </c>
      <c r="W2566">
        <v>744</v>
      </c>
      <c r="X2566">
        <v>690</v>
      </c>
    </row>
    <row r="2567" spans="1:24" x14ac:dyDescent="0.35">
      <c r="A2567" s="6" t="str">
        <f t="shared" si="40"/>
        <v>48085</v>
      </c>
      <c r="B2567">
        <v>48</v>
      </c>
      <c r="C2567">
        <v>85</v>
      </c>
      <c r="D2567" t="s">
        <v>2587</v>
      </c>
      <c r="E2567" t="s">
        <v>4077</v>
      </c>
      <c r="F2567">
        <v>1034730</v>
      </c>
      <c r="G2567">
        <v>509556</v>
      </c>
      <c r="H2567">
        <v>525174</v>
      </c>
      <c r="I2567">
        <v>355041</v>
      </c>
      <c r="J2567">
        <v>361630</v>
      </c>
      <c r="K2567">
        <v>52955</v>
      </c>
      <c r="L2567">
        <v>59437</v>
      </c>
      <c r="M2567">
        <v>3603</v>
      </c>
      <c r="N2567">
        <v>3504</v>
      </c>
      <c r="O2567">
        <v>83217</v>
      </c>
      <c r="P2567">
        <v>85395</v>
      </c>
      <c r="Q2567">
        <v>481</v>
      </c>
      <c r="R2567">
        <v>549</v>
      </c>
      <c r="S2567">
        <v>14259</v>
      </c>
      <c r="T2567">
        <v>14659</v>
      </c>
      <c r="U2567">
        <v>428879</v>
      </c>
      <c r="V2567">
        <v>445215</v>
      </c>
      <c r="W2567">
        <v>80677</v>
      </c>
      <c r="X2567">
        <v>79959</v>
      </c>
    </row>
    <row r="2568" spans="1:24" x14ac:dyDescent="0.35">
      <c r="A2568" s="6" t="str">
        <f t="shared" si="40"/>
        <v>48087</v>
      </c>
      <c r="B2568">
        <v>48</v>
      </c>
      <c r="C2568">
        <v>87</v>
      </c>
      <c r="D2568" t="s">
        <v>2587</v>
      </c>
      <c r="E2568" t="s">
        <v>4079</v>
      </c>
      <c r="F2568">
        <v>2920</v>
      </c>
      <c r="G2568">
        <v>1430</v>
      </c>
      <c r="H2568">
        <v>1490</v>
      </c>
      <c r="I2568">
        <v>1273</v>
      </c>
      <c r="J2568">
        <v>1293</v>
      </c>
      <c r="K2568">
        <v>85</v>
      </c>
      <c r="L2568">
        <v>101</v>
      </c>
      <c r="M2568">
        <v>41</v>
      </c>
      <c r="N2568">
        <v>53</v>
      </c>
      <c r="O2568">
        <v>7</v>
      </c>
      <c r="P2568">
        <v>8</v>
      </c>
      <c r="Q2568">
        <v>0</v>
      </c>
      <c r="R2568">
        <v>0</v>
      </c>
      <c r="S2568">
        <v>24</v>
      </c>
      <c r="T2568">
        <v>35</v>
      </c>
      <c r="U2568">
        <v>934</v>
      </c>
      <c r="V2568">
        <v>992</v>
      </c>
      <c r="W2568">
        <v>496</v>
      </c>
      <c r="X2568">
        <v>498</v>
      </c>
    </row>
    <row r="2569" spans="1:24" x14ac:dyDescent="0.35">
      <c r="A2569" s="6" t="str">
        <f t="shared" si="40"/>
        <v>48089</v>
      </c>
      <c r="B2569">
        <v>48</v>
      </c>
      <c r="C2569">
        <v>89</v>
      </c>
      <c r="D2569" t="s">
        <v>2587</v>
      </c>
      <c r="E2569" t="s">
        <v>434</v>
      </c>
      <c r="F2569">
        <v>21493</v>
      </c>
      <c r="G2569">
        <v>10823</v>
      </c>
      <c r="H2569">
        <v>10670</v>
      </c>
      <c r="I2569">
        <v>9060</v>
      </c>
      <c r="J2569">
        <v>8924</v>
      </c>
      <c r="K2569">
        <v>1358</v>
      </c>
      <c r="L2569">
        <v>1335</v>
      </c>
      <c r="M2569">
        <v>128</v>
      </c>
      <c r="N2569">
        <v>109</v>
      </c>
      <c r="O2569">
        <v>67</v>
      </c>
      <c r="P2569">
        <v>85</v>
      </c>
      <c r="Q2569">
        <v>8</v>
      </c>
      <c r="R2569">
        <v>8</v>
      </c>
      <c r="S2569">
        <v>202</v>
      </c>
      <c r="T2569">
        <v>209</v>
      </c>
      <c r="U2569">
        <v>7394</v>
      </c>
      <c r="V2569">
        <v>7510</v>
      </c>
      <c r="W2569">
        <v>3429</v>
      </c>
      <c r="X2569">
        <v>3160</v>
      </c>
    </row>
    <row r="2570" spans="1:24" x14ac:dyDescent="0.35">
      <c r="A2570" s="6" t="str">
        <f t="shared" si="40"/>
        <v>48091</v>
      </c>
      <c r="B2570">
        <v>48</v>
      </c>
      <c r="C2570">
        <v>91</v>
      </c>
      <c r="D2570" t="s">
        <v>2587</v>
      </c>
      <c r="E2570" t="s">
        <v>4082</v>
      </c>
      <c r="F2570">
        <v>156209</v>
      </c>
      <c r="G2570">
        <v>77331</v>
      </c>
      <c r="H2570">
        <v>78878</v>
      </c>
      <c r="I2570">
        <v>71973</v>
      </c>
      <c r="J2570">
        <v>73222</v>
      </c>
      <c r="K2570">
        <v>2243</v>
      </c>
      <c r="L2570">
        <v>1946</v>
      </c>
      <c r="M2570">
        <v>678</v>
      </c>
      <c r="N2570">
        <v>673</v>
      </c>
      <c r="O2570">
        <v>860</v>
      </c>
      <c r="P2570">
        <v>1347</v>
      </c>
      <c r="Q2570">
        <v>82</v>
      </c>
      <c r="R2570">
        <v>99</v>
      </c>
      <c r="S2570">
        <v>1495</v>
      </c>
      <c r="T2570">
        <v>1591</v>
      </c>
      <c r="U2570">
        <v>55413</v>
      </c>
      <c r="V2570">
        <v>56972</v>
      </c>
      <c r="W2570">
        <v>21918</v>
      </c>
      <c r="X2570">
        <v>21906</v>
      </c>
    </row>
    <row r="2571" spans="1:24" x14ac:dyDescent="0.35">
      <c r="A2571" s="6" t="str">
        <f t="shared" si="40"/>
        <v>48093</v>
      </c>
      <c r="B2571">
        <v>48</v>
      </c>
      <c r="C2571">
        <v>93</v>
      </c>
      <c r="D2571" t="s">
        <v>2587</v>
      </c>
      <c r="E2571" t="s">
        <v>1502</v>
      </c>
      <c r="F2571">
        <v>13635</v>
      </c>
      <c r="G2571">
        <v>6794</v>
      </c>
      <c r="H2571">
        <v>6841</v>
      </c>
      <c r="I2571">
        <v>6480</v>
      </c>
      <c r="J2571">
        <v>6529</v>
      </c>
      <c r="K2571">
        <v>90</v>
      </c>
      <c r="L2571">
        <v>58</v>
      </c>
      <c r="M2571">
        <v>82</v>
      </c>
      <c r="N2571">
        <v>100</v>
      </c>
      <c r="O2571">
        <v>37</v>
      </c>
      <c r="P2571">
        <v>54</v>
      </c>
      <c r="Q2571">
        <v>6</v>
      </c>
      <c r="R2571">
        <v>1</v>
      </c>
      <c r="S2571">
        <v>99</v>
      </c>
      <c r="T2571">
        <v>99</v>
      </c>
      <c r="U2571">
        <v>4773</v>
      </c>
      <c r="V2571">
        <v>4959</v>
      </c>
      <c r="W2571">
        <v>2021</v>
      </c>
      <c r="X2571">
        <v>1882</v>
      </c>
    </row>
    <row r="2572" spans="1:24" x14ac:dyDescent="0.35">
      <c r="A2572" s="6" t="str">
        <f t="shared" si="40"/>
        <v>48095</v>
      </c>
      <c r="B2572">
        <v>48</v>
      </c>
      <c r="C2572">
        <v>95</v>
      </c>
      <c r="D2572" t="s">
        <v>2587</v>
      </c>
      <c r="E2572" t="s">
        <v>4085</v>
      </c>
      <c r="F2572">
        <v>2726</v>
      </c>
      <c r="G2572">
        <v>1449</v>
      </c>
      <c r="H2572">
        <v>1277</v>
      </c>
      <c r="I2572">
        <v>1337</v>
      </c>
      <c r="J2572">
        <v>1218</v>
      </c>
      <c r="K2572">
        <v>43</v>
      </c>
      <c r="L2572">
        <v>17</v>
      </c>
      <c r="M2572">
        <v>10</v>
      </c>
      <c r="N2572">
        <v>15</v>
      </c>
      <c r="O2572">
        <v>43</v>
      </c>
      <c r="P2572">
        <v>6</v>
      </c>
      <c r="Q2572">
        <v>1</v>
      </c>
      <c r="R2572">
        <v>0</v>
      </c>
      <c r="S2572">
        <v>15</v>
      </c>
      <c r="T2572">
        <v>21</v>
      </c>
      <c r="U2572">
        <v>892</v>
      </c>
      <c r="V2572">
        <v>887</v>
      </c>
      <c r="W2572">
        <v>557</v>
      </c>
      <c r="X2572">
        <v>390</v>
      </c>
    </row>
    <row r="2573" spans="1:24" x14ac:dyDescent="0.35">
      <c r="A2573" s="6" t="str">
        <f t="shared" si="40"/>
        <v>48097</v>
      </c>
      <c r="B2573">
        <v>48</v>
      </c>
      <c r="C2573">
        <v>97</v>
      </c>
      <c r="D2573" t="s">
        <v>2587</v>
      </c>
      <c r="E2573" t="s">
        <v>4087</v>
      </c>
      <c r="F2573">
        <v>41257</v>
      </c>
      <c r="G2573">
        <v>20576</v>
      </c>
      <c r="H2573">
        <v>20681</v>
      </c>
      <c r="I2573">
        <v>18908</v>
      </c>
      <c r="J2573">
        <v>19033</v>
      </c>
      <c r="K2573">
        <v>809</v>
      </c>
      <c r="L2573">
        <v>681</v>
      </c>
      <c r="M2573">
        <v>287</v>
      </c>
      <c r="N2573">
        <v>279</v>
      </c>
      <c r="O2573">
        <v>178</v>
      </c>
      <c r="P2573">
        <v>249</v>
      </c>
      <c r="Q2573">
        <v>15</v>
      </c>
      <c r="R2573">
        <v>10</v>
      </c>
      <c r="S2573">
        <v>379</v>
      </c>
      <c r="T2573">
        <v>429</v>
      </c>
      <c r="U2573">
        <v>16502</v>
      </c>
      <c r="V2573">
        <v>16948</v>
      </c>
      <c r="W2573">
        <v>4074</v>
      </c>
      <c r="X2573">
        <v>3733</v>
      </c>
    </row>
    <row r="2574" spans="1:24" x14ac:dyDescent="0.35">
      <c r="A2574" s="6" t="str">
        <f t="shared" si="40"/>
        <v>48099</v>
      </c>
      <c r="B2574">
        <v>48</v>
      </c>
      <c r="C2574">
        <v>99</v>
      </c>
      <c r="D2574" t="s">
        <v>2587</v>
      </c>
      <c r="E2574" t="s">
        <v>4089</v>
      </c>
      <c r="F2574">
        <v>75951</v>
      </c>
      <c r="G2574">
        <v>37826</v>
      </c>
      <c r="H2574">
        <v>38125</v>
      </c>
      <c r="I2574">
        <v>27962</v>
      </c>
      <c r="J2574">
        <v>27850</v>
      </c>
      <c r="K2574">
        <v>6638</v>
      </c>
      <c r="L2574">
        <v>6827</v>
      </c>
      <c r="M2574">
        <v>439</v>
      </c>
      <c r="N2574">
        <v>462</v>
      </c>
      <c r="O2574">
        <v>670</v>
      </c>
      <c r="P2574">
        <v>980</v>
      </c>
      <c r="Q2574">
        <v>390</v>
      </c>
      <c r="R2574">
        <v>353</v>
      </c>
      <c r="S2574">
        <v>1727</v>
      </c>
      <c r="T2574">
        <v>1653</v>
      </c>
      <c r="U2574">
        <v>30426</v>
      </c>
      <c r="V2574">
        <v>31176</v>
      </c>
      <c r="W2574">
        <v>7400</v>
      </c>
      <c r="X2574">
        <v>6949</v>
      </c>
    </row>
    <row r="2575" spans="1:24" x14ac:dyDescent="0.35">
      <c r="A2575" s="6" t="str">
        <f t="shared" si="40"/>
        <v>48101</v>
      </c>
      <c r="B2575">
        <v>48</v>
      </c>
      <c r="C2575">
        <v>101</v>
      </c>
      <c r="D2575" t="s">
        <v>2587</v>
      </c>
      <c r="E2575" t="s">
        <v>4091</v>
      </c>
      <c r="F2575">
        <v>1398</v>
      </c>
      <c r="G2575">
        <v>681</v>
      </c>
      <c r="H2575">
        <v>717</v>
      </c>
      <c r="I2575">
        <v>582</v>
      </c>
      <c r="J2575">
        <v>621</v>
      </c>
      <c r="K2575">
        <v>81</v>
      </c>
      <c r="L2575">
        <v>75</v>
      </c>
      <c r="M2575">
        <v>2</v>
      </c>
      <c r="N2575">
        <v>5</v>
      </c>
      <c r="O2575">
        <v>0</v>
      </c>
      <c r="P2575">
        <v>1</v>
      </c>
      <c r="Q2575">
        <v>1</v>
      </c>
      <c r="R2575">
        <v>0</v>
      </c>
      <c r="S2575">
        <v>15</v>
      </c>
      <c r="T2575">
        <v>15</v>
      </c>
      <c r="U2575">
        <v>502</v>
      </c>
      <c r="V2575">
        <v>557</v>
      </c>
      <c r="W2575">
        <v>179</v>
      </c>
      <c r="X2575">
        <v>160</v>
      </c>
    </row>
    <row r="2576" spans="1:24" x14ac:dyDescent="0.35">
      <c r="A2576" s="6" t="str">
        <f t="shared" si="40"/>
        <v>48103</v>
      </c>
      <c r="B2576">
        <v>48</v>
      </c>
      <c r="C2576">
        <v>103</v>
      </c>
      <c r="D2576" t="s">
        <v>2587</v>
      </c>
      <c r="E2576" t="s">
        <v>4093</v>
      </c>
      <c r="F2576">
        <v>4797</v>
      </c>
      <c r="G2576">
        <v>2418</v>
      </c>
      <c r="H2576">
        <v>2379</v>
      </c>
      <c r="I2576">
        <v>2220</v>
      </c>
      <c r="J2576">
        <v>2203</v>
      </c>
      <c r="K2576">
        <v>99</v>
      </c>
      <c r="L2576">
        <v>77</v>
      </c>
      <c r="M2576">
        <v>42</v>
      </c>
      <c r="N2576">
        <v>32</v>
      </c>
      <c r="O2576">
        <v>20</v>
      </c>
      <c r="P2576">
        <v>27</v>
      </c>
      <c r="Q2576">
        <v>2</v>
      </c>
      <c r="R2576">
        <v>4</v>
      </c>
      <c r="S2576">
        <v>35</v>
      </c>
      <c r="T2576">
        <v>36</v>
      </c>
      <c r="U2576">
        <v>776</v>
      </c>
      <c r="V2576">
        <v>850</v>
      </c>
      <c r="W2576">
        <v>1642</v>
      </c>
      <c r="X2576">
        <v>1529</v>
      </c>
    </row>
    <row r="2577" spans="1:24" x14ac:dyDescent="0.35">
      <c r="A2577" s="6" t="str">
        <f t="shared" si="40"/>
        <v>48105</v>
      </c>
      <c r="B2577">
        <v>48</v>
      </c>
      <c r="C2577">
        <v>105</v>
      </c>
      <c r="D2577" t="s">
        <v>2587</v>
      </c>
      <c r="E2577" t="s">
        <v>3904</v>
      </c>
      <c r="F2577">
        <v>3464</v>
      </c>
      <c r="G2577">
        <v>1738</v>
      </c>
      <c r="H2577">
        <v>1726</v>
      </c>
      <c r="I2577">
        <v>1618</v>
      </c>
      <c r="J2577">
        <v>1625</v>
      </c>
      <c r="K2577">
        <v>31</v>
      </c>
      <c r="L2577">
        <v>24</v>
      </c>
      <c r="M2577">
        <v>43</v>
      </c>
      <c r="N2577">
        <v>40</v>
      </c>
      <c r="O2577">
        <v>14</v>
      </c>
      <c r="P2577">
        <v>21</v>
      </c>
      <c r="Q2577">
        <v>2</v>
      </c>
      <c r="R2577">
        <v>1</v>
      </c>
      <c r="S2577">
        <v>30</v>
      </c>
      <c r="T2577">
        <v>15</v>
      </c>
      <c r="U2577">
        <v>576</v>
      </c>
      <c r="V2577">
        <v>602</v>
      </c>
      <c r="W2577">
        <v>1162</v>
      </c>
      <c r="X2577">
        <v>1124</v>
      </c>
    </row>
    <row r="2578" spans="1:24" x14ac:dyDescent="0.35">
      <c r="A2578" s="6" t="str">
        <f t="shared" si="40"/>
        <v>48107</v>
      </c>
      <c r="B2578">
        <v>48</v>
      </c>
      <c r="C2578">
        <v>107</v>
      </c>
      <c r="D2578" t="s">
        <v>2587</v>
      </c>
      <c r="E2578" t="s">
        <v>4096</v>
      </c>
      <c r="F2578">
        <v>5737</v>
      </c>
      <c r="G2578">
        <v>2847</v>
      </c>
      <c r="H2578">
        <v>2890</v>
      </c>
      <c r="I2578">
        <v>2618</v>
      </c>
      <c r="J2578">
        <v>2691</v>
      </c>
      <c r="K2578">
        <v>115</v>
      </c>
      <c r="L2578">
        <v>116</v>
      </c>
      <c r="M2578">
        <v>35</v>
      </c>
      <c r="N2578">
        <v>30</v>
      </c>
      <c r="O2578">
        <v>11</v>
      </c>
      <c r="P2578">
        <v>7</v>
      </c>
      <c r="Q2578">
        <v>3</v>
      </c>
      <c r="R2578">
        <v>1</v>
      </c>
      <c r="S2578">
        <v>65</v>
      </c>
      <c r="T2578">
        <v>45</v>
      </c>
      <c r="U2578">
        <v>1202</v>
      </c>
      <c r="V2578">
        <v>1285</v>
      </c>
      <c r="W2578">
        <v>1645</v>
      </c>
      <c r="X2578">
        <v>1605</v>
      </c>
    </row>
    <row r="2579" spans="1:24" x14ac:dyDescent="0.35">
      <c r="A2579" s="6" t="str">
        <f t="shared" si="40"/>
        <v>48109</v>
      </c>
      <c r="B2579">
        <v>48</v>
      </c>
      <c r="C2579">
        <v>109</v>
      </c>
      <c r="D2579" t="s">
        <v>2587</v>
      </c>
      <c r="E2579" t="s">
        <v>4098</v>
      </c>
      <c r="F2579">
        <v>2171</v>
      </c>
      <c r="G2579">
        <v>1083</v>
      </c>
      <c r="H2579">
        <v>1088</v>
      </c>
      <c r="I2579">
        <v>970</v>
      </c>
      <c r="J2579">
        <v>998</v>
      </c>
      <c r="K2579">
        <v>26</v>
      </c>
      <c r="L2579">
        <v>13</v>
      </c>
      <c r="M2579">
        <v>28</v>
      </c>
      <c r="N2579">
        <v>26</v>
      </c>
      <c r="O2579">
        <v>25</v>
      </c>
      <c r="P2579">
        <v>21</v>
      </c>
      <c r="Q2579">
        <v>1</v>
      </c>
      <c r="R2579">
        <v>0</v>
      </c>
      <c r="S2579">
        <v>33</v>
      </c>
      <c r="T2579">
        <v>30</v>
      </c>
      <c r="U2579">
        <v>320</v>
      </c>
      <c r="V2579">
        <v>269</v>
      </c>
      <c r="W2579">
        <v>763</v>
      </c>
      <c r="X2579">
        <v>819</v>
      </c>
    </row>
    <row r="2580" spans="1:24" x14ac:dyDescent="0.35">
      <c r="A2580" s="6" t="str">
        <f t="shared" si="40"/>
        <v>48111</v>
      </c>
      <c r="B2580">
        <v>48</v>
      </c>
      <c r="C2580">
        <v>111</v>
      </c>
      <c r="D2580" t="s">
        <v>2587</v>
      </c>
      <c r="E2580" t="s">
        <v>4100</v>
      </c>
      <c r="F2580">
        <v>7287</v>
      </c>
      <c r="G2580">
        <v>3836</v>
      </c>
      <c r="H2580">
        <v>3451</v>
      </c>
      <c r="I2580">
        <v>3520</v>
      </c>
      <c r="J2580">
        <v>3204</v>
      </c>
      <c r="K2580">
        <v>113</v>
      </c>
      <c r="L2580">
        <v>77</v>
      </c>
      <c r="M2580">
        <v>87</v>
      </c>
      <c r="N2580">
        <v>80</v>
      </c>
      <c r="O2580">
        <v>37</v>
      </c>
      <c r="P2580">
        <v>39</v>
      </c>
      <c r="Q2580">
        <v>6</v>
      </c>
      <c r="R2580">
        <v>4</v>
      </c>
      <c r="S2580">
        <v>73</v>
      </c>
      <c r="T2580">
        <v>47</v>
      </c>
      <c r="U2580">
        <v>1976</v>
      </c>
      <c r="V2580">
        <v>1846</v>
      </c>
      <c r="W2580">
        <v>1860</v>
      </c>
      <c r="X2580">
        <v>1605</v>
      </c>
    </row>
    <row r="2581" spans="1:24" x14ac:dyDescent="0.35">
      <c r="A2581" s="6" t="str">
        <f t="shared" si="40"/>
        <v>48113</v>
      </c>
      <c r="B2581">
        <v>48</v>
      </c>
      <c r="C2581">
        <v>113</v>
      </c>
      <c r="D2581" t="s">
        <v>2587</v>
      </c>
      <c r="E2581" t="s">
        <v>68</v>
      </c>
      <c r="F2581">
        <v>2635516</v>
      </c>
      <c r="G2581">
        <v>1300175</v>
      </c>
      <c r="H2581">
        <v>1335341</v>
      </c>
      <c r="I2581">
        <v>883177</v>
      </c>
      <c r="J2581">
        <v>870958</v>
      </c>
      <c r="K2581">
        <v>287945</v>
      </c>
      <c r="L2581">
        <v>333402</v>
      </c>
      <c r="M2581">
        <v>14494</v>
      </c>
      <c r="N2581">
        <v>14015</v>
      </c>
      <c r="O2581">
        <v>87977</v>
      </c>
      <c r="P2581">
        <v>89258</v>
      </c>
      <c r="Q2581">
        <v>1348</v>
      </c>
      <c r="R2581">
        <v>1465</v>
      </c>
      <c r="S2581">
        <v>25234</v>
      </c>
      <c r="T2581">
        <v>26243</v>
      </c>
      <c r="U2581">
        <v>752128</v>
      </c>
      <c r="V2581">
        <v>809193</v>
      </c>
      <c r="W2581">
        <v>548047</v>
      </c>
      <c r="X2581">
        <v>526148</v>
      </c>
    </row>
    <row r="2582" spans="1:24" x14ac:dyDescent="0.35">
      <c r="A2582" s="6" t="str">
        <f t="shared" si="40"/>
        <v>48115</v>
      </c>
      <c r="B2582">
        <v>48</v>
      </c>
      <c r="C2582">
        <v>115</v>
      </c>
      <c r="D2582" t="s">
        <v>2587</v>
      </c>
      <c r="E2582" t="s">
        <v>769</v>
      </c>
      <c r="F2582">
        <v>12728</v>
      </c>
      <c r="G2582">
        <v>6962</v>
      </c>
      <c r="H2582">
        <v>5766</v>
      </c>
      <c r="I2582">
        <v>6111</v>
      </c>
      <c r="J2582">
        <v>5277</v>
      </c>
      <c r="K2582">
        <v>560</v>
      </c>
      <c r="L2582">
        <v>236</v>
      </c>
      <c r="M2582">
        <v>99</v>
      </c>
      <c r="N2582">
        <v>58</v>
      </c>
      <c r="O2582">
        <v>74</v>
      </c>
      <c r="P2582">
        <v>96</v>
      </c>
      <c r="Q2582">
        <v>10</v>
      </c>
      <c r="R2582">
        <v>7</v>
      </c>
      <c r="S2582">
        <v>108</v>
      </c>
      <c r="T2582">
        <v>92</v>
      </c>
      <c r="U2582">
        <v>2937</v>
      </c>
      <c r="V2582">
        <v>2391</v>
      </c>
      <c r="W2582">
        <v>4025</v>
      </c>
      <c r="X2582">
        <v>3375</v>
      </c>
    </row>
    <row r="2583" spans="1:24" x14ac:dyDescent="0.35">
      <c r="A2583" s="6" t="str">
        <f t="shared" si="40"/>
        <v>48117</v>
      </c>
      <c r="B2583">
        <v>48</v>
      </c>
      <c r="C2583">
        <v>117</v>
      </c>
      <c r="D2583" t="s">
        <v>2587</v>
      </c>
      <c r="E2583" t="s">
        <v>4104</v>
      </c>
      <c r="F2583">
        <v>18546</v>
      </c>
      <c r="G2583">
        <v>9246</v>
      </c>
      <c r="H2583">
        <v>9300</v>
      </c>
      <c r="I2583">
        <v>8691</v>
      </c>
      <c r="J2583">
        <v>8756</v>
      </c>
      <c r="K2583">
        <v>226</v>
      </c>
      <c r="L2583">
        <v>193</v>
      </c>
      <c r="M2583">
        <v>161</v>
      </c>
      <c r="N2583">
        <v>167</v>
      </c>
      <c r="O2583">
        <v>48</v>
      </c>
      <c r="P2583">
        <v>69</v>
      </c>
      <c r="Q2583">
        <v>7</v>
      </c>
      <c r="R2583">
        <v>6</v>
      </c>
      <c r="S2583">
        <v>113</v>
      </c>
      <c r="T2583">
        <v>109</v>
      </c>
      <c r="U2583">
        <v>2306</v>
      </c>
      <c r="V2583">
        <v>2479</v>
      </c>
      <c r="W2583">
        <v>6940</v>
      </c>
      <c r="X2583">
        <v>6821</v>
      </c>
    </row>
    <row r="2584" spans="1:24" x14ac:dyDescent="0.35">
      <c r="A2584" s="6" t="str">
        <f t="shared" si="40"/>
        <v>48119</v>
      </c>
      <c r="B2584">
        <v>48</v>
      </c>
      <c r="C2584">
        <v>119</v>
      </c>
      <c r="D2584" t="s">
        <v>2587</v>
      </c>
      <c r="E2584" t="s">
        <v>465</v>
      </c>
      <c r="F2584">
        <v>5331</v>
      </c>
      <c r="G2584">
        <v>2653</v>
      </c>
      <c r="H2584">
        <v>2678</v>
      </c>
      <c r="I2584">
        <v>2292</v>
      </c>
      <c r="J2584">
        <v>2333</v>
      </c>
      <c r="K2584">
        <v>206</v>
      </c>
      <c r="L2584">
        <v>152</v>
      </c>
      <c r="M2584">
        <v>60</v>
      </c>
      <c r="N2584">
        <v>72</v>
      </c>
      <c r="O2584">
        <v>16</v>
      </c>
      <c r="P2584">
        <v>20</v>
      </c>
      <c r="Q2584">
        <v>1</v>
      </c>
      <c r="R2584">
        <v>2</v>
      </c>
      <c r="S2584">
        <v>78</v>
      </c>
      <c r="T2584">
        <v>99</v>
      </c>
      <c r="U2584">
        <v>2385</v>
      </c>
      <c r="V2584">
        <v>2474</v>
      </c>
      <c r="W2584">
        <v>268</v>
      </c>
      <c r="X2584">
        <v>204</v>
      </c>
    </row>
    <row r="2585" spans="1:24" x14ac:dyDescent="0.35">
      <c r="A2585" s="6" t="str">
        <f t="shared" si="40"/>
        <v>48121</v>
      </c>
      <c r="B2585">
        <v>48</v>
      </c>
      <c r="C2585">
        <v>121</v>
      </c>
      <c r="D2585" t="s">
        <v>2587</v>
      </c>
      <c r="E2585" t="s">
        <v>4107</v>
      </c>
      <c r="F2585">
        <v>887207</v>
      </c>
      <c r="G2585">
        <v>436223</v>
      </c>
      <c r="H2585">
        <v>450984</v>
      </c>
      <c r="I2585">
        <v>332455</v>
      </c>
      <c r="J2585">
        <v>338412</v>
      </c>
      <c r="K2585">
        <v>45960</v>
      </c>
      <c r="L2585">
        <v>51849</v>
      </c>
      <c r="M2585">
        <v>3717</v>
      </c>
      <c r="N2585">
        <v>3705</v>
      </c>
      <c r="O2585">
        <v>41746</v>
      </c>
      <c r="P2585">
        <v>44078</v>
      </c>
      <c r="Q2585">
        <v>534</v>
      </c>
      <c r="R2585">
        <v>523</v>
      </c>
      <c r="S2585">
        <v>11811</v>
      </c>
      <c r="T2585">
        <v>12417</v>
      </c>
      <c r="U2585">
        <v>349085</v>
      </c>
      <c r="V2585">
        <v>364217</v>
      </c>
      <c r="W2585">
        <v>87138</v>
      </c>
      <c r="X2585">
        <v>86767</v>
      </c>
    </row>
    <row r="2586" spans="1:24" x14ac:dyDescent="0.35">
      <c r="A2586" s="6" t="str">
        <f t="shared" si="40"/>
        <v>48123</v>
      </c>
      <c r="B2586">
        <v>48</v>
      </c>
      <c r="C2586">
        <v>123</v>
      </c>
      <c r="D2586" t="s">
        <v>2587</v>
      </c>
      <c r="E2586" t="s">
        <v>5200</v>
      </c>
      <c r="F2586">
        <v>20160</v>
      </c>
      <c r="G2586">
        <v>10585</v>
      </c>
      <c r="H2586">
        <v>9575</v>
      </c>
      <c r="I2586">
        <v>9150</v>
      </c>
      <c r="J2586">
        <v>8594</v>
      </c>
      <c r="K2586">
        <v>1122</v>
      </c>
      <c r="L2586">
        <v>718</v>
      </c>
      <c r="M2586">
        <v>120</v>
      </c>
      <c r="N2586">
        <v>87</v>
      </c>
      <c r="O2586">
        <v>40</v>
      </c>
      <c r="P2586">
        <v>42</v>
      </c>
      <c r="Q2586">
        <v>8</v>
      </c>
      <c r="R2586">
        <v>0</v>
      </c>
      <c r="S2586">
        <v>145</v>
      </c>
      <c r="T2586">
        <v>134</v>
      </c>
      <c r="U2586">
        <v>6613</v>
      </c>
      <c r="V2586">
        <v>6256</v>
      </c>
      <c r="W2586">
        <v>3972</v>
      </c>
      <c r="X2586">
        <v>3319</v>
      </c>
    </row>
    <row r="2587" spans="1:24" x14ac:dyDescent="0.35">
      <c r="A2587" s="6" t="str">
        <f t="shared" si="40"/>
        <v>48125</v>
      </c>
      <c r="B2587">
        <v>48</v>
      </c>
      <c r="C2587">
        <v>125</v>
      </c>
      <c r="D2587" t="s">
        <v>2587</v>
      </c>
      <c r="E2587" t="s">
        <v>4111</v>
      </c>
      <c r="F2587">
        <v>2211</v>
      </c>
      <c r="G2587">
        <v>1227</v>
      </c>
      <c r="H2587">
        <v>984</v>
      </c>
      <c r="I2587">
        <v>1046</v>
      </c>
      <c r="J2587">
        <v>907</v>
      </c>
      <c r="K2587">
        <v>102</v>
      </c>
      <c r="L2587">
        <v>25</v>
      </c>
      <c r="M2587">
        <v>37</v>
      </c>
      <c r="N2587">
        <v>16</v>
      </c>
      <c r="O2587">
        <v>17</v>
      </c>
      <c r="P2587">
        <v>10</v>
      </c>
      <c r="Q2587">
        <v>0</v>
      </c>
      <c r="R2587">
        <v>2</v>
      </c>
      <c r="S2587">
        <v>25</v>
      </c>
      <c r="T2587">
        <v>24</v>
      </c>
      <c r="U2587">
        <v>807</v>
      </c>
      <c r="V2587">
        <v>733</v>
      </c>
      <c r="W2587">
        <v>420</v>
      </c>
      <c r="X2587">
        <v>251</v>
      </c>
    </row>
    <row r="2588" spans="1:24" x14ac:dyDescent="0.35">
      <c r="A2588" s="6" t="str">
        <f t="shared" si="40"/>
        <v>48127</v>
      </c>
      <c r="B2588">
        <v>48</v>
      </c>
      <c r="C2588">
        <v>127</v>
      </c>
      <c r="D2588" t="s">
        <v>2587</v>
      </c>
      <c r="E2588" t="s">
        <v>4113</v>
      </c>
      <c r="F2588">
        <v>10124</v>
      </c>
      <c r="G2588">
        <v>4933</v>
      </c>
      <c r="H2588">
        <v>5191</v>
      </c>
      <c r="I2588">
        <v>4710</v>
      </c>
      <c r="J2588">
        <v>4983</v>
      </c>
      <c r="K2588">
        <v>92</v>
      </c>
      <c r="L2588">
        <v>78</v>
      </c>
      <c r="M2588">
        <v>46</v>
      </c>
      <c r="N2588">
        <v>36</v>
      </c>
      <c r="O2588">
        <v>36</v>
      </c>
      <c r="P2588">
        <v>41</v>
      </c>
      <c r="Q2588">
        <v>0</v>
      </c>
      <c r="R2588">
        <v>2</v>
      </c>
      <c r="S2588">
        <v>49</v>
      </c>
      <c r="T2588">
        <v>51</v>
      </c>
      <c r="U2588">
        <v>652</v>
      </c>
      <c r="V2588">
        <v>604</v>
      </c>
      <c r="W2588">
        <v>4281</v>
      </c>
      <c r="X2588">
        <v>4587</v>
      </c>
    </row>
    <row r="2589" spans="1:24" x14ac:dyDescent="0.35">
      <c r="A2589" s="6" t="str">
        <f t="shared" si="40"/>
        <v>48129</v>
      </c>
      <c r="B2589">
        <v>48</v>
      </c>
      <c r="C2589">
        <v>129</v>
      </c>
      <c r="D2589" t="s">
        <v>2587</v>
      </c>
      <c r="E2589" t="s">
        <v>4115</v>
      </c>
      <c r="F2589">
        <v>3278</v>
      </c>
      <c r="G2589">
        <v>1612</v>
      </c>
      <c r="H2589">
        <v>1666</v>
      </c>
      <c r="I2589">
        <v>1471</v>
      </c>
      <c r="J2589">
        <v>1503</v>
      </c>
      <c r="K2589">
        <v>95</v>
      </c>
      <c r="L2589">
        <v>103</v>
      </c>
      <c r="M2589">
        <v>15</v>
      </c>
      <c r="N2589">
        <v>21</v>
      </c>
      <c r="O2589">
        <v>8</v>
      </c>
      <c r="P2589">
        <v>11</v>
      </c>
      <c r="Q2589">
        <v>1</v>
      </c>
      <c r="R2589">
        <v>1</v>
      </c>
      <c r="S2589">
        <v>22</v>
      </c>
      <c r="T2589">
        <v>27</v>
      </c>
      <c r="U2589">
        <v>1407</v>
      </c>
      <c r="V2589">
        <v>1501</v>
      </c>
      <c r="W2589">
        <v>205</v>
      </c>
      <c r="X2589">
        <v>165</v>
      </c>
    </row>
    <row r="2590" spans="1:24" x14ac:dyDescent="0.35">
      <c r="A2590" s="6" t="str">
        <f t="shared" si="40"/>
        <v>48131</v>
      </c>
      <c r="B2590">
        <v>48</v>
      </c>
      <c r="C2590">
        <v>131</v>
      </c>
      <c r="D2590" t="s">
        <v>2587</v>
      </c>
      <c r="E2590" t="s">
        <v>606</v>
      </c>
      <c r="F2590">
        <v>11157</v>
      </c>
      <c r="G2590">
        <v>5707</v>
      </c>
      <c r="H2590">
        <v>5450</v>
      </c>
      <c r="I2590">
        <v>5452</v>
      </c>
      <c r="J2590">
        <v>5308</v>
      </c>
      <c r="K2590">
        <v>123</v>
      </c>
      <c r="L2590">
        <v>37</v>
      </c>
      <c r="M2590">
        <v>53</v>
      </c>
      <c r="N2590">
        <v>47</v>
      </c>
      <c r="O2590">
        <v>26</v>
      </c>
      <c r="P2590">
        <v>32</v>
      </c>
      <c r="Q2590">
        <v>8</v>
      </c>
      <c r="R2590">
        <v>5</v>
      </c>
      <c r="S2590">
        <v>45</v>
      </c>
      <c r="T2590">
        <v>21</v>
      </c>
      <c r="U2590">
        <v>691</v>
      </c>
      <c r="V2590">
        <v>499</v>
      </c>
      <c r="W2590">
        <v>5016</v>
      </c>
      <c r="X2590">
        <v>4951</v>
      </c>
    </row>
    <row r="2591" spans="1:24" x14ac:dyDescent="0.35">
      <c r="A2591" s="6" t="str">
        <f t="shared" si="40"/>
        <v>48133</v>
      </c>
      <c r="B2591">
        <v>48</v>
      </c>
      <c r="C2591">
        <v>133</v>
      </c>
      <c r="D2591" t="s">
        <v>2587</v>
      </c>
      <c r="E2591" t="s">
        <v>4118</v>
      </c>
      <c r="F2591">
        <v>18360</v>
      </c>
      <c r="G2591">
        <v>9180</v>
      </c>
      <c r="H2591">
        <v>9180</v>
      </c>
      <c r="I2591">
        <v>8628</v>
      </c>
      <c r="J2591">
        <v>8679</v>
      </c>
      <c r="K2591">
        <v>230</v>
      </c>
      <c r="L2591">
        <v>167</v>
      </c>
      <c r="M2591">
        <v>123</v>
      </c>
      <c r="N2591">
        <v>103</v>
      </c>
      <c r="O2591">
        <v>56</v>
      </c>
      <c r="P2591">
        <v>82</v>
      </c>
      <c r="Q2591">
        <v>8</v>
      </c>
      <c r="R2591">
        <v>7</v>
      </c>
      <c r="S2591">
        <v>135</v>
      </c>
      <c r="T2591">
        <v>142</v>
      </c>
      <c r="U2591">
        <v>7533</v>
      </c>
      <c r="V2591">
        <v>7706</v>
      </c>
      <c r="W2591">
        <v>1647</v>
      </c>
      <c r="X2591">
        <v>1474</v>
      </c>
    </row>
    <row r="2592" spans="1:24" x14ac:dyDescent="0.35">
      <c r="A2592" s="6" t="str">
        <f t="shared" si="40"/>
        <v>48135</v>
      </c>
      <c r="B2592">
        <v>48</v>
      </c>
      <c r="C2592">
        <v>135</v>
      </c>
      <c r="D2592" t="s">
        <v>2587</v>
      </c>
      <c r="E2592" t="s">
        <v>4120</v>
      </c>
      <c r="F2592">
        <v>166223</v>
      </c>
      <c r="G2592">
        <v>84862</v>
      </c>
      <c r="H2592">
        <v>81361</v>
      </c>
      <c r="I2592">
        <v>76326</v>
      </c>
      <c r="J2592">
        <v>73460</v>
      </c>
      <c r="K2592">
        <v>4679</v>
      </c>
      <c r="L2592">
        <v>4197</v>
      </c>
      <c r="M2592">
        <v>1325</v>
      </c>
      <c r="N2592">
        <v>1131</v>
      </c>
      <c r="O2592">
        <v>1025</v>
      </c>
      <c r="P2592">
        <v>1133</v>
      </c>
      <c r="Q2592">
        <v>204</v>
      </c>
      <c r="R2592">
        <v>241</v>
      </c>
      <c r="S2592">
        <v>1303</v>
      </c>
      <c r="T2592">
        <v>1199</v>
      </c>
      <c r="U2592">
        <v>31321</v>
      </c>
      <c r="V2592">
        <v>30914</v>
      </c>
      <c r="W2592">
        <v>53541</v>
      </c>
      <c r="X2592">
        <v>50447</v>
      </c>
    </row>
    <row r="2593" spans="1:24" x14ac:dyDescent="0.35">
      <c r="A2593" s="6" t="str">
        <f t="shared" si="40"/>
        <v>48137</v>
      </c>
      <c r="B2593">
        <v>48</v>
      </c>
      <c r="C2593">
        <v>137</v>
      </c>
      <c r="D2593" t="s">
        <v>2587</v>
      </c>
      <c r="E2593" t="s">
        <v>1079</v>
      </c>
      <c r="F2593">
        <v>1932</v>
      </c>
      <c r="G2593">
        <v>1024</v>
      </c>
      <c r="H2593">
        <v>908</v>
      </c>
      <c r="I2593">
        <v>973</v>
      </c>
      <c r="J2593">
        <v>854</v>
      </c>
      <c r="K2593">
        <v>9</v>
      </c>
      <c r="L2593">
        <v>14</v>
      </c>
      <c r="M2593">
        <v>22</v>
      </c>
      <c r="N2593">
        <v>24</v>
      </c>
      <c r="O2593">
        <v>7</v>
      </c>
      <c r="P2593">
        <v>7</v>
      </c>
      <c r="Q2593">
        <v>0</v>
      </c>
      <c r="R2593">
        <v>0</v>
      </c>
      <c r="S2593">
        <v>13</v>
      </c>
      <c r="T2593">
        <v>9</v>
      </c>
      <c r="U2593">
        <v>433</v>
      </c>
      <c r="V2593">
        <v>430</v>
      </c>
      <c r="W2593">
        <v>591</v>
      </c>
      <c r="X2593">
        <v>478</v>
      </c>
    </row>
    <row r="2594" spans="1:24" x14ac:dyDescent="0.35">
      <c r="A2594" s="6" t="str">
        <f t="shared" si="40"/>
        <v>48139</v>
      </c>
      <c r="B2594">
        <v>48</v>
      </c>
      <c r="C2594">
        <v>139</v>
      </c>
      <c r="D2594" t="s">
        <v>2587</v>
      </c>
      <c r="E2594" t="s">
        <v>1515</v>
      </c>
      <c r="F2594">
        <v>184826</v>
      </c>
      <c r="G2594">
        <v>91277</v>
      </c>
      <c r="H2594">
        <v>93549</v>
      </c>
      <c r="I2594">
        <v>77027</v>
      </c>
      <c r="J2594">
        <v>78342</v>
      </c>
      <c r="K2594">
        <v>10899</v>
      </c>
      <c r="L2594">
        <v>11570</v>
      </c>
      <c r="M2594">
        <v>758</v>
      </c>
      <c r="N2594">
        <v>809</v>
      </c>
      <c r="O2594">
        <v>687</v>
      </c>
      <c r="P2594">
        <v>882</v>
      </c>
      <c r="Q2594">
        <v>115</v>
      </c>
      <c r="R2594">
        <v>133</v>
      </c>
      <c r="S2594">
        <v>1791</v>
      </c>
      <c r="T2594">
        <v>1813</v>
      </c>
      <c r="U2594">
        <v>65762</v>
      </c>
      <c r="V2594">
        <v>69359</v>
      </c>
      <c r="W2594">
        <v>25515</v>
      </c>
      <c r="X2594">
        <v>24190</v>
      </c>
    </row>
    <row r="2595" spans="1:24" x14ac:dyDescent="0.35">
      <c r="A2595" s="6" t="str">
        <f t="shared" si="40"/>
        <v>48141</v>
      </c>
      <c r="B2595">
        <v>48</v>
      </c>
      <c r="C2595">
        <v>141</v>
      </c>
      <c r="D2595" t="s">
        <v>2587</v>
      </c>
      <c r="E2595" t="s">
        <v>477</v>
      </c>
      <c r="F2595">
        <v>839238</v>
      </c>
      <c r="G2595">
        <v>414807</v>
      </c>
      <c r="H2595">
        <v>424431</v>
      </c>
      <c r="I2595">
        <v>377948</v>
      </c>
      <c r="J2595">
        <v>392815</v>
      </c>
      <c r="K2595">
        <v>19335</v>
      </c>
      <c r="L2595">
        <v>14110</v>
      </c>
      <c r="M2595">
        <v>4622</v>
      </c>
      <c r="N2595">
        <v>4305</v>
      </c>
      <c r="O2595">
        <v>5346</v>
      </c>
      <c r="P2595">
        <v>6065</v>
      </c>
      <c r="Q2595">
        <v>967</v>
      </c>
      <c r="R2595">
        <v>913</v>
      </c>
      <c r="S2595">
        <v>6589</v>
      </c>
      <c r="T2595">
        <v>6223</v>
      </c>
      <c r="U2595">
        <v>79078</v>
      </c>
      <c r="V2595">
        <v>64045</v>
      </c>
      <c r="W2595">
        <v>335729</v>
      </c>
      <c r="X2595">
        <v>360386</v>
      </c>
    </row>
    <row r="2596" spans="1:24" x14ac:dyDescent="0.35">
      <c r="A2596" s="6" t="str">
        <f t="shared" si="40"/>
        <v>48143</v>
      </c>
      <c r="B2596">
        <v>48</v>
      </c>
      <c r="C2596">
        <v>143</v>
      </c>
      <c r="D2596" t="s">
        <v>2587</v>
      </c>
      <c r="E2596" t="s">
        <v>4125</v>
      </c>
      <c r="F2596">
        <v>42698</v>
      </c>
      <c r="G2596">
        <v>20923</v>
      </c>
      <c r="H2596">
        <v>21775</v>
      </c>
      <c r="I2596">
        <v>19557</v>
      </c>
      <c r="J2596">
        <v>20536</v>
      </c>
      <c r="K2596">
        <v>475</v>
      </c>
      <c r="L2596">
        <v>392</v>
      </c>
      <c r="M2596">
        <v>287</v>
      </c>
      <c r="N2596">
        <v>280</v>
      </c>
      <c r="O2596">
        <v>214</v>
      </c>
      <c r="P2596">
        <v>229</v>
      </c>
      <c r="Q2596">
        <v>20</v>
      </c>
      <c r="R2596">
        <v>27</v>
      </c>
      <c r="S2596">
        <v>370</v>
      </c>
      <c r="T2596">
        <v>311</v>
      </c>
      <c r="U2596">
        <v>16110</v>
      </c>
      <c r="V2596">
        <v>17383</v>
      </c>
      <c r="W2596">
        <v>4813</v>
      </c>
      <c r="X2596">
        <v>4392</v>
      </c>
    </row>
    <row r="2597" spans="1:24" x14ac:dyDescent="0.35">
      <c r="A2597" s="6" t="str">
        <f t="shared" si="40"/>
        <v>48145</v>
      </c>
      <c r="B2597">
        <v>48</v>
      </c>
      <c r="C2597">
        <v>145</v>
      </c>
      <c r="D2597" t="s">
        <v>2587</v>
      </c>
      <c r="E2597" t="s">
        <v>4127</v>
      </c>
      <c r="F2597">
        <v>17297</v>
      </c>
      <c r="G2597">
        <v>8196</v>
      </c>
      <c r="H2597">
        <v>9101</v>
      </c>
      <c r="I2597">
        <v>6029</v>
      </c>
      <c r="J2597">
        <v>6401</v>
      </c>
      <c r="K2597">
        <v>1826</v>
      </c>
      <c r="L2597">
        <v>2354</v>
      </c>
      <c r="M2597">
        <v>101</v>
      </c>
      <c r="N2597">
        <v>97</v>
      </c>
      <c r="O2597">
        <v>51</v>
      </c>
      <c r="P2597">
        <v>58</v>
      </c>
      <c r="Q2597">
        <v>17</v>
      </c>
      <c r="R2597">
        <v>19</v>
      </c>
      <c r="S2597">
        <v>172</v>
      </c>
      <c r="T2597">
        <v>172</v>
      </c>
      <c r="U2597">
        <v>6071</v>
      </c>
      <c r="V2597">
        <v>7068</v>
      </c>
      <c r="W2597">
        <v>2125</v>
      </c>
      <c r="X2597">
        <v>2033</v>
      </c>
    </row>
    <row r="2598" spans="1:24" x14ac:dyDescent="0.35">
      <c r="A2598" s="6" t="str">
        <f t="shared" si="40"/>
        <v>48147</v>
      </c>
      <c r="B2598">
        <v>48</v>
      </c>
      <c r="C2598">
        <v>147</v>
      </c>
      <c r="D2598" t="s">
        <v>2587</v>
      </c>
      <c r="E2598" t="s">
        <v>792</v>
      </c>
      <c r="F2598">
        <v>35514</v>
      </c>
      <c r="G2598">
        <v>18876</v>
      </c>
      <c r="H2598">
        <v>16638</v>
      </c>
      <c r="I2598">
        <v>16455</v>
      </c>
      <c r="J2598">
        <v>15182</v>
      </c>
      <c r="K2598">
        <v>1587</v>
      </c>
      <c r="L2598">
        <v>706</v>
      </c>
      <c r="M2598">
        <v>243</v>
      </c>
      <c r="N2598">
        <v>232</v>
      </c>
      <c r="O2598">
        <v>135</v>
      </c>
      <c r="P2598">
        <v>143</v>
      </c>
      <c r="Q2598">
        <v>23</v>
      </c>
      <c r="R2598">
        <v>6</v>
      </c>
      <c r="S2598">
        <v>433</v>
      </c>
      <c r="T2598">
        <v>369</v>
      </c>
      <c r="U2598">
        <v>16352</v>
      </c>
      <c r="V2598">
        <v>14915</v>
      </c>
      <c r="W2598">
        <v>2524</v>
      </c>
      <c r="X2598">
        <v>1723</v>
      </c>
    </row>
    <row r="2599" spans="1:24" x14ac:dyDescent="0.35">
      <c r="A2599" s="6" t="str">
        <f t="shared" si="40"/>
        <v>48149</v>
      </c>
      <c r="B2599">
        <v>48</v>
      </c>
      <c r="C2599">
        <v>149</v>
      </c>
      <c r="D2599" t="s">
        <v>2587</v>
      </c>
      <c r="E2599" t="s">
        <v>78</v>
      </c>
      <c r="F2599">
        <v>25346</v>
      </c>
      <c r="G2599">
        <v>12486</v>
      </c>
      <c r="H2599">
        <v>12860</v>
      </c>
      <c r="I2599">
        <v>11338</v>
      </c>
      <c r="J2599">
        <v>11631</v>
      </c>
      <c r="K2599">
        <v>771</v>
      </c>
      <c r="L2599">
        <v>830</v>
      </c>
      <c r="M2599">
        <v>154</v>
      </c>
      <c r="N2599">
        <v>162</v>
      </c>
      <c r="O2599">
        <v>53</v>
      </c>
      <c r="P2599">
        <v>63</v>
      </c>
      <c r="Q2599">
        <v>5</v>
      </c>
      <c r="R2599">
        <v>12</v>
      </c>
      <c r="S2599">
        <v>165</v>
      </c>
      <c r="T2599">
        <v>162</v>
      </c>
      <c r="U2599">
        <v>9747</v>
      </c>
      <c r="V2599">
        <v>10149</v>
      </c>
      <c r="W2599">
        <v>2739</v>
      </c>
      <c r="X2599">
        <v>2711</v>
      </c>
    </row>
    <row r="2600" spans="1:24" x14ac:dyDescent="0.35">
      <c r="A2600" s="6" t="str">
        <f t="shared" si="40"/>
        <v>48151</v>
      </c>
      <c r="B2600">
        <v>48</v>
      </c>
      <c r="C2600">
        <v>151</v>
      </c>
      <c r="D2600" t="s">
        <v>2587</v>
      </c>
      <c r="E2600" t="s">
        <v>4131</v>
      </c>
      <c r="F2600">
        <v>3830</v>
      </c>
      <c r="G2600">
        <v>1916</v>
      </c>
      <c r="H2600">
        <v>1914</v>
      </c>
      <c r="I2600">
        <v>1757</v>
      </c>
      <c r="J2600">
        <v>1761</v>
      </c>
      <c r="K2600">
        <v>80</v>
      </c>
      <c r="L2600">
        <v>75</v>
      </c>
      <c r="M2600">
        <v>22</v>
      </c>
      <c r="N2600">
        <v>28</v>
      </c>
      <c r="O2600">
        <v>10</v>
      </c>
      <c r="P2600">
        <v>10</v>
      </c>
      <c r="Q2600">
        <v>1</v>
      </c>
      <c r="R2600">
        <v>0</v>
      </c>
      <c r="S2600">
        <v>46</v>
      </c>
      <c r="T2600">
        <v>40</v>
      </c>
      <c r="U2600">
        <v>1379</v>
      </c>
      <c r="V2600">
        <v>1371</v>
      </c>
      <c r="W2600">
        <v>537</v>
      </c>
      <c r="X2600">
        <v>543</v>
      </c>
    </row>
    <row r="2601" spans="1:24" x14ac:dyDescent="0.35">
      <c r="A2601" s="6" t="str">
        <f t="shared" si="40"/>
        <v>48153</v>
      </c>
      <c r="B2601">
        <v>48</v>
      </c>
      <c r="C2601">
        <v>153</v>
      </c>
      <c r="D2601" t="s">
        <v>2587</v>
      </c>
      <c r="E2601" t="s">
        <v>795</v>
      </c>
      <c r="F2601">
        <v>5712</v>
      </c>
      <c r="G2601">
        <v>2871</v>
      </c>
      <c r="H2601">
        <v>2841</v>
      </c>
      <c r="I2601">
        <v>2626</v>
      </c>
      <c r="J2601">
        <v>2624</v>
      </c>
      <c r="K2601">
        <v>123</v>
      </c>
      <c r="L2601">
        <v>121</v>
      </c>
      <c r="M2601">
        <v>44</v>
      </c>
      <c r="N2601">
        <v>35</v>
      </c>
      <c r="O2601">
        <v>17</v>
      </c>
      <c r="P2601">
        <v>14</v>
      </c>
      <c r="Q2601">
        <v>0</v>
      </c>
      <c r="R2601">
        <v>4</v>
      </c>
      <c r="S2601">
        <v>61</v>
      </c>
      <c r="T2601">
        <v>43</v>
      </c>
      <c r="U2601">
        <v>1153</v>
      </c>
      <c r="V2601">
        <v>1193</v>
      </c>
      <c r="W2601">
        <v>1718</v>
      </c>
      <c r="X2601">
        <v>1648</v>
      </c>
    </row>
    <row r="2602" spans="1:24" x14ac:dyDescent="0.35">
      <c r="A2602" s="6" t="str">
        <f t="shared" si="40"/>
        <v>48155</v>
      </c>
      <c r="B2602">
        <v>48</v>
      </c>
      <c r="C2602">
        <v>155</v>
      </c>
      <c r="D2602" t="s">
        <v>2587</v>
      </c>
      <c r="E2602" t="s">
        <v>4134</v>
      </c>
      <c r="F2602">
        <v>1155</v>
      </c>
      <c r="G2602">
        <v>547</v>
      </c>
      <c r="H2602">
        <v>608</v>
      </c>
      <c r="I2602">
        <v>503</v>
      </c>
      <c r="J2602">
        <v>560</v>
      </c>
      <c r="K2602">
        <v>25</v>
      </c>
      <c r="L2602">
        <v>30</v>
      </c>
      <c r="M2602">
        <v>4</v>
      </c>
      <c r="N2602">
        <v>4</v>
      </c>
      <c r="O2602">
        <v>2</v>
      </c>
      <c r="P2602">
        <v>8</v>
      </c>
      <c r="Q2602">
        <v>0</v>
      </c>
      <c r="R2602">
        <v>0</v>
      </c>
      <c r="S2602">
        <v>13</v>
      </c>
      <c r="T2602">
        <v>6</v>
      </c>
      <c r="U2602">
        <v>444</v>
      </c>
      <c r="V2602">
        <v>495</v>
      </c>
      <c r="W2602">
        <v>103</v>
      </c>
      <c r="X2602">
        <v>113</v>
      </c>
    </row>
    <row r="2603" spans="1:24" x14ac:dyDescent="0.35">
      <c r="A2603" s="6" t="str">
        <f t="shared" si="40"/>
        <v>48157</v>
      </c>
      <c r="B2603">
        <v>48</v>
      </c>
      <c r="C2603">
        <v>157</v>
      </c>
      <c r="D2603" t="s">
        <v>2587</v>
      </c>
      <c r="E2603" t="s">
        <v>4136</v>
      </c>
      <c r="F2603">
        <v>811688</v>
      </c>
      <c r="G2603">
        <v>398284</v>
      </c>
      <c r="H2603">
        <v>413404</v>
      </c>
      <c r="I2603">
        <v>222289</v>
      </c>
      <c r="J2603">
        <v>221978</v>
      </c>
      <c r="K2603">
        <v>81368</v>
      </c>
      <c r="L2603">
        <v>91792</v>
      </c>
      <c r="M2603">
        <v>2406</v>
      </c>
      <c r="N2603">
        <v>2382</v>
      </c>
      <c r="O2603">
        <v>82446</v>
      </c>
      <c r="P2603">
        <v>87375</v>
      </c>
      <c r="Q2603">
        <v>357</v>
      </c>
      <c r="R2603">
        <v>422</v>
      </c>
      <c r="S2603">
        <v>9418</v>
      </c>
      <c r="T2603">
        <v>9455</v>
      </c>
      <c r="U2603">
        <v>297429</v>
      </c>
      <c r="V2603">
        <v>311767</v>
      </c>
      <c r="W2603">
        <v>100855</v>
      </c>
      <c r="X2603">
        <v>101637</v>
      </c>
    </row>
    <row r="2604" spans="1:24" x14ac:dyDescent="0.35">
      <c r="A2604" s="6" t="str">
        <f t="shared" si="40"/>
        <v>48159</v>
      </c>
      <c r="B2604">
        <v>48</v>
      </c>
      <c r="C2604">
        <v>159</v>
      </c>
      <c r="D2604" t="s">
        <v>2587</v>
      </c>
      <c r="E2604" t="s">
        <v>80</v>
      </c>
      <c r="F2604">
        <v>10725</v>
      </c>
      <c r="G2604">
        <v>5337</v>
      </c>
      <c r="H2604">
        <v>5388</v>
      </c>
      <c r="I2604">
        <v>4881</v>
      </c>
      <c r="J2604">
        <v>4948</v>
      </c>
      <c r="K2604">
        <v>219</v>
      </c>
      <c r="L2604">
        <v>231</v>
      </c>
      <c r="M2604">
        <v>71</v>
      </c>
      <c r="N2604">
        <v>54</v>
      </c>
      <c r="O2604">
        <v>54</v>
      </c>
      <c r="P2604">
        <v>60</v>
      </c>
      <c r="Q2604">
        <v>3</v>
      </c>
      <c r="R2604">
        <v>2</v>
      </c>
      <c r="S2604">
        <v>109</v>
      </c>
      <c r="T2604">
        <v>93</v>
      </c>
      <c r="U2604">
        <v>4455</v>
      </c>
      <c r="V2604">
        <v>4654</v>
      </c>
      <c r="W2604">
        <v>882</v>
      </c>
      <c r="X2604">
        <v>734</v>
      </c>
    </row>
    <row r="2605" spans="1:24" x14ac:dyDescent="0.35">
      <c r="A2605" s="6" t="str">
        <f t="shared" si="40"/>
        <v>48161</v>
      </c>
      <c r="B2605">
        <v>48</v>
      </c>
      <c r="C2605">
        <v>161</v>
      </c>
      <c r="D2605" t="s">
        <v>2587</v>
      </c>
      <c r="E2605" t="s">
        <v>4139</v>
      </c>
      <c r="F2605">
        <v>19717</v>
      </c>
      <c r="G2605">
        <v>10246</v>
      </c>
      <c r="H2605">
        <v>9471</v>
      </c>
      <c r="I2605">
        <v>8053</v>
      </c>
      <c r="J2605">
        <v>7665</v>
      </c>
      <c r="K2605">
        <v>1716</v>
      </c>
      <c r="L2605">
        <v>1408</v>
      </c>
      <c r="M2605">
        <v>168</v>
      </c>
      <c r="N2605">
        <v>120</v>
      </c>
      <c r="O2605">
        <v>90</v>
      </c>
      <c r="P2605">
        <v>86</v>
      </c>
      <c r="Q2605">
        <v>3</v>
      </c>
      <c r="R2605">
        <v>3</v>
      </c>
      <c r="S2605">
        <v>216</v>
      </c>
      <c r="T2605">
        <v>189</v>
      </c>
      <c r="U2605">
        <v>8478</v>
      </c>
      <c r="V2605">
        <v>8070</v>
      </c>
      <c r="W2605">
        <v>1768</v>
      </c>
      <c r="X2605">
        <v>1401</v>
      </c>
    </row>
    <row r="2606" spans="1:24" x14ac:dyDescent="0.35">
      <c r="A2606" s="6" t="str">
        <f t="shared" si="40"/>
        <v>48163</v>
      </c>
      <c r="B2606">
        <v>48</v>
      </c>
      <c r="C2606">
        <v>163</v>
      </c>
      <c r="D2606" t="s">
        <v>2587</v>
      </c>
      <c r="E2606" t="s">
        <v>4141</v>
      </c>
      <c r="F2606">
        <v>20306</v>
      </c>
      <c r="G2606">
        <v>12016</v>
      </c>
      <c r="H2606">
        <v>8290</v>
      </c>
      <c r="I2606">
        <v>10567</v>
      </c>
      <c r="J2606">
        <v>7921</v>
      </c>
      <c r="K2606">
        <v>699</v>
      </c>
      <c r="L2606">
        <v>142</v>
      </c>
      <c r="M2606">
        <v>134</v>
      </c>
      <c r="N2606">
        <v>75</v>
      </c>
      <c r="O2606">
        <v>485</v>
      </c>
      <c r="P2606">
        <v>71</v>
      </c>
      <c r="Q2606">
        <v>0</v>
      </c>
      <c r="R2606">
        <v>5</v>
      </c>
      <c r="S2606">
        <v>131</v>
      </c>
      <c r="T2606">
        <v>76</v>
      </c>
      <c r="U2606">
        <v>2578</v>
      </c>
      <c r="V2606">
        <v>1512</v>
      </c>
      <c r="W2606">
        <v>9438</v>
      </c>
      <c r="X2606">
        <v>6778</v>
      </c>
    </row>
    <row r="2607" spans="1:24" x14ac:dyDescent="0.35">
      <c r="A2607" s="6" t="str">
        <f t="shared" si="40"/>
        <v>48165</v>
      </c>
      <c r="B2607">
        <v>48</v>
      </c>
      <c r="C2607">
        <v>165</v>
      </c>
      <c r="D2607" t="s">
        <v>2587</v>
      </c>
      <c r="E2607" t="s">
        <v>4143</v>
      </c>
      <c r="F2607">
        <v>21492</v>
      </c>
      <c r="G2607">
        <v>10877</v>
      </c>
      <c r="H2607">
        <v>10615</v>
      </c>
      <c r="I2607">
        <v>10265</v>
      </c>
      <c r="J2607">
        <v>10129</v>
      </c>
      <c r="K2607">
        <v>291</v>
      </c>
      <c r="L2607">
        <v>207</v>
      </c>
      <c r="M2607">
        <v>127</v>
      </c>
      <c r="N2607">
        <v>101</v>
      </c>
      <c r="O2607">
        <v>50</v>
      </c>
      <c r="P2607">
        <v>39</v>
      </c>
      <c r="Q2607">
        <v>7</v>
      </c>
      <c r="R2607">
        <v>2</v>
      </c>
      <c r="S2607">
        <v>137</v>
      </c>
      <c r="T2607">
        <v>137</v>
      </c>
      <c r="U2607">
        <v>6151</v>
      </c>
      <c r="V2607">
        <v>6199</v>
      </c>
      <c r="W2607">
        <v>4726</v>
      </c>
      <c r="X2607">
        <v>4416</v>
      </c>
    </row>
    <row r="2608" spans="1:24" x14ac:dyDescent="0.35">
      <c r="A2608" s="6" t="str">
        <f t="shared" si="40"/>
        <v>48167</v>
      </c>
      <c r="B2608">
        <v>48</v>
      </c>
      <c r="C2608">
        <v>167</v>
      </c>
      <c r="D2608" t="s">
        <v>2587</v>
      </c>
      <c r="E2608" t="s">
        <v>4145</v>
      </c>
      <c r="F2608">
        <v>342139</v>
      </c>
      <c r="G2608">
        <v>167942</v>
      </c>
      <c r="H2608">
        <v>174197</v>
      </c>
      <c r="I2608">
        <v>135838</v>
      </c>
      <c r="J2608">
        <v>138747</v>
      </c>
      <c r="K2608">
        <v>21394</v>
      </c>
      <c r="L2608">
        <v>23880</v>
      </c>
      <c r="M2608">
        <v>1374</v>
      </c>
      <c r="N2608">
        <v>1385</v>
      </c>
      <c r="O2608">
        <v>5507</v>
      </c>
      <c r="P2608">
        <v>6424</v>
      </c>
      <c r="Q2608">
        <v>182</v>
      </c>
      <c r="R2608">
        <v>180</v>
      </c>
      <c r="S2608">
        <v>3647</v>
      </c>
      <c r="T2608">
        <v>3581</v>
      </c>
      <c r="U2608">
        <v>124230</v>
      </c>
      <c r="V2608">
        <v>131057</v>
      </c>
      <c r="W2608">
        <v>43712</v>
      </c>
      <c r="X2608">
        <v>43140</v>
      </c>
    </row>
    <row r="2609" spans="1:24" x14ac:dyDescent="0.35">
      <c r="A2609" s="6" t="str">
        <f t="shared" si="40"/>
        <v>48169</v>
      </c>
      <c r="B2609">
        <v>48</v>
      </c>
      <c r="C2609">
        <v>169</v>
      </c>
      <c r="D2609" t="s">
        <v>2587</v>
      </c>
      <c r="E2609" t="s">
        <v>4147</v>
      </c>
      <c r="F2609">
        <v>6229</v>
      </c>
      <c r="G2609">
        <v>4050</v>
      </c>
      <c r="H2609">
        <v>2179</v>
      </c>
      <c r="I2609">
        <v>3625</v>
      </c>
      <c r="J2609">
        <v>1921</v>
      </c>
      <c r="K2609">
        <v>295</v>
      </c>
      <c r="L2609">
        <v>163</v>
      </c>
      <c r="M2609">
        <v>34</v>
      </c>
      <c r="N2609">
        <v>30</v>
      </c>
      <c r="O2609">
        <v>25</v>
      </c>
      <c r="P2609">
        <v>22</v>
      </c>
      <c r="Q2609">
        <v>6</v>
      </c>
      <c r="R2609">
        <v>2</v>
      </c>
      <c r="S2609">
        <v>65</v>
      </c>
      <c r="T2609">
        <v>41</v>
      </c>
      <c r="U2609">
        <v>1718</v>
      </c>
      <c r="V2609">
        <v>1273</v>
      </c>
      <c r="W2609">
        <v>2332</v>
      </c>
      <c r="X2609">
        <v>906</v>
      </c>
    </row>
    <row r="2610" spans="1:24" x14ac:dyDescent="0.35">
      <c r="A2610" s="6" t="str">
        <f t="shared" si="40"/>
        <v>48171</v>
      </c>
      <c r="B2610">
        <v>48</v>
      </c>
      <c r="C2610">
        <v>171</v>
      </c>
      <c r="D2610" t="s">
        <v>2587</v>
      </c>
      <c r="E2610" t="s">
        <v>4149</v>
      </c>
      <c r="F2610">
        <v>26988</v>
      </c>
      <c r="G2610">
        <v>13151</v>
      </c>
      <c r="H2610">
        <v>13837</v>
      </c>
      <c r="I2610">
        <v>12667</v>
      </c>
      <c r="J2610">
        <v>13375</v>
      </c>
      <c r="K2610">
        <v>103</v>
      </c>
      <c r="L2610">
        <v>78</v>
      </c>
      <c r="M2610">
        <v>157</v>
      </c>
      <c r="N2610">
        <v>154</v>
      </c>
      <c r="O2610">
        <v>63</v>
      </c>
      <c r="P2610">
        <v>77</v>
      </c>
      <c r="Q2610">
        <v>17</v>
      </c>
      <c r="R2610">
        <v>17</v>
      </c>
      <c r="S2610">
        <v>144</v>
      </c>
      <c r="T2610">
        <v>136</v>
      </c>
      <c r="U2610">
        <v>9854</v>
      </c>
      <c r="V2610">
        <v>10705</v>
      </c>
      <c r="W2610">
        <v>3297</v>
      </c>
      <c r="X2610">
        <v>3132</v>
      </c>
    </row>
    <row r="2611" spans="1:24" x14ac:dyDescent="0.35">
      <c r="A2611" s="6" t="str">
        <f t="shared" si="40"/>
        <v>48173</v>
      </c>
      <c r="B2611">
        <v>48</v>
      </c>
      <c r="C2611">
        <v>173</v>
      </c>
      <c r="D2611" t="s">
        <v>2587</v>
      </c>
      <c r="E2611" t="s">
        <v>4151</v>
      </c>
      <c r="F2611">
        <v>1409</v>
      </c>
      <c r="G2611">
        <v>777</v>
      </c>
      <c r="H2611">
        <v>632</v>
      </c>
      <c r="I2611">
        <v>755</v>
      </c>
      <c r="J2611">
        <v>613</v>
      </c>
      <c r="K2611">
        <v>11</v>
      </c>
      <c r="L2611">
        <v>11</v>
      </c>
      <c r="M2611">
        <v>7</v>
      </c>
      <c r="N2611">
        <v>0</v>
      </c>
      <c r="O2611">
        <v>1</v>
      </c>
      <c r="P2611">
        <v>1</v>
      </c>
      <c r="Q2611">
        <v>0</v>
      </c>
      <c r="R2611">
        <v>2</v>
      </c>
      <c r="S2611">
        <v>3</v>
      </c>
      <c r="T2611">
        <v>5</v>
      </c>
      <c r="U2611">
        <v>451</v>
      </c>
      <c r="V2611">
        <v>404</v>
      </c>
      <c r="W2611">
        <v>326</v>
      </c>
      <c r="X2611">
        <v>228</v>
      </c>
    </row>
    <row r="2612" spans="1:24" x14ac:dyDescent="0.35">
      <c r="A2612" s="6" t="str">
        <f t="shared" si="40"/>
        <v>48175</v>
      </c>
      <c r="B2612">
        <v>48</v>
      </c>
      <c r="C2612">
        <v>175</v>
      </c>
      <c r="D2612" t="s">
        <v>2587</v>
      </c>
      <c r="E2612" t="s">
        <v>4153</v>
      </c>
      <c r="F2612">
        <v>7658</v>
      </c>
      <c r="G2612">
        <v>3766</v>
      </c>
      <c r="H2612">
        <v>3892</v>
      </c>
      <c r="I2612">
        <v>3436</v>
      </c>
      <c r="J2612">
        <v>3606</v>
      </c>
      <c r="K2612">
        <v>209</v>
      </c>
      <c r="L2612">
        <v>175</v>
      </c>
      <c r="M2612">
        <v>38</v>
      </c>
      <c r="N2612">
        <v>47</v>
      </c>
      <c r="O2612">
        <v>20</v>
      </c>
      <c r="P2612">
        <v>19</v>
      </c>
      <c r="Q2612">
        <v>1</v>
      </c>
      <c r="R2612">
        <v>1</v>
      </c>
      <c r="S2612">
        <v>62</v>
      </c>
      <c r="T2612">
        <v>44</v>
      </c>
      <c r="U2612">
        <v>2411</v>
      </c>
      <c r="V2612">
        <v>2503</v>
      </c>
      <c r="W2612">
        <v>1355</v>
      </c>
      <c r="X2612">
        <v>1389</v>
      </c>
    </row>
    <row r="2613" spans="1:24" x14ac:dyDescent="0.35">
      <c r="A2613" s="6" t="str">
        <f t="shared" si="40"/>
        <v>48177</v>
      </c>
      <c r="B2613">
        <v>48</v>
      </c>
      <c r="C2613">
        <v>177</v>
      </c>
      <c r="D2613" t="s">
        <v>2587</v>
      </c>
      <c r="E2613" t="s">
        <v>4155</v>
      </c>
      <c r="F2613">
        <v>20837</v>
      </c>
      <c r="G2613">
        <v>10554</v>
      </c>
      <c r="H2613">
        <v>10283</v>
      </c>
      <c r="I2613">
        <v>9333</v>
      </c>
      <c r="J2613">
        <v>9173</v>
      </c>
      <c r="K2613">
        <v>824</v>
      </c>
      <c r="L2613">
        <v>730</v>
      </c>
      <c r="M2613">
        <v>201</v>
      </c>
      <c r="N2613">
        <v>163</v>
      </c>
      <c r="O2613">
        <v>45</v>
      </c>
      <c r="P2613">
        <v>67</v>
      </c>
      <c r="Q2613">
        <v>17</v>
      </c>
      <c r="R2613">
        <v>10</v>
      </c>
      <c r="S2613">
        <v>134</v>
      </c>
      <c r="T2613">
        <v>140</v>
      </c>
      <c r="U2613">
        <v>5035</v>
      </c>
      <c r="V2613">
        <v>5113</v>
      </c>
      <c r="W2613">
        <v>5519</v>
      </c>
      <c r="X2613">
        <v>5170</v>
      </c>
    </row>
    <row r="2614" spans="1:24" x14ac:dyDescent="0.35">
      <c r="A2614" s="6" t="str">
        <f t="shared" si="40"/>
        <v>48179</v>
      </c>
      <c r="B2614">
        <v>48</v>
      </c>
      <c r="C2614">
        <v>179</v>
      </c>
      <c r="D2614" t="s">
        <v>2587</v>
      </c>
      <c r="E2614" t="s">
        <v>1529</v>
      </c>
      <c r="F2614">
        <v>21886</v>
      </c>
      <c r="G2614">
        <v>11773</v>
      </c>
      <c r="H2614">
        <v>10113</v>
      </c>
      <c r="I2614">
        <v>10342</v>
      </c>
      <c r="J2614">
        <v>9320</v>
      </c>
      <c r="K2614">
        <v>943</v>
      </c>
      <c r="L2614">
        <v>293</v>
      </c>
      <c r="M2614">
        <v>158</v>
      </c>
      <c r="N2614">
        <v>190</v>
      </c>
      <c r="O2614">
        <v>71</v>
      </c>
      <c r="P2614">
        <v>79</v>
      </c>
      <c r="Q2614">
        <v>3</v>
      </c>
      <c r="R2614">
        <v>2</v>
      </c>
      <c r="S2614">
        <v>256</v>
      </c>
      <c r="T2614">
        <v>229</v>
      </c>
      <c r="U2614">
        <v>8112</v>
      </c>
      <c r="V2614">
        <v>7244</v>
      </c>
      <c r="W2614">
        <v>3661</v>
      </c>
      <c r="X2614">
        <v>2869</v>
      </c>
    </row>
    <row r="2615" spans="1:24" x14ac:dyDescent="0.35">
      <c r="A2615" s="6" t="str">
        <f t="shared" si="40"/>
        <v>48181</v>
      </c>
      <c r="B2615">
        <v>48</v>
      </c>
      <c r="C2615">
        <v>181</v>
      </c>
      <c r="D2615" t="s">
        <v>2587</v>
      </c>
      <c r="E2615" t="s">
        <v>1714</v>
      </c>
      <c r="F2615">
        <v>136212</v>
      </c>
      <c r="G2615">
        <v>66608</v>
      </c>
      <c r="H2615">
        <v>69604</v>
      </c>
      <c r="I2615">
        <v>58247</v>
      </c>
      <c r="J2615">
        <v>60999</v>
      </c>
      <c r="K2615">
        <v>4149</v>
      </c>
      <c r="L2615">
        <v>4278</v>
      </c>
      <c r="M2615">
        <v>1216</v>
      </c>
      <c r="N2615">
        <v>1298</v>
      </c>
      <c r="O2615">
        <v>1067</v>
      </c>
      <c r="P2615">
        <v>1052</v>
      </c>
      <c r="Q2615">
        <v>51</v>
      </c>
      <c r="R2615">
        <v>66</v>
      </c>
      <c r="S2615">
        <v>1878</v>
      </c>
      <c r="T2615">
        <v>1911</v>
      </c>
      <c r="U2615">
        <v>56646</v>
      </c>
      <c r="V2615">
        <v>60196</v>
      </c>
      <c r="W2615">
        <v>9962</v>
      </c>
      <c r="X2615">
        <v>9408</v>
      </c>
    </row>
    <row r="2616" spans="1:24" x14ac:dyDescent="0.35">
      <c r="A2616" s="6" t="str">
        <f t="shared" si="40"/>
        <v>48183</v>
      </c>
      <c r="B2616">
        <v>48</v>
      </c>
      <c r="C2616">
        <v>183</v>
      </c>
      <c r="D2616" t="s">
        <v>2587</v>
      </c>
      <c r="E2616" t="s">
        <v>4159</v>
      </c>
      <c r="F2616">
        <v>123945</v>
      </c>
      <c r="G2616">
        <v>60264</v>
      </c>
      <c r="H2616">
        <v>63681</v>
      </c>
      <c r="I2616">
        <v>45210</v>
      </c>
      <c r="J2616">
        <v>47045</v>
      </c>
      <c r="K2616">
        <v>12206</v>
      </c>
      <c r="L2616">
        <v>13706</v>
      </c>
      <c r="M2616">
        <v>637</v>
      </c>
      <c r="N2616">
        <v>591</v>
      </c>
      <c r="O2616">
        <v>832</v>
      </c>
      <c r="P2616">
        <v>912</v>
      </c>
      <c r="Q2616">
        <v>78</v>
      </c>
      <c r="R2616">
        <v>52</v>
      </c>
      <c r="S2616">
        <v>1301</v>
      </c>
      <c r="T2616">
        <v>1375</v>
      </c>
      <c r="U2616">
        <v>47807</v>
      </c>
      <c r="V2616">
        <v>52314</v>
      </c>
      <c r="W2616">
        <v>12457</v>
      </c>
      <c r="X2616">
        <v>11367</v>
      </c>
    </row>
    <row r="2617" spans="1:24" x14ac:dyDescent="0.35">
      <c r="A2617" s="6" t="str">
        <f t="shared" si="40"/>
        <v>48185</v>
      </c>
      <c r="B2617">
        <v>48</v>
      </c>
      <c r="C2617">
        <v>185</v>
      </c>
      <c r="D2617" t="s">
        <v>2587</v>
      </c>
      <c r="E2617" t="s">
        <v>4161</v>
      </c>
      <c r="F2617">
        <v>28880</v>
      </c>
      <c r="G2617">
        <v>15713</v>
      </c>
      <c r="H2617">
        <v>13167</v>
      </c>
      <c r="I2617">
        <v>12543</v>
      </c>
      <c r="J2617">
        <v>10872</v>
      </c>
      <c r="K2617">
        <v>2640</v>
      </c>
      <c r="L2617">
        <v>1822</v>
      </c>
      <c r="M2617">
        <v>166</v>
      </c>
      <c r="N2617">
        <v>130</v>
      </c>
      <c r="O2617">
        <v>59</v>
      </c>
      <c r="P2617">
        <v>54</v>
      </c>
      <c r="Q2617">
        <v>25</v>
      </c>
      <c r="R2617">
        <v>13</v>
      </c>
      <c r="S2617">
        <v>280</v>
      </c>
      <c r="T2617">
        <v>276</v>
      </c>
      <c r="U2617">
        <v>11741</v>
      </c>
      <c r="V2617">
        <v>10007</v>
      </c>
      <c r="W2617">
        <v>3972</v>
      </c>
      <c r="X2617">
        <v>3160</v>
      </c>
    </row>
    <row r="2618" spans="1:24" x14ac:dyDescent="0.35">
      <c r="A2618" s="6" t="str">
        <f t="shared" si="40"/>
        <v>48187</v>
      </c>
      <c r="B2618">
        <v>48</v>
      </c>
      <c r="C2618">
        <v>187</v>
      </c>
      <c r="D2618" t="s">
        <v>2587</v>
      </c>
      <c r="E2618" t="s">
        <v>2923</v>
      </c>
      <c r="F2618">
        <v>166847</v>
      </c>
      <c r="G2618">
        <v>82545</v>
      </c>
      <c r="H2618">
        <v>84302</v>
      </c>
      <c r="I2618">
        <v>70314</v>
      </c>
      <c r="J2618">
        <v>71729</v>
      </c>
      <c r="K2618">
        <v>7608</v>
      </c>
      <c r="L2618">
        <v>7133</v>
      </c>
      <c r="M2618">
        <v>798</v>
      </c>
      <c r="N2618">
        <v>821</v>
      </c>
      <c r="O2618">
        <v>1330</v>
      </c>
      <c r="P2618">
        <v>1976</v>
      </c>
      <c r="Q2618">
        <v>189</v>
      </c>
      <c r="R2618">
        <v>202</v>
      </c>
      <c r="S2618">
        <v>2306</v>
      </c>
      <c r="T2618">
        <v>2441</v>
      </c>
      <c r="U2618">
        <v>50595</v>
      </c>
      <c r="V2618">
        <v>52001</v>
      </c>
      <c r="W2618">
        <v>31950</v>
      </c>
      <c r="X2618">
        <v>32301</v>
      </c>
    </row>
    <row r="2619" spans="1:24" x14ac:dyDescent="0.35">
      <c r="A2619" s="6" t="str">
        <f t="shared" si="40"/>
        <v>48189</v>
      </c>
      <c r="B2619">
        <v>48</v>
      </c>
      <c r="C2619">
        <v>189</v>
      </c>
      <c r="D2619" t="s">
        <v>2587</v>
      </c>
      <c r="E2619" t="s">
        <v>86</v>
      </c>
      <c r="F2619">
        <v>33406</v>
      </c>
      <c r="G2619">
        <v>17410</v>
      </c>
      <c r="H2619">
        <v>15996</v>
      </c>
      <c r="I2619">
        <v>15493</v>
      </c>
      <c r="J2619">
        <v>14629</v>
      </c>
      <c r="K2619">
        <v>1225</v>
      </c>
      <c r="L2619">
        <v>712</v>
      </c>
      <c r="M2619">
        <v>290</v>
      </c>
      <c r="N2619">
        <v>293</v>
      </c>
      <c r="O2619">
        <v>118</v>
      </c>
      <c r="P2619">
        <v>107</v>
      </c>
      <c r="Q2619">
        <v>28</v>
      </c>
      <c r="R2619">
        <v>22</v>
      </c>
      <c r="S2619">
        <v>256</v>
      </c>
      <c r="T2619">
        <v>233</v>
      </c>
      <c r="U2619">
        <v>7036</v>
      </c>
      <c r="V2619">
        <v>6191</v>
      </c>
      <c r="W2619">
        <v>10374</v>
      </c>
      <c r="X2619">
        <v>9805</v>
      </c>
    </row>
    <row r="2620" spans="1:24" x14ac:dyDescent="0.35">
      <c r="A2620" s="6" t="str">
        <f t="shared" si="40"/>
        <v>48191</v>
      </c>
      <c r="B2620">
        <v>48</v>
      </c>
      <c r="C2620">
        <v>191</v>
      </c>
      <c r="D2620" t="s">
        <v>2587</v>
      </c>
      <c r="E2620" t="s">
        <v>816</v>
      </c>
      <c r="F2620">
        <v>2964</v>
      </c>
      <c r="G2620">
        <v>1450</v>
      </c>
      <c r="H2620">
        <v>1514</v>
      </c>
      <c r="I2620">
        <v>1253</v>
      </c>
      <c r="J2620">
        <v>1329</v>
      </c>
      <c r="K2620">
        <v>145</v>
      </c>
      <c r="L2620">
        <v>125</v>
      </c>
      <c r="M2620">
        <v>23</v>
      </c>
      <c r="N2620">
        <v>23</v>
      </c>
      <c r="O2620">
        <v>6</v>
      </c>
      <c r="P2620">
        <v>8</v>
      </c>
      <c r="Q2620">
        <v>1</v>
      </c>
      <c r="R2620">
        <v>1</v>
      </c>
      <c r="S2620">
        <v>22</v>
      </c>
      <c r="T2620">
        <v>28</v>
      </c>
      <c r="U2620">
        <v>929</v>
      </c>
      <c r="V2620">
        <v>994</v>
      </c>
      <c r="W2620">
        <v>521</v>
      </c>
      <c r="X2620">
        <v>520</v>
      </c>
    </row>
    <row r="2621" spans="1:24" x14ac:dyDescent="0.35">
      <c r="A2621" s="6" t="str">
        <f t="shared" si="40"/>
        <v>48193</v>
      </c>
      <c r="B2621">
        <v>48</v>
      </c>
      <c r="C2621">
        <v>193</v>
      </c>
      <c r="D2621" t="s">
        <v>2587</v>
      </c>
      <c r="E2621" t="s">
        <v>620</v>
      </c>
      <c r="F2621">
        <v>8461</v>
      </c>
      <c r="G2621">
        <v>4231</v>
      </c>
      <c r="H2621">
        <v>4230</v>
      </c>
      <c r="I2621">
        <v>3987</v>
      </c>
      <c r="J2621">
        <v>4024</v>
      </c>
      <c r="K2621">
        <v>51</v>
      </c>
      <c r="L2621">
        <v>34</v>
      </c>
      <c r="M2621">
        <v>92</v>
      </c>
      <c r="N2621">
        <v>74</v>
      </c>
      <c r="O2621">
        <v>34</v>
      </c>
      <c r="P2621">
        <v>39</v>
      </c>
      <c r="Q2621">
        <v>4</v>
      </c>
      <c r="R2621">
        <v>2</v>
      </c>
      <c r="S2621">
        <v>63</v>
      </c>
      <c r="T2621">
        <v>57</v>
      </c>
      <c r="U2621">
        <v>3632</v>
      </c>
      <c r="V2621">
        <v>3694</v>
      </c>
      <c r="W2621">
        <v>599</v>
      </c>
      <c r="X2621">
        <v>536</v>
      </c>
    </row>
    <row r="2622" spans="1:24" x14ac:dyDescent="0.35">
      <c r="A2622" s="6" t="str">
        <f t="shared" si="40"/>
        <v>48195</v>
      </c>
      <c r="B2622">
        <v>48</v>
      </c>
      <c r="C2622">
        <v>195</v>
      </c>
      <c r="D2622" t="s">
        <v>2587</v>
      </c>
      <c r="E2622" t="s">
        <v>4167</v>
      </c>
      <c r="F2622">
        <v>5399</v>
      </c>
      <c r="G2622">
        <v>2723</v>
      </c>
      <c r="H2622">
        <v>2676</v>
      </c>
      <c r="I2622">
        <v>2603</v>
      </c>
      <c r="J2622">
        <v>2542</v>
      </c>
      <c r="K2622">
        <v>32</v>
      </c>
      <c r="L2622">
        <v>24</v>
      </c>
      <c r="M2622">
        <v>44</v>
      </c>
      <c r="N2622">
        <v>52</v>
      </c>
      <c r="O2622">
        <v>9</v>
      </c>
      <c r="P2622">
        <v>14</v>
      </c>
      <c r="Q2622">
        <v>2</v>
      </c>
      <c r="R2622">
        <v>1</v>
      </c>
      <c r="S2622">
        <v>33</v>
      </c>
      <c r="T2622">
        <v>43</v>
      </c>
      <c r="U2622">
        <v>1324</v>
      </c>
      <c r="V2622">
        <v>1415</v>
      </c>
      <c r="W2622">
        <v>1399</v>
      </c>
      <c r="X2622">
        <v>1261</v>
      </c>
    </row>
    <row r="2623" spans="1:24" x14ac:dyDescent="0.35">
      <c r="A2623" s="6" t="str">
        <f t="shared" si="40"/>
        <v>48197</v>
      </c>
      <c r="B2623">
        <v>48</v>
      </c>
      <c r="C2623">
        <v>197</v>
      </c>
      <c r="D2623" t="s">
        <v>2587</v>
      </c>
      <c r="E2623" t="s">
        <v>3929</v>
      </c>
      <c r="F2623">
        <v>3933</v>
      </c>
      <c r="G2623">
        <v>1986</v>
      </c>
      <c r="H2623">
        <v>1947</v>
      </c>
      <c r="I2623">
        <v>1761</v>
      </c>
      <c r="J2623">
        <v>1777</v>
      </c>
      <c r="K2623">
        <v>129</v>
      </c>
      <c r="L2623">
        <v>95</v>
      </c>
      <c r="M2623">
        <v>26</v>
      </c>
      <c r="N2623">
        <v>23</v>
      </c>
      <c r="O2623">
        <v>10</v>
      </c>
      <c r="P2623">
        <v>12</v>
      </c>
      <c r="Q2623">
        <v>0</v>
      </c>
      <c r="R2623">
        <v>0</v>
      </c>
      <c r="S2623">
        <v>60</v>
      </c>
      <c r="T2623">
        <v>40</v>
      </c>
      <c r="U2623">
        <v>1512</v>
      </c>
      <c r="V2623">
        <v>1469</v>
      </c>
      <c r="W2623">
        <v>474</v>
      </c>
      <c r="X2623">
        <v>478</v>
      </c>
    </row>
    <row r="2624" spans="1:24" x14ac:dyDescent="0.35">
      <c r="A2624" s="6" t="str">
        <f t="shared" si="40"/>
        <v>48199</v>
      </c>
      <c r="B2624">
        <v>48</v>
      </c>
      <c r="C2624">
        <v>199</v>
      </c>
      <c r="D2624" t="s">
        <v>2587</v>
      </c>
      <c r="E2624" t="s">
        <v>1094</v>
      </c>
      <c r="F2624">
        <v>57602</v>
      </c>
      <c r="G2624">
        <v>28325</v>
      </c>
      <c r="H2624">
        <v>29277</v>
      </c>
      <c r="I2624">
        <v>25954</v>
      </c>
      <c r="J2624">
        <v>26764</v>
      </c>
      <c r="K2624">
        <v>1557</v>
      </c>
      <c r="L2624">
        <v>1675</v>
      </c>
      <c r="M2624">
        <v>187</v>
      </c>
      <c r="N2624">
        <v>177</v>
      </c>
      <c r="O2624">
        <v>200</v>
      </c>
      <c r="P2624">
        <v>228</v>
      </c>
      <c r="Q2624">
        <v>10</v>
      </c>
      <c r="R2624">
        <v>7</v>
      </c>
      <c r="S2624">
        <v>417</v>
      </c>
      <c r="T2624">
        <v>426</v>
      </c>
      <c r="U2624">
        <v>26507</v>
      </c>
      <c r="V2624">
        <v>27654</v>
      </c>
      <c r="W2624">
        <v>1818</v>
      </c>
      <c r="X2624">
        <v>1623</v>
      </c>
    </row>
    <row r="2625" spans="1:24" x14ac:dyDescent="0.35">
      <c r="A2625" s="6" t="str">
        <f t="shared" si="40"/>
        <v>48201</v>
      </c>
      <c r="B2625">
        <v>48</v>
      </c>
      <c r="C2625">
        <v>201</v>
      </c>
      <c r="D2625" t="s">
        <v>2587</v>
      </c>
      <c r="E2625" t="s">
        <v>822</v>
      </c>
      <c r="F2625">
        <v>4713325</v>
      </c>
      <c r="G2625">
        <v>2339443</v>
      </c>
      <c r="H2625">
        <v>2373882</v>
      </c>
      <c r="I2625">
        <v>1655138</v>
      </c>
      <c r="J2625">
        <v>1623551</v>
      </c>
      <c r="K2625">
        <v>441146</v>
      </c>
      <c r="L2625">
        <v>499700</v>
      </c>
      <c r="M2625">
        <v>26121</v>
      </c>
      <c r="N2625">
        <v>23849</v>
      </c>
      <c r="O2625">
        <v>168062</v>
      </c>
      <c r="P2625">
        <v>177344</v>
      </c>
      <c r="Q2625">
        <v>2819</v>
      </c>
      <c r="R2625">
        <v>2941</v>
      </c>
      <c r="S2625">
        <v>46157</v>
      </c>
      <c r="T2625">
        <v>46497</v>
      </c>
      <c r="U2625">
        <v>1289358</v>
      </c>
      <c r="V2625">
        <v>1362948</v>
      </c>
      <c r="W2625">
        <v>1050085</v>
      </c>
      <c r="X2625">
        <v>1010934</v>
      </c>
    </row>
    <row r="2626" spans="1:24" x14ac:dyDescent="0.35">
      <c r="A2626" s="6" t="str">
        <f t="shared" ref="A2626:A2689" si="41">TEXT(B2626*1000+C2626,"00000")</f>
        <v>48203</v>
      </c>
      <c r="B2626">
        <v>48</v>
      </c>
      <c r="C2626">
        <v>203</v>
      </c>
      <c r="D2626" t="s">
        <v>2587</v>
      </c>
      <c r="E2626" t="s">
        <v>1239</v>
      </c>
      <c r="F2626">
        <v>66553</v>
      </c>
      <c r="G2626">
        <v>32613</v>
      </c>
      <c r="H2626">
        <v>33940</v>
      </c>
      <c r="I2626">
        <v>24701</v>
      </c>
      <c r="J2626">
        <v>25182</v>
      </c>
      <c r="K2626">
        <v>6590</v>
      </c>
      <c r="L2626">
        <v>7459</v>
      </c>
      <c r="M2626">
        <v>418</v>
      </c>
      <c r="N2626">
        <v>408</v>
      </c>
      <c r="O2626">
        <v>245</v>
      </c>
      <c r="P2626">
        <v>268</v>
      </c>
      <c r="Q2626">
        <v>45</v>
      </c>
      <c r="R2626">
        <v>30</v>
      </c>
      <c r="S2626">
        <v>614</v>
      </c>
      <c r="T2626">
        <v>593</v>
      </c>
      <c r="U2626">
        <v>27986</v>
      </c>
      <c r="V2626">
        <v>29489</v>
      </c>
      <c r="W2626">
        <v>4627</v>
      </c>
      <c r="X2626">
        <v>4451</v>
      </c>
    </row>
    <row r="2627" spans="1:24" x14ac:dyDescent="0.35">
      <c r="A2627" s="6" t="str">
        <f t="shared" si="41"/>
        <v>48205</v>
      </c>
      <c r="B2627">
        <v>48</v>
      </c>
      <c r="C2627">
        <v>205</v>
      </c>
      <c r="D2627" t="s">
        <v>2587</v>
      </c>
      <c r="E2627" t="s">
        <v>4173</v>
      </c>
      <c r="F2627">
        <v>5576</v>
      </c>
      <c r="G2627">
        <v>3355</v>
      </c>
      <c r="H2627">
        <v>2221</v>
      </c>
      <c r="I2627">
        <v>2927</v>
      </c>
      <c r="J2627">
        <v>2098</v>
      </c>
      <c r="K2627">
        <v>353</v>
      </c>
      <c r="L2627">
        <v>39</v>
      </c>
      <c r="M2627">
        <v>22</v>
      </c>
      <c r="N2627">
        <v>22</v>
      </c>
      <c r="O2627">
        <v>26</v>
      </c>
      <c r="P2627">
        <v>21</v>
      </c>
      <c r="Q2627">
        <v>1</v>
      </c>
      <c r="R2627">
        <v>1</v>
      </c>
      <c r="S2627">
        <v>26</v>
      </c>
      <c r="T2627">
        <v>40</v>
      </c>
      <c r="U2627">
        <v>2329</v>
      </c>
      <c r="V2627">
        <v>1691</v>
      </c>
      <c r="W2627">
        <v>1026</v>
      </c>
      <c r="X2627">
        <v>530</v>
      </c>
    </row>
    <row r="2628" spans="1:24" x14ac:dyDescent="0.35">
      <c r="A2628" s="6" t="str">
        <f t="shared" si="41"/>
        <v>48207</v>
      </c>
      <c r="B2628">
        <v>48</v>
      </c>
      <c r="C2628">
        <v>207</v>
      </c>
      <c r="D2628" t="s">
        <v>2587</v>
      </c>
      <c r="E2628" t="s">
        <v>1540</v>
      </c>
      <c r="F2628">
        <v>5658</v>
      </c>
      <c r="G2628">
        <v>2999</v>
      </c>
      <c r="H2628">
        <v>2659</v>
      </c>
      <c r="I2628">
        <v>2700</v>
      </c>
      <c r="J2628">
        <v>2439</v>
      </c>
      <c r="K2628">
        <v>166</v>
      </c>
      <c r="L2628">
        <v>105</v>
      </c>
      <c r="M2628">
        <v>38</v>
      </c>
      <c r="N2628">
        <v>27</v>
      </c>
      <c r="O2628">
        <v>32</v>
      </c>
      <c r="P2628">
        <v>18</v>
      </c>
      <c r="Q2628">
        <v>0</v>
      </c>
      <c r="R2628">
        <v>0</v>
      </c>
      <c r="S2628">
        <v>63</v>
      </c>
      <c r="T2628">
        <v>70</v>
      </c>
      <c r="U2628">
        <v>2087</v>
      </c>
      <c r="V2628">
        <v>1952</v>
      </c>
      <c r="W2628">
        <v>912</v>
      </c>
      <c r="X2628">
        <v>707</v>
      </c>
    </row>
    <row r="2629" spans="1:24" x14ac:dyDescent="0.35">
      <c r="A2629" s="6" t="str">
        <f t="shared" si="41"/>
        <v>48209</v>
      </c>
      <c r="B2629">
        <v>48</v>
      </c>
      <c r="C2629">
        <v>209</v>
      </c>
      <c r="D2629" t="s">
        <v>2587</v>
      </c>
      <c r="E2629" t="s">
        <v>4176</v>
      </c>
      <c r="F2629">
        <v>230191</v>
      </c>
      <c r="G2629">
        <v>114298</v>
      </c>
      <c r="H2629">
        <v>115893</v>
      </c>
      <c r="I2629">
        <v>102577</v>
      </c>
      <c r="J2629">
        <v>104550</v>
      </c>
      <c r="K2629">
        <v>5565</v>
      </c>
      <c r="L2629">
        <v>5089</v>
      </c>
      <c r="M2629">
        <v>1456</v>
      </c>
      <c r="N2629">
        <v>1355</v>
      </c>
      <c r="O2629">
        <v>1903</v>
      </c>
      <c r="P2629">
        <v>2088</v>
      </c>
      <c r="Q2629">
        <v>201</v>
      </c>
      <c r="R2629">
        <v>123</v>
      </c>
      <c r="S2629">
        <v>2596</v>
      </c>
      <c r="T2629">
        <v>2688</v>
      </c>
      <c r="U2629">
        <v>68039</v>
      </c>
      <c r="V2629">
        <v>69878</v>
      </c>
      <c r="W2629">
        <v>46259</v>
      </c>
      <c r="X2629">
        <v>46015</v>
      </c>
    </row>
    <row r="2630" spans="1:24" x14ac:dyDescent="0.35">
      <c r="A2630" s="6" t="str">
        <f t="shared" si="41"/>
        <v>48211</v>
      </c>
      <c r="B2630">
        <v>48</v>
      </c>
      <c r="C2630">
        <v>211</v>
      </c>
      <c r="D2630" t="s">
        <v>2587</v>
      </c>
      <c r="E2630" t="s">
        <v>4178</v>
      </c>
      <c r="F2630">
        <v>3819</v>
      </c>
      <c r="G2630">
        <v>1905</v>
      </c>
      <c r="H2630">
        <v>1914</v>
      </c>
      <c r="I2630">
        <v>1816</v>
      </c>
      <c r="J2630">
        <v>1811</v>
      </c>
      <c r="K2630">
        <v>13</v>
      </c>
      <c r="L2630">
        <v>19</v>
      </c>
      <c r="M2630">
        <v>27</v>
      </c>
      <c r="N2630">
        <v>33</v>
      </c>
      <c r="O2630">
        <v>22</v>
      </c>
      <c r="P2630">
        <v>27</v>
      </c>
      <c r="Q2630">
        <v>1</v>
      </c>
      <c r="R2630">
        <v>4</v>
      </c>
      <c r="S2630">
        <v>26</v>
      </c>
      <c r="T2630">
        <v>20</v>
      </c>
      <c r="U2630">
        <v>1222</v>
      </c>
      <c r="V2630">
        <v>1290</v>
      </c>
      <c r="W2630">
        <v>683</v>
      </c>
      <c r="X2630">
        <v>624</v>
      </c>
    </row>
    <row r="2631" spans="1:24" x14ac:dyDescent="0.35">
      <c r="A2631" s="6" t="str">
        <f t="shared" si="41"/>
        <v>48213</v>
      </c>
      <c r="B2631">
        <v>48</v>
      </c>
      <c r="C2631">
        <v>213</v>
      </c>
      <c r="D2631" t="s">
        <v>2587</v>
      </c>
      <c r="E2631" t="s">
        <v>1096</v>
      </c>
      <c r="F2631">
        <v>82737</v>
      </c>
      <c r="G2631">
        <v>40514</v>
      </c>
      <c r="H2631">
        <v>42223</v>
      </c>
      <c r="I2631">
        <v>36234</v>
      </c>
      <c r="J2631">
        <v>38071</v>
      </c>
      <c r="K2631">
        <v>2670</v>
      </c>
      <c r="L2631">
        <v>2663</v>
      </c>
      <c r="M2631">
        <v>411</v>
      </c>
      <c r="N2631">
        <v>356</v>
      </c>
      <c r="O2631">
        <v>249</v>
      </c>
      <c r="P2631">
        <v>309</v>
      </c>
      <c r="Q2631">
        <v>43</v>
      </c>
      <c r="R2631">
        <v>40</v>
      </c>
      <c r="S2631">
        <v>907</v>
      </c>
      <c r="T2631">
        <v>784</v>
      </c>
      <c r="U2631">
        <v>34732</v>
      </c>
      <c r="V2631">
        <v>36787</v>
      </c>
      <c r="W2631">
        <v>5782</v>
      </c>
      <c r="X2631">
        <v>5436</v>
      </c>
    </row>
    <row r="2632" spans="1:24" x14ac:dyDescent="0.35">
      <c r="A2632" s="6" t="str">
        <f t="shared" si="41"/>
        <v>48215</v>
      </c>
      <c r="B2632">
        <v>48</v>
      </c>
      <c r="C2632">
        <v>215</v>
      </c>
      <c r="D2632" t="s">
        <v>2587</v>
      </c>
      <c r="E2632" t="s">
        <v>2927</v>
      </c>
      <c r="F2632">
        <v>868707</v>
      </c>
      <c r="G2632">
        <v>426020</v>
      </c>
      <c r="H2632">
        <v>442687</v>
      </c>
      <c r="I2632">
        <v>412435</v>
      </c>
      <c r="J2632">
        <v>429994</v>
      </c>
      <c r="K2632">
        <v>4361</v>
      </c>
      <c r="L2632">
        <v>3386</v>
      </c>
      <c r="M2632">
        <v>2326</v>
      </c>
      <c r="N2632">
        <v>2362</v>
      </c>
      <c r="O2632">
        <v>4457</v>
      </c>
      <c r="P2632">
        <v>4621</v>
      </c>
      <c r="Q2632">
        <v>201</v>
      </c>
      <c r="R2632">
        <v>202</v>
      </c>
      <c r="S2632">
        <v>2240</v>
      </c>
      <c r="T2632">
        <v>2122</v>
      </c>
      <c r="U2632">
        <v>33446</v>
      </c>
      <c r="V2632">
        <v>31806</v>
      </c>
      <c r="W2632">
        <v>392574</v>
      </c>
      <c r="X2632">
        <v>410881</v>
      </c>
    </row>
    <row r="2633" spans="1:24" x14ac:dyDescent="0.35">
      <c r="A2633" s="6" t="str">
        <f t="shared" si="41"/>
        <v>48217</v>
      </c>
      <c r="B2633">
        <v>48</v>
      </c>
      <c r="C2633">
        <v>217</v>
      </c>
      <c r="D2633" t="s">
        <v>2587</v>
      </c>
      <c r="E2633" t="s">
        <v>2633</v>
      </c>
      <c r="F2633">
        <v>36649</v>
      </c>
      <c r="G2633">
        <v>18208</v>
      </c>
      <c r="H2633">
        <v>18441</v>
      </c>
      <c r="I2633">
        <v>16330</v>
      </c>
      <c r="J2633">
        <v>16492</v>
      </c>
      <c r="K2633">
        <v>1200</v>
      </c>
      <c r="L2633">
        <v>1256</v>
      </c>
      <c r="M2633">
        <v>197</v>
      </c>
      <c r="N2633">
        <v>162</v>
      </c>
      <c r="O2633">
        <v>101</v>
      </c>
      <c r="P2633">
        <v>148</v>
      </c>
      <c r="Q2633">
        <v>28</v>
      </c>
      <c r="R2633">
        <v>25</v>
      </c>
      <c r="S2633">
        <v>352</v>
      </c>
      <c r="T2633">
        <v>358</v>
      </c>
      <c r="U2633">
        <v>14136</v>
      </c>
      <c r="V2633">
        <v>14734</v>
      </c>
      <c r="W2633">
        <v>4072</v>
      </c>
      <c r="X2633">
        <v>3707</v>
      </c>
    </row>
    <row r="2634" spans="1:24" x14ac:dyDescent="0.35">
      <c r="A2634" s="6" t="str">
        <f t="shared" si="41"/>
        <v>48219</v>
      </c>
      <c r="B2634">
        <v>48</v>
      </c>
      <c r="C2634">
        <v>219</v>
      </c>
      <c r="D2634" t="s">
        <v>2587</v>
      </c>
      <c r="E2634" t="s">
        <v>4183</v>
      </c>
      <c r="F2634">
        <v>23021</v>
      </c>
      <c r="G2634">
        <v>11476</v>
      </c>
      <c r="H2634">
        <v>11545</v>
      </c>
      <c r="I2634">
        <v>10614</v>
      </c>
      <c r="J2634">
        <v>10746</v>
      </c>
      <c r="K2634">
        <v>464</v>
      </c>
      <c r="L2634">
        <v>463</v>
      </c>
      <c r="M2634">
        <v>162</v>
      </c>
      <c r="N2634">
        <v>144</v>
      </c>
      <c r="O2634">
        <v>76</v>
      </c>
      <c r="P2634">
        <v>41</v>
      </c>
      <c r="Q2634">
        <v>9</v>
      </c>
      <c r="R2634">
        <v>6</v>
      </c>
      <c r="S2634">
        <v>151</v>
      </c>
      <c r="T2634">
        <v>145</v>
      </c>
      <c r="U2634">
        <v>5834</v>
      </c>
      <c r="V2634">
        <v>5975</v>
      </c>
      <c r="W2634">
        <v>5642</v>
      </c>
      <c r="X2634">
        <v>5570</v>
      </c>
    </row>
    <row r="2635" spans="1:24" x14ac:dyDescent="0.35">
      <c r="A2635" s="6" t="str">
        <f t="shared" si="41"/>
        <v>48221</v>
      </c>
      <c r="B2635">
        <v>48</v>
      </c>
      <c r="C2635">
        <v>221</v>
      </c>
      <c r="D2635" t="s">
        <v>2587</v>
      </c>
      <c r="E2635" t="s">
        <v>4185</v>
      </c>
      <c r="F2635">
        <v>61643</v>
      </c>
      <c r="G2635">
        <v>30043</v>
      </c>
      <c r="H2635">
        <v>31600</v>
      </c>
      <c r="I2635">
        <v>28590</v>
      </c>
      <c r="J2635">
        <v>30220</v>
      </c>
      <c r="K2635">
        <v>383</v>
      </c>
      <c r="L2635">
        <v>326</v>
      </c>
      <c r="M2635">
        <v>328</v>
      </c>
      <c r="N2635">
        <v>277</v>
      </c>
      <c r="O2635">
        <v>229</v>
      </c>
      <c r="P2635">
        <v>316</v>
      </c>
      <c r="Q2635">
        <v>25</v>
      </c>
      <c r="R2635">
        <v>33</v>
      </c>
      <c r="S2635">
        <v>488</v>
      </c>
      <c r="T2635">
        <v>428</v>
      </c>
      <c r="U2635">
        <v>26068</v>
      </c>
      <c r="V2635">
        <v>27677</v>
      </c>
      <c r="W2635">
        <v>3975</v>
      </c>
      <c r="X2635">
        <v>3923</v>
      </c>
    </row>
    <row r="2636" spans="1:24" x14ac:dyDescent="0.35">
      <c r="A2636" s="6" t="str">
        <f t="shared" si="41"/>
        <v>48223</v>
      </c>
      <c r="B2636">
        <v>48</v>
      </c>
      <c r="C2636">
        <v>223</v>
      </c>
      <c r="D2636" t="s">
        <v>2587</v>
      </c>
      <c r="E2636" t="s">
        <v>1730</v>
      </c>
      <c r="F2636">
        <v>37084</v>
      </c>
      <c r="G2636">
        <v>18259</v>
      </c>
      <c r="H2636">
        <v>18825</v>
      </c>
      <c r="I2636">
        <v>16188</v>
      </c>
      <c r="J2636">
        <v>16709</v>
      </c>
      <c r="K2636">
        <v>1346</v>
      </c>
      <c r="L2636">
        <v>1409</v>
      </c>
      <c r="M2636">
        <v>195</v>
      </c>
      <c r="N2636">
        <v>192</v>
      </c>
      <c r="O2636">
        <v>139</v>
      </c>
      <c r="P2636">
        <v>126</v>
      </c>
      <c r="Q2636">
        <v>21</v>
      </c>
      <c r="R2636">
        <v>24</v>
      </c>
      <c r="S2636">
        <v>370</v>
      </c>
      <c r="T2636">
        <v>365</v>
      </c>
      <c r="U2636">
        <v>14855</v>
      </c>
      <c r="V2636">
        <v>15762</v>
      </c>
      <c r="W2636">
        <v>3404</v>
      </c>
      <c r="X2636">
        <v>3063</v>
      </c>
    </row>
    <row r="2637" spans="1:24" x14ac:dyDescent="0.35">
      <c r="A2637" s="6" t="str">
        <f t="shared" si="41"/>
        <v>48225</v>
      </c>
      <c r="B2637">
        <v>48</v>
      </c>
      <c r="C2637">
        <v>225</v>
      </c>
      <c r="D2637" t="s">
        <v>2587</v>
      </c>
      <c r="E2637" t="s">
        <v>90</v>
      </c>
      <c r="F2637">
        <v>22968</v>
      </c>
      <c r="G2637">
        <v>12294</v>
      </c>
      <c r="H2637">
        <v>10674</v>
      </c>
      <c r="I2637">
        <v>8685</v>
      </c>
      <c r="J2637">
        <v>7822</v>
      </c>
      <c r="K2637">
        <v>3272</v>
      </c>
      <c r="L2637">
        <v>2513</v>
      </c>
      <c r="M2637">
        <v>98</v>
      </c>
      <c r="N2637">
        <v>68</v>
      </c>
      <c r="O2637">
        <v>74</v>
      </c>
      <c r="P2637">
        <v>114</v>
      </c>
      <c r="Q2637">
        <v>2</v>
      </c>
      <c r="R2637">
        <v>0</v>
      </c>
      <c r="S2637">
        <v>163</v>
      </c>
      <c r="T2637">
        <v>157</v>
      </c>
      <c r="U2637">
        <v>10631</v>
      </c>
      <c r="V2637">
        <v>9675</v>
      </c>
      <c r="W2637">
        <v>1663</v>
      </c>
      <c r="X2637">
        <v>999</v>
      </c>
    </row>
    <row r="2638" spans="1:24" x14ac:dyDescent="0.35">
      <c r="A2638" s="6" t="str">
        <f t="shared" si="41"/>
        <v>48227</v>
      </c>
      <c r="B2638">
        <v>48</v>
      </c>
      <c r="C2638">
        <v>227</v>
      </c>
      <c r="D2638" t="s">
        <v>2587</v>
      </c>
      <c r="E2638" t="s">
        <v>241</v>
      </c>
      <c r="F2638">
        <v>36664</v>
      </c>
      <c r="G2638">
        <v>20951</v>
      </c>
      <c r="H2638">
        <v>15713</v>
      </c>
      <c r="I2638">
        <v>18055</v>
      </c>
      <c r="J2638">
        <v>14278</v>
      </c>
      <c r="K2638">
        <v>1842</v>
      </c>
      <c r="L2638">
        <v>722</v>
      </c>
      <c r="M2638">
        <v>359</v>
      </c>
      <c r="N2638">
        <v>231</v>
      </c>
      <c r="O2638">
        <v>275</v>
      </c>
      <c r="P2638">
        <v>178</v>
      </c>
      <c r="Q2638">
        <v>23</v>
      </c>
      <c r="R2638">
        <v>13</v>
      </c>
      <c r="S2638">
        <v>397</v>
      </c>
      <c r="T2638">
        <v>291</v>
      </c>
      <c r="U2638">
        <v>11676</v>
      </c>
      <c r="V2638">
        <v>9082</v>
      </c>
      <c r="W2638">
        <v>9275</v>
      </c>
      <c r="X2638">
        <v>6631</v>
      </c>
    </row>
    <row r="2639" spans="1:24" x14ac:dyDescent="0.35">
      <c r="A2639" s="6" t="str">
        <f t="shared" si="41"/>
        <v>48229</v>
      </c>
      <c r="B2639">
        <v>48</v>
      </c>
      <c r="C2639">
        <v>229</v>
      </c>
      <c r="D2639" t="s">
        <v>2587</v>
      </c>
      <c r="E2639" t="s">
        <v>4190</v>
      </c>
      <c r="F2639">
        <v>4886</v>
      </c>
      <c r="G2639">
        <v>2594</v>
      </c>
      <c r="H2639">
        <v>2292</v>
      </c>
      <c r="I2639">
        <v>2321</v>
      </c>
      <c r="J2639">
        <v>2085</v>
      </c>
      <c r="K2639">
        <v>122</v>
      </c>
      <c r="L2639">
        <v>66</v>
      </c>
      <c r="M2639">
        <v>47</v>
      </c>
      <c r="N2639">
        <v>50</v>
      </c>
      <c r="O2639">
        <v>38</v>
      </c>
      <c r="P2639">
        <v>38</v>
      </c>
      <c r="Q2639">
        <v>6</v>
      </c>
      <c r="R2639">
        <v>3</v>
      </c>
      <c r="S2639">
        <v>60</v>
      </c>
      <c r="T2639">
        <v>50</v>
      </c>
      <c r="U2639">
        <v>623</v>
      </c>
      <c r="V2639">
        <v>504</v>
      </c>
      <c r="W2639">
        <v>1971</v>
      </c>
      <c r="X2639">
        <v>1788</v>
      </c>
    </row>
    <row r="2640" spans="1:24" x14ac:dyDescent="0.35">
      <c r="A2640" s="6" t="str">
        <f t="shared" si="41"/>
        <v>48231</v>
      </c>
      <c r="B2640">
        <v>48</v>
      </c>
      <c r="C2640">
        <v>231</v>
      </c>
      <c r="D2640" t="s">
        <v>2587</v>
      </c>
      <c r="E2640" t="s">
        <v>4192</v>
      </c>
      <c r="F2640">
        <v>98594</v>
      </c>
      <c r="G2640">
        <v>48534</v>
      </c>
      <c r="H2640">
        <v>50060</v>
      </c>
      <c r="I2640">
        <v>42133</v>
      </c>
      <c r="J2640">
        <v>43142</v>
      </c>
      <c r="K2640">
        <v>3880</v>
      </c>
      <c r="L2640">
        <v>4250</v>
      </c>
      <c r="M2640">
        <v>602</v>
      </c>
      <c r="N2640">
        <v>685</v>
      </c>
      <c r="O2640">
        <v>716</v>
      </c>
      <c r="P2640">
        <v>775</v>
      </c>
      <c r="Q2640">
        <v>94</v>
      </c>
      <c r="R2640">
        <v>101</v>
      </c>
      <c r="S2640">
        <v>1109</v>
      </c>
      <c r="T2640">
        <v>1107</v>
      </c>
      <c r="U2640">
        <v>39456</v>
      </c>
      <c r="V2640">
        <v>41755</v>
      </c>
      <c r="W2640">
        <v>9078</v>
      </c>
      <c r="X2640">
        <v>8305</v>
      </c>
    </row>
    <row r="2641" spans="1:24" x14ac:dyDescent="0.35">
      <c r="A2641" s="6" t="str">
        <f t="shared" si="41"/>
        <v>48233</v>
      </c>
      <c r="B2641">
        <v>48</v>
      </c>
      <c r="C2641">
        <v>233</v>
      </c>
      <c r="D2641" t="s">
        <v>2587</v>
      </c>
      <c r="E2641" t="s">
        <v>3830</v>
      </c>
      <c r="F2641">
        <v>20938</v>
      </c>
      <c r="G2641">
        <v>10583</v>
      </c>
      <c r="H2641">
        <v>10355</v>
      </c>
      <c r="I2641">
        <v>9718</v>
      </c>
      <c r="J2641">
        <v>9484</v>
      </c>
      <c r="K2641">
        <v>329</v>
      </c>
      <c r="L2641">
        <v>296</v>
      </c>
      <c r="M2641">
        <v>212</v>
      </c>
      <c r="N2641">
        <v>237</v>
      </c>
      <c r="O2641">
        <v>74</v>
      </c>
      <c r="P2641">
        <v>85</v>
      </c>
      <c r="Q2641">
        <v>6</v>
      </c>
      <c r="R2641">
        <v>8</v>
      </c>
      <c r="S2641">
        <v>244</v>
      </c>
      <c r="T2641">
        <v>245</v>
      </c>
      <c r="U2641">
        <v>7944</v>
      </c>
      <c r="V2641">
        <v>7956</v>
      </c>
      <c r="W2641">
        <v>2639</v>
      </c>
      <c r="X2641">
        <v>2399</v>
      </c>
    </row>
    <row r="2642" spans="1:24" x14ac:dyDescent="0.35">
      <c r="A2642" s="6" t="str">
        <f t="shared" si="41"/>
        <v>48235</v>
      </c>
      <c r="B2642">
        <v>48</v>
      </c>
      <c r="C2642">
        <v>235</v>
      </c>
      <c r="D2642" t="s">
        <v>2587</v>
      </c>
      <c r="E2642" t="s">
        <v>4195</v>
      </c>
      <c r="F2642">
        <v>1536</v>
      </c>
      <c r="G2642">
        <v>781</v>
      </c>
      <c r="H2642">
        <v>755</v>
      </c>
      <c r="I2642">
        <v>744</v>
      </c>
      <c r="J2642">
        <v>718</v>
      </c>
      <c r="K2642">
        <v>9</v>
      </c>
      <c r="L2642">
        <v>10</v>
      </c>
      <c r="M2642">
        <v>10</v>
      </c>
      <c r="N2642">
        <v>8</v>
      </c>
      <c r="O2642">
        <v>4</v>
      </c>
      <c r="P2642">
        <v>4</v>
      </c>
      <c r="Q2642">
        <v>0</v>
      </c>
      <c r="R2642">
        <v>0</v>
      </c>
      <c r="S2642">
        <v>14</v>
      </c>
      <c r="T2642">
        <v>15</v>
      </c>
      <c r="U2642">
        <v>569</v>
      </c>
      <c r="V2642">
        <v>574</v>
      </c>
      <c r="W2642">
        <v>212</v>
      </c>
      <c r="X2642">
        <v>181</v>
      </c>
    </row>
    <row r="2643" spans="1:24" x14ac:dyDescent="0.35">
      <c r="A2643" s="6" t="str">
        <f t="shared" si="41"/>
        <v>48237</v>
      </c>
      <c r="B2643">
        <v>48</v>
      </c>
      <c r="C2643">
        <v>237</v>
      </c>
      <c r="D2643" t="s">
        <v>2587</v>
      </c>
      <c r="E2643" t="s">
        <v>4197</v>
      </c>
      <c r="F2643">
        <v>8935</v>
      </c>
      <c r="G2643">
        <v>5047</v>
      </c>
      <c r="H2643">
        <v>3888</v>
      </c>
      <c r="I2643">
        <v>4580</v>
      </c>
      <c r="J2643">
        <v>3718</v>
      </c>
      <c r="K2643">
        <v>320</v>
      </c>
      <c r="L2643">
        <v>46</v>
      </c>
      <c r="M2643">
        <v>54</v>
      </c>
      <c r="N2643">
        <v>44</v>
      </c>
      <c r="O2643">
        <v>31</v>
      </c>
      <c r="P2643">
        <v>21</v>
      </c>
      <c r="Q2643">
        <v>4</v>
      </c>
      <c r="R2643">
        <v>8</v>
      </c>
      <c r="S2643">
        <v>58</v>
      </c>
      <c r="T2643">
        <v>51</v>
      </c>
      <c r="U2643">
        <v>4119</v>
      </c>
      <c r="V2643">
        <v>3265</v>
      </c>
      <c r="W2643">
        <v>928</v>
      </c>
      <c r="X2643">
        <v>623</v>
      </c>
    </row>
    <row r="2644" spans="1:24" x14ac:dyDescent="0.35">
      <c r="A2644" s="6" t="str">
        <f t="shared" si="41"/>
        <v>48239</v>
      </c>
      <c r="B2644">
        <v>48</v>
      </c>
      <c r="C2644">
        <v>239</v>
      </c>
      <c r="D2644" t="s">
        <v>2587</v>
      </c>
      <c r="E2644" t="s">
        <v>92</v>
      </c>
      <c r="F2644">
        <v>14760</v>
      </c>
      <c r="G2644">
        <v>7345</v>
      </c>
      <c r="H2644">
        <v>7415</v>
      </c>
      <c r="I2644">
        <v>6573</v>
      </c>
      <c r="J2644">
        <v>6612</v>
      </c>
      <c r="K2644">
        <v>478</v>
      </c>
      <c r="L2644">
        <v>517</v>
      </c>
      <c r="M2644">
        <v>72</v>
      </c>
      <c r="N2644">
        <v>67</v>
      </c>
      <c r="O2644">
        <v>82</v>
      </c>
      <c r="P2644">
        <v>77</v>
      </c>
      <c r="Q2644">
        <v>3</v>
      </c>
      <c r="R2644">
        <v>4</v>
      </c>
      <c r="S2644">
        <v>137</v>
      </c>
      <c r="T2644">
        <v>138</v>
      </c>
      <c r="U2644">
        <v>4789</v>
      </c>
      <c r="V2644">
        <v>5024</v>
      </c>
      <c r="W2644">
        <v>2556</v>
      </c>
      <c r="X2644">
        <v>2391</v>
      </c>
    </row>
    <row r="2645" spans="1:24" x14ac:dyDescent="0.35">
      <c r="A2645" s="6" t="str">
        <f t="shared" si="41"/>
        <v>48241</v>
      </c>
      <c r="B2645">
        <v>48</v>
      </c>
      <c r="C2645">
        <v>241</v>
      </c>
      <c r="D2645" t="s">
        <v>2587</v>
      </c>
      <c r="E2645" t="s">
        <v>833</v>
      </c>
      <c r="F2645">
        <v>35529</v>
      </c>
      <c r="G2645">
        <v>17578</v>
      </c>
      <c r="H2645">
        <v>17951</v>
      </c>
      <c r="I2645">
        <v>14298</v>
      </c>
      <c r="J2645">
        <v>14465</v>
      </c>
      <c r="K2645">
        <v>2754</v>
      </c>
      <c r="L2645">
        <v>2939</v>
      </c>
      <c r="M2645">
        <v>132</v>
      </c>
      <c r="N2645">
        <v>137</v>
      </c>
      <c r="O2645">
        <v>100</v>
      </c>
      <c r="P2645">
        <v>109</v>
      </c>
      <c r="Q2645">
        <v>10</v>
      </c>
      <c r="R2645">
        <v>18</v>
      </c>
      <c r="S2645">
        <v>284</v>
      </c>
      <c r="T2645">
        <v>283</v>
      </c>
      <c r="U2645">
        <v>16247</v>
      </c>
      <c r="V2645">
        <v>16853</v>
      </c>
      <c r="W2645">
        <v>1331</v>
      </c>
      <c r="X2645">
        <v>1098</v>
      </c>
    </row>
    <row r="2646" spans="1:24" x14ac:dyDescent="0.35">
      <c r="A2646" s="6" t="str">
        <f t="shared" si="41"/>
        <v>48243</v>
      </c>
      <c r="B2646">
        <v>48</v>
      </c>
      <c r="C2646">
        <v>243</v>
      </c>
      <c r="D2646" t="s">
        <v>2587</v>
      </c>
      <c r="E2646" t="s">
        <v>835</v>
      </c>
      <c r="F2646">
        <v>2274</v>
      </c>
      <c r="G2646">
        <v>1164</v>
      </c>
      <c r="H2646">
        <v>1110</v>
      </c>
      <c r="I2646">
        <v>1096</v>
      </c>
      <c r="J2646">
        <v>1031</v>
      </c>
      <c r="K2646">
        <v>16</v>
      </c>
      <c r="L2646">
        <v>14</v>
      </c>
      <c r="M2646">
        <v>17</v>
      </c>
      <c r="N2646">
        <v>17</v>
      </c>
      <c r="O2646">
        <v>7</v>
      </c>
      <c r="P2646">
        <v>27</v>
      </c>
      <c r="Q2646">
        <v>2</v>
      </c>
      <c r="R2646">
        <v>0</v>
      </c>
      <c r="S2646">
        <v>26</v>
      </c>
      <c r="T2646">
        <v>21</v>
      </c>
      <c r="U2646">
        <v>781</v>
      </c>
      <c r="V2646">
        <v>758</v>
      </c>
      <c r="W2646">
        <v>383</v>
      </c>
      <c r="X2646">
        <v>352</v>
      </c>
    </row>
    <row r="2647" spans="1:24" x14ac:dyDescent="0.35">
      <c r="A2647" s="6" t="str">
        <f t="shared" si="41"/>
        <v>48245</v>
      </c>
      <c r="B2647">
        <v>48</v>
      </c>
      <c r="C2647">
        <v>245</v>
      </c>
      <c r="D2647" t="s">
        <v>2587</v>
      </c>
      <c r="E2647" t="s">
        <v>94</v>
      </c>
      <c r="F2647">
        <v>251565</v>
      </c>
      <c r="G2647">
        <v>128629</v>
      </c>
      <c r="H2647">
        <v>122936</v>
      </c>
      <c r="I2647">
        <v>77332</v>
      </c>
      <c r="J2647">
        <v>71218</v>
      </c>
      <c r="K2647">
        <v>42361</v>
      </c>
      <c r="L2647">
        <v>43446</v>
      </c>
      <c r="M2647">
        <v>1472</v>
      </c>
      <c r="N2647">
        <v>1163</v>
      </c>
      <c r="O2647">
        <v>5097</v>
      </c>
      <c r="P2647">
        <v>4826</v>
      </c>
      <c r="Q2647">
        <v>124</v>
      </c>
      <c r="R2647">
        <v>113</v>
      </c>
      <c r="S2647">
        <v>2243</v>
      </c>
      <c r="T2647">
        <v>2170</v>
      </c>
      <c r="U2647">
        <v>97736</v>
      </c>
      <c r="V2647">
        <v>98253</v>
      </c>
      <c r="W2647">
        <v>30893</v>
      </c>
      <c r="X2647">
        <v>24683</v>
      </c>
    </row>
    <row r="2648" spans="1:24" x14ac:dyDescent="0.35">
      <c r="A2648" s="6" t="str">
        <f t="shared" si="41"/>
        <v>48247</v>
      </c>
      <c r="B2648">
        <v>48</v>
      </c>
      <c r="C2648">
        <v>247</v>
      </c>
      <c r="D2648" t="s">
        <v>2587</v>
      </c>
      <c r="E2648" t="s">
        <v>4203</v>
      </c>
      <c r="F2648">
        <v>5200</v>
      </c>
      <c r="G2648">
        <v>2666</v>
      </c>
      <c r="H2648">
        <v>2534</v>
      </c>
      <c r="I2648">
        <v>2590</v>
      </c>
      <c r="J2648">
        <v>2460</v>
      </c>
      <c r="K2648">
        <v>25</v>
      </c>
      <c r="L2648">
        <v>16</v>
      </c>
      <c r="M2648">
        <v>19</v>
      </c>
      <c r="N2648">
        <v>17</v>
      </c>
      <c r="O2648">
        <v>14</v>
      </c>
      <c r="P2648">
        <v>15</v>
      </c>
      <c r="Q2648">
        <v>0</v>
      </c>
      <c r="R2648">
        <v>2</v>
      </c>
      <c r="S2648">
        <v>18</v>
      </c>
      <c r="T2648">
        <v>24</v>
      </c>
      <c r="U2648">
        <v>197</v>
      </c>
      <c r="V2648">
        <v>182</v>
      </c>
      <c r="W2648">
        <v>2469</v>
      </c>
      <c r="X2648">
        <v>2352</v>
      </c>
    </row>
    <row r="2649" spans="1:24" x14ac:dyDescent="0.35">
      <c r="A2649" s="6" t="str">
        <f t="shared" si="41"/>
        <v>48249</v>
      </c>
      <c r="B2649">
        <v>48</v>
      </c>
      <c r="C2649">
        <v>249</v>
      </c>
      <c r="D2649" t="s">
        <v>2587</v>
      </c>
      <c r="E2649" t="s">
        <v>4205</v>
      </c>
      <c r="F2649">
        <v>40482</v>
      </c>
      <c r="G2649">
        <v>20086</v>
      </c>
      <c r="H2649">
        <v>20396</v>
      </c>
      <c r="I2649">
        <v>19288</v>
      </c>
      <c r="J2649">
        <v>19715</v>
      </c>
      <c r="K2649">
        <v>278</v>
      </c>
      <c r="L2649">
        <v>155</v>
      </c>
      <c r="M2649">
        <v>231</v>
      </c>
      <c r="N2649">
        <v>178</v>
      </c>
      <c r="O2649">
        <v>90</v>
      </c>
      <c r="P2649">
        <v>151</v>
      </c>
      <c r="Q2649">
        <v>15</v>
      </c>
      <c r="R2649">
        <v>14</v>
      </c>
      <c r="S2649">
        <v>184</v>
      </c>
      <c r="T2649">
        <v>183</v>
      </c>
      <c r="U2649">
        <v>4008</v>
      </c>
      <c r="V2649">
        <v>4061</v>
      </c>
      <c r="W2649">
        <v>16078</v>
      </c>
      <c r="X2649">
        <v>16335</v>
      </c>
    </row>
    <row r="2650" spans="1:24" x14ac:dyDescent="0.35">
      <c r="A2650" s="6" t="str">
        <f t="shared" si="41"/>
        <v>48251</v>
      </c>
      <c r="B2650">
        <v>48</v>
      </c>
      <c r="C2650">
        <v>251</v>
      </c>
      <c r="D2650" t="s">
        <v>2587</v>
      </c>
      <c r="E2650" t="s">
        <v>249</v>
      </c>
      <c r="F2650">
        <v>175817</v>
      </c>
      <c r="G2650">
        <v>87897</v>
      </c>
      <c r="H2650">
        <v>87920</v>
      </c>
      <c r="I2650">
        <v>79831</v>
      </c>
      <c r="J2650">
        <v>80500</v>
      </c>
      <c r="K2650">
        <v>3975</v>
      </c>
      <c r="L2650">
        <v>3410</v>
      </c>
      <c r="M2650">
        <v>904</v>
      </c>
      <c r="N2650">
        <v>858</v>
      </c>
      <c r="O2650">
        <v>817</v>
      </c>
      <c r="P2650">
        <v>931</v>
      </c>
      <c r="Q2650">
        <v>469</v>
      </c>
      <c r="R2650">
        <v>414</v>
      </c>
      <c r="S2650">
        <v>1901</v>
      </c>
      <c r="T2650">
        <v>1807</v>
      </c>
      <c r="U2650">
        <v>67175</v>
      </c>
      <c r="V2650">
        <v>68879</v>
      </c>
      <c r="W2650">
        <v>20722</v>
      </c>
      <c r="X2650">
        <v>19041</v>
      </c>
    </row>
    <row r="2651" spans="1:24" x14ac:dyDescent="0.35">
      <c r="A2651" s="6" t="str">
        <f t="shared" si="41"/>
        <v>48253</v>
      </c>
      <c r="B2651">
        <v>48</v>
      </c>
      <c r="C2651">
        <v>253</v>
      </c>
      <c r="D2651" t="s">
        <v>2587</v>
      </c>
      <c r="E2651" t="s">
        <v>841</v>
      </c>
      <c r="F2651">
        <v>20083</v>
      </c>
      <c r="G2651">
        <v>12602</v>
      </c>
      <c r="H2651">
        <v>7481</v>
      </c>
      <c r="I2651">
        <v>9744</v>
      </c>
      <c r="J2651">
        <v>6896</v>
      </c>
      <c r="K2651">
        <v>2373</v>
      </c>
      <c r="L2651">
        <v>285</v>
      </c>
      <c r="M2651">
        <v>166</v>
      </c>
      <c r="N2651">
        <v>117</v>
      </c>
      <c r="O2651">
        <v>116</v>
      </c>
      <c r="P2651">
        <v>47</v>
      </c>
      <c r="Q2651">
        <v>1</v>
      </c>
      <c r="R2651">
        <v>0</v>
      </c>
      <c r="S2651">
        <v>202</v>
      </c>
      <c r="T2651">
        <v>136</v>
      </c>
      <c r="U2651">
        <v>8787</v>
      </c>
      <c r="V2651">
        <v>5670</v>
      </c>
      <c r="W2651">
        <v>3815</v>
      </c>
      <c r="X2651">
        <v>1811</v>
      </c>
    </row>
    <row r="2652" spans="1:24" x14ac:dyDescent="0.35">
      <c r="A2652" s="6" t="str">
        <f t="shared" si="41"/>
        <v>48255</v>
      </c>
      <c r="B2652">
        <v>48</v>
      </c>
      <c r="C2652">
        <v>255</v>
      </c>
      <c r="D2652" t="s">
        <v>2587</v>
      </c>
      <c r="E2652" t="s">
        <v>4209</v>
      </c>
      <c r="F2652">
        <v>15601</v>
      </c>
      <c r="G2652">
        <v>9136</v>
      </c>
      <c r="H2652">
        <v>6465</v>
      </c>
      <c r="I2652">
        <v>7645</v>
      </c>
      <c r="J2652">
        <v>6123</v>
      </c>
      <c r="K2652">
        <v>1286</v>
      </c>
      <c r="L2652">
        <v>137</v>
      </c>
      <c r="M2652">
        <v>87</v>
      </c>
      <c r="N2652">
        <v>80</v>
      </c>
      <c r="O2652">
        <v>36</v>
      </c>
      <c r="P2652">
        <v>44</v>
      </c>
      <c r="Q2652">
        <v>4</v>
      </c>
      <c r="R2652">
        <v>2</v>
      </c>
      <c r="S2652">
        <v>78</v>
      </c>
      <c r="T2652">
        <v>79</v>
      </c>
      <c r="U2652">
        <v>4186</v>
      </c>
      <c r="V2652">
        <v>2612</v>
      </c>
      <c r="W2652">
        <v>4950</v>
      </c>
      <c r="X2652">
        <v>3853</v>
      </c>
    </row>
    <row r="2653" spans="1:24" x14ac:dyDescent="0.35">
      <c r="A2653" s="6" t="str">
        <f t="shared" si="41"/>
        <v>48257</v>
      </c>
      <c r="B2653">
        <v>48</v>
      </c>
      <c r="C2653">
        <v>257</v>
      </c>
      <c r="D2653" t="s">
        <v>2587</v>
      </c>
      <c r="E2653" t="s">
        <v>4211</v>
      </c>
      <c r="F2653">
        <v>136154</v>
      </c>
      <c r="G2653">
        <v>67120</v>
      </c>
      <c r="H2653">
        <v>69034</v>
      </c>
      <c r="I2653">
        <v>54819</v>
      </c>
      <c r="J2653">
        <v>55839</v>
      </c>
      <c r="K2653">
        <v>9045</v>
      </c>
      <c r="L2653">
        <v>9889</v>
      </c>
      <c r="M2653">
        <v>686</v>
      </c>
      <c r="N2653">
        <v>694</v>
      </c>
      <c r="O2653">
        <v>932</v>
      </c>
      <c r="P2653">
        <v>1095</v>
      </c>
      <c r="Q2653">
        <v>63</v>
      </c>
      <c r="R2653">
        <v>65</v>
      </c>
      <c r="S2653">
        <v>1575</v>
      </c>
      <c r="T2653">
        <v>1452</v>
      </c>
      <c r="U2653">
        <v>51043</v>
      </c>
      <c r="V2653">
        <v>53448</v>
      </c>
      <c r="W2653">
        <v>16077</v>
      </c>
      <c r="X2653">
        <v>15586</v>
      </c>
    </row>
    <row r="2654" spans="1:24" x14ac:dyDescent="0.35">
      <c r="A2654" s="6" t="str">
        <f t="shared" si="41"/>
        <v>48259</v>
      </c>
      <c r="B2654">
        <v>48</v>
      </c>
      <c r="C2654">
        <v>259</v>
      </c>
      <c r="D2654" t="s">
        <v>2587</v>
      </c>
      <c r="E2654" t="s">
        <v>1113</v>
      </c>
      <c r="F2654">
        <v>47431</v>
      </c>
      <c r="G2654">
        <v>23250</v>
      </c>
      <c r="H2654">
        <v>24181</v>
      </c>
      <c r="I2654">
        <v>21954</v>
      </c>
      <c r="J2654">
        <v>22859</v>
      </c>
      <c r="K2654">
        <v>376</v>
      </c>
      <c r="L2654">
        <v>311</v>
      </c>
      <c r="M2654">
        <v>193</v>
      </c>
      <c r="N2654">
        <v>162</v>
      </c>
      <c r="O2654">
        <v>283</v>
      </c>
      <c r="P2654">
        <v>388</v>
      </c>
      <c r="Q2654">
        <v>24</v>
      </c>
      <c r="R2654">
        <v>22</v>
      </c>
      <c r="S2654">
        <v>420</v>
      </c>
      <c r="T2654">
        <v>439</v>
      </c>
      <c r="U2654">
        <v>17358</v>
      </c>
      <c r="V2654">
        <v>18414</v>
      </c>
      <c r="W2654">
        <v>5892</v>
      </c>
      <c r="X2654">
        <v>5767</v>
      </c>
    </row>
    <row r="2655" spans="1:24" x14ac:dyDescent="0.35">
      <c r="A2655" s="6" t="str">
        <f t="shared" si="41"/>
        <v>48261</v>
      </c>
      <c r="B2655">
        <v>48</v>
      </c>
      <c r="C2655">
        <v>261</v>
      </c>
      <c r="D2655" t="s">
        <v>2587</v>
      </c>
      <c r="E2655" t="s">
        <v>4214</v>
      </c>
      <c r="F2655">
        <v>404</v>
      </c>
      <c r="G2655">
        <v>212</v>
      </c>
      <c r="H2655">
        <v>192</v>
      </c>
      <c r="I2655">
        <v>188</v>
      </c>
      <c r="J2655">
        <v>176</v>
      </c>
      <c r="K2655">
        <v>12</v>
      </c>
      <c r="L2655">
        <v>5</v>
      </c>
      <c r="M2655">
        <v>3</v>
      </c>
      <c r="N2655">
        <v>4</v>
      </c>
      <c r="O2655">
        <v>6</v>
      </c>
      <c r="P2655">
        <v>1</v>
      </c>
      <c r="Q2655">
        <v>0</v>
      </c>
      <c r="R2655">
        <v>0</v>
      </c>
      <c r="S2655">
        <v>3</v>
      </c>
      <c r="T2655">
        <v>6</v>
      </c>
      <c r="U2655">
        <v>58</v>
      </c>
      <c r="V2655">
        <v>50</v>
      </c>
      <c r="W2655">
        <v>154</v>
      </c>
      <c r="X2655">
        <v>142</v>
      </c>
    </row>
    <row r="2656" spans="1:24" x14ac:dyDescent="0.35">
      <c r="A2656" s="6" t="str">
        <f t="shared" si="41"/>
        <v>48263</v>
      </c>
      <c r="B2656">
        <v>48</v>
      </c>
      <c r="C2656">
        <v>263</v>
      </c>
      <c r="D2656" t="s">
        <v>2587</v>
      </c>
      <c r="E2656" t="s">
        <v>572</v>
      </c>
      <c r="F2656">
        <v>762</v>
      </c>
      <c r="G2656">
        <v>388</v>
      </c>
      <c r="H2656">
        <v>374</v>
      </c>
      <c r="I2656">
        <v>362</v>
      </c>
      <c r="J2656">
        <v>355</v>
      </c>
      <c r="K2656">
        <v>4</v>
      </c>
      <c r="L2656">
        <v>5</v>
      </c>
      <c r="M2656">
        <v>7</v>
      </c>
      <c r="N2656">
        <v>5</v>
      </c>
      <c r="O2656">
        <v>0</v>
      </c>
      <c r="P2656">
        <v>1</v>
      </c>
      <c r="Q2656">
        <v>1</v>
      </c>
      <c r="R2656">
        <v>0</v>
      </c>
      <c r="S2656">
        <v>14</v>
      </c>
      <c r="T2656">
        <v>8</v>
      </c>
      <c r="U2656">
        <v>306</v>
      </c>
      <c r="V2656">
        <v>307</v>
      </c>
      <c r="W2656">
        <v>82</v>
      </c>
      <c r="X2656">
        <v>67</v>
      </c>
    </row>
    <row r="2657" spans="1:24" x14ac:dyDescent="0.35">
      <c r="A2657" s="6" t="str">
        <f t="shared" si="41"/>
        <v>48265</v>
      </c>
      <c r="B2657">
        <v>48</v>
      </c>
      <c r="C2657">
        <v>265</v>
      </c>
      <c r="D2657" t="s">
        <v>2587</v>
      </c>
      <c r="E2657" t="s">
        <v>4217</v>
      </c>
      <c r="F2657">
        <v>52600</v>
      </c>
      <c r="G2657">
        <v>25326</v>
      </c>
      <c r="H2657">
        <v>27274</v>
      </c>
      <c r="I2657">
        <v>23652</v>
      </c>
      <c r="J2657">
        <v>25684</v>
      </c>
      <c r="K2657">
        <v>605</v>
      </c>
      <c r="L2657">
        <v>433</v>
      </c>
      <c r="M2657">
        <v>303</v>
      </c>
      <c r="N2657">
        <v>301</v>
      </c>
      <c r="O2657">
        <v>281</v>
      </c>
      <c r="P2657">
        <v>347</v>
      </c>
      <c r="Q2657">
        <v>36</v>
      </c>
      <c r="R2657">
        <v>24</v>
      </c>
      <c r="S2657">
        <v>449</v>
      </c>
      <c r="T2657">
        <v>485</v>
      </c>
      <c r="U2657">
        <v>18141</v>
      </c>
      <c r="V2657">
        <v>20024</v>
      </c>
      <c r="W2657">
        <v>7185</v>
      </c>
      <c r="X2657">
        <v>7250</v>
      </c>
    </row>
    <row r="2658" spans="1:24" x14ac:dyDescent="0.35">
      <c r="A2658" s="6" t="str">
        <f t="shared" si="41"/>
        <v>48267</v>
      </c>
      <c r="B2658">
        <v>48</v>
      </c>
      <c r="C2658">
        <v>267</v>
      </c>
      <c r="D2658" t="s">
        <v>2587</v>
      </c>
      <c r="E2658" t="s">
        <v>4219</v>
      </c>
      <c r="F2658">
        <v>4337</v>
      </c>
      <c r="G2658">
        <v>2126</v>
      </c>
      <c r="H2658">
        <v>2211</v>
      </c>
      <c r="I2658">
        <v>2030</v>
      </c>
      <c r="J2658">
        <v>2143</v>
      </c>
      <c r="K2658">
        <v>24</v>
      </c>
      <c r="L2658">
        <v>14</v>
      </c>
      <c r="M2658">
        <v>41</v>
      </c>
      <c r="N2658">
        <v>21</v>
      </c>
      <c r="O2658">
        <v>16</v>
      </c>
      <c r="P2658">
        <v>20</v>
      </c>
      <c r="Q2658">
        <v>1</v>
      </c>
      <c r="R2658">
        <v>2</v>
      </c>
      <c r="S2658">
        <v>14</v>
      </c>
      <c r="T2658">
        <v>11</v>
      </c>
      <c r="U2658">
        <v>1580</v>
      </c>
      <c r="V2658">
        <v>1676</v>
      </c>
      <c r="W2658">
        <v>546</v>
      </c>
      <c r="X2658">
        <v>535</v>
      </c>
    </row>
    <row r="2659" spans="1:24" x14ac:dyDescent="0.35">
      <c r="A2659" s="6" t="str">
        <f t="shared" si="41"/>
        <v>48269</v>
      </c>
      <c r="B2659">
        <v>48</v>
      </c>
      <c r="C2659">
        <v>269</v>
      </c>
      <c r="D2659" t="s">
        <v>2587</v>
      </c>
      <c r="E2659" t="s">
        <v>4221</v>
      </c>
      <c r="F2659">
        <v>272</v>
      </c>
      <c r="G2659">
        <v>136</v>
      </c>
      <c r="H2659">
        <v>136</v>
      </c>
      <c r="I2659">
        <v>130</v>
      </c>
      <c r="J2659">
        <v>128</v>
      </c>
      <c r="K2659">
        <v>0</v>
      </c>
      <c r="L2659">
        <v>0</v>
      </c>
      <c r="M2659">
        <v>2</v>
      </c>
      <c r="N2659">
        <v>2</v>
      </c>
      <c r="O2659">
        <v>0</v>
      </c>
      <c r="P2659">
        <v>0</v>
      </c>
      <c r="Q2659">
        <v>1</v>
      </c>
      <c r="R2659">
        <v>0</v>
      </c>
      <c r="S2659">
        <v>3</v>
      </c>
      <c r="T2659">
        <v>6</v>
      </c>
      <c r="U2659">
        <v>109</v>
      </c>
      <c r="V2659">
        <v>117</v>
      </c>
      <c r="W2659">
        <v>27</v>
      </c>
      <c r="X2659">
        <v>19</v>
      </c>
    </row>
    <row r="2660" spans="1:24" x14ac:dyDescent="0.35">
      <c r="A2660" s="6" t="str">
        <f t="shared" si="41"/>
        <v>48271</v>
      </c>
      <c r="B2660">
        <v>48</v>
      </c>
      <c r="C2660">
        <v>271</v>
      </c>
      <c r="D2660" t="s">
        <v>2587</v>
      </c>
      <c r="E2660" t="s">
        <v>4223</v>
      </c>
      <c r="F2660">
        <v>3667</v>
      </c>
      <c r="G2660">
        <v>2012</v>
      </c>
      <c r="H2660">
        <v>1655</v>
      </c>
      <c r="I2660">
        <v>1879</v>
      </c>
      <c r="J2660">
        <v>1541</v>
      </c>
      <c r="K2660">
        <v>50</v>
      </c>
      <c r="L2660">
        <v>30</v>
      </c>
      <c r="M2660">
        <v>33</v>
      </c>
      <c r="N2660">
        <v>26</v>
      </c>
      <c r="O2660">
        <v>9</v>
      </c>
      <c r="P2660">
        <v>13</v>
      </c>
      <c r="Q2660">
        <v>4</v>
      </c>
      <c r="R2660">
        <v>4</v>
      </c>
      <c r="S2660">
        <v>37</v>
      </c>
      <c r="T2660">
        <v>41</v>
      </c>
      <c r="U2660">
        <v>683</v>
      </c>
      <c r="V2660">
        <v>706</v>
      </c>
      <c r="W2660">
        <v>1329</v>
      </c>
      <c r="X2660">
        <v>949</v>
      </c>
    </row>
    <row r="2661" spans="1:24" x14ac:dyDescent="0.35">
      <c r="A2661" s="6" t="str">
        <f t="shared" si="41"/>
        <v>48273</v>
      </c>
      <c r="B2661">
        <v>48</v>
      </c>
      <c r="C2661">
        <v>273</v>
      </c>
      <c r="D2661" t="s">
        <v>2587</v>
      </c>
      <c r="E2661" t="s">
        <v>4225</v>
      </c>
      <c r="F2661">
        <v>30680</v>
      </c>
      <c r="G2661">
        <v>15592</v>
      </c>
      <c r="H2661">
        <v>15088</v>
      </c>
      <c r="I2661">
        <v>14003</v>
      </c>
      <c r="J2661">
        <v>13843</v>
      </c>
      <c r="K2661">
        <v>732</v>
      </c>
      <c r="L2661">
        <v>527</v>
      </c>
      <c r="M2661">
        <v>182</v>
      </c>
      <c r="N2661">
        <v>128</v>
      </c>
      <c r="O2661">
        <v>450</v>
      </c>
      <c r="P2661">
        <v>287</v>
      </c>
      <c r="Q2661">
        <v>25</v>
      </c>
      <c r="R2661">
        <v>32</v>
      </c>
      <c r="S2661">
        <v>200</v>
      </c>
      <c r="T2661">
        <v>271</v>
      </c>
      <c r="U2661">
        <v>4429</v>
      </c>
      <c r="V2661">
        <v>3740</v>
      </c>
      <c r="W2661">
        <v>11163</v>
      </c>
      <c r="X2661">
        <v>11348</v>
      </c>
    </row>
    <row r="2662" spans="1:24" x14ac:dyDescent="0.35">
      <c r="A2662" s="6" t="str">
        <f t="shared" si="41"/>
        <v>48275</v>
      </c>
      <c r="B2662">
        <v>48</v>
      </c>
      <c r="C2662">
        <v>275</v>
      </c>
      <c r="D2662" t="s">
        <v>2587</v>
      </c>
      <c r="E2662" t="s">
        <v>1115</v>
      </c>
      <c r="F2662">
        <v>3664</v>
      </c>
      <c r="G2662">
        <v>1792</v>
      </c>
      <c r="H2662">
        <v>1872</v>
      </c>
      <c r="I2662">
        <v>1598</v>
      </c>
      <c r="J2662">
        <v>1691</v>
      </c>
      <c r="K2662">
        <v>100</v>
      </c>
      <c r="L2662">
        <v>114</v>
      </c>
      <c r="M2662">
        <v>31</v>
      </c>
      <c r="N2662">
        <v>13</v>
      </c>
      <c r="O2662">
        <v>6</v>
      </c>
      <c r="P2662">
        <v>6</v>
      </c>
      <c r="Q2662">
        <v>0</v>
      </c>
      <c r="R2662">
        <v>1</v>
      </c>
      <c r="S2662">
        <v>57</v>
      </c>
      <c r="T2662">
        <v>47</v>
      </c>
      <c r="U2662">
        <v>1161</v>
      </c>
      <c r="V2662">
        <v>1227</v>
      </c>
      <c r="W2662">
        <v>631</v>
      </c>
      <c r="X2662">
        <v>645</v>
      </c>
    </row>
    <row r="2663" spans="1:24" x14ac:dyDescent="0.35">
      <c r="A2663" s="6" t="str">
        <f t="shared" si="41"/>
        <v>48277</v>
      </c>
      <c r="B2663">
        <v>48</v>
      </c>
      <c r="C2663">
        <v>277</v>
      </c>
      <c r="D2663" t="s">
        <v>2587</v>
      </c>
      <c r="E2663" t="s">
        <v>96</v>
      </c>
      <c r="F2663">
        <v>49859</v>
      </c>
      <c r="G2663">
        <v>23999</v>
      </c>
      <c r="H2663">
        <v>25860</v>
      </c>
      <c r="I2663">
        <v>19521</v>
      </c>
      <c r="J2663">
        <v>20732</v>
      </c>
      <c r="K2663">
        <v>3109</v>
      </c>
      <c r="L2663">
        <v>3624</v>
      </c>
      <c r="M2663">
        <v>459</v>
      </c>
      <c r="N2663">
        <v>484</v>
      </c>
      <c r="O2663">
        <v>176</v>
      </c>
      <c r="P2663">
        <v>219</v>
      </c>
      <c r="Q2663">
        <v>10</v>
      </c>
      <c r="R2663">
        <v>14</v>
      </c>
      <c r="S2663">
        <v>724</v>
      </c>
      <c r="T2663">
        <v>787</v>
      </c>
      <c r="U2663">
        <v>21817</v>
      </c>
      <c r="V2663">
        <v>23832</v>
      </c>
      <c r="W2663">
        <v>2182</v>
      </c>
      <c r="X2663">
        <v>2028</v>
      </c>
    </row>
    <row r="2664" spans="1:24" x14ac:dyDescent="0.35">
      <c r="A2664" s="6" t="str">
        <f t="shared" si="41"/>
        <v>48279</v>
      </c>
      <c r="B2664">
        <v>48</v>
      </c>
      <c r="C2664">
        <v>279</v>
      </c>
      <c r="D2664" t="s">
        <v>2587</v>
      </c>
      <c r="E2664" t="s">
        <v>4229</v>
      </c>
      <c r="F2664">
        <v>12893</v>
      </c>
      <c r="G2664">
        <v>6395</v>
      </c>
      <c r="H2664">
        <v>6498</v>
      </c>
      <c r="I2664">
        <v>5861</v>
      </c>
      <c r="J2664">
        <v>5895</v>
      </c>
      <c r="K2664">
        <v>282</v>
      </c>
      <c r="L2664">
        <v>316</v>
      </c>
      <c r="M2664">
        <v>107</v>
      </c>
      <c r="N2664">
        <v>116</v>
      </c>
      <c r="O2664">
        <v>27</v>
      </c>
      <c r="P2664">
        <v>41</v>
      </c>
      <c r="Q2664">
        <v>5</v>
      </c>
      <c r="R2664">
        <v>7</v>
      </c>
      <c r="S2664">
        <v>113</v>
      </c>
      <c r="T2664">
        <v>123</v>
      </c>
      <c r="U2664">
        <v>2765</v>
      </c>
      <c r="V2664">
        <v>2898</v>
      </c>
      <c r="W2664">
        <v>3630</v>
      </c>
      <c r="X2664">
        <v>3600</v>
      </c>
    </row>
    <row r="2665" spans="1:24" x14ac:dyDescent="0.35">
      <c r="A2665" s="6" t="str">
        <f t="shared" si="41"/>
        <v>48281</v>
      </c>
      <c r="B2665">
        <v>48</v>
      </c>
      <c r="C2665">
        <v>281</v>
      </c>
      <c r="D2665" t="s">
        <v>2587</v>
      </c>
      <c r="E2665" t="s">
        <v>4231</v>
      </c>
      <c r="F2665">
        <v>21428</v>
      </c>
      <c r="G2665">
        <v>10526</v>
      </c>
      <c r="H2665">
        <v>10902</v>
      </c>
      <c r="I2665">
        <v>9449</v>
      </c>
      <c r="J2665">
        <v>9797</v>
      </c>
      <c r="K2665">
        <v>508</v>
      </c>
      <c r="L2665">
        <v>399</v>
      </c>
      <c r="M2665">
        <v>110</v>
      </c>
      <c r="N2665">
        <v>148</v>
      </c>
      <c r="O2665">
        <v>123</v>
      </c>
      <c r="P2665">
        <v>179</v>
      </c>
      <c r="Q2665">
        <v>59</v>
      </c>
      <c r="R2665">
        <v>58</v>
      </c>
      <c r="S2665">
        <v>277</v>
      </c>
      <c r="T2665">
        <v>321</v>
      </c>
      <c r="U2665">
        <v>8411</v>
      </c>
      <c r="V2665">
        <v>8859</v>
      </c>
      <c r="W2665">
        <v>2115</v>
      </c>
      <c r="X2665">
        <v>2043</v>
      </c>
    </row>
    <row r="2666" spans="1:24" x14ac:dyDescent="0.35">
      <c r="A2666" s="6" t="str">
        <f t="shared" si="41"/>
        <v>48283</v>
      </c>
      <c r="B2666">
        <v>48</v>
      </c>
      <c r="C2666">
        <v>283</v>
      </c>
      <c r="D2666" t="s">
        <v>2587</v>
      </c>
      <c r="E2666" t="s">
        <v>1118</v>
      </c>
      <c r="F2666">
        <v>7520</v>
      </c>
      <c r="G2666">
        <v>4425</v>
      </c>
      <c r="H2666">
        <v>3095</v>
      </c>
      <c r="I2666">
        <v>4270</v>
      </c>
      <c r="J2666">
        <v>2976</v>
      </c>
      <c r="K2666">
        <v>64</v>
      </c>
      <c r="L2666">
        <v>55</v>
      </c>
      <c r="M2666">
        <v>41</v>
      </c>
      <c r="N2666">
        <v>23</v>
      </c>
      <c r="O2666">
        <v>14</v>
      </c>
      <c r="P2666">
        <v>19</v>
      </c>
      <c r="Q2666">
        <v>0</v>
      </c>
      <c r="R2666">
        <v>2</v>
      </c>
      <c r="S2666">
        <v>36</v>
      </c>
      <c r="T2666">
        <v>20</v>
      </c>
      <c r="U2666">
        <v>521</v>
      </c>
      <c r="V2666">
        <v>457</v>
      </c>
      <c r="W2666">
        <v>3904</v>
      </c>
      <c r="X2666">
        <v>2638</v>
      </c>
    </row>
    <row r="2667" spans="1:24" x14ac:dyDescent="0.35">
      <c r="A2667" s="6" t="str">
        <f t="shared" si="41"/>
        <v>48285</v>
      </c>
      <c r="B2667">
        <v>48</v>
      </c>
      <c r="C2667">
        <v>285</v>
      </c>
      <c r="D2667" t="s">
        <v>2587</v>
      </c>
      <c r="E2667" t="s">
        <v>4234</v>
      </c>
      <c r="F2667">
        <v>20154</v>
      </c>
      <c r="G2667">
        <v>9863</v>
      </c>
      <c r="H2667">
        <v>10291</v>
      </c>
      <c r="I2667">
        <v>8966</v>
      </c>
      <c r="J2667">
        <v>9324</v>
      </c>
      <c r="K2667">
        <v>630</v>
      </c>
      <c r="L2667">
        <v>683</v>
      </c>
      <c r="M2667">
        <v>70</v>
      </c>
      <c r="N2667">
        <v>69</v>
      </c>
      <c r="O2667">
        <v>43</v>
      </c>
      <c r="P2667">
        <v>65</v>
      </c>
      <c r="Q2667">
        <v>9</v>
      </c>
      <c r="R2667">
        <v>9</v>
      </c>
      <c r="S2667">
        <v>145</v>
      </c>
      <c r="T2667">
        <v>141</v>
      </c>
      <c r="U2667">
        <v>7861</v>
      </c>
      <c r="V2667">
        <v>8343</v>
      </c>
      <c r="W2667">
        <v>2002</v>
      </c>
      <c r="X2667">
        <v>1948</v>
      </c>
    </row>
    <row r="2668" spans="1:24" x14ac:dyDescent="0.35">
      <c r="A2668" s="6" t="str">
        <f t="shared" si="41"/>
        <v>48287</v>
      </c>
      <c r="B2668">
        <v>48</v>
      </c>
      <c r="C2668">
        <v>287</v>
      </c>
      <c r="D2668" t="s">
        <v>2587</v>
      </c>
      <c r="E2668" t="s">
        <v>102</v>
      </c>
      <c r="F2668">
        <v>17239</v>
      </c>
      <c r="G2668">
        <v>8678</v>
      </c>
      <c r="H2668">
        <v>8561</v>
      </c>
      <c r="I2668">
        <v>7359</v>
      </c>
      <c r="J2668">
        <v>7388</v>
      </c>
      <c r="K2668">
        <v>1001</v>
      </c>
      <c r="L2668">
        <v>859</v>
      </c>
      <c r="M2668">
        <v>107</v>
      </c>
      <c r="N2668">
        <v>90</v>
      </c>
      <c r="O2668">
        <v>51</v>
      </c>
      <c r="P2668">
        <v>50</v>
      </c>
      <c r="Q2668">
        <v>21</v>
      </c>
      <c r="R2668">
        <v>16</v>
      </c>
      <c r="S2668">
        <v>139</v>
      </c>
      <c r="T2668">
        <v>158</v>
      </c>
      <c r="U2668">
        <v>6505</v>
      </c>
      <c r="V2668">
        <v>6517</v>
      </c>
      <c r="W2668">
        <v>2173</v>
      </c>
      <c r="X2668">
        <v>2044</v>
      </c>
    </row>
    <row r="2669" spans="1:24" x14ac:dyDescent="0.35">
      <c r="A2669" s="6" t="str">
        <f t="shared" si="41"/>
        <v>48289</v>
      </c>
      <c r="B2669">
        <v>48</v>
      </c>
      <c r="C2669">
        <v>289</v>
      </c>
      <c r="D2669" t="s">
        <v>2587</v>
      </c>
      <c r="E2669" t="s">
        <v>641</v>
      </c>
      <c r="F2669">
        <v>17404</v>
      </c>
      <c r="G2669">
        <v>8654</v>
      </c>
      <c r="H2669">
        <v>8750</v>
      </c>
      <c r="I2669">
        <v>7775</v>
      </c>
      <c r="J2669">
        <v>7830</v>
      </c>
      <c r="K2669">
        <v>637</v>
      </c>
      <c r="L2669">
        <v>641</v>
      </c>
      <c r="M2669">
        <v>72</v>
      </c>
      <c r="N2669">
        <v>78</v>
      </c>
      <c r="O2669">
        <v>45</v>
      </c>
      <c r="P2669">
        <v>72</v>
      </c>
      <c r="Q2669">
        <v>2</v>
      </c>
      <c r="R2669">
        <v>2</v>
      </c>
      <c r="S2669">
        <v>123</v>
      </c>
      <c r="T2669">
        <v>127</v>
      </c>
      <c r="U2669">
        <v>7246</v>
      </c>
      <c r="V2669">
        <v>7541</v>
      </c>
      <c r="W2669">
        <v>1408</v>
      </c>
      <c r="X2669">
        <v>1209</v>
      </c>
    </row>
    <row r="2670" spans="1:24" x14ac:dyDescent="0.35">
      <c r="A2670" s="6" t="str">
        <f t="shared" si="41"/>
        <v>48291</v>
      </c>
      <c r="B2670">
        <v>48</v>
      </c>
      <c r="C2670">
        <v>291</v>
      </c>
      <c r="D2670" t="s">
        <v>2587</v>
      </c>
      <c r="E2670" t="s">
        <v>645</v>
      </c>
      <c r="F2670">
        <v>88219</v>
      </c>
      <c r="G2670">
        <v>43574</v>
      </c>
      <c r="H2670">
        <v>44645</v>
      </c>
      <c r="I2670">
        <v>37953</v>
      </c>
      <c r="J2670">
        <v>38392</v>
      </c>
      <c r="K2670">
        <v>4035</v>
      </c>
      <c r="L2670">
        <v>4506</v>
      </c>
      <c r="M2670">
        <v>517</v>
      </c>
      <c r="N2670">
        <v>584</v>
      </c>
      <c r="O2670">
        <v>269</v>
      </c>
      <c r="P2670">
        <v>333</v>
      </c>
      <c r="Q2670">
        <v>50</v>
      </c>
      <c r="R2670">
        <v>49</v>
      </c>
      <c r="S2670">
        <v>750</v>
      </c>
      <c r="T2670">
        <v>781</v>
      </c>
      <c r="U2670">
        <v>30636</v>
      </c>
      <c r="V2670">
        <v>32374</v>
      </c>
      <c r="W2670">
        <v>12938</v>
      </c>
      <c r="X2670">
        <v>12271</v>
      </c>
    </row>
    <row r="2671" spans="1:24" x14ac:dyDescent="0.35">
      <c r="A2671" s="6" t="str">
        <f t="shared" si="41"/>
        <v>48293</v>
      </c>
      <c r="B2671">
        <v>48</v>
      </c>
      <c r="C2671">
        <v>293</v>
      </c>
      <c r="D2671" t="s">
        <v>2587</v>
      </c>
      <c r="E2671" t="s">
        <v>104</v>
      </c>
      <c r="F2671">
        <v>23437</v>
      </c>
      <c r="G2671">
        <v>12034</v>
      </c>
      <c r="H2671">
        <v>11403</v>
      </c>
      <c r="I2671">
        <v>9493</v>
      </c>
      <c r="J2671">
        <v>8926</v>
      </c>
      <c r="K2671">
        <v>2068</v>
      </c>
      <c r="L2671">
        <v>2030</v>
      </c>
      <c r="M2671">
        <v>165</v>
      </c>
      <c r="N2671">
        <v>122</v>
      </c>
      <c r="O2671">
        <v>85</v>
      </c>
      <c r="P2671">
        <v>103</v>
      </c>
      <c r="Q2671">
        <v>10</v>
      </c>
      <c r="R2671">
        <v>7</v>
      </c>
      <c r="S2671">
        <v>213</v>
      </c>
      <c r="T2671">
        <v>215</v>
      </c>
      <c r="U2671">
        <v>9153</v>
      </c>
      <c r="V2671">
        <v>8988</v>
      </c>
      <c r="W2671">
        <v>2881</v>
      </c>
      <c r="X2671">
        <v>2415</v>
      </c>
    </row>
    <row r="2672" spans="1:24" x14ac:dyDescent="0.35">
      <c r="A2672" s="6" t="str">
        <f t="shared" si="41"/>
        <v>48295</v>
      </c>
      <c r="B2672">
        <v>48</v>
      </c>
      <c r="C2672">
        <v>295</v>
      </c>
      <c r="D2672" t="s">
        <v>2587</v>
      </c>
      <c r="E2672" t="s">
        <v>4240</v>
      </c>
      <c r="F2672">
        <v>3233</v>
      </c>
      <c r="G2672">
        <v>1653</v>
      </c>
      <c r="H2672">
        <v>1580</v>
      </c>
      <c r="I2672">
        <v>1526</v>
      </c>
      <c r="J2672">
        <v>1445</v>
      </c>
      <c r="K2672">
        <v>46</v>
      </c>
      <c r="L2672">
        <v>21</v>
      </c>
      <c r="M2672">
        <v>27</v>
      </c>
      <c r="N2672">
        <v>44</v>
      </c>
      <c r="O2672">
        <v>6</v>
      </c>
      <c r="P2672">
        <v>19</v>
      </c>
      <c r="Q2672">
        <v>3</v>
      </c>
      <c r="R2672">
        <v>3</v>
      </c>
      <c r="S2672">
        <v>45</v>
      </c>
      <c r="T2672">
        <v>48</v>
      </c>
      <c r="U2672">
        <v>1038</v>
      </c>
      <c r="V2672">
        <v>1081</v>
      </c>
      <c r="W2672">
        <v>615</v>
      </c>
      <c r="X2672">
        <v>499</v>
      </c>
    </row>
    <row r="2673" spans="1:24" x14ac:dyDescent="0.35">
      <c r="A2673" s="6" t="str">
        <f t="shared" si="41"/>
        <v>48297</v>
      </c>
      <c r="B2673">
        <v>48</v>
      </c>
      <c r="C2673">
        <v>297</v>
      </c>
      <c r="D2673" t="s">
        <v>2587</v>
      </c>
      <c r="E2673" t="s">
        <v>4242</v>
      </c>
      <c r="F2673">
        <v>12207</v>
      </c>
      <c r="G2673">
        <v>6705</v>
      </c>
      <c r="H2673">
        <v>5502</v>
      </c>
      <c r="I2673">
        <v>5936</v>
      </c>
      <c r="J2673">
        <v>5297</v>
      </c>
      <c r="K2673">
        <v>535</v>
      </c>
      <c r="L2673">
        <v>49</v>
      </c>
      <c r="M2673">
        <v>89</v>
      </c>
      <c r="N2673">
        <v>58</v>
      </c>
      <c r="O2673">
        <v>60</v>
      </c>
      <c r="P2673">
        <v>32</v>
      </c>
      <c r="Q2673">
        <v>7</v>
      </c>
      <c r="R2673">
        <v>5</v>
      </c>
      <c r="S2673">
        <v>78</v>
      </c>
      <c r="T2673">
        <v>61</v>
      </c>
      <c r="U2673">
        <v>3935</v>
      </c>
      <c r="V2673">
        <v>3290</v>
      </c>
      <c r="W2673">
        <v>2770</v>
      </c>
      <c r="X2673">
        <v>2212</v>
      </c>
    </row>
    <row r="2674" spans="1:24" x14ac:dyDescent="0.35">
      <c r="A2674" s="6" t="str">
        <f t="shared" si="41"/>
        <v>48299</v>
      </c>
      <c r="B2674">
        <v>48</v>
      </c>
      <c r="C2674">
        <v>299</v>
      </c>
      <c r="D2674" t="s">
        <v>2587</v>
      </c>
      <c r="E2674" t="s">
        <v>4244</v>
      </c>
      <c r="F2674">
        <v>21795</v>
      </c>
      <c r="G2674">
        <v>10558</v>
      </c>
      <c r="H2674">
        <v>11237</v>
      </c>
      <c r="I2674">
        <v>10117</v>
      </c>
      <c r="J2674">
        <v>10785</v>
      </c>
      <c r="K2674">
        <v>139</v>
      </c>
      <c r="L2674">
        <v>112</v>
      </c>
      <c r="M2674">
        <v>95</v>
      </c>
      <c r="N2674">
        <v>112</v>
      </c>
      <c r="O2674">
        <v>48</v>
      </c>
      <c r="P2674">
        <v>83</v>
      </c>
      <c r="Q2674">
        <v>5</v>
      </c>
      <c r="R2674">
        <v>4</v>
      </c>
      <c r="S2674">
        <v>154</v>
      </c>
      <c r="T2674">
        <v>141</v>
      </c>
      <c r="U2674">
        <v>9408</v>
      </c>
      <c r="V2674">
        <v>10029</v>
      </c>
      <c r="W2674">
        <v>1150</v>
      </c>
      <c r="X2674">
        <v>1208</v>
      </c>
    </row>
    <row r="2675" spans="1:24" x14ac:dyDescent="0.35">
      <c r="A2675" s="6" t="str">
        <f t="shared" si="41"/>
        <v>48301</v>
      </c>
      <c r="B2675">
        <v>48</v>
      </c>
      <c r="C2675">
        <v>301</v>
      </c>
      <c r="D2675" t="s">
        <v>2587</v>
      </c>
      <c r="E2675" t="s">
        <v>4246</v>
      </c>
      <c r="F2675">
        <v>169</v>
      </c>
      <c r="G2675">
        <v>98</v>
      </c>
      <c r="H2675">
        <v>71</v>
      </c>
      <c r="I2675">
        <v>95</v>
      </c>
      <c r="J2675">
        <v>65</v>
      </c>
      <c r="K2675">
        <v>2</v>
      </c>
      <c r="L2675">
        <v>4</v>
      </c>
      <c r="M2675">
        <v>0</v>
      </c>
      <c r="N2675">
        <v>1</v>
      </c>
      <c r="O2675">
        <v>1</v>
      </c>
      <c r="P2675">
        <v>1</v>
      </c>
      <c r="Q2675">
        <v>0</v>
      </c>
      <c r="R2675">
        <v>0</v>
      </c>
      <c r="S2675">
        <v>0</v>
      </c>
      <c r="T2675">
        <v>0</v>
      </c>
      <c r="U2675">
        <v>83</v>
      </c>
      <c r="V2675">
        <v>63</v>
      </c>
      <c r="W2675">
        <v>15</v>
      </c>
      <c r="X2675">
        <v>8</v>
      </c>
    </row>
    <row r="2676" spans="1:24" x14ac:dyDescent="0.35">
      <c r="A2676" s="6" t="str">
        <f t="shared" si="41"/>
        <v>48303</v>
      </c>
      <c r="B2676">
        <v>48</v>
      </c>
      <c r="C2676">
        <v>303</v>
      </c>
      <c r="D2676" t="s">
        <v>2587</v>
      </c>
      <c r="E2676" t="s">
        <v>4248</v>
      </c>
      <c r="F2676">
        <v>310569</v>
      </c>
      <c r="G2676">
        <v>153010</v>
      </c>
      <c r="H2676">
        <v>157559</v>
      </c>
      <c r="I2676">
        <v>132029</v>
      </c>
      <c r="J2676">
        <v>136736</v>
      </c>
      <c r="K2676">
        <v>12157</v>
      </c>
      <c r="L2676">
        <v>12245</v>
      </c>
      <c r="M2676">
        <v>1852</v>
      </c>
      <c r="N2676">
        <v>1786</v>
      </c>
      <c r="O2676">
        <v>3757</v>
      </c>
      <c r="P2676">
        <v>3610</v>
      </c>
      <c r="Q2676">
        <v>196</v>
      </c>
      <c r="R2676">
        <v>222</v>
      </c>
      <c r="S2676">
        <v>3019</v>
      </c>
      <c r="T2676">
        <v>2960</v>
      </c>
      <c r="U2676">
        <v>97041</v>
      </c>
      <c r="V2676">
        <v>100822</v>
      </c>
      <c r="W2676">
        <v>55969</v>
      </c>
      <c r="X2676">
        <v>56737</v>
      </c>
    </row>
    <row r="2677" spans="1:24" x14ac:dyDescent="0.35">
      <c r="A2677" s="6" t="str">
        <f t="shared" si="41"/>
        <v>48305</v>
      </c>
      <c r="B2677">
        <v>48</v>
      </c>
      <c r="C2677">
        <v>305</v>
      </c>
      <c r="D2677" t="s">
        <v>2587</v>
      </c>
      <c r="E2677" t="s">
        <v>4250</v>
      </c>
      <c r="F2677">
        <v>5951</v>
      </c>
      <c r="G2677">
        <v>3051</v>
      </c>
      <c r="H2677">
        <v>2900</v>
      </c>
      <c r="I2677">
        <v>2835</v>
      </c>
      <c r="J2677">
        <v>2715</v>
      </c>
      <c r="K2677">
        <v>87</v>
      </c>
      <c r="L2677">
        <v>66</v>
      </c>
      <c r="M2677">
        <v>59</v>
      </c>
      <c r="N2677">
        <v>52</v>
      </c>
      <c r="O2677">
        <v>10</v>
      </c>
      <c r="P2677">
        <v>11</v>
      </c>
      <c r="Q2677">
        <v>1</v>
      </c>
      <c r="R2677">
        <v>0</v>
      </c>
      <c r="S2677">
        <v>59</v>
      </c>
      <c r="T2677">
        <v>56</v>
      </c>
      <c r="U2677">
        <v>1589</v>
      </c>
      <c r="V2677">
        <v>1579</v>
      </c>
      <c r="W2677">
        <v>1462</v>
      </c>
      <c r="X2677">
        <v>1321</v>
      </c>
    </row>
    <row r="2678" spans="1:24" x14ac:dyDescent="0.35">
      <c r="A2678" s="6" t="str">
        <f t="shared" si="41"/>
        <v>48307</v>
      </c>
      <c r="B2678">
        <v>48</v>
      </c>
      <c r="C2678">
        <v>307</v>
      </c>
      <c r="D2678" t="s">
        <v>2587</v>
      </c>
      <c r="E2678" t="s">
        <v>4252</v>
      </c>
      <c r="F2678">
        <v>7984</v>
      </c>
      <c r="G2678">
        <v>4023</v>
      </c>
      <c r="H2678">
        <v>3961</v>
      </c>
      <c r="I2678">
        <v>3710</v>
      </c>
      <c r="J2678">
        <v>3717</v>
      </c>
      <c r="K2678">
        <v>135</v>
      </c>
      <c r="L2678">
        <v>97</v>
      </c>
      <c r="M2678">
        <v>53</v>
      </c>
      <c r="N2678">
        <v>42</v>
      </c>
      <c r="O2678">
        <v>39</v>
      </c>
      <c r="P2678">
        <v>28</v>
      </c>
      <c r="Q2678">
        <v>3</v>
      </c>
      <c r="R2678">
        <v>4</v>
      </c>
      <c r="S2678">
        <v>83</v>
      </c>
      <c r="T2678">
        <v>73</v>
      </c>
      <c r="U2678">
        <v>2644</v>
      </c>
      <c r="V2678">
        <v>2702</v>
      </c>
      <c r="W2678">
        <v>1379</v>
      </c>
      <c r="X2678">
        <v>1259</v>
      </c>
    </row>
    <row r="2679" spans="1:24" x14ac:dyDescent="0.35">
      <c r="A2679" s="6" t="str">
        <f t="shared" si="41"/>
        <v>48309</v>
      </c>
      <c r="B2679">
        <v>48</v>
      </c>
      <c r="C2679">
        <v>309</v>
      </c>
      <c r="D2679" t="s">
        <v>2587</v>
      </c>
      <c r="E2679" t="s">
        <v>4254</v>
      </c>
      <c r="F2679">
        <v>256623</v>
      </c>
      <c r="G2679">
        <v>125261</v>
      </c>
      <c r="H2679">
        <v>131362</v>
      </c>
      <c r="I2679">
        <v>101024</v>
      </c>
      <c r="J2679">
        <v>104250</v>
      </c>
      <c r="K2679">
        <v>17824</v>
      </c>
      <c r="L2679">
        <v>20237</v>
      </c>
      <c r="M2679">
        <v>1458</v>
      </c>
      <c r="N2679">
        <v>1480</v>
      </c>
      <c r="O2679">
        <v>2147</v>
      </c>
      <c r="P2679">
        <v>2352</v>
      </c>
      <c r="Q2679">
        <v>156</v>
      </c>
      <c r="R2679">
        <v>154</v>
      </c>
      <c r="S2679">
        <v>2652</v>
      </c>
      <c r="T2679">
        <v>2889</v>
      </c>
      <c r="U2679">
        <v>90215</v>
      </c>
      <c r="V2679">
        <v>97162</v>
      </c>
      <c r="W2679">
        <v>35046</v>
      </c>
      <c r="X2679">
        <v>34200</v>
      </c>
    </row>
    <row r="2680" spans="1:24" x14ac:dyDescent="0.35">
      <c r="A2680" s="6" t="str">
        <f t="shared" si="41"/>
        <v>48311</v>
      </c>
      <c r="B2680">
        <v>48</v>
      </c>
      <c r="C2680">
        <v>311</v>
      </c>
      <c r="D2680" t="s">
        <v>2587</v>
      </c>
      <c r="E2680" t="s">
        <v>4256</v>
      </c>
      <c r="F2680">
        <v>743</v>
      </c>
      <c r="G2680">
        <v>392</v>
      </c>
      <c r="H2680">
        <v>351</v>
      </c>
      <c r="I2680">
        <v>363</v>
      </c>
      <c r="J2680">
        <v>332</v>
      </c>
      <c r="K2680">
        <v>10</v>
      </c>
      <c r="L2680">
        <v>8</v>
      </c>
      <c r="M2680">
        <v>2</v>
      </c>
      <c r="N2680">
        <v>2</v>
      </c>
      <c r="O2680">
        <v>1</v>
      </c>
      <c r="P2680">
        <v>4</v>
      </c>
      <c r="Q2680">
        <v>0</v>
      </c>
      <c r="R2680">
        <v>0</v>
      </c>
      <c r="S2680">
        <v>16</v>
      </c>
      <c r="T2680">
        <v>5</v>
      </c>
      <c r="U2680">
        <v>211</v>
      </c>
      <c r="V2680">
        <v>219</v>
      </c>
      <c r="W2680">
        <v>181</v>
      </c>
      <c r="X2680">
        <v>132</v>
      </c>
    </row>
    <row r="2681" spans="1:24" x14ac:dyDescent="0.35">
      <c r="A2681" s="6" t="str">
        <f t="shared" si="41"/>
        <v>48313</v>
      </c>
      <c r="B2681">
        <v>48</v>
      </c>
      <c r="C2681">
        <v>313</v>
      </c>
      <c r="D2681" t="s">
        <v>2587</v>
      </c>
      <c r="E2681" t="s">
        <v>110</v>
      </c>
      <c r="F2681">
        <v>14284</v>
      </c>
      <c r="G2681">
        <v>8226</v>
      </c>
      <c r="H2681">
        <v>6058</v>
      </c>
      <c r="I2681">
        <v>6020</v>
      </c>
      <c r="J2681">
        <v>4844</v>
      </c>
      <c r="K2681">
        <v>1896</v>
      </c>
      <c r="L2681">
        <v>974</v>
      </c>
      <c r="M2681">
        <v>93</v>
      </c>
      <c r="N2681">
        <v>77</v>
      </c>
      <c r="O2681">
        <v>68</v>
      </c>
      <c r="P2681">
        <v>46</v>
      </c>
      <c r="Q2681">
        <v>5</v>
      </c>
      <c r="R2681">
        <v>6</v>
      </c>
      <c r="S2681">
        <v>144</v>
      </c>
      <c r="T2681">
        <v>111</v>
      </c>
      <c r="U2681">
        <v>6071</v>
      </c>
      <c r="V2681">
        <v>4758</v>
      </c>
      <c r="W2681">
        <v>2155</v>
      </c>
      <c r="X2681">
        <v>1300</v>
      </c>
    </row>
    <row r="2682" spans="1:24" x14ac:dyDescent="0.35">
      <c r="A2682" s="6" t="str">
        <f t="shared" si="41"/>
        <v>48315</v>
      </c>
      <c r="B2682">
        <v>48</v>
      </c>
      <c r="C2682">
        <v>315</v>
      </c>
      <c r="D2682" t="s">
        <v>2587</v>
      </c>
      <c r="E2682" t="s">
        <v>114</v>
      </c>
      <c r="F2682">
        <v>9854</v>
      </c>
      <c r="G2682">
        <v>4836</v>
      </c>
      <c r="H2682">
        <v>5018</v>
      </c>
      <c r="I2682">
        <v>3659</v>
      </c>
      <c r="J2682">
        <v>3686</v>
      </c>
      <c r="K2682">
        <v>953</v>
      </c>
      <c r="L2682">
        <v>1102</v>
      </c>
      <c r="M2682">
        <v>59</v>
      </c>
      <c r="N2682">
        <v>67</v>
      </c>
      <c r="O2682">
        <v>45</v>
      </c>
      <c r="P2682">
        <v>47</v>
      </c>
      <c r="Q2682">
        <v>1</v>
      </c>
      <c r="R2682">
        <v>2</v>
      </c>
      <c r="S2682">
        <v>119</v>
      </c>
      <c r="T2682">
        <v>114</v>
      </c>
      <c r="U2682">
        <v>4629</v>
      </c>
      <c r="V2682">
        <v>4778</v>
      </c>
      <c r="W2682">
        <v>207</v>
      </c>
      <c r="X2682">
        <v>240</v>
      </c>
    </row>
    <row r="2683" spans="1:24" x14ac:dyDescent="0.35">
      <c r="A2683" s="6" t="str">
        <f t="shared" si="41"/>
        <v>48317</v>
      </c>
      <c r="B2683">
        <v>48</v>
      </c>
      <c r="C2683">
        <v>317</v>
      </c>
      <c r="D2683" t="s">
        <v>2587</v>
      </c>
      <c r="E2683" t="s">
        <v>651</v>
      </c>
      <c r="F2683">
        <v>5771</v>
      </c>
      <c r="G2683">
        <v>2896</v>
      </c>
      <c r="H2683">
        <v>2875</v>
      </c>
      <c r="I2683">
        <v>2693</v>
      </c>
      <c r="J2683">
        <v>2705</v>
      </c>
      <c r="K2683">
        <v>100</v>
      </c>
      <c r="L2683">
        <v>71</v>
      </c>
      <c r="M2683">
        <v>45</v>
      </c>
      <c r="N2683">
        <v>49</v>
      </c>
      <c r="O2683">
        <v>15</v>
      </c>
      <c r="P2683">
        <v>16</v>
      </c>
      <c r="Q2683">
        <v>3</v>
      </c>
      <c r="R2683">
        <v>2</v>
      </c>
      <c r="S2683">
        <v>40</v>
      </c>
      <c r="T2683">
        <v>32</v>
      </c>
      <c r="U2683">
        <v>1495</v>
      </c>
      <c r="V2683">
        <v>1527</v>
      </c>
      <c r="W2683">
        <v>1401</v>
      </c>
      <c r="X2683">
        <v>1348</v>
      </c>
    </row>
    <row r="2684" spans="1:24" x14ac:dyDescent="0.35">
      <c r="A2684" s="6" t="str">
        <f t="shared" si="41"/>
        <v>48319</v>
      </c>
      <c r="B2684">
        <v>48</v>
      </c>
      <c r="C2684">
        <v>319</v>
      </c>
      <c r="D2684" t="s">
        <v>2587</v>
      </c>
      <c r="E2684" t="s">
        <v>1137</v>
      </c>
      <c r="F2684">
        <v>4274</v>
      </c>
      <c r="G2684">
        <v>2186</v>
      </c>
      <c r="H2684">
        <v>2088</v>
      </c>
      <c r="I2684">
        <v>2119</v>
      </c>
      <c r="J2684">
        <v>2012</v>
      </c>
      <c r="K2684">
        <v>20</v>
      </c>
      <c r="L2684">
        <v>18</v>
      </c>
      <c r="M2684">
        <v>17</v>
      </c>
      <c r="N2684">
        <v>15</v>
      </c>
      <c r="O2684">
        <v>5</v>
      </c>
      <c r="P2684">
        <v>9</v>
      </c>
      <c r="Q2684">
        <v>9</v>
      </c>
      <c r="R2684">
        <v>3</v>
      </c>
      <c r="S2684">
        <v>16</v>
      </c>
      <c r="T2684">
        <v>31</v>
      </c>
      <c r="U2684">
        <v>1596</v>
      </c>
      <c r="V2684">
        <v>1591</v>
      </c>
      <c r="W2684">
        <v>590</v>
      </c>
      <c r="X2684">
        <v>497</v>
      </c>
    </row>
    <row r="2685" spans="1:24" x14ac:dyDescent="0.35">
      <c r="A2685" s="6" t="str">
        <f t="shared" si="41"/>
        <v>48321</v>
      </c>
      <c r="B2685">
        <v>48</v>
      </c>
      <c r="C2685">
        <v>321</v>
      </c>
      <c r="D2685" t="s">
        <v>2587</v>
      </c>
      <c r="E2685" t="s">
        <v>4262</v>
      </c>
      <c r="F2685">
        <v>36643</v>
      </c>
      <c r="G2685">
        <v>18425</v>
      </c>
      <c r="H2685">
        <v>18218</v>
      </c>
      <c r="I2685">
        <v>15505</v>
      </c>
      <c r="J2685">
        <v>15139</v>
      </c>
      <c r="K2685">
        <v>1958</v>
      </c>
      <c r="L2685">
        <v>2166</v>
      </c>
      <c r="M2685">
        <v>251</v>
      </c>
      <c r="N2685">
        <v>245</v>
      </c>
      <c r="O2685">
        <v>371</v>
      </c>
      <c r="P2685">
        <v>335</v>
      </c>
      <c r="Q2685">
        <v>25</v>
      </c>
      <c r="R2685">
        <v>21</v>
      </c>
      <c r="S2685">
        <v>315</v>
      </c>
      <c r="T2685">
        <v>312</v>
      </c>
      <c r="U2685">
        <v>10223</v>
      </c>
      <c r="V2685">
        <v>10566</v>
      </c>
      <c r="W2685">
        <v>8202</v>
      </c>
      <c r="X2685">
        <v>7652</v>
      </c>
    </row>
    <row r="2686" spans="1:24" x14ac:dyDescent="0.35">
      <c r="A2686" s="6" t="str">
        <f t="shared" si="41"/>
        <v>48323</v>
      </c>
      <c r="B2686">
        <v>48</v>
      </c>
      <c r="C2686">
        <v>323</v>
      </c>
      <c r="D2686" t="s">
        <v>2587</v>
      </c>
      <c r="E2686" t="s">
        <v>4264</v>
      </c>
      <c r="F2686">
        <v>58722</v>
      </c>
      <c r="G2686">
        <v>29442</v>
      </c>
      <c r="H2686">
        <v>29280</v>
      </c>
      <c r="I2686">
        <v>28247</v>
      </c>
      <c r="J2686">
        <v>28227</v>
      </c>
      <c r="K2686">
        <v>248</v>
      </c>
      <c r="L2686">
        <v>170</v>
      </c>
      <c r="M2686">
        <v>528</v>
      </c>
      <c r="N2686">
        <v>525</v>
      </c>
      <c r="O2686">
        <v>227</v>
      </c>
      <c r="P2686">
        <v>190</v>
      </c>
      <c r="Q2686">
        <v>11</v>
      </c>
      <c r="R2686">
        <v>10</v>
      </c>
      <c r="S2686">
        <v>181</v>
      </c>
      <c r="T2686">
        <v>158</v>
      </c>
      <c r="U2686">
        <v>1513</v>
      </c>
      <c r="V2686">
        <v>1355</v>
      </c>
      <c r="W2686">
        <v>27929</v>
      </c>
      <c r="X2686">
        <v>27925</v>
      </c>
    </row>
    <row r="2687" spans="1:24" x14ac:dyDescent="0.35">
      <c r="A2687" s="6" t="str">
        <f t="shared" si="41"/>
        <v>48325</v>
      </c>
      <c r="B2687">
        <v>48</v>
      </c>
      <c r="C2687">
        <v>325</v>
      </c>
      <c r="D2687" t="s">
        <v>2587</v>
      </c>
      <c r="E2687" t="s">
        <v>3374</v>
      </c>
      <c r="F2687">
        <v>51584</v>
      </c>
      <c r="G2687">
        <v>26629</v>
      </c>
      <c r="H2687">
        <v>24955</v>
      </c>
      <c r="I2687">
        <v>24482</v>
      </c>
      <c r="J2687">
        <v>23656</v>
      </c>
      <c r="K2687">
        <v>1190</v>
      </c>
      <c r="L2687">
        <v>414</v>
      </c>
      <c r="M2687">
        <v>262</v>
      </c>
      <c r="N2687">
        <v>265</v>
      </c>
      <c r="O2687">
        <v>206</v>
      </c>
      <c r="P2687">
        <v>248</v>
      </c>
      <c r="Q2687">
        <v>56</v>
      </c>
      <c r="R2687">
        <v>40</v>
      </c>
      <c r="S2687">
        <v>433</v>
      </c>
      <c r="T2687">
        <v>332</v>
      </c>
      <c r="U2687">
        <v>12692</v>
      </c>
      <c r="V2687">
        <v>11734</v>
      </c>
      <c r="W2687">
        <v>13937</v>
      </c>
      <c r="X2687">
        <v>13221</v>
      </c>
    </row>
    <row r="2688" spans="1:24" x14ac:dyDescent="0.35">
      <c r="A2688" s="6" t="str">
        <f t="shared" si="41"/>
        <v>48327</v>
      </c>
      <c r="B2688">
        <v>48</v>
      </c>
      <c r="C2688">
        <v>327</v>
      </c>
      <c r="D2688" t="s">
        <v>2587</v>
      </c>
      <c r="E2688" t="s">
        <v>1141</v>
      </c>
      <c r="F2688">
        <v>2138</v>
      </c>
      <c r="G2688">
        <v>1066</v>
      </c>
      <c r="H2688">
        <v>1072</v>
      </c>
      <c r="I2688">
        <v>1010</v>
      </c>
      <c r="J2688">
        <v>1023</v>
      </c>
      <c r="K2688">
        <v>27</v>
      </c>
      <c r="L2688">
        <v>10</v>
      </c>
      <c r="M2688">
        <v>11</v>
      </c>
      <c r="N2688">
        <v>25</v>
      </c>
      <c r="O2688">
        <v>2</v>
      </c>
      <c r="P2688">
        <v>2</v>
      </c>
      <c r="Q2688">
        <v>0</v>
      </c>
      <c r="R2688">
        <v>0</v>
      </c>
      <c r="S2688">
        <v>16</v>
      </c>
      <c r="T2688">
        <v>12</v>
      </c>
      <c r="U2688">
        <v>657</v>
      </c>
      <c r="V2688">
        <v>690</v>
      </c>
      <c r="W2688">
        <v>409</v>
      </c>
      <c r="X2688">
        <v>382</v>
      </c>
    </row>
    <row r="2689" spans="1:24" x14ac:dyDescent="0.35">
      <c r="A2689" s="6" t="str">
        <f t="shared" si="41"/>
        <v>48329</v>
      </c>
      <c r="B2689">
        <v>48</v>
      </c>
      <c r="C2689">
        <v>329</v>
      </c>
      <c r="D2689" t="s">
        <v>2587</v>
      </c>
      <c r="E2689" t="s">
        <v>2128</v>
      </c>
      <c r="F2689">
        <v>176832</v>
      </c>
      <c r="G2689">
        <v>89761</v>
      </c>
      <c r="H2689">
        <v>87071</v>
      </c>
      <c r="I2689">
        <v>78769</v>
      </c>
      <c r="J2689">
        <v>76550</v>
      </c>
      <c r="K2689">
        <v>6181</v>
      </c>
      <c r="L2689">
        <v>6024</v>
      </c>
      <c r="M2689">
        <v>1113</v>
      </c>
      <c r="N2689">
        <v>957</v>
      </c>
      <c r="O2689">
        <v>2024</v>
      </c>
      <c r="P2689">
        <v>1988</v>
      </c>
      <c r="Q2689">
        <v>107</v>
      </c>
      <c r="R2689">
        <v>109</v>
      </c>
      <c r="S2689">
        <v>1567</v>
      </c>
      <c r="T2689">
        <v>1443</v>
      </c>
      <c r="U2689">
        <v>48043</v>
      </c>
      <c r="V2689">
        <v>47447</v>
      </c>
      <c r="W2689">
        <v>41718</v>
      </c>
      <c r="X2689">
        <v>39624</v>
      </c>
    </row>
    <row r="2690" spans="1:24" x14ac:dyDescent="0.35">
      <c r="A2690" s="6" t="str">
        <f t="shared" ref="A2690:A2753" si="42">TEXT(B2690*1000+C2690,"00000")</f>
        <v>48331</v>
      </c>
      <c r="B2690">
        <v>48</v>
      </c>
      <c r="C2690">
        <v>331</v>
      </c>
      <c r="D2690" t="s">
        <v>2587</v>
      </c>
      <c r="E2690" t="s">
        <v>4269</v>
      </c>
      <c r="F2690">
        <v>24823</v>
      </c>
      <c r="G2690">
        <v>12255</v>
      </c>
      <c r="H2690">
        <v>12568</v>
      </c>
      <c r="I2690">
        <v>10594</v>
      </c>
      <c r="J2690">
        <v>10865</v>
      </c>
      <c r="K2690">
        <v>1156</v>
      </c>
      <c r="L2690">
        <v>1203</v>
      </c>
      <c r="M2690">
        <v>176</v>
      </c>
      <c r="N2690">
        <v>152</v>
      </c>
      <c r="O2690">
        <v>90</v>
      </c>
      <c r="P2690">
        <v>151</v>
      </c>
      <c r="Q2690">
        <v>10</v>
      </c>
      <c r="R2690">
        <v>7</v>
      </c>
      <c r="S2690">
        <v>229</v>
      </c>
      <c r="T2690">
        <v>190</v>
      </c>
      <c r="U2690">
        <v>8885</v>
      </c>
      <c r="V2690">
        <v>9278</v>
      </c>
      <c r="W2690">
        <v>3370</v>
      </c>
      <c r="X2690">
        <v>3290</v>
      </c>
    </row>
    <row r="2691" spans="1:24" x14ac:dyDescent="0.35">
      <c r="A2691" s="6" t="str">
        <f t="shared" si="42"/>
        <v>48333</v>
      </c>
      <c r="B2691">
        <v>48</v>
      </c>
      <c r="C2691">
        <v>333</v>
      </c>
      <c r="D2691" t="s">
        <v>2587</v>
      </c>
      <c r="E2691" t="s">
        <v>1422</v>
      </c>
      <c r="F2691">
        <v>4873</v>
      </c>
      <c r="G2691">
        <v>2436</v>
      </c>
      <c r="H2691">
        <v>2437</v>
      </c>
      <c r="I2691">
        <v>2333</v>
      </c>
      <c r="J2691">
        <v>2352</v>
      </c>
      <c r="K2691">
        <v>36</v>
      </c>
      <c r="L2691">
        <v>21</v>
      </c>
      <c r="M2691">
        <v>23</v>
      </c>
      <c r="N2691">
        <v>26</v>
      </c>
      <c r="O2691">
        <v>10</v>
      </c>
      <c r="P2691">
        <v>10</v>
      </c>
      <c r="Q2691">
        <v>1</v>
      </c>
      <c r="R2691">
        <v>0</v>
      </c>
      <c r="S2691">
        <v>33</v>
      </c>
      <c r="T2691">
        <v>28</v>
      </c>
      <c r="U2691">
        <v>1981</v>
      </c>
      <c r="V2691">
        <v>2002</v>
      </c>
      <c r="W2691">
        <v>455</v>
      </c>
      <c r="X2691">
        <v>435</v>
      </c>
    </row>
    <row r="2692" spans="1:24" x14ac:dyDescent="0.35">
      <c r="A2692" s="6" t="str">
        <f t="shared" si="42"/>
        <v>48335</v>
      </c>
      <c r="B2692">
        <v>48</v>
      </c>
      <c r="C2692">
        <v>335</v>
      </c>
      <c r="D2692" t="s">
        <v>2587</v>
      </c>
      <c r="E2692" t="s">
        <v>866</v>
      </c>
      <c r="F2692">
        <v>8545</v>
      </c>
      <c r="G2692">
        <v>5176</v>
      </c>
      <c r="H2692">
        <v>3369</v>
      </c>
      <c r="I2692">
        <v>4044</v>
      </c>
      <c r="J2692">
        <v>3031</v>
      </c>
      <c r="K2692">
        <v>867</v>
      </c>
      <c r="L2692">
        <v>156</v>
      </c>
      <c r="M2692">
        <v>97</v>
      </c>
      <c r="N2692">
        <v>56</v>
      </c>
      <c r="O2692">
        <v>38</v>
      </c>
      <c r="P2692">
        <v>27</v>
      </c>
      <c r="Q2692">
        <v>6</v>
      </c>
      <c r="R2692">
        <v>6</v>
      </c>
      <c r="S2692">
        <v>124</v>
      </c>
      <c r="T2692">
        <v>93</v>
      </c>
      <c r="U2692">
        <v>2982</v>
      </c>
      <c r="V2692">
        <v>2092</v>
      </c>
      <c r="W2692">
        <v>2194</v>
      </c>
      <c r="X2692">
        <v>1277</v>
      </c>
    </row>
    <row r="2693" spans="1:24" x14ac:dyDescent="0.35">
      <c r="A2693" s="6" t="str">
        <f t="shared" si="42"/>
        <v>48337</v>
      </c>
      <c r="B2693">
        <v>48</v>
      </c>
      <c r="C2693">
        <v>337</v>
      </c>
      <c r="D2693" t="s">
        <v>2587</v>
      </c>
      <c r="E2693" t="s">
        <v>4273</v>
      </c>
      <c r="F2693">
        <v>19818</v>
      </c>
      <c r="G2693">
        <v>9735</v>
      </c>
      <c r="H2693">
        <v>10083</v>
      </c>
      <c r="I2693">
        <v>9256</v>
      </c>
      <c r="J2693">
        <v>9657</v>
      </c>
      <c r="K2693">
        <v>106</v>
      </c>
      <c r="L2693">
        <v>61</v>
      </c>
      <c r="M2693">
        <v>145</v>
      </c>
      <c r="N2693">
        <v>129</v>
      </c>
      <c r="O2693">
        <v>42</v>
      </c>
      <c r="P2693">
        <v>55</v>
      </c>
      <c r="Q2693">
        <v>7</v>
      </c>
      <c r="R2693">
        <v>6</v>
      </c>
      <c r="S2693">
        <v>179</v>
      </c>
      <c r="T2693">
        <v>175</v>
      </c>
      <c r="U2693">
        <v>8635</v>
      </c>
      <c r="V2693">
        <v>8969</v>
      </c>
      <c r="W2693">
        <v>1100</v>
      </c>
      <c r="X2693">
        <v>1114</v>
      </c>
    </row>
    <row r="2694" spans="1:24" x14ac:dyDescent="0.35">
      <c r="A2694" s="6" t="str">
        <f t="shared" si="42"/>
        <v>48339</v>
      </c>
      <c r="B2694">
        <v>48</v>
      </c>
      <c r="C2694">
        <v>339</v>
      </c>
      <c r="D2694" t="s">
        <v>2587</v>
      </c>
      <c r="E2694" t="s">
        <v>122</v>
      </c>
      <c r="F2694">
        <v>607391</v>
      </c>
      <c r="G2694">
        <v>300569</v>
      </c>
      <c r="H2694">
        <v>306822</v>
      </c>
      <c r="I2694">
        <v>265043</v>
      </c>
      <c r="J2694">
        <v>268602</v>
      </c>
      <c r="K2694">
        <v>17289</v>
      </c>
      <c r="L2694">
        <v>18249</v>
      </c>
      <c r="M2694">
        <v>2979</v>
      </c>
      <c r="N2694">
        <v>2946</v>
      </c>
      <c r="O2694">
        <v>9198</v>
      </c>
      <c r="P2694">
        <v>10586</v>
      </c>
      <c r="Q2694">
        <v>370</v>
      </c>
      <c r="R2694">
        <v>363</v>
      </c>
      <c r="S2694">
        <v>5690</v>
      </c>
      <c r="T2694">
        <v>6076</v>
      </c>
      <c r="U2694">
        <v>223415</v>
      </c>
      <c r="V2694">
        <v>231139</v>
      </c>
      <c r="W2694">
        <v>77154</v>
      </c>
      <c r="X2694">
        <v>75683</v>
      </c>
    </row>
    <row r="2695" spans="1:24" x14ac:dyDescent="0.35">
      <c r="A2695" s="6" t="str">
        <f t="shared" si="42"/>
        <v>48341</v>
      </c>
      <c r="B2695">
        <v>48</v>
      </c>
      <c r="C2695">
        <v>341</v>
      </c>
      <c r="D2695" t="s">
        <v>2587</v>
      </c>
      <c r="E2695" t="s">
        <v>3156</v>
      </c>
      <c r="F2695">
        <v>20940</v>
      </c>
      <c r="G2695">
        <v>10861</v>
      </c>
      <c r="H2695">
        <v>10079</v>
      </c>
      <c r="I2695">
        <v>9170</v>
      </c>
      <c r="J2695">
        <v>8871</v>
      </c>
      <c r="K2695">
        <v>634</v>
      </c>
      <c r="L2695">
        <v>251</v>
      </c>
      <c r="M2695">
        <v>196</v>
      </c>
      <c r="N2695">
        <v>174</v>
      </c>
      <c r="O2695">
        <v>681</v>
      </c>
      <c r="P2695">
        <v>624</v>
      </c>
      <c r="Q2695">
        <v>35</v>
      </c>
      <c r="R2695">
        <v>13</v>
      </c>
      <c r="S2695">
        <v>145</v>
      </c>
      <c r="T2695">
        <v>146</v>
      </c>
      <c r="U2695">
        <v>4643</v>
      </c>
      <c r="V2695">
        <v>4303</v>
      </c>
      <c r="W2695">
        <v>6218</v>
      </c>
      <c r="X2695">
        <v>5776</v>
      </c>
    </row>
    <row r="2696" spans="1:24" x14ac:dyDescent="0.35">
      <c r="A2696" s="6" t="str">
        <f t="shared" si="42"/>
        <v>48343</v>
      </c>
      <c r="B2696">
        <v>48</v>
      </c>
      <c r="C2696">
        <v>343</v>
      </c>
      <c r="D2696" t="s">
        <v>2587</v>
      </c>
      <c r="E2696" t="s">
        <v>1573</v>
      </c>
      <c r="F2696">
        <v>12388</v>
      </c>
      <c r="G2696">
        <v>5947</v>
      </c>
      <c r="H2696">
        <v>6441</v>
      </c>
      <c r="I2696">
        <v>4348</v>
      </c>
      <c r="J2696">
        <v>4663</v>
      </c>
      <c r="K2696">
        <v>1303</v>
      </c>
      <c r="L2696">
        <v>1453</v>
      </c>
      <c r="M2696">
        <v>85</v>
      </c>
      <c r="N2696">
        <v>86</v>
      </c>
      <c r="O2696">
        <v>30</v>
      </c>
      <c r="P2696">
        <v>53</v>
      </c>
      <c r="Q2696">
        <v>7</v>
      </c>
      <c r="R2696">
        <v>9</v>
      </c>
      <c r="S2696">
        <v>174</v>
      </c>
      <c r="T2696">
        <v>177</v>
      </c>
      <c r="U2696">
        <v>5282</v>
      </c>
      <c r="V2696">
        <v>5784</v>
      </c>
      <c r="W2696">
        <v>665</v>
      </c>
      <c r="X2696">
        <v>657</v>
      </c>
    </row>
    <row r="2697" spans="1:24" x14ac:dyDescent="0.35">
      <c r="A2697" s="6" t="str">
        <f t="shared" si="42"/>
        <v>48345</v>
      </c>
      <c r="B2697">
        <v>48</v>
      </c>
      <c r="C2697">
        <v>345</v>
      </c>
      <c r="D2697" t="s">
        <v>2587</v>
      </c>
      <c r="E2697" t="s">
        <v>4278</v>
      </c>
      <c r="F2697">
        <v>1200</v>
      </c>
      <c r="G2697">
        <v>612</v>
      </c>
      <c r="H2697">
        <v>588</v>
      </c>
      <c r="I2697">
        <v>563</v>
      </c>
      <c r="J2697">
        <v>556</v>
      </c>
      <c r="K2697">
        <v>25</v>
      </c>
      <c r="L2697">
        <v>11</v>
      </c>
      <c r="M2697">
        <v>13</v>
      </c>
      <c r="N2697">
        <v>15</v>
      </c>
      <c r="O2697">
        <v>1</v>
      </c>
      <c r="P2697">
        <v>1</v>
      </c>
      <c r="Q2697">
        <v>2</v>
      </c>
      <c r="R2697">
        <v>1</v>
      </c>
      <c r="S2697">
        <v>8</v>
      </c>
      <c r="T2697">
        <v>4</v>
      </c>
      <c r="U2697">
        <v>487</v>
      </c>
      <c r="V2697">
        <v>482</v>
      </c>
      <c r="W2697">
        <v>125</v>
      </c>
      <c r="X2697">
        <v>106</v>
      </c>
    </row>
    <row r="2698" spans="1:24" x14ac:dyDescent="0.35">
      <c r="A2698" s="6" t="str">
        <f t="shared" si="42"/>
        <v>48347</v>
      </c>
      <c r="B2698">
        <v>48</v>
      </c>
      <c r="C2698">
        <v>347</v>
      </c>
      <c r="D2698" t="s">
        <v>2587</v>
      </c>
      <c r="E2698" t="s">
        <v>4280</v>
      </c>
      <c r="F2698">
        <v>65204</v>
      </c>
      <c r="G2698">
        <v>31370</v>
      </c>
      <c r="H2698">
        <v>33834</v>
      </c>
      <c r="I2698">
        <v>24723</v>
      </c>
      <c r="J2698">
        <v>25886</v>
      </c>
      <c r="K2698">
        <v>5342</v>
      </c>
      <c r="L2698">
        <v>6543</v>
      </c>
      <c r="M2698">
        <v>277</v>
      </c>
      <c r="N2698">
        <v>283</v>
      </c>
      <c r="O2698">
        <v>362</v>
      </c>
      <c r="P2698">
        <v>502</v>
      </c>
      <c r="Q2698">
        <v>22</v>
      </c>
      <c r="R2698">
        <v>17</v>
      </c>
      <c r="S2698">
        <v>644</v>
      </c>
      <c r="T2698">
        <v>603</v>
      </c>
      <c r="U2698">
        <v>24667</v>
      </c>
      <c r="V2698">
        <v>27491</v>
      </c>
      <c r="W2698">
        <v>6703</v>
      </c>
      <c r="X2698">
        <v>6343</v>
      </c>
    </row>
    <row r="2699" spans="1:24" x14ac:dyDescent="0.35">
      <c r="A2699" s="6" t="str">
        <f t="shared" si="42"/>
        <v>48349</v>
      </c>
      <c r="B2699">
        <v>48</v>
      </c>
      <c r="C2699">
        <v>349</v>
      </c>
      <c r="D2699" t="s">
        <v>2587</v>
      </c>
      <c r="E2699" t="s">
        <v>4282</v>
      </c>
      <c r="F2699">
        <v>50113</v>
      </c>
      <c r="G2699">
        <v>24600</v>
      </c>
      <c r="H2699">
        <v>25513</v>
      </c>
      <c r="I2699">
        <v>20083</v>
      </c>
      <c r="J2699">
        <v>20517</v>
      </c>
      <c r="K2699">
        <v>3153</v>
      </c>
      <c r="L2699">
        <v>3524</v>
      </c>
      <c r="M2699">
        <v>274</v>
      </c>
      <c r="N2699">
        <v>295</v>
      </c>
      <c r="O2699">
        <v>191</v>
      </c>
      <c r="P2699">
        <v>210</v>
      </c>
      <c r="Q2699">
        <v>390</v>
      </c>
      <c r="R2699">
        <v>443</v>
      </c>
      <c r="S2699">
        <v>509</v>
      </c>
      <c r="T2699">
        <v>524</v>
      </c>
      <c r="U2699">
        <v>17370</v>
      </c>
      <c r="V2699">
        <v>18440</v>
      </c>
      <c r="W2699">
        <v>7230</v>
      </c>
      <c r="X2699">
        <v>7073</v>
      </c>
    </row>
    <row r="2700" spans="1:24" x14ac:dyDescent="0.35">
      <c r="A2700" s="6" t="str">
        <f t="shared" si="42"/>
        <v>48351</v>
      </c>
      <c r="B2700">
        <v>48</v>
      </c>
      <c r="C2700">
        <v>351</v>
      </c>
      <c r="D2700" t="s">
        <v>2587</v>
      </c>
      <c r="E2700" t="s">
        <v>273</v>
      </c>
      <c r="F2700">
        <v>13595</v>
      </c>
      <c r="G2700">
        <v>6972</v>
      </c>
      <c r="H2700">
        <v>6623</v>
      </c>
      <c r="I2700">
        <v>5326</v>
      </c>
      <c r="J2700">
        <v>5105</v>
      </c>
      <c r="K2700">
        <v>1413</v>
      </c>
      <c r="L2700">
        <v>1270</v>
      </c>
      <c r="M2700">
        <v>61</v>
      </c>
      <c r="N2700">
        <v>71</v>
      </c>
      <c r="O2700">
        <v>52</v>
      </c>
      <c r="P2700">
        <v>27</v>
      </c>
      <c r="Q2700">
        <v>2</v>
      </c>
      <c r="R2700">
        <v>0</v>
      </c>
      <c r="S2700">
        <v>118</v>
      </c>
      <c r="T2700">
        <v>150</v>
      </c>
      <c r="U2700">
        <v>6672</v>
      </c>
      <c r="V2700">
        <v>6389</v>
      </c>
      <c r="W2700">
        <v>300</v>
      </c>
      <c r="X2700">
        <v>234</v>
      </c>
    </row>
    <row r="2701" spans="1:24" x14ac:dyDescent="0.35">
      <c r="A2701" s="6" t="str">
        <f t="shared" si="42"/>
        <v>48353</v>
      </c>
      <c r="B2701">
        <v>48</v>
      </c>
      <c r="C2701">
        <v>353</v>
      </c>
      <c r="D2701" t="s">
        <v>2587</v>
      </c>
      <c r="E2701" t="s">
        <v>4285</v>
      </c>
      <c r="F2701">
        <v>14714</v>
      </c>
      <c r="G2701">
        <v>7342</v>
      </c>
      <c r="H2701">
        <v>7372</v>
      </c>
      <c r="I2701">
        <v>6635</v>
      </c>
      <c r="J2701">
        <v>6677</v>
      </c>
      <c r="K2701">
        <v>386</v>
      </c>
      <c r="L2701">
        <v>385</v>
      </c>
      <c r="M2701">
        <v>94</v>
      </c>
      <c r="N2701">
        <v>95</v>
      </c>
      <c r="O2701">
        <v>52</v>
      </c>
      <c r="P2701">
        <v>66</v>
      </c>
      <c r="Q2701">
        <v>9</v>
      </c>
      <c r="R2701">
        <v>8</v>
      </c>
      <c r="S2701">
        <v>166</v>
      </c>
      <c r="T2701">
        <v>141</v>
      </c>
      <c r="U2701">
        <v>4452</v>
      </c>
      <c r="V2701">
        <v>4509</v>
      </c>
      <c r="W2701">
        <v>2890</v>
      </c>
      <c r="X2701">
        <v>2863</v>
      </c>
    </row>
    <row r="2702" spans="1:24" x14ac:dyDescent="0.35">
      <c r="A2702" s="6" t="str">
        <f t="shared" si="42"/>
        <v>48355</v>
      </c>
      <c r="B2702">
        <v>48</v>
      </c>
      <c r="C2702">
        <v>355</v>
      </c>
      <c r="D2702" t="s">
        <v>2587</v>
      </c>
      <c r="E2702" t="s">
        <v>4287</v>
      </c>
      <c r="F2702">
        <v>362294</v>
      </c>
      <c r="G2702">
        <v>179014</v>
      </c>
      <c r="H2702">
        <v>183280</v>
      </c>
      <c r="I2702">
        <v>162503</v>
      </c>
      <c r="J2702">
        <v>166750</v>
      </c>
      <c r="K2702">
        <v>7954</v>
      </c>
      <c r="L2702">
        <v>7515</v>
      </c>
      <c r="M2702">
        <v>1631</v>
      </c>
      <c r="N2702">
        <v>1516</v>
      </c>
      <c r="O2702">
        <v>3683</v>
      </c>
      <c r="P2702">
        <v>4383</v>
      </c>
      <c r="Q2702">
        <v>267</v>
      </c>
      <c r="R2702">
        <v>253</v>
      </c>
      <c r="S2702">
        <v>2976</v>
      </c>
      <c r="T2702">
        <v>2863</v>
      </c>
      <c r="U2702">
        <v>64336</v>
      </c>
      <c r="V2702">
        <v>64311</v>
      </c>
      <c r="W2702">
        <v>114678</v>
      </c>
      <c r="X2702">
        <v>118969</v>
      </c>
    </row>
    <row r="2703" spans="1:24" x14ac:dyDescent="0.35">
      <c r="A2703" s="6" t="str">
        <f t="shared" si="42"/>
        <v>48357</v>
      </c>
      <c r="B2703">
        <v>48</v>
      </c>
      <c r="C2703">
        <v>357</v>
      </c>
      <c r="D2703" t="s">
        <v>2587</v>
      </c>
      <c r="E2703" t="s">
        <v>4289</v>
      </c>
      <c r="F2703">
        <v>9836</v>
      </c>
      <c r="G2703">
        <v>4935</v>
      </c>
      <c r="H2703">
        <v>4901</v>
      </c>
      <c r="I2703">
        <v>4657</v>
      </c>
      <c r="J2703">
        <v>4643</v>
      </c>
      <c r="K2703">
        <v>78</v>
      </c>
      <c r="L2703">
        <v>57</v>
      </c>
      <c r="M2703">
        <v>87</v>
      </c>
      <c r="N2703">
        <v>89</v>
      </c>
      <c r="O2703">
        <v>37</v>
      </c>
      <c r="P2703">
        <v>30</v>
      </c>
      <c r="Q2703">
        <v>3</v>
      </c>
      <c r="R2703">
        <v>5</v>
      </c>
      <c r="S2703">
        <v>73</v>
      </c>
      <c r="T2703">
        <v>77</v>
      </c>
      <c r="U2703">
        <v>2124</v>
      </c>
      <c r="V2703">
        <v>2261</v>
      </c>
      <c r="W2703">
        <v>2811</v>
      </c>
      <c r="X2703">
        <v>2640</v>
      </c>
    </row>
    <row r="2704" spans="1:24" x14ac:dyDescent="0.35">
      <c r="A2704" s="6" t="str">
        <f t="shared" si="42"/>
        <v>48359</v>
      </c>
      <c r="B2704">
        <v>48</v>
      </c>
      <c r="C2704">
        <v>359</v>
      </c>
      <c r="D2704" t="s">
        <v>2587</v>
      </c>
      <c r="E2704" t="s">
        <v>1785</v>
      </c>
      <c r="F2704">
        <v>2112</v>
      </c>
      <c r="G2704">
        <v>1107</v>
      </c>
      <c r="H2704">
        <v>1005</v>
      </c>
      <c r="I2704">
        <v>1018</v>
      </c>
      <c r="J2704">
        <v>909</v>
      </c>
      <c r="K2704">
        <v>44</v>
      </c>
      <c r="L2704">
        <v>35</v>
      </c>
      <c r="M2704">
        <v>12</v>
      </c>
      <c r="N2704">
        <v>15</v>
      </c>
      <c r="O2704">
        <v>10</v>
      </c>
      <c r="P2704">
        <v>20</v>
      </c>
      <c r="Q2704">
        <v>0</v>
      </c>
      <c r="R2704">
        <v>1</v>
      </c>
      <c r="S2704">
        <v>23</v>
      </c>
      <c r="T2704">
        <v>25</v>
      </c>
      <c r="U2704">
        <v>913</v>
      </c>
      <c r="V2704">
        <v>837</v>
      </c>
      <c r="W2704">
        <v>194</v>
      </c>
      <c r="X2704">
        <v>168</v>
      </c>
    </row>
    <row r="2705" spans="1:24" x14ac:dyDescent="0.35">
      <c r="A2705" s="6" t="str">
        <f t="shared" si="42"/>
        <v>48361</v>
      </c>
      <c r="B2705">
        <v>48</v>
      </c>
      <c r="C2705">
        <v>361</v>
      </c>
      <c r="D2705" t="s">
        <v>2587</v>
      </c>
      <c r="E2705" t="s">
        <v>377</v>
      </c>
      <c r="F2705">
        <v>83396</v>
      </c>
      <c r="G2705">
        <v>41354</v>
      </c>
      <c r="H2705">
        <v>42042</v>
      </c>
      <c r="I2705">
        <v>36199</v>
      </c>
      <c r="J2705">
        <v>36699</v>
      </c>
      <c r="K2705">
        <v>3568</v>
      </c>
      <c r="L2705">
        <v>3799</v>
      </c>
      <c r="M2705">
        <v>353</v>
      </c>
      <c r="N2705">
        <v>298</v>
      </c>
      <c r="O2705">
        <v>446</v>
      </c>
      <c r="P2705">
        <v>541</v>
      </c>
      <c r="Q2705">
        <v>44</v>
      </c>
      <c r="R2705">
        <v>42</v>
      </c>
      <c r="S2705">
        <v>744</v>
      </c>
      <c r="T2705">
        <v>663</v>
      </c>
      <c r="U2705">
        <v>37652</v>
      </c>
      <c r="V2705">
        <v>38670</v>
      </c>
      <c r="W2705">
        <v>3702</v>
      </c>
      <c r="X2705">
        <v>3372</v>
      </c>
    </row>
    <row r="2706" spans="1:24" x14ac:dyDescent="0.35">
      <c r="A2706" s="6" t="str">
        <f t="shared" si="42"/>
        <v>48363</v>
      </c>
      <c r="B2706">
        <v>48</v>
      </c>
      <c r="C2706">
        <v>363</v>
      </c>
      <c r="D2706" t="s">
        <v>2587</v>
      </c>
      <c r="E2706" t="s">
        <v>4293</v>
      </c>
      <c r="F2706">
        <v>29189</v>
      </c>
      <c r="G2706">
        <v>14338</v>
      </c>
      <c r="H2706">
        <v>14851</v>
      </c>
      <c r="I2706">
        <v>13365</v>
      </c>
      <c r="J2706">
        <v>13908</v>
      </c>
      <c r="K2706">
        <v>393</v>
      </c>
      <c r="L2706">
        <v>349</v>
      </c>
      <c r="M2706">
        <v>169</v>
      </c>
      <c r="N2706">
        <v>163</v>
      </c>
      <c r="O2706">
        <v>152</v>
      </c>
      <c r="P2706">
        <v>137</v>
      </c>
      <c r="Q2706">
        <v>11</v>
      </c>
      <c r="R2706">
        <v>16</v>
      </c>
      <c r="S2706">
        <v>248</v>
      </c>
      <c r="T2706">
        <v>278</v>
      </c>
      <c r="U2706">
        <v>11352</v>
      </c>
      <c r="V2706">
        <v>11953</v>
      </c>
      <c r="W2706">
        <v>2986</v>
      </c>
      <c r="X2706">
        <v>2898</v>
      </c>
    </row>
    <row r="2707" spans="1:24" x14ac:dyDescent="0.35">
      <c r="A2707" s="6" t="str">
        <f t="shared" si="42"/>
        <v>48365</v>
      </c>
      <c r="B2707">
        <v>48</v>
      </c>
      <c r="C2707">
        <v>365</v>
      </c>
      <c r="D2707" t="s">
        <v>2587</v>
      </c>
      <c r="E2707" t="s">
        <v>2398</v>
      </c>
      <c r="F2707">
        <v>23194</v>
      </c>
      <c r="G2707">
        <v>11509</v>
      </c>
      <c r="H2707">
        <v>11685</v>
      </c>
      <c r="I2707">
        <v>9369</v>
      </c>
      <c r="J2707">
        <v>9314</v>
      </c>
      <c r="K2707">
        <v>1734</v>
      </c>
      <c r="L2707">
        <v>1910</v>
      </c>
      <c r="M2707">
        <v>82</v>
      </c>
      <c r="N2707">
        <v>94</v>
      </c>
      <c r="O2707">
        <v>60</v>
      </c>
      <c r="P2707">
        <v>146</v>
      </c>
      <c r="Q2707">
        <v>7</v>
      </c>
      <c r="R2707">
        <v>8</v>
      </c>
      <c r="S2707">
        <v>257</v>
      </c>
      <c r="T2707">
        <v>213</v>
      </c>
      <c r="U2707">
        <v>10372</v>
      </c>
      <c r="V2707">
        <v>10715</v>
      </c>
      <c r="W2707">
        <v>1137</v>
      </c>
      <c r="X2707">
        <v>970</v>
      </c>
    </row>
    <row r="2708" spans="1:24" x14ac:dyDescent="0.35">
      <c r="A2708" s="6" t="str">
        <f t="shared" si="42"/>
        <v>48367</v>
      </c>
      <c r="B2708">
        <v>48</v>
      </c>
      <c r="C2708">
        <v>367</v>
      </c>
      <c r="D2708" t="s">
        <v>2587</v>
      </c>
      <c r="E2708" t="s">
        <v>4296</v>
      </c>
      <c r="F2708">
        <v>142878</v>
      </c>
      <c r="G2708">
        <v>71181</v>
      </c>
      <c r="H2708">
        <v>71697</v>
      </c>
      <c r="I2708">
        <v>67341</v>
      </c>
      <c r="J2708">
        <v>68143</v>
      </c>
      <c r="K2708">
        <v>1323</v>
      </c>
      <c r="L2708">
        <v>1053</v>
      </c>
      <c r="M2708">
        <v>696</v>
      </c>
      <c r="N2708">
        <v>625</v>
      </c>
      <c r="O2708">
        <v>410</v>
      </c>
      <c r="P2708">
        <v>569</v>
      </c>
      <c r="Q2708">
        <v>55</v>
      </c>
      <c r="R2708">
        <v>49</v>
      </c>
      <c r="S2708">
        <v>1356</v>
      </c>
      <c r="T2708">
        <v>1258</v>
      </c>
      <c r="U2708">
        <v>61509</v>
      </c>
      <c r="V2708">
        <v>62762</v>
      </c>
      <c r="W2708">
        <v>9672</v>
      </c>
      <c r="X2708">
        <v>8935</v>
      </c>
    </row>
    <row r="2709" spans="1:24" x14ac:dyDescent="0.35">
      <c r="A2709" s="6" t="str">
        <f t="shared" si="42"/>
        <v>48369</v>
      </c>
      <c r="B2709">
        <v>48</v>
      </c>
      <c r="C2709">
        <v>369</v>
      </c>
      <c r="D2709" t="s">
        <v>2587</v>
      </c>
      <c r="E2709" t="s">
        <v>4298</v>
      </c>
      <c r="F2709">
        <v>9605</v>
      </c>
      <c r="G2709">
        <v>4968</v>
      </c>
      <c r="H2709">
        <v>4637</v>
      </c>
      <c r="I2709">
        <v>4647</v>
      </c>
      <c r="J2709">
        <v>4377</v>
      </c>
      <c r="K2709">
        <v>94</v>
      </c>
      <c r="L2709">
        <v>77</v>
      </c>
      <c r="M2709">
        <v>95</v>
      </c>
      <c r="N2709">
        <v>65</v>
      </c>
      <c r="O2709">
        <v>36</v>
      </c>
      <c r="P2709">
        <v>56</v>
      </c>
      <c r="Q2709">
        <v>23</v>
      </c>
      <c r="R2709">
        <v>11</v>
      </c>
      <c r="S2709">
        <v>73</v>
      </c>
      <c r="T2709">
        <v>51</v>
      </c>
      <c r="U2709">
        <v>1693</v>
      </c>
      <c r="V2709">
        <v>1694</v>
      </c>
      <c r="W2709">
        <v>3275</v>
      </c>
      <c r="X2709">
        <v>2943</v>
      </c>
    </row>
    <row r="2710" spans="1:24" x14ac:dyDescent="0.35">
      <c r="A2710" s="6" t="str">
        <f t="shared" si="42"/>
        <v>48371</v>
      </c>
      <c r="B2710">
        <v>48</v>
      </c>
      <c r="C2710">
        <v>371</v>
      </c>
      <c r="D2710" t="s">
        <v>2587</v>
      </c>
      <c r="E2710" t="s">
        <v>4300</v>
      </c>
      <c r="F2710">
        <v>15823</v>
      </c>
      <c r="G2710">
        <v>8972</v>
      </c>
      <c r="H2710">
        <v>6851</v>
      </c>
      <c r="I2710">
        <v>8043</v>
      </c>
      <c r="J2710">
        <v>6427</v>
      </c>
      <c r="K2710">
        <v>612</v>
      </c>
      <c r="L2710">
        <v>103</v>
      </c>
      <c r="M2710">
        <v>122</v>
      </c>
      <c r="N2710">
        <v>103</v>
      </c>
      <c r="O2710">
        <v>97</v>
      </c>
      <c r="P2710">
        <v>106</v>
      </c>
      <c r="Q2710">
        <v>8</v>
      </c>
      <c r="R2710">
        <v>7</v>
      </c>
      <c r="S2710">
        <v>90</v>
      </c>
      <c r="T2710">
        <v>105</v>
      </c>
      <c r="U2710">
        <v>3111</v>
      </c>
      <c r="V2710">
        <v>1788</v>
      </c>
      <c r="W2710">
        <v>5861</v>
      </c>
      <c r="X2710">
        <v>5063</v>
      </c>
    </row>
    <row r="2711" spans="1:24" x14ac:dyDescent="0.35">
      <c r="A2711" s="6" t="str">
        <f t="shared" si="42"/>
        <v>48373</v>
      </c>
      <c r="B2711">
        <v>48</v>
      </c>
      <c r="C2711">
        <v>373</v>
      </c>
      <c r="D2711" t="s">
        <v>2587</v>
      </c>
      <c r="E2711" t="s">
        <v>283</v>
      </c>
      <c r="F2711">
        <v>51353</v>
      </c>
      <c r="G2711">
        <v>27759</v>
      </c>
      <c r="H2711">
        <v>23594</v>
      </c>
      <c r="I2711">
        <v>23265</v>
      </c>
      <c r="J2711">
        <v>20405</v>
      </c>
      <c r="K2711">
        <v>3273</v>
      </c>
      <c r="L2711">
        <v>1890</v>
      </c>
      <c r="M2711">
        <v>590</v>
      </c>
      <c r="N2711">
        <v>580</v>
      </c>
      <c r="O2711">
        <v>185</v>
      </c>
      <c r="P2711">
        <v>251</v>
      </c>
      <c r="Q2711">
        <v>26</v>
      </c>
      <c r="R2711">
        <v>29</v>
      </c>
      <c r="S2711">
        <v>420</v>
      </c>
      <c r="T2711">
        <v>439</v>
      </c>
      <c r="U2711">
        <v>22861</v>
      </c>
      <c r="V2711">
        <v>20517</v>
      </c>
      <c r="W2711">
        <v>4898</v>
      </c>
      <c r="X2711">
        <v>3077</v>
      </c>
    </row>
    <row r="2712" spans="1:24" x14ac:dyDescent="0.35">
      <c r="A2712" s="6" t="str">
        <f t="shared" si="42"/>
        <v>48375</v>
      </c>
      <c r="B2712">
        <v>48</v>
      </c>
      <c r="C2712">
        <v>375</v>
      </c>
      <c r="D2712" t="s">
        <v>2587</v>
      </c>
      <c r="E2712" t="s">
        <v>3675</v>
      </c>
      <c r="F2712">
        <v>117415</v>
      </c>
      <c r="G2712">
        <v>60341</v>
      </c>
      <c r="H2712">
        <v>57074</v>
      </c>
      <c r="I2712">
        <v>47061</v>
      </c>
      <c r="J2712">
        <v>46191</v>
      </c>
      <c r="K2712">
        <v>7518</v>
      </c>
      <c r="L2712">
        <v>5529</v>
      </c>
      <c r="M2712">
        <v>839</v>
      </c>
      <c r="N2712">
        <v>782</v>
      </c>
      <c r="O2712">
        <v>3614</v>
      </c>
      <c r="P2712">
        <v>3236</v>
      </c>
      <c r="Q2712">
        <v>89</v>
      </c>
      <c r="R2712">
        <v>77</v>
      </c>
      <c r="S2712">
        <v>1220</v>
      </c>
      <c r="T2712">
        <v>1259</v>
      </c>
      <c r="U2712">
        <v>36782</v>
      </c>
      <c r="V2712">
        <v>34767</v>
      </c>
      <c r="W2712">
        <v>23559</v>
      </c>
      <c r="X2712">
        <v>22307</v>
      </c>
    </row>
    <row r="2713" spans="1:24" x14ac:dyDescent="0.35">
      <c r="A2713" s="6" t="str">
        <f t="shared" si="42"/>
        <v>48377</v>
      </c>
      <c r="B2713">
        <v>48</v>
      </c>
      <c r="C2713">
        <v>377</v>
      </c>
      <c r="D2713" t="s">
        <v>2587</v>
      </c>
      <c r="E2713" t="s">
        <v>4304</v>
      </c>
      <c r="F2713">
        <v>6704</v>
      </c>
      <c r="G2713">
        <v>3439</v>
      </c>
      <c r="H2713">
        <v>3265</v>
      </c>
      <c r="I2713">
        <v>3097</v>
      </c>
      <c r="J2713">
        <v>3086</v>
      </c>
      <c r="K2713">
        <v>63</v>
      </c>
      <c r="L2713">
        <v>34</v>
      </c>
      <c r="M2713">
        <v>67</v>
      </c>
      <c r="N2713">
        <v>50</v>
      </c>
      <c r="O2713">
        <v>155</v>
      </c>
      <c r="P2713">
        <v>55</v>
      </c>
      <c r="Q2713">
        <v>1</v>
      </c>
      <c r="R2713">
        <v>0</v>
      </c>
      <c r="S2713">
        <v>56</v>
      </c>
      <c r="T2713">
        <v>40</v>
      </c>
      <c r="U2713">
        <v>684</v>
      </c>
      <c r="V2713">
        <v>526</v>
      </c>
      <c r="W2713">
        <v>2755</v>
      </c>
      <c r="X2713">
        <v>2739</v>
      </c>
    </row>
    <row r="2714" spans="1:24" x14ac:dyDescent="0.35">
      <c r="A2714" s="6" t="str">
        <f t="shared" si="42"/>
        <v>48379</v>
      </c>
      <c r="B2714">
        <v>48</v>
      </c>
      <c r="C2714">
        <v>379</v>
      </c>
      <c r="D2714" t="s">
        <v>2587</v>
      </c>
      <c r="E2714" t="s">
        <v>4306</v>
      </c>
      <c r="F2714">
        <v>12514</v>
      </c>
      <c r="G2714">
        <v>6250</v>
      </c>
      <c r="H2714">
        <v>6264</v>
      </c>
      <c r="I2714">
        <v>5825</v>
      </c>
      <c r="J2714">
        <v>5875</v>
      </c>
      <c r="K2714">
        <v>173</v>
      </c>
      <c r="L2714">
        <v>166</v>
      </c>
      <c r="M2714">
        <v>80</v>
      </c>
      <c r="N2714">
        <v>69</v>
      </c>
      <c r="O2714">
        <v>49</v>
      </c>
      <c r="P2714">
        <v>57</v>
      </c>
      <c r="Q2714">
        <v>4</v>
      </c>
      <c r="R2714">
        <v>3</v>
      </c>
      <c r="S2714">
        <v>119</v>
      </c>
      <c r="T2714">
        <v>94</v>
      </c>
      <c r="U2714">
        <v>5643</v>
      </c>
      <c r="V2714">
        <v>5692</v>
      </c>
      <c r="W2714">
        <v>607</v>
      </c>
      <c r="X2714">
        <v>572</v>
      </c>
    </row>
    <row r="2715" spans="1:24" x14ac:dyDescent="0.35">
      <c r="A2715" s="6" t="str">
        <f t="shared" si="42"/>
        <v>48381</v>
      </c>
      <c r="B2715">
        <v>48</v>
      </c>
      <c r="C2715">
        <v>381</v>
      </c>
      <c r="D2715" t="s">
        <v>2587</v>
      </c>
      <c r="E2715" t="s">
        <v>4308</v>
      </c>
      <c r="F2715">
        <v>137713</v>
      </c>
      <c r="G2715">
        <v>67567</v>
      </c>
      <c r="H2715">
        <v>70146</v>
      </c>
      <c r="I2715">
        <v>61437</v>
      </c>
      <c r="J2715">
        <v>64503</v>
      </c>
      <c r="K2715">
        <v>2736</v>
      </c>
      <c r="L2715">
        <v>2148</v>
      </c>
      <c r="M2715">
        <v>681</v>
      </c>
      <c r="N2715">
        <v>667</v>
      </c>
      <c r="O2715">
        <v>1180</v>
      </c>
      <c r="P2715">
        <v>1312</v>
      </c>
      <c r="Q2715">
        <v>58</v>
      </c>
      <c r="R2715">
        <v>51</v>
      </c>
      <c r="S2715">
        <v>1475</v>
      </c>
      <c r="T2715">
        <v>1465</v>
      </c>
      <c r="U2715">
        <v>51579</v>
      </c>
      <c r="V2715">
        <v>54362</v>
      </c>
      <c r="W2715">
        <v>15988</v>
      </c>
      <c r="X2715">
        <v>15784</v>
      </c>
    </row>
    <row r="2716" spans="1:24" x14ac:dyDescent="0.35">
      <c r="A2716" s="6" t="str">
        <f t="shared" si="42"/>
        <v>48383</v>
      </c>
      <c r="B2716">
        <v>48</v>
      </c>
      <c r="C2716">
        <v>383</v>
      </c>
      <c r="D2716" t="s">
        <v>2587</v>
      </c>
      <c r="E2716" t="s">
        <v>4310</v>
      </c>
      <c r="F2716">
        <v>3849</v>
      </c>
      <c r="G2716">
        <v>2056</v>
      </c>
      <c r="H2716">
        <v>1793</v>
      </c>
      <c r="I2716">
        <v>1890</v>
      </c>
      <c r="J2716">
        <v>1650</v>
      </c>
      <c r="K2716">
        <v>81</v>
      </c>
      <c r="L2716">
        <v>55</v>
      </c>
      <c r="M2716">
        <v>26</v>
      </c>
      <c r="N2716">
        <v>17</v>
      </c>
      <c r="O2716">
        <v>13</v>
      </c>
      <c r="P2716">
        <v>11</v>
      </c>
      <c r="Q2716">
        <v>0</v>
      </c>
      <c r="R2716">
        <v>0</v>
      </c>
      <c r="S2716">
        <v>46</v>
      </c>
      <c r="T2716">
        <v>60</v>
      </c>
      <c r="U2716">
        <v>584</v>
      </c>
      <c r="V2716">
        <v>547</v>
      </c>
      <c r="W2716">
        <v>1472</v>
      </c>
      <c r="X2716">
        <v>1246</v>
      </c>
    </row>
    <row r="2717" spans="1:24" x14ac:dyDescent="0.35">
      <c r="A2717" s="6" t="str">
        <f t="shared" si="42"/>
        <v>48385</v>
      </c>
      <c r="B2717">
        <v>48</v>
      </c>
      <c r="C2717">
        <v>385</v>
      </c>
      <c r="D2717" t="s">
        <v>2587</v>
      </c>
      <c r="E2717" t="s">
        <v>4312</v>
      </c>
      <c r="F2717">
        <v>3452</v>
      </c>
      <c r="G2717">
        <v>1705</v>
      </c>
      <c r="H2717">
        <v>1747</v>
      </c>
      <c r="I2717">
        <v>1598</v>
      </c>
      <c r="J2717">
        <v>1657</v>
      </c>
      <c r="K2717">
        <v>21</v>
      </c>
      <c r="L2717">
        <v>16</v>
      </c>
      <c r="M2717">
        <v>33</v>
      </c>
      <c r="N2717">
        <v>35</v>
      </c>
      <c r="O2717">
        <v>9</v>
      </c>
      <c r="P2717">
        <v>5</v>
      </c>
      <c r="Q2717">
        <v>6</v>
      </c>
      <c r="R2717">
        <v>6</v>
      </c>
      <c r="S2717">
        <v>38</v>
      </c>
      <c r="T2717">
        <v>28</v>
      </c>
      <c r="U2717">
        <v>1202</v>
      </c>
      <c r="V2717">
        <v>1289</v>
      </c>
      <c r="W2717">
        <v>503</v>
      </c>
      <c r="X2717">
        <v>458</v>
      </c>
    </row>
    <row r="2718" spans="1:24" x14ac:dyDescent="0.35">
      <c r="A2718" s="6" t="str">
        <f t="shared" si="42"/>
        <v>48387</v>
      </c>
      <c r="B2718">
        <v>48</v>
      </c>
      <c r="C2718">
        <v>387</v>
      </c>
      <c r="D2718" t="s">
        <v>2587</v>
      </c>
      <c r="E2718" t="s">
        <v>1894</v>
      </c>
      <c r="F2718">
        <v>12023</v>
      </c>
      <c r="G2718">
        <v>5840</v>
      </c>
      <c r="H2718">
        <v>6183</v>
      </c>
      <c r="I2718">
        <v>4660</v>
      </c>
      <c r="J2718">
        <v>4884</v>
      </c>
      <c r="K2718">
        <v>925</v>
      </c>
      <c r="L2718">
        <v>1067</v>
      </c>
      <c r="M2718">
        <v>102</v>
      </c>
      <c r="N2718">
        <v>102</v>
      </c>
      <c r="O2718">
        <v>23</v>
      </c>
      <c r="P2718">
        <v>22</v>
      </c>
      <c r="Q2718">
        <v>0</v>
      </c>
      <c r="R2718">
        <v>2</v>
      </c>
      <c r="S2718">
        <v>130</v>
      </c>
      <c r="T2718">
        <v>106</v>
      </c>
      <c r="U2718">
        <v>5392</v>
      </c>
      <c r="V2718">
        <v>5791</v>
      </c>
      <c r="W2718">
        <v>448</v>
      </c>
      <c r="X2718">
        <v>392</v>
      </c>
    </row>
    <row r="2719" spans="1:24" x14ac:dyDescent="0.35">
      <c r="A2719" s="6" t="str">
        <f t="shared" si="42"/>
        <v>48389</v>
      </c>
      <c r="B2719">
        <v>48</v>
      </c>
      <c r="C2719">
        <v>389</v>
      </c>
      <c r="D2719" t="s">
        <v>2587</v>
      </c>
      <c r="E2719" t="s">
        <v>4315</v>
      </c>
      <c r="F2719">
        <v>15976</v>
      </c>
      <c r="G2719">
        <v>9771</v>
      </c>
      <c r="H2719">
        <v>6205</v>
      </c>
      <c r="I2719">
        <v>8736</v>
      </c>
      <c r="J2719">
        <v>5767</v>
      </c>
      <c r="K2719">
        <v>713</v>
      </c>
      <c r="L2719">
        <v>174</v>
      </c>
      <c r="M2719">
        <v>83</v>
      </c>
      <c r="N2719">
        <v>76</v>
      </c>
      <c r="O2719">
        <v>144</v>
      </c>
      <c r="P2719">
        <v>104</v>
      </c>
      <c r="Q2719">
        <v>7</v>
      </c>
      <c r="R2719">
        <v>8</v>
      </c>
      <c r="S2719">
        <v>88</v>
      </c>
      <c r="T2719">
        <v>76</v>
      </c>
      <c r="U2719">
        <v>2798</v>
      </c>
      <c r="V2719">
        <v>1252</v>
      </c>
      <c r="W2719">
        <v>6973</v>
      </c>
      <c r="X2719">
        <v>4953</v>
      </c>
    </row>
    <row r="2720" spans="1:24" x14ac:dyDescent="0.35">
      <c r="A2720" s="6" t="str">
        <f t="shared" si="42"/>
        <v>48391</v>
      </c>
      <c r="B2720">
        <v>48</v>
      </c>
      <c r="C2720">
        <v>391</v>
      </c>
      <c r="D2720" t="s">
        <v>2587</v>
      </c>
      <c r="E2720" t="s">
        <v>4317</v>
      </c>
      <c r="F2720">
        <v>6948</v>
      </c>
      <c r="G2720">
        <v>3436</v>
      </c>
      <c r="H2720">
        <v>3512</v>
      </c>
      <c r="I2720">
        <v>3033</v>
      </c>
      <c r="J2720">
        <v>3208</v>
      </c>
      <c r="K2720">
        <v>253</v>
      </c>
      <c r="L2720">
        <v>182</v>
      </c>
      <c r="M2720">
        <v>44</v>
      </c>
      <c r="N2720">
        <v>39</v>
      </c>
      <c r="O2720">
        <v>32</v>
      </c>
      <c r="P2720">
        <v>30</v>
      </c>
      <c r="Q2720">
        <v>0</v>
      </c>
      <c r="R2720">
        <v>0</v>
      </c>
      <c r="S2720">
        <v>74</v>
      </c>
      <c r="T2720">
        <v>53</v>
      </c>
      <c r="U2720">
        <v>1700</v>
      </c>
      <c r="V2720">
        <v>1732</v>
      </c>
      <c r="W2720">
        <v>1736</v>
      </c>
      <c r="X2720">
        <v>1780</v>
      </c>
    </row>
    <row r="2721" spans="1:24" x14ac:dyDescent="0.35">
      <c r="A2721" s="6" t="str">
        <f t="shared" si="42"/>
        <v>48393</v>
      </c>
      <c r="B2721">
        <v>48</v>
      </c>
      <c r="C2721">
        <v>393</v>
      </c>
      <c r="D2721" t="s">
        <v>2587</v>
      </c>
      <c r="E2721" t="s">
        <v>3862</v>
      </c>
      <c r="F2721">
        <v>854</v>
      </c>
      <c r="G2721">
        <v>423</v>
      </c>
      <c r="H2721">
        <v>431</v>
      </c>
      <c r="I2721">
        <v>411</v>
      </c>
      <c r="J2721">
        <v>408</v>
      </c>
      <c r="K2721">
        <v>0</v>
      </c>
      <c r="L2721">
        <v>1</v>
      </c>
      <c r="M2721">
        <v>2</v>
      </c>
      <c r="N2721">
        <v>9</v>
      </c>
      <c r="O2721">
        <v>0</v>
      </c>
      <c r="P2721">
        <v>2</v>
      </c>
      <c r="Q2721">
        <v>0</v>
      </c>
      <c r="R2721">
        <v>0</v>
      </c>
      <c r="S2721">
        <v>10</v>
      </c>
      <c r="T2721">
        <v>11</v>
      </c>
      <c r="U2721">
        <v>370</v>
      </c>
      <c r="V2721">
        <v>390</v>
      </c>
      <c r="W2721">
        <v>53</v>
      </c>
      <c r="X2721">
        <v>41</v>
      </c>
    </row>
    <row r="2722" spans="1:24" x14ac:dyDescent="0.35">
      <c r="A2722" s="6" t="str">
        <f t="shared" si="42"/>
        <v>48395</v>
      </c>
      <c r="B2722">
        <v>48</v>
      </c>
      <c r="C2722">
        <v>395</v>
      </c>
      <c r="D2722" t="s">
        <v>2587</v>
      </c>
      <c r="E2722" t="s">
        <v>1797</v>
      </c>
      <c r="F2722">
        <v>17074</v>
      </c>
      <c r="G2722">
        <v>8396</v>
      </c>
      <c r="H2722">
        <v>8678</v>
      </c>
      <c r="I2722">
        <v>6502</v>
      </c>
      <c r="J2722">
        <v>6493</v>
      </c>
      <c r="K2722">
        <v>1575</v>
      </c>
      <c r="L2722">
        <v>1869</v>
      </c>
      <c r="M2722">
        <v>86</v>
      </c>
      <c r="N2722">
        <v>95</v>
      </c>
      <c r="O2722">
        <v>82</v>
      </c>
      <c r="P2722">
        <v>63</v>
      </c>
      <c r="Q2722">
        <v>5</v>
      </c>
      <c r="R2722">
        <v>7</v>
      </c>
      <c r="S2722">
        <v>146</v>
      </c>
      <c r="T2722">
        <v>151</v>
      </c>
      <c r="U2722">
        <v>6525</v>
      </c>
      <c r="V2722">
        <v>6813</v>
      </c>
      <c r="W2722">
        <v>1871</v>
      </c>
      <c r="X2722">
        <v>1865</v>
      </c>
    </row>
    <row r="2723" spans="1:24" x14ac:dyDescent="0.35">
      <c r="A2723" s="6" t="str">
        <f t="shared" si="42"/>
        <v>48397</v>
      </c>
      <c r="B2723">
        <v>48</v>
      </c>
      <c r="C2723">
        <v>397</v>
      </c>
      <c r="D2723" t="s">
        <v>2587</v>
      </c>
      <c r="E2723" t="s">
        <v>4321</v>
      </c>
      <c r="F2723">
        <v>104915</v>
      </c>
      <c r="G2723">
        <v>51816</v>
      </c>
      <c r="H2723">
        <v>53099</v>
      </c>
      <c r="I2723">
        <v>44681</v>
      </c>
      <c r="J2723">
        <v>45832</v>
      </c>
      <c r="K2723">
        <v>3971</v>
      </c>
      <c r="L2723">
        <v>3812</v>
      </c>
      <c r="M2723">
        <v>469</v>
      </c>
      <c r="N2723">
        <v>413</v>
      </c>
      <c r="O2723">
        <v>1537</v>
      </c>
      <c r="P2723">
        <v>1845</v>
      </c>
      <c r="Q2723">
        <v>61</v>
      </c>
      <c r="R2723">
        <v>60</v>
      </c>
      <c r="S2723">
        <v>1097</v>
      </c>
      <c r="T2723">
        <v>1137</v>
      </c>
      <c r="U2723">
        <v>41810</v>
      </c>
      <c r="V2723">
        <v>43563</v>
      </c>
      <c r="W2723">
        <v>10006</v>
      </c>
      <c r="X2723">
        <v>9536</v>
      </c>
    </row>
    <row r="2724" spans="1:24" x14ac:dyDescent="0.35">
      <c r="A2724" s="6" t="str">
        <f t="shared" si="42"/>
        <v>48399</v>
      </c>
      <c r="B2724">
        <v>48</v>
      </c>
      <c r="C2724">
        <v>399</v>
      </c>
      <c r="D2724" t="s">
        <v>2587</v>
      </c>
      <c r="E2724" t="s">
        <v>4323</v>
      </c>
      <c r="F2724">
        <v>10264</v>
      </c>
      <c r="G2724">
        <v>5201</v>
      </c>
      <c r="H2724">
        <v>5063</v>
      </c>
      <c r="I2724">
        <v>4802</v>
      </c>
      <c r="J2724">
        <v>4733</v>
      </c>
      <c r="K2724">
        <v>151</v>
      </c>
      <c r="L2724">
        <v>114</v>
      </c>
      <c r="M2724">
        <v>97</v>
      </c>
      <c r="N2724">
        <v>85</v>
      </c>
      <c r="O2724">
        <v>83</v>
      </c>
      <c r="P2724">
        <v>63</v>
      </c>
      <c r="Q2724">
        <v>3</v>
      </c>
      <c r="R2724">
        <v>2</v>
      </c>
      <c r="S2724">
        <v>65</v>
      </c>
      <c r="T2724">
        <v>66</v>
      </c>
      <c r="U2724">
        <v>3357</v>
      </c>
      <c r="V2724">
        <v>3335</v>
      </c>
      <c r="W2724">
        <v>1844</v>
      </c>
      <c r="X2724">
        <v>1728</v>
      </c>
    </row>
    <row r="2725" spans="1:24" x14ac:dyDescent="0.35">
      <c r="A2725" s="6" t="str">
        <f t="shared" si="42"/>
        <v>48401</v>
      </c>
      <c r="B2725">
        <v>48</v>
      </c>
      <c r="C2725">
        <v>401</v>
      </c>
      <c r="D2725" t="s">
        <v>2587</v>
      </c>
      <c r="E2725" t="s">
        <v>4325</v>
      </c>
      <c r="F2725">
        <v>54406</v>
      </c>
      <c r="G2725">
        <v>29236</v>
      </c>
      <c r="H2725">
        <v>25170</v>
      </c>
      <c r="I2725">
        <v>22694</v>
      </c>
      <c r="J2725">
        <v>20211</v>
      </c>
      <c r="K2725">
        <v>5501</v>
      </c>
      <c r="L2725">
        <v>4020</v>
      </c>
      <c r="M2725">
        <v>323</v>
      </c>
      <c r="N2725">
        <v>254</v>
      </c>
      <c r="O2725">
        <v>200</v>
      </c>
      <c r="P2725">
        <v>186</v>
      </c>
      <c r="Q2725">
        <v>27</v>
      </c>
      <c r="R2725">
        <v>21</v>
      </c>
      <c r="S2725">
        <v>491</v>
      </c>
      <c r="T2725">
        <v>478</v>
      </c>
      <c r="U2725">
        <v>23806</v>
      </c>
      <c r="V2725">
        <v>21076</v>
      </c>
      <c r="W2725">
        <v>5430</v>
      </c>
      <c r="X2725">
        <v>4094</v>
      </c>
    </row>
    <row r="2726" spans="1:24" x14ac:dyDescent="0.35">
      <c r="A2726" s="6" t="str">
        <f t="shared" si="42"/>
        <v>48403</v>
      </c>
      <c r="B2726">
        <v>48</v>
      </c>
      <c r="C2726">
        <v>403</v>
      </c>
      <c r="D2726" t="s">
        <v>2587</v>
      </c>
      <c r="E2726" t="s">
        <v>1897</v>
      </c>
      <c r="F2726">
        <v>10542</v>
      </c>
      <c r="G2726">
        <v>5160</v>
      </c>
      <c r="H2726">
        <v>5382</v>
      </c>
      <c r="I2726">
        <v>4609</v>
      </c>
      <c r="J2726">
        <v>4865</v>
      </c>
      <c r="K2726">
        <v>380</v>
      </c>
      <c r="L2726">
        <v>349</v>
      </c>
      <c r="M2726">
        <v>50</v>
      </c>
      <c r="N2726">
        <v>59</v>
      </c>
      <c r="O2726">
        <v>15</v>
      </c>
      <c r="P2726">
        <v>26</v>
      </c>
      <c r="Q2726">
        <v>3</v>
      </c>
      <c r="R2726">
        <v>3</v>
      </c>
      <c r="S2726">
        <v>103</v>
      </c>
      <c r="T2726">
        <v>80</v>
      </c>
      <c r="U2726">
        <v>4909</v>
      </c>
      <c r="V2726">
        <v>5119</v>
      </c>
      <c r="W2726">
        <v>251</v>
      </c>
      <c r="X2726">
        <v>263</v>
      </c>
    </row>
    <row r="2727" spans="1:24" x14ac:dyDescent="0.35">
      <c r="A2727" s="6" t="str">
        <f t="shared" si="42"/>
        <v>48405</v>
      </c>
      <c r="B2727">
        <v>48</v>
      </c>
      <c r="C2727">
        <v>405</v>
      </c>
      <c r="D2727" t="s">
        <v>2587</v>
      </c>
      <c r="E2727" t="s">
        <v>4328</v>
      </c>
      <c r="F2727">
        <v>8237</v>
      </c>
      <c r="G2727">
        <v>4061</v>
      </c>
      <c r="H2727">
        <v>4176</v>
      </c>
      <c r="I2727">
        <v>3115</v>
      </c>
      <c r="J2727">
        <v>3117</v>
      </c>
      <c r="K2727">
        <v>815</v>
      </c>
      <c r="L2727">
        <v>939</v>
      </c>
      <c r="M2727">
        <v>46</v>
      </c>
      <c r="N2727">
        <v>28</v>
      </c>
      <c r="O2727">
        <v>11</v>
      </c>
      <c r="P2727">
        <v>18</v>
      </c>
      <c r="Q2727">
        <v>0</v>
      </c>
      <c r="R2727">
        <v>1</v>
      </c>
      <c r="S2727">
        <v>74</v>
      </c>
      <c r="T2727">
        <v>73</v>
      </c>
      <c r="U2727">
        <v>3716</v>
      </c>
      <c r="V2727">
        <v>3885</v>
      </c>
      <c r="W2727">
        <v>345</v>
      </c>
      <c r="X2727">
        <v>291</v>
      </c>
    </row>
    <row r="2728" spans="1:24" x14ac:dyDescent="0.35">
      <c r="A2728" s="6" t="str">
        <f t="shared" si="42"/>
        <v>48407</v>
      </c>
      <c r="B2728">
        <v>48</v>
      </c>
      <c r="C2728">
        <v>407</v>
      </c>
      <c r="D2728" t="s">
        <v>2587</v>
      </c>
      <c r="E2728" t="s">
        <v>4330</v>
      </c>
      <c r="F2728">
        <v>28859</v>
      </c>
      <c r="G2728">
        <v>14367</v>
      </c>
      <c r="H2728">
        <v>14492</v>
      </c>
      <c r="I2728">
        <v>12477</v>
      </c>
      <c r="J2728">
        <v>12549</v>
      </c>
      <c r="K2728">
        <v>1346</v>
      </c>
      <c r="L2728">
        <v>1392</v>
      </c>
      <c r="M2728">
        <v>157</v>
      </c>
      <c r="N2728">
        <v>141</v>
      </c>
      <c r="O2728">
        <v>64</v>
      </c>
      <c r="P2728">
        <v>93</v>
      </c>
      <c r="Q2728">
        <v>14</v>
      </c>
      <c r="R2728">
        <v>8</v>
      </c>
      <c r="S2728">
        <v>309</v>
      </c>
      <c r="T2728">
        <v>309</v>
      </c>
      <c r="U2728">
        <v>12353</v>
      </c>
      <c r="V2728">
        <v>12525</v>
      </c>
      <c r="W2728">
        <v>2014</v>
      </c>
      <c r="X2728">
        <v>1967</v>
      </c>
    </row>
    <row r="2729" spans="1:24" x14ac:dyDescent="0.35">
      <c r="A2729" s="6" t="str">
        <f t="shared" si="42"/>
        <v>48409</v>
      </c>
      <c r="B2729">
        <v>48</v>
      </c>
      <c r="C2729">
        <v>409</v>
      </c>
      <c r="D2729" t="s">
        <v>2587</v>
      </c>
      <c r="E2729" t="s">
        <v>4332</v>
      </c>
      <c r="F2729">
        <v>66730</v>
      </c>
      <c r="G2729">
        <v>33647</v>
      </c>
      <c r="H2729">
        <v>33083</v>
      </c>
      <c r="I2729">
        <v>31627</v>
      </c>
      <c r="J2729">
        <v>31134</v>
      </c>
      <c r="K2729">
        <v>761</v>
      </c>
      <c r="L2729">
        <v>627</v>
      </c>
      <c r="M2729">
        <v>348</v>
      </c>
      <c r="N2729">
        <v>324</v>
      </c>
      <c r="O2729">
        <v>359</v>
      </c>
      <c r="P2729">
        <v>453</v>
      </c>
      <c r="Q2729">
        <v>53</v>
      </c>
      <c r="R2729">
        <v>53</v>
      </c>
      <c r="S2729">
        <v>499</v>
      </c>
      <c r="T2729">
        <v>492</v>
      </c>
      <c r="U2729">
        <v>13974</v>
      </c>
      <c r="V2729">
        <v>13728</v>
      </c>
      <c r="W2729">
        <v>19673</v>
      </c>
      <c r="X2729">
        <v>19355</v>
      </c>
    </row>
    <row r="2730" spans="1:24" x14ac:dyDescent="0.35">
      <c r="A2730" s="6" t="str">
        <f t="shared" si="42"/>
        <v>48411</v>
      </c>
      <c r="B2730">
        <v>48</v>
      </c>
      <c r="C2730">
        <v>411</v>
      </c>
      <c r="D2730" t="s">
        <v>2587</v>
      </c>
      <c r="E2730" t="s">
        <v>4334</v>
      </c>
      <c r="F2730">
        <v>6055</v>
      </c>
      <c r="G2730">
        <v>3280</v>
      </c>
      <c r="H2730">
        <v>2775</v>
      </c>
      <c r="I2730">
        <v>2962</v>
      </c>
      <c r="J2730">
        <v>2608</v>
      </c>
      <c r="K2730">
        <v>206</v>
      </c>
      <c r="L2730">
        <v>36</v>
      </c>
      <c r="M2730">
        <v>42</v>
      </c>
      <c r="N2730">
        <v>48</v>
      </c>
      <c r="O2730">
        <v>14</v>
      </c>
      <c r="P2730">
        <v>25</v>
      </c>
      <c r="Q2730">
        <v>0</v>
      </c>
      <c r="R2730">
        <v>0</v>
      </c>
      <c r="S2730">
        <v>56</v>
      </c>
      <c r="T2730">
        <v>58</v>
      </c>
      <c r="U2730">
        <v>2206</v>
      </c>
      <c r="V2730">
        <v>1994</v>
      </c>
      <c r="W2730">
        <v>1074</v>
      </c>
      <c r="X2730">
        <v>781</v>
      </c>
    </row>
    <row r="2731" spans="1:24" x14ac:dyDescent="0.35">
      <c r="A2731" s="6" t="str">
        <f t="shared" si="42"/>
        <v>48413</v>
      </c>
      <c r="B2731">
        <v>48</v>
      </c>
      <c r="C2731">
        <v>413</v>
      </c>
      <c r="D2731" t="s">
        <v>2587</v>
      </c>
      <c r="E2731" t="s">
        <v>4336</v>
      </c>
      <c r="F2731">
        <v>2793</v>
      </c>
      <c r="G2731">
        <v>1386</v>
      </c>
      <c r="H2731">
        <v>1407</v>
      </c>
      <c r="I2731">
        <v>1320</v>
      </c>
      <c r="J2731">
        <v>1318</v>
      </c>
      <c r="K2731">
        <v>26</v>
      </c>
      <c r="L2731">
        <v>24</v>
      </c>
      <c r="M2731">
        <v>12</v>
      </c>
      <c r="N2731">
        <v>18</v>
      </c>
      <c r="O2731">
        <v>5</v>
      </c>
      <c r="P2731">
        <v>7</v>
      </c>
      <c r="Q2731">
        <v>0</v>
      </c>
      <c r="R2731">
        <v>0</v>
      </c>
      <c r="S2731">
        <v>23</v>
      </c>
      <c r="T2731">
        <v>40</v>
      </c>
      <c r="U2731">
        <v>618</v>
      </c>
      <c r="V2731">
        <v>650</v>
      </c>
      <c r="W2731">
        <v>768</v>
      </c>
      <c r="X2731">
        <v>757</v>
      </c>
    </row>
    <row r="2732" spans="1:24" x14ac:dyDescent="0.35">
      <c r="A2732" s="6" t="str">
        <f t="shared" si="42"/>
        <v>48415</v>
      </c>
      <c r="B2732">
        <v>48</v>
      </c>
      <c r="C2732">
        <v>415</v>
      </c>
      <c r="D2732" t="s">
        <v>2587</v>
      </c>
      <c r="E2732" t="s">
        <v>4338</v>
      </c>
      <c r="F2732">
        <v>16703</v>
      </c>
      <c r="G2732">
        <v>9028</v>
      </c>
      <c r="H2732">
        <v>7675</v>
      </c>
      <c r="I2732">
        <v>7975</v>
      </c>
      <c r="J2732">
        <v>7123</v>
      </c>
      <c r="K2732">
        <v>680</v>
      </c>
      <c r="L2732">
        <v>235</v>
      </c>
      <c r="M2732">
        <v>138</v>
      </c>
      <c r="N2732">
        <v>97</v>
      </c>
      <c r="O2732">
        <v>80</v>
      </c>
      <c r="P2732">
        <v>53</v>
      </c>
      <c r="Q2732">
        <v>6</v>
      </c>
      <c r="R2732">
        <v>3</v>
      </c>
      <c r="S2732">
        <v>149</v>
      </c>
      <c r="T2732">
        <v>164</v>
      </c>
      <c r="U2732">
        <v>5250</v>
      </c>
      <c r="V2732">
        <v>4630</v>
      </c>
      <c r="W2732">
        <v>3778</v>
      </c>
      <c r="X2732">
        <v>3045</v>
      </c>
    </row>
    <row r="2733" spans="1:24" x14ac:dyDescent="0.35">
      <c r="A2733" s="6" t="str">
        <f t="shared" si="42"/>
        <v>48417</v>
      </c>
      <c r="B2733">
        <v>48</v>
      </c>
      <c r="C2733">
        <v>417</v>
      </c>
      <c r="D2733" t="s">
        <v>2587</v>
      </c>
      <c r="E2733" t="s">
        <v>4340</v>
      </c>
      <c r="F2733">
        <v>3265</v>
      </c>
      <c r="G2733">
        <v>1595</v>
      </c>
      <c r="H2733">
        <v>1670</v>
      </c>
      <c r="I2733">
        <v>1511</v>
      </c>
      <c r="J2733">
        <v>1585</v>
      </c>
      <c r="K2733">
        <v>34</v>
      </c>
      <c r="L2733">
        <v>26</v>
      </c>
      <c r="M2733">
        <v>19</v>
      </c>
      <c r="N2733">
        <v>15</v>
      </c>
      <c r="O2733">
        <v>3</v>
      </c>
      <c r="P2733">
        <v>12</v>
      </c>
      <c r="Q2733">
        <v>1</v>
      </c>
      <c r="R2733">
        <v>1</v>
      </c>
      <c r="S2733">
        <v>27</v>
      </c>
      <c r="T2733">
        <v>31</v>
      </c>
      <c r="U2733">
        <v>1411</v>
      </c>
      <c r="V2733">
        <v>1485</v>
      </c>
      <c r="W2733">
        <v>184</v>
      </c>
      <c r="X2733">
        <v>185</v>
      </c>
    </row>
    <row r="2734" spans="1:24" x14ac:dyDescent="0.35">
      <c r="A2734" s="6" t="str">
        <f t="shared" si="42"/>
        <v>48419</v>
      </c>
      <c r="B2734">
        <v>48</v>
      </c>
      <c r="C2734">
        <v>419</v>
      </c>
      <c r="D2734" t="s">
        <v>2587</v>
      </c>
      <c r="E2734" t="s">
        <v>138</v>
      </c>
      <c r="F2734">
        <v>25274</v>
      </c>
      <c r="G2734">
        <v>12536</v>
      </c>
      <c r="H2734">
        <v>12738</v>
      </c>
      <c r="I2734">
        <v>9905</v>
      </c>
      <c r="J2734">
        <v>9865</v>
      </c>
      <c r="K2734">
        <v>2083</v>
      </c>
      <c r="L2734">
        <v>2408</v>
      </c>
      <c r="M2734">
        <v>138</v>
      </c>
      <c r="N2734">
        <v>126</v>
      </c>
      <c r="O2734">
        <v>201</v>
      </c>
      <c r="P2734">
        <v>144</v>
      </c>
      <c r="Q2734">
        <v>10</v>
      </c>
      <c r="R2734">
        <v>11</v>
      </c>
      <c r="S2734">
        <v>199</v>
      </c>
      <c r="T2734">
        <v>184</v>
      </c>
      <c r="U2734">
        <v>9977</v>
      </c>
      <c r="V2734">
        <v>10568</v>
      </c>
      <c r="W2734">
        <v>2559</v>
      </c>
      <c r="X2734">
        <v>2170</v>
      </c>
    </row>
    <row r="2735" spans="1:24" x14ac:dyDescent="0.35">
      <c r="A2735" s="6" t="str">
        <f t="shared" si="42"/>
        <v>48421</v>
      </c>
      <c r="B2735">
        <v>48</v>
      </c>
      <c r="C2735">
        <v>421</v>
      </c>
      <c r="D2735" t="s">
        <v>2587</v>
      </c>
      <c r="E2735" t="s">
        <v>1621</v>
      </c>
      <c r="F2735">
        <v>3022</v>
      </c>
      <c r="G2735">
        <v>1576</v>
      </c>
      <c r="H2735">
        <v>1446</v>
      </c>
      <c r="I2735">
        <v>1480</v>
      </c>
      <c r="J2735">
        <v>1382</v>
      </c>
      <c r="K2735">
        <v>42</v>
      </c>
      <c r="L2735">
        <v>15</v>
      </c>
      <c r="M2735">
        <v>20</v>
      </c>
      <c r="N2735">
        <v>20</v>
      </c>
      <c r="O2735">
        <v>12</v>
      </c>
      <c r="P2735">
        <v>13</v>
      </c>
      <c r="Q2735">
        <v>0</v>
      </c>
      <c r="R2735">
        <v>0</v>
      </c>
      <c r="S2735">
        <v>22</v>
      </c>
      <c r="T2735">
        <v>16</v>
      </c>
      <c r="U2735">
        <v>848</v>
      </c>
      <c r="V2735">
        <v>837</v>
      </c>
      <c r="W2735">
        <v>728</v>
      </c>
      <c r="X2735">
        <v>609</v>
      </c>
    </row>
    <row r="2736" spans="1:24" x14ac:dyDescent="0.35">
      <c r="A2736" s="6" t="str">
        <f t="shared" si="42"/>
        <v>48423</v>
      </c>
      <c r="B2736">
        <v>48</v>
      </c>
      <c r="C2736">
        <v>423</v>
      </c>
      <c r="D2736" t="s">
        <v>2587</v>
      </c>
      <c r="E2736" t="s">
        <v>1623</v>
      </c>
      <c r="F2736">
        <v>232751</v>
      </c>
      <c r="G2736">
        <v>112259</v>
      </c>
      <c r="H2736">
        <v>120492</v>
      </c>
      <c r="I2736">
        <v>88124</v>
      </c>
      <c r="J2736">
        <v>92851</v>
      </c>
      <c r="K2736">
        <v>19213</v>
      </c>
      <c r="L2736">
        <v>22233</v>
      </c>
      <c r="M2736">
        <v>992</v>
      </c>
      <c r="N2736">
        <v>979</v>
      </c>
      <c r="O2736">
        <v>1772</v>
      </c>
      <c r="P2736">
        <v>2065</v>
      </c>
      <c r="Q2736">
        <v>88</v>
      </c>
      <c r="R2736">
        <v>158</v>
      </c>
      <c r="S2736">
        <v>2070</v>
      </c>
      <c r="T2736">
        <v>2206</v>
      </c>
      <c r="U2736">
        <v>88534</v>
      </c>
      <c r="V2736">
        <v>97471</v>
      </c>
      <c r="W2736">
        <v>23725</v>
      </c>
      <c r="X2736">
        <v>23021</v>
      </c>
    </row>
    <row r="2737" spans="1:24" x14ac:dyDescent="0.35">
      <c r="A2737" s="6" t="str">
        <f t="shared" si="42"/>
        <v>48425</v>
      </c>
      <c r="B2737">
        <v>48</v>
      </c>
      <c r="C2737">
        <v>425</v>
      </c>
      <c r="D2737" t="s">
        <v>2587</v>
      </c>
      <c r="E2737" t="s">
        <v>4345</v>
      </c>
      <c r="F2737">
        <v>9128</v>
      </c>
      <c r="G2737">
        <v>4508</v>
      </c>
      <c r="H2737">
        <v>4620</v>
      </c>
      <c r="I2737">
        <v>4232</v>
      </c>
      <c r="J2737">
        <v>4323</v>
      </c>
      <c r="K2737">
        <v>68</v>
      </c>
      <c r="L2737">
        <v>48</v>
      </c>
      <c r="M2737">
        <v>69</v>
      </c>
      <c r="N2737">
        <v>88</v>
      </c>
      <c r="O2737">
        <v>42</v>
      </c>
      <c r="P2737">
        <v>54</v>
      </c>
      <c r="Q2737">
        <v>3</v>
      </c>
      <c r="R2737">
        <v>1</v>
      </c>
      <c r="S2737">
        <v>94</v>
      </c>
      <c r="T2737">
        <v>106</v>
      </c>
      <c r="U2737">
        <v>3673</v>
      </c>
      <c r="V2737">
        <v>3802</v>
      </c>
      <c r="W2737">
        <v>835</v>
      </c>
      <c r="X2737">
        <v>818</v>
      </c>
    </row>
    <row r="2738" spans="1:24" x14ac:dyDescent="0.35">
      <c r="A2738" s="6" t="str">
        <f t="shared" si="42"/>
        <v>48427</v>
      </c>
      <c r="B2738">
        <v>48</v>
      </c>
      <c r="C2738">
        <v>427</v>
      </c>
      <c r="D2738" t="s">
        <v>2587</v>
      </c>
      <c r="E2738" t="s">
        <v>4347</v>
      </c>
      <c r="F2738">
        <v>64633</v>
      </c>
      <c r="G2738">
        <v>31537</v>
      </c>
      <c r="H2738">
        <v>33096</v>
      </c>
      <c r="I2738">
        <v>31061</v>
      </c>
      <c r="J2738">
        <v>32677</v>
      </c>
      <c r="K2738">
        <v>145</v>
      </c>
      <c r="L2738">
        <v>117</v>
      </c>
      <c r="M2738">
        <v>145</v>
      </c>
      <c r="N2738">
        <v>125</v>
      </c>
      <c r="O2738">
        <v>77</v>
      </c>
      <c r="P2738">
        <v>80</v>
      </c>
      <c r="Q2738">
        <v>10</v>
      </c>
      <c r="R2738">
        <v>5</v>
      </c>
      <c r="S2738">
        <v>99</v>
      </c>
      <c r="T2738">
        <v>92</v>
      </c>
      <c r="U2738">
        <v>1182</v>
      </c>
      <c r="V2738">
        <v>1175</v>
      </c>
      <c r="W2738">
        <v>30355</v>
      </c>
      <c r="X2738">
        <v>31921</v>
      </c>
    </row>
    <row r="2739" spans="1:24" x14ac:dyDescent="0.35">
      <c r="A2739" s="6" t="str">
        <f t="shared" si="42"/>
        <v>48429</v>
      </c>
      <c r="B2739">
        <v>48</v>
      </c>
      <c r="C2739">
        <v>429</v>
      </c>
      <c r="D2739" t="s">
        <v>2587</v>
      </c>
      <c r="E2739" t="s">
        <v>907</v>
      </c>
      <c r="F2739">
        <v>9366</v>
      </c>
      <c r="G2739">
        <v>4932</v>
      </c>
      <c r="H2739">
        <v>4434</v>
      </c>
      <c r="I2739">
        <v>4548</v>
      </c>
      <c r="J2739">
        <v>4200</v>
      </c>
      <c r="K2739">
        <v>197</v>
      </c>
      <c r="L2739">
        <v>83</v>
      </c>
      <c r="M2739">
        <v>70</v>
      </c>
      <c r="N2739">
        <v>56</v>
      </c>
      <c r="O2739">
        <v>48</v>
      </c>
      <c r="P2739">
        <v>31</v>
      </c>
      <c r="Q2739">
        <v>4</v>
      </c>
      <c r="R2739">
        <v>3</v>
      </c>
      <c r="S2739">
        <v>65</v>
      </c>
      <c r="T2739">
        <v>61</v>
      </c>
      <c r="U2739">
        <v>3692</v>
      </c>
      <c r="V2739">
        <v>3387</v>
      </c>
      <c r="W2739">
        <v>1240</v>
      </c>
      <c r="X2739">
        <v>1047</v>
      </c>
    </row>
    <row r="2740" spans="1:24" x14ac:dyDescent="0.35">
      <c r="A2740" s="6" t="str">
        <f t="shared" si="42"/>
        <v>48431</v>
      </c>
      <c r="B2740">
        <v>48</v>
      </c>
      <c r="C2740">
        <v>431</v>
      </c>
      <c r="D2740" t="s">
        <v>2587</v>
      </c>
      <c r="E2740" t="s">
        <v>4350</v>
      </c>
      <c r="F2740">
        <v>1291</v>
      </c>
      <c r="G2740">
        <v>653</v>
      </c>
      <c r="H2740">
        <v>638</v>
      </c>
      <c r="I2740">
        <v>608</v>
      </c>
      <c r="J2740">
        <v>598</v>
      </c>
      <c r="K2740">
        <v>19</v>
      </c>
      <c r="L2740">
        <v>8</v>
      </c>
      <c r="M2740">
        <v>14</v>
      </c>
      <c r="N2740">
        <v>16</v>
      </c>
      <c r="O2740">
        <v>3</v>
      </c>
      <c r="P2740">
        <v>2</v>
      </c>
      <c r="Q2740">
        <v>0</v>
      </c>
      <c r="R2740">
        <v>1</v>
      </c>
      <c r="S2740">
        <v>9</v>
      </c>
      <c r="T2740">
        <v>13</v>
      </c>
      <c r="U2740">
        <v>386</v>
      </c>
      <c r="V2740">
        <v>378</v>
      </c>
      <c r="W2740">
        <v>267</v>
      </c>
      <c r="X2740">
        <v>260</v>
      </c>
    </row>
    <row r="2741" spans="1:24" x14ac:dyDescent="0.35">
      <c r="A2741" s="6" t="str">
        <f t="shared" si="42"/>
        <v>48433</v>
      </c>
      <c r="B2741">
        <v>48</v>
      </c>
      <c r="C2741">
        <v>433</v>
      </c>
      <c r="D2741" t="s">
        <v>2587</v>
      </c>
      <c r="E2741" t="s">
        <v>4352</v>
      </c>
      <c r="F2741">
        <v>1350</v>
      </c>
      <c r="G2741">
        <v>658</v>
      </c>
      <c r="H2741">
        <v>692</v>
      </c>
      <c r="I2741">
        <v>606</v>
      </c>
      <c r="J2741">
        <v>631</v>
      </c>
      <c r="K2741">
        <v>23</v>
      </c>
      <c r="L2741">
        <v>22</v>
      </c>
      <c r="M2741">
        <v>11</v>
      </c>
      <c r="N2741">
        <v>12</v>
      </c>
      <c r="O2741">
        <v>8</v>
      </c>
      <c r="P2741">
        <v>9</v>
      </c>
      <c r="Q2741">
        <v>0</v>
      </c>
      <c r="R2741">
        <v>0</v>
      </c>
      <c r="S2741">
        <v>10</v>
      </c>
      <c r="T2741">
        <v>18</v>
      </c>
      <c r="U2741">
        <v>529</v>
      </c>
      <c r="V2741">
        <v>579</v>
      </c>
      <c r="W2741">
        <v>129</v>
      </c>
      <c r="X2741">
        <v>113</v>
      </c>
    </row>
    <row r="2742" spans="1:24" x14ac:dyDescent="0.35">
      <c r="A2742" s="6" t="str">
        <f t="shared" si="42"/>
        <v>48435</v>
      </c>
      <c r="B2742">
        <v>48</v>
      </c>
      <c r="C2742">
        <v>435</v>
      </c>
      <c r="D2742" t="s">
        <v>2587</v>
      </c>
      <c r="E2742" t="s">
        <v>4354</v>
      </c>
      <c r="F2742">
        <v>3776</v>
      </c>
      <c r="G2742">
        <v>1928</v>
      </c>
      <c r="H2742">
        <v>1848</v>
      </c>
      <c r="I2742">
        <v>1856</v>
      </c>
      <c r="J2742">
        <v>1774</v>
      </c>
      <c r="K2742">
        <v>25</v>
      </c>
      <c r="L2742">
        <v>11</v>
      </c>
      <c r="M2742">
        <v>26</v>
      </c>
      <c r="N2742">
        <v>25</v>
      </c>
      <c r="O2742">
        <v>8</v>
      </c>
      <c r="P2742">
        <v>12</v>
      </c>
      <c r="Q2742">
        <v>0</v>
      </c>
      <c r="R2742">
        <v>1</v>
      </c>
      <c r="S2742">
        <v>13</v>
      </c>
      <c r="T2742">
        <v>25</v>
      </c>
      <c r="U2742">
        <v>666</v>
      </c>
      <c r="V2742">
        <v>701</v>
      </c>
      <c r="W2742">
        <v>1262</v>
      </c>
      <c r="X2742">
        <v>1147</v>
      </c>
    </row>
    <row r="2743" spans="1:24" x14ac:dyDescent="0.35">
      <c r="A2743" s="6" t="str">
        <f t="shared" si="42"/>
        <v>48437</v>
      </c>
      <c r="B2743">
        <v>48</v>
      </c>
      <c r="C2743">
        <v>437</v>
      </c>
      <c r="D2743" t="s">
        <v>2587</v>
      </c>
      <c r="E2743" t="s">
        <v>4356</v>
      </c>
      <c r="F2743">
        <v>7397</v>
      </c>
      <c r="G2743">
        <v>3955</v>
      </c>
      <c r="H2743">
        <v>3442</v>
      </c>
      <c r="I2743">
        <v>3370</v>
      </c>
      <c r="J2743">
        <v>3039</v>
      </c>
      <c r="K2743">
        <v>424</v>
      </c>
      <c r="L2743">
        <v>214</v>
      </c>
      <c r="M2743">
        <v>55</v>
      </c>
      <c r="N2743">
        <v>67</v>
      </c>
      <c r="O2743">
        <v>15</v>
      </c>
      <c r="P2743">
        <v>36</v>
      </c>
      <c r="Q2743">
        <v>6</v>
      </c>
      <c r="R2743">
        <v>6</v>
      </c>
      <c r="S2743">
        <v>85</v>
      </c>
      <c r="T2743">
        <v>80</v>
      </c>
      <c r="U2743">
        <v>2167</v>
      </c>
      <c r="V2743">
        <v>1894</v>
      </c>
      <c r="W2743">
        <v>1788</v>
      </c>
      <c r="X2743">
        <v>1548</v>
      </c>
    </row>
    <row r="2744" spans="1:24" x14ac:dyDescent="0.35">
      <c r="A2744" s="6" t="str">
        <f t="shared" si="42"/>
        <v>48439</v>
      </c>
      <c r="B2744">
        <v>48</v>
      </c>
      <c r="C2744">
        <v>439</v>
      </c>
      <c r="D2744" t="s">
        <v>2587</v>
      </c>
      <c r="E2744" t="s">
        <v>4358</v>
      </c>
      <c r="F2744">
        <v>2102515</v>
      </c>
      <c r="G2744">
        <v>1027836</v>
      </c>
      <c r="H2744">
        <v>1074679</v>
      </c>
      <c r="I2744">
        <v>754362</v>
      </c>
      <c r="J2744">
        <v>772436</v>
      </c>
      <c r="K2744">
        <v>176833</v>
      </c>
      <c r="L2744">
        <v>198719</v>
      </c>
      <c r="M2744">
        <v>9352</v>
      </c>
      <c r="N2744">
        <v>9184</v>
      </c>
      <c r="O2744">
        <v>58121</v>
      </c>
      <c r="P2744">
        <v>64028</v>
      </c>
      <c r="Q2744">
        <v>2608</v>
      </c>
      <c r="R2744">
        <v>2695</v>
      </c>
      <c r="S2744">
        <v>26560</v>
      </c>
      <c r="T2744">
        <v>27617</v>
      </c>
      <c r="U2744">
        <v>716182</v>
      </c>
      <c r="V2744">
        <v>766623</v>
      </c>
      <c r="W2744">
        <v>311654</v>
      </c>
      <c r="X2744">
        <v>308056</v>
      </c>
    </row>
    <row r="2745" spans="1:24" x14ac:dyDescent="0.35">
      <c r="A2745" s="6" t="str">
        <f t="shared" si="42"/>
        <v>48441</v>
      </c>
      <c r="B2745">
        <v>48</v>
      </c>
      <c r="C2745">
        <v>441</v>
      </c>
      <c r="D2745" t="s">
        <v>2587</v>
      </c>
      <c r="E2745" t="s">
        <v>687</v>
      </c>
      <c r="F2745">
        <v>138034</v>
      </c>
      <c r="G2745">
        <v>67130</v>
      </c>
      <c r="H2745">
        <v>70904</v>
      </c>
      <c r="I2745">
        <v>57006</v>
      </c>
      <c r="J2745">
        <v>60567</v>
      </c>
      <c r="K2745">
        <v>5942</v>
      </c>
      <c r="L2745">
        <v>5604</v>
      </c>
      <c r="M2745">
        <v>670</v>
      </c>
      <c r="N2745">
        <v>728</v>
      </c>
      <c r="O2745">
        <v>1322</v>
      </c>
      <c r="P2745">
        <v>1895</v>
      </c>
      <c r="Q2745">
        <v>105</v>
      </c>
      <c r="R2745">
        <v>107</v>
      </c>
      <c r="S2745">
        <v>2085</v>
      </c>
      <c r="T2745">
        <v>2003</v>
      </c>
      <c r="U2745">
        <v>50289</v>
      </c>
      <c r="V2745">
        <v>53274</v>
      </c>
      <c r="W2745">
        <v>16841</v>
      </c>
      <c r="X2745">
        <v>17630</v>
      </c>
    </row>
    <row r="2746" spans="1:24" x14ac:dyDescent="0.35">
      <c r="A2746" s="6" t="str">
        <f t="shared" si="42"/>
        <v>48443</v>
      </c>
      <c r="B2746">
        <v>48</v>
      </c>
      <c r="C2746">
        <v>443</v>
      </c>
      <c r="D2746" t="s">
        <v>2587</v>
      </c>
      <c r="E2746" t="s">
        <v>921</v>
      </c>
      <c r="F2746">
        <v>776</v>
      </c>
      <c r="G2746">
        <v>391</v>
      </c>
      <c r="H2746">
        <v>385</v>
      </c>
      <c r="I2746">
        <v>350</v>
      </c>
      <c r="J2746">
        <v>357</v>
      </c>
      <c r="K2746">
        <v>11</v>
      </c>
      <c r="L2746">
        <v>2</v>
      </c>
      <c r="M2746">
        <v>14</v>
      </c>
      <c r="N2746">
        <v>14</v>
      </c>
      <c r="O2746">
        <v>6</v>
      </c>
      <c r="P2746">
        <v>3</v>
      </c>
      <c r="Q2746">
        <v>0</v>
      </c>
      <c r="R2746">
        <v>0</v>
      </c>
      <c r="S2746">
        <v>10</v>
      </c>
      <c r="T2746">
        <v>9</v>
      </c>
      <c r="U2746">
        <v>189</v>
      </c>
      <c r="V2746">
        <v>188</v>
      </c>
      <c r="W2746">
        <v>202</v>
      </c>
      <c r="X2746">
        <v>197</v>
      </c>
    </row>
    <row r="2747" spans="1:24" x14ac:dyDescent="0.35">
      <c r="A2747" s="6" t="str">
        <f t="shared" si="42"/>
        <v>48445</v>
      </c>
      <c r="B2747">
        <v>48</v>
      </c>
      <c r="C2747">
        <v>445</v>
      </c>
      <c r="D2747" t="s">
        <v>2587</v>
      </c>
      <c r="E2747" t="s">
        <v>4362</v>
      </c>
      <c r="F2747">
        <v>12337</v>
      </c>
      <c r="G2747">
        <v>6506</v>
      </c>
      <c r="H2747">
        <v>5831</v>
      </c>
      <c r="I2747">
        <v>5907</v>
      </c>
      <c r="J2747">
        <v>5410</v>
      </c>
      <c r="K2747">
        <v>366</v>
      </c>
      <c r="L2747">
        <v>214</v>
      </c>
      <c r="M2747">
        <v>88</v>
      </c>
      <c r="N2747">
        <v>79</v>
      </c>
      <c r="O2747">
        <v>35</v>
      </c>
      <c r="P2747">
        <v>40</v>
      </c>
      <c r="Q2747">
        <v>2</v>
      </c>
      <c r="R2747">
        <v>7</v>
      </c>
      <c r="S2747">
        <v>108</v>
      </c>
      <c r="T2747">
        <v>81</v>
      </c>
      <c r="U2747">
        <v>2846</v>
      </c>
      <c r="V2747">
        <v>2586</v>
      </c>
      <c r="W2747">
        <v>3660</v>
      </c>
      <c r="X2747">
        <v>3245</v>
      </c>
    </row>
    <row r="2748" spans="1:24" x14ac:dyDescent="0.35">
      <c r="A2748" s="6" t="str">
        <f t="shared" si="42"/>
        <v>48447</v>
      </c>
      <c r="B2748">
        <v>48</v>
      </c>
      <c r="C2748">
        <v>447</v>
      </c>
      <c r="D2748" t="s">
        <v>2587</v>
      </c>
      <c r="E2748" t="s">
        <v>4364</v>
      </c>
      <c r="F2748">
        <v>1501</v>
      </c>
      <c r="G2748">
        <v>718</v>
      </c>
      <c r="H2748">
        <v>783</v>
      </c>
      <c r="I2748">
        <v>694</v>
      </c>
      <c r="J2748">
        <v>745</v>
      </c>
      <c r="K2748">
        <v>6</v>
      </c>
      <c r="L2748">
        <v>8</v>
      </c>
      <c r="M2748">
        <v>8</v>
      </c>
      <c r="N2748">
        <v>12</v>
      </c>
      <c r="O2748">
        <v>2</v>
      </c>
      <c r="P2748">
        <v>6</v>
      </c>
      <c r="Q2748">
        <v>0</v>
      </c>
      <c r="R2748">
        <v>0</v>
      </c>
      <c r="S2748">
        <v>8</v>
      </c>
      <c r="T2748">
        <v>12</v>
      </c>
      <c r="U2748">
        <v>626</v>
      </c>
      <c r="V2748">
        <v>660</v>
      </c>
      <c r="W2748">
        <v>92</v>
      </c>
      <c r="X2748">
        <v>123</v>
      </c>
    </row>
    <row r="2749" spans="1:24" x14ac:dyDescent="0.35">
      <c r="A2749" s="6" t="str">
        <f t="shared" si="42"/>
        <v>48449</v>
      </c>
      <c r="B2749">
        <v>48</v>
      </c>
      <c r="C2749">
        <v>449</v>
      </c>
      <c r="D2749" t="s">
        <v>2587</v>
      </c>
      <c r="E2749" t="s">
        <v>4366</v>
      </c>
      <c r="F2749">
        <v>32750</v>
      </c>
      <c r="G2749">
        <v>16045</v>
      </c>
      <c r="H2749">
        <v>16705</v>
      </c>
      <c r="I2749">
        <v>13632</v>
      </c>
      <c r="J2749">
        <v>14124</v>
      </c>
      <c r="K2749">
        <v>1520</v>
      </c>
      <c r="L2749">
        <v>1726</v>
      </c>
      <c r="M2749">
        <v>426</v>
      </c>
      <c r="N2749">
        <v>367</v>
      </c>
      <c r="O2749">
        <v>189</v>
      </c>
      <c r="P2749">
        <v>198</v>
      </c>
      <c r="Q2749">
        <v>29</v>
      </c>
      <c r="R2749">
        <v>25</v>
      </c>
      <c r="S2749">
        <v>249</v>
      </c>
      <c r="T2749">
        <v>265</v>
      </c>
      <c r="U2749">
        <v>8758</v>
      </c>
      <c r="V2749">
        <v>9556</v>
      </c>
      <c r="W2749">
        <v>7287</v>
      </c>
      <c r="X2749">
        <v>7149</v>
      </c>
    </row>
    <row r="2750" spans="1:24" x14ac:dyDescent="0.35">
      <c r="A2750" s="6" t="str">
        <f t="shared" si="42"/>
        <v>48451</v>
      </c>
      <c r="B2750">
        <v>48</v>
      </c>
      <c r="C2750">
        <v>451</v>
      </c>
      <c r="D2750" t="s">
        <v>2587</v>
      </c>
      <c r="E2750" t="s">
        <v>4368</v>
      </c>
      <c r="F2750">
        <v>119200</v>
      </c>
      <c r="G2750">
        <v>59315</v>
      </c>
      <c r="H2750">
        <v>59885</v>
      </c>
      <c r="I2750">
        <v>53497</v>
      </c>
      <c r="J2750">
        <v>54516</v>
      </c>
      <c r="K2750">
        <v>2828</v>
      </c>
      <c r="L2750">
        <v>2388</v>
      </c>
      <c r="M2750">
        <v>684</v>
      </c>
      <c r="N2750">
        <v>679</v>
      </c>
      <c r="O2750">
        <v>815</v>
      </c>
      <c r="P2750">
        <v>884</v>
      </c>
      <c r="Q2750">
        <v>121</v>
      </c>
      <c r="R2750">
        <v>96</v>
      </c>
      <c r="S2750">
        <v>1370</v>
      </c>
      <c r="T2750">
        <v>1322</v>
      </c>
      <c r="U2750">
        <v>35238</v>
      </c>
      <c r="V2750">
        <v>35428</v>
      </c>
      <c r="W2750">
        <v>24077</v>
      </c>
      <c r="X2750">
        <v>24457</v>
      </c>
    </row>
    <row r="2751" spans="1:24" x14ac:dyDescent="0.35">
      <c r="A2751" s="6" t="str">
        <f t="shared" si="42"/>
        <v>48453</v>
      </c>
      <c r="B2751">
        <v>48</v>
      </c>
      <c r="C2751">
        <v>453</v>
      </c>
      <c r="D2751" t="s">
        <v>2587</v>
      </c>
      <c r="E2751" t="s">
        <v>4370</v>
      </c>
      <c r="F2751">
        <v>1273954</v>
      </c>
      <c r="G2751">
        <v>643738</v>
      </c>
      <c r="H2751">
        <v>630216</v>
      </c>
      <c r="I2751">
        <v>514852</v>
      </c>
      <c r="J2751">
        <v>500598</v>
      </c>
      <c r="K2751">
        <v>56003</v>
      </c>
      <c r="L2751">
        <v>57255</v>
      </c>
      <c r="M2751">
        <v>7828</v>
      </c>
      <c r="N2751">
        <v>7423</v>
      </c>
      <c r="O2751">
        <v>47356</v>
      </c>
      <c r="P2751">
        <v>47172</v>
      </c>
      <c r="Q2751">
        <v>800</v>
      </c>
      <c r="R2751">
        <v>781</v>
      </c>
      <c r="S2751">
        <v>16899</v>
      </c>
      <c r="T2751">
        <v>16987</v>
      </c>
      <c r="U2751">
        <v>424983</v>
      </c>
      <c r="V2751">
        <v>420400</v>
      </c>
      <c r="W2751">
        <v>218755</v>
      </c>
      <c r="X2751">
        <v>209816</v>
      </c>
    </row>
    <row r="2752" spans="1:24" x14ac:dyDescent="0.35">
      <c r="A2752" s="6" t="str">
        <f t="shared" si="42"/>
        <v>48455</v>
      </c>
      <c r="B2752">
        <v>48</v>
      </c>
      <c r="C2752">
        <v>455</v>
      </c>
      <c r="D2752" t="s">
        <v>2587</v>
      </c>
      <c r="E2752" t="s">
        <v>422</v>
      </c>
      <c r="F2752">
        <v>14651</v>
      </c>
      <c r="G2752">
        <v>7040</v>
      </c>
      <c r="H2752">
        <v>7611</v>
      </c>
      <c r="I2752">
        <v>6195</v>
      </c>
      <c r="J2752">
        <v>6651</v>
      </c>
      <c r="K2752">
        <v>621</v>
      </c>
      <c r="L2752">
        <v>690</v>
      </c>
      <c r="M2752">
        <v>61</v>
      </c>
      <c r="N2752">
        <v>94</v>
      </c>
      <c r="O2752">
        <v>30</v>
      </c>
      <c r="P2752">
        <v>46</v>
      </c>
      <c r="Q2752">
        <v>4</v>
      </c>
      <c r="R2752">
        <v>6</v>
      </c>
      <c r="S2752">
        <v>129</v>
      </c>
      <c r="T2752">
        <v>124</v>
      </c>
      <c r="U2752">
        <v>6269</v>
      </c>
      <c r="V2752">
        <v>6818</v>
      </c>
      <c r="W2752">
        <v>771</v>
      </c>
      <c r="X2752">
        <v>793</v>
      </c>
    </row>
    <row r="2753" spans="1:24" x14ac:dyDescent="0.35">
      <c r="A2753" s="6" t="str">
        <f t="shared" si="42"/>
        <v>48457</v>
      </c>
      <c r="B2753">
        <v>48</v>
      </c>
      <c r="C2753">
        <v>457</v>
      </c>
      <c r="D2753" t="s">
        <v>2587</v>
      </c>
      <c r="E2753" t="s">
        <v>4373</v>
      </c>
      <c r="F2753">
        <v>21672</v>
      </c>
      <c r="G2753">
        <v>11694</v>
      </c>
      <c r="H2753">
        <v>9978</v>
      </c>
      <c r="I2753">
        <v>9744</v>
      </c>
      <c r="J2753">
        <v>8848</v>
      </c>
      <c r="K2753">
        <v>1618</v>
      </c>
      <c r="L2753">
        <v>810</v>
      </c>
      <c r="M2753">
        <v>102</v>
      </c>
      <c r="N2753">
        <v>80</v>
      </c>
      <c r="O2753">
        <v>48</v>
      </c>
      <c r="P2753">
        <v>87</v>
      </c>
      <c r="Q2753">
        <v>10</v>
      </c>
      <c r="R2753">
        <v>5</v>
      </c>
      <c r="S2753">
        <v>172</v>
      </c>
      <c r="T2753">
        <v>148</v>
      </c>
      <c r="U2753">
        <v>10332</v>
      </c>
      <c r="V2753">
        <v>9550</v>
      </c>
      <c r="W2753">
        <v>1362</v>
      </c>
      <c r="X2753">
        <v>428</v>
      </c>
    </row>
    <row r="2754" spans="1:24" x14ac:dyDescent="0.35">
      <c r="A2754" s="6" t="str">
        <f t="shared" ref="A2754:A2817" si="43">TEXT(B2754*1000+C2754,"00000")</f>
        <v>48459</v>
      </c>
      <c r="B2754">
        <v>48</v>
      </c>
      <c r="C2754">
        <v>459</v>
      </c>
      <c r="D2754" t="s">
        <v>2587</v>
      </c>
      <c r="E2754" t="s">
        <v>4375</v>
      </c>
      <c r="F2754">
        <v>41753</v>
      </c>
      <c r="G2754">
        <v>20582</v>
      </c>
      <c r="H2754">
        <v>21171</v>
      </c>
      <c r="I2754">
        <v>18197</v>
      </c>
      <c r="J2754">
        <v>18663</v>
      </c>
      <c r="K2754">
        <v>1602</v>
      </c>
      <c r="L2754">
        <v>1708</v>
      </c>
      <c r="M2754">
        <v>239</v>
      </c>
      <c r="N2754">
        <v>231</v>
      </c>
      <c r="O2754">
        <v>98</v>
      </c>
      <c r="P2754">
        <v>120</v>
      </c>
      <c r="Q2754">
        <v>12</v>
      </c>
      <c r="R2754">
        <v>10</v>
      </c>
      <c r="S2754">
        <v>434</v>
      </c>
      <c r="T2754">
        <v>439</v>
      </c>
      <c r="U2754">
        <v>18642</v>
      </c>
      <c r="V2754">
        <v>19324</v>
      </c>
      <c r="W2754">
        <v>1940</v>
      </c>
      <c r="X2754">
        <v>1847</v>
      </c>
    </row>
    <row r="2755" spans="1:24" x14ac:dyDescent="0.35">
      <c r="A2755" s="6" t="str">
        <f t="shared" si="43"/>
        <v>48461</v>
      </c>
      <c r="B2755">
        <v>48</v>
      </c>
      <c r="C2755">
        <v>461</v>
      </c>
      <c r="D2755" t="s">
        <v>2587</v>
      </c>
      <c r="E2755" t="s">
        <v>4377</v>
      </c>
      <c r="F2755">
        <v>3657</v>
      </c>
      <c r="G2755">
        <v>1844</v>
      </c>
      <c r="H2755">
        <v>1813</v>
      </c>
      <c r="I2755">
        <v>1684</v>
      </c>
      <c r="J2755">
        <v>1658</v>
      </c>
      <c r="K2755">
        <v>57</v>
      </c>
      <c r="L2755">
        <v>68</v>
      </c>
      <c r="M2755">
        <v>55</v>
      </c>
      <c r="N2755">
        <v>50</v>
      </c>
      <c r="O2755">
        <v>12</v>
      </c>
      <c r="P2755">
        <v>10</v>
      </c>
      <c r="Q2755">
        <v>0</v>
      </c>
      <c r="R2755">
        <v>1</v>
      </c>
      <c r="S2755">
        <v>36</v>
      </c>
      <c r="T2755">
        <v>26</v>
      </c>
      <c r="U2755">
        <v>856</v>
      </c>
      <c r="V2755">
        <v>813</v>
      </c>
      <c r="W2755">
        <v>988</v>
      </c>
      <c r="X2755">
        <v>1000</v>
      </c>
    </row>
    <row r="2756" spans="1:24" x14ac:dyDescent="0.35">
      <c r="A2756" s="6" t="str">
        <f t="shared" si="43"/>
        <v>48463</v>
      </c>
      <c r="B2756">
        <v>48</v>
      </c>
      <c r="C2756">
        <v>463</v>
      </c>
      <c r="D2756" t="s">
        <v>2587</v>
      </c>
      <c r="E2756" t="s">
        <v>4379</v>
      </c>
      <c r="F2756">
        <v>26741</v>
      </c>
      <c r="G2756">
        <v>13126</v>
      </c>
      <c r="H2756">
        <v>13615</v>
      </c>
      <c r="I2756">
        <v>12492</v>
      </c>
      <c r="J2756">
        <v>13055</v>
      </c>
      <c r="K2756">
        <v>196</v>
      </c>
      <c r="L2756">
        <v>147</v>
      </c>
      <c r="M2756">
        <v>181</v>
      </c>
      <c r="N2756">
        <v>140</v>
      </c>
      <c r="O2756">
        <v>102</v>
      </c>
      <c r="P2756">
        <v>129</v>
      </c>
      <c r="Q2756">
        <v>10</v>
      </c>
      <c r="R2756">
        <v>15</v>
      </c>
      <c r="S2756">
        <v>145</v>
      </c>
      <c r="T2756">
        <v>129</v>
      </c>
      <c r="U2756">
        <v>3589</v>
      </c>
      <c r="V2756">
        <v>3707</v>
      </c>
      <c r="W2756">
        <v>9537</v>
      </c>
      <c r="X2756">
        <v>9908</v>
      </c>
    </row>
    <row r="2757" spans="1:24" x14ac:dyDescent="0.35">
      <c r="A2757" s="6" t="str">
        <f t="shared" si="43"/>
        <v>48465</v>
      </c>
      <c r="B2757">
        <v>48</v>
      </c>
      <c r="C2757">
        <v>465</v>
      </c>
      <c r="D2757" t="s">
        <v>2587</v>
      </c>
      <c r="E2757" t="s">
        <v>4381</v>
      </c>
      <c r="F2757">
        <v>49025</v>
      </c>
      <c r="G2757">
        <v>25054</v>
      </c>
      <c r="H2757">
        <v>23971</v>
      </c>
      <c r="I2757">
        <v>23611</v>
      </c>
      <c r="J2757">
        <v>22769</v>
      </c>
      <c r="K2757">
        <v>584</v>
      </c>
      <c r="L2757">
        <v>440</v>
      </c>
      <c r="M2757">
        <v>263</v>
      </c>
      <c r="N2757">
        <v>241</v>
      </c>
      <c r="O2757">
        <v>212</v>
      </c>
      <c r="P2757">
        <v>212</v>
      </c>
      <c r="Q2757">
        <v>49</v>
      </c>
      <c r="R2757">
        <v>45</v>
      </c>
      <c r="S2757">
        <v>335</v>
      </c>
      <c r="T2757">
        <v>264</v>
      </c>
      <c r="U2757">
        <v>4846</v>
      </c>
      <c r="V2757">
        <v>3840</v>
      </c>
      <c r="W2757">
        <v>20208</v>
      </c>
      <c r="X2757">
        <v>20131</v>
      </c>
    </row>
    <row r="2758" spans="1:24" x14ac:dyDescent="0.35">
      <c r="A2758" s="6" t="str">
        <f t="shared" si="43"/>
        <v>48467</v>
      </c>
      <c r="B2758">
        <v>48</v>
      </c>
      <c r="C2758">
        <v>467</v>
      </c>
      <c r="D2758" t="s">
        <v>2587</v>
      </c>
      <c r="E2758" t="s">
        <v>4383</v>
      </c>
      <c r="F2758">
        <v>56590</v>
      </c>
      <c r="G2758">
        <v>27633</v>
      </c>
      <c r="H2758">
        <v>28957</v>
      </c>
      <c r="I2758">
        <v>25838</v>
      </c>
      <c r="J2758">
        <v>27150</v>
      </c>
      <c r="K2758">
        <v>848</v>
      </c>
      <c r="L2758">
        <v>809</v>
      </c>
      <c r="M2758">
        <v>285</v>
      </c>
      <c r="N2758">
        <v>261</v>
      </c>
      <c r="O2758">
        <v>147</v>
      </c>
      <c r="P2758">
        <v>178</v>
      </c>
      <c r="Q2758">
        <v>22</v>
      </c>
      <c r="R2758">
        <v>64</v>
      </c>
      <c r="S2758">
        <v>493</v>
      </c>
      <c r="T2758">
        <v>495</v>
      </c>
      <c r="U2758">
        <v>24187</v>
      </c>
      <c r="V2758">
        <v>25804</v>
      </c>
      <c r="W2758">
        <v>3446</v>
      </c>
      <c r="X2758">
        <v>3153</v>
      </c>
    </row>
    <row r="2759" spans="1:24" x14ac:dyDescent="0.35">
      <c r="A2759" s="6" t="str">
        <f t="shared" si="43"/>
        <v>48469</v>
      </c>
      <c r="B2759">
        <v>48</v>
      </c>
      <c r="C2759">
        <v>469</v>
      </c>
      <c r="D2759" t="s">
        <v>2587</v>
      </c>
      <c r="E2759" t="s">
        <v>4385</v>
      </c>
      <c r="F2759">
        <v>92084</v>
      </c>
      <c r="G2759">
        <v>45112</v>
      </c>
      <c r="H2759">
        <v>46972</v>
      </c>
      <c r="I2759">
        <v>40319</v>
      </c>
      <c r="J2759">
        <v>42057</v>
      </c>
      <c r="K2759">
        <v>3003</v>
      </c>
      <c r="L2759">
        <v>3044</v>
      </c>
      <c r="M2759">
        <v>453</v>
      </c>
      <c r="N2759">
        <v>371</v>
      </c>
      <c r="O2759">
        <v>581</v>
      </c>
      <c r="P2759">
        <v>726</v>
      </c>
      <c r="Q2759">
        <v>47</v>
      </c>
      <c r="R2759">
        <v>36</v>
      </c>
      <c r="S2759">
        <v>709</v>
      </c>
      <c r="T2759">
        <v>738</v>
      </c>
      <c r="U2759">
        <v>23304</v>
      </c>
      <c r="V2759">
        <v>24728</v>
      </c>
      <c r="W2759">
        <v>21808</v>
      </c>
      <c r="X2759">
        <v>22244</v>
      </c>
    </row>
    <row r="2760" spans="1:24" x14ac:dyDescent="0.35">
      <c r="A2760" s="6" t="str">
        <f t="shared" si="43"/>
        <v>48471</v>
      </c>
      <c r="B2760">
        <v>48</v>
      </c>
      <c r="C2760">
        <v>471</v>
      </c>
      <c r="D2760" t="s">
        <v>2587</v>
      </c>
      <c r="E2760" t="s">
        <v>148</v>
      </c>
      <c r="F2760">
        <v>72971</v>
      </c>
      <c r="G2760">
        <v>42377</v>
      </c>
      <c r="H2760">
        <v>30594</v>
      </c>
      <c r="I2760">
        <v>30099</v>
      </c>
      <c r="J2760">
        <v>22962</v>
      </c>
      <c r="K2760">
        <v>10873</v>
      </c>
      <c r="L2760">
        <v>6333</v>
      </c>
      <c r="M2760">
        <v>332</v>
      </c>
      <c r="N2760">
        <v>280</v>
      </c>
      <c r="O2760">
        <v>441</v>
      </c>
      <c r="P2760">
        <v>392</v>
      </c>
      <c r="Q2760">
        <v>41</v>
      </c>
      <c r="R2760">
        <v>45</v>
      </c>
      <c r="S2760">
        <v>591</v>
      </c>
      <c r="T2760">
        <v>582</v>
      </c>
      <c r="U2760">
        <v>34423</v>
      </c>
      <c r="V2760">
        <v>25353</v>
      </c>
      <c r="W2760">
        <v>7954</v>
      </c>
      <c r="X2760">
        <v>5241</v>
      </c>
    </row>
    <row r="2761" spans="1:24" x14ac:dyDescent="0.35">
      <c r="A2761" s="6" t="str">
        <f t="shared" si="43"/>
        <v>48473</v>
      </c>
      <c r="B2761">
        <v>48</v>
      </c>
      <c r="C2761">
        <v>473</v>
      </c>
      <c r="D2761" t="s">
        <v>2587</v>
      </c>
      <c r="E2761" t="s">
        <v>4388</v>
      </c>
      <c r="F2761">
        <v>55246</v>
      </c>
      <c r="G2761">
        <v>27503</v>
      </c>
      <c r="H2761">
        <v>27743</v>
      </c>
      <c r="I2761">
        <v>19756</v>
      </c>
      <c r="J2761">
        <v>19449</v>
      </c>
      <c r="K2761">
        <v>6453</v>
      </c>
      <c r="L2761">
        <v>7054</v>
      </c>
      <c r="M2761">
        <v>442</v>
      </c>
      <c r="N2761">
        <v>368</v>
      </c>
      <c r="O2761">
        <v>374</v>
      </c>
      <c r="P2761">
        <v>380</v>
      </c>
      <c r="Q2761">
        <v>35</v>
      </c>
      <c r="R2761">
        <v>31</v>
      </c>
      <c r="S2761">
        <v>443</v>
      </c>
      <c r="T2761">
        <v>461</v>
      </c>
      <c r="U2761">
        <v>18640</v>
      </c>
      <c r="V2761">
        <v>19454</v>
      </c>
      <c r="W2761">
        <v>8863</v>
      </c>
      <c r="X2761">
        <v>8289</v>
      </c>
    </row>
    <row r="2762" spans="1:24" x14ac:dyDescent="0.35">
      <c r="A2762" s="6" t="str">
        <f t="shared" si="43"/>
        <v>48475</v>
      </c>
      <c r="B2762">
        <v>48</v>
      </c>
      <c r="C2762">
        <v>475</v>
      </c>
      <c r="D2762" t="s">
        <v>2587</v>
      </c>
      <c r="E2762" t="s">
        <v>3299</v>
      </c>
      <c r="F2762">
        <v>11998</v>
      </c>
      <c r="G2762">
        <v>6082</v>
      </c>
      <c r="H2762">
        <v>5916</v>
      </c>
      <c r="I2762">
        <v>5478</v>
      </c>
      <c r="J2762">
        <v>5347</v>
      </c>
      <c r="K2762">
        <v>331</v>
      </c>
      <c r="L2762">
        <v>304</v>
      </c>
      <c r="M2762">
        <v>97</v>
      </c>
      <c r="N2762">
        <v>94</v>
      </c>
      <c r="O2762">
        <v>33</v>
      </c>
      <c r="P2762">
        <v>38</v>
      </c>
      <c r="Q2762">
        <v>5</v>
      </c>
      <c r="R2762">
        <v>6</v>
      </c>
      <c r="S2762">
        <v>138</v>
      </c>
      <c r="T2762">
        <v>127</v>
      </c>
      <c r="U2762">
        <v>2691</v>
      </c>
      <c r="V2762">
        <v>2689</v>
      </c>
      <c r="W2762">
        <v>3391</v>
      </c>
      <c r="X2762">
        <v>3227</v>
      </c>
    </row>
    <row r="2763" spans="1:24" x14ac:dyDescent="0.35">
      <c r="A2763" s="6" t="str">
        <f t="shared" si="43"/>
        <v>48477</v>
      </c>
      <c r="B2763">
        <v>48</v>
      </c>
      <c r="C2763">
        <v>477</v>
      </c>
      <c r="D2763" t="s">
        <v>2587</v>
      </c>
      <c r="E2763" t="s">
        <v>150</v>
      </c>
      <c r="F2763">
        <v>35882</v>
      </c>
      <c r="G2763">
        <v>17537</v>
      </c>
      <c r="H2763">
        <v>18345</v>
      </c>
      <c r="I2763">
        <v>13817</v>
      </c>
      <c r="J2763">
        <v>14374</v>
      </c>
      <c r="K2763">
        <v>3093</v>
      </c>
      <c r="L2763">
        <v>3232</v>
      </c>
      <c r="M2763">
        <v>100</v>
      </c>
      <c r="N2763">
        <v>116</v>
      </c>
      <c r="O2763">
        <v>277</v>
      </c>
      <c r="P2763">
        <v>353</v>
      </c>
      <c r="Q2763">
        <v>12</v>
      </c>
      <c r="R2763">
        <v>8</v>
      </c>
      <c r="S2763">
        <v>238</v>
      </c>
      <c r="T2763">
        <v>262</v>
      </c>
      <c r="U2763">
        <v>14419</v>
      </c>
      <c r="V2763">
        <v>15455</v>
      </c>
      <c r="W2763">
        <v>3118</v>
      </c>
      <c r="X2763">
        <v>2890</v>
      </c>
    </row>
    <row r="2764" spans="1:24" x14ac:dyDescent="0.35">
      <c r="A2764" s="6" t="str">
        <f t="shared" si="43"/>
        <v>48479</v>
      </c>
      <c r="B2764">
        <v>48</v>
      </c>
      <c r="C2764">
        <v>479</v>
      </c>
      <c r="D2764" t="s">
        <v>2587</v>
      </c>
      <c r="E2764" t="s">
        <v>4392</v>
      </c>
      <c r="F2764">
        <v>276652</v>
      </c>
      <c r="G2764">
        <v>136141</v>
      </c>
      <c r="H2764">
        <v>140511</v>
      </c>
      <c r="I2764">
        <v>132579</v>
      </c>
      <c r="J2764">
        <v>137361</v>
      </c>
      <c r="K2764">
        <v>1179</v>
      </c>
      <c r="L2764">
        <v>854</v>
      </c>
      <c r="M2764">
        <v>808</v>
      </c>
      <c r="N2764">
        <v>793</v>
      </c>
      <c r="O2764">
        <v>845</v>
      </c>
      <c r="P2764">
        <v>859</v>
      </c>
      <c r="Q2764">
        <v>83</v>
      </c>
      <c r="R2764">
        <v>65</v>
      </c>
      <c r="S2764">
        <v>647</v>
      </c>
      <c r="T2764">
        <v>579</v>
      </c>
      <c r="U2764">
        <v>6951</v>
      </c>
      <c r="V2764">
        <v>5803</v>
      </c>
      <c r="W2764">
        <v>129190</v>
      </c>
      <c r="X2764">
        <v>134708</v>
      </c>
    </row>
    <row r="2765" spans="1:24" x14ac:dyDescent="0.35">
      <c r="A2765" s="6" t="str">
        <f t="shared" si="43"/>
        <v>48481</v>
      </c>
      <c r="B2765">
        <v>48</v>
      </c>
      <c r="C2765">
        <v>481</v>
      </c>
      <c r="D2765" t="s">
        <v>2587</v>
      </c>
      <c r="E2765" t="s">
        <v>4394</v>
      </c>
      <c r="F2765">
        <v>41556</v>
      </c>
      <c r="G2765">
        <v>20413</v>
      </c>
      <c r="H2765">
        <v>21143</v>
      </c>
      <c r="I2765">
        <v>17160</v>
      </c>
      <c r="J2765">
        <v>17676</v>
      </c>
      <c r="K2765">
        <v>2721</v>
      </c>
      <c r="L2765">
        <v>2925</v>
      </c>
      <c r="M2765">
        <v>193</v>
      </c>
      <c r="N2765">
        <v>155</v>
      </c>
      <c r="O2765">
        <v>112</v>
      </c>
      <c r="P2765">
        <v>132</v>
      </c>
      <c r="Q2765">
        <v>11</v>
      </c>
      <c r="R2765">
        <v>15</v>
      </c>
      <c r="S2765">
        <v>216</v>
      </c>
      <c r="T2765">
        <v>240</v>
      </c>
      <c r="U2765">
        <v>11532</v>
      </c>
      <c r="V2765">
        <v>12322</v>
      </c>
      <c r="W2765">
        <v>8881</v>
      </c>
      <c r="X2765">
        <v>8821</v>
      </c>
    </row>
    <row r="2766" spans="1:24" x14ac:dyDescent="0.35">
      <c r="A2766" s="6" t="str">
        <f t="shared" si="43"/>
        <v>48483</v>
      </c>
      <c r="B2766">
        <v>48</v>
      </c>
      <c r="C2766">
        <v>483</v>
      </c>
      <c r="D2766" t="s">
        <v>2587</v>
      </c>
      <c r="E2766" t="s">
        <v>953</v>
      </c>
      <c r="F2766">
        <v>5056</v>
      </c>
      <c r="G2766">
        <v>2539</v>
      </c>
      <c r="H2766">
        <v>2517</v>
      </c>
      <c r="I2766">
        <v>2360</v>
      </c>
      <c r="J2766">
        <v>2310</v>
      </c>
      <c r="K2766">
        <v>86</v>
      </c>
      <c r="L2766">
        <v>71</v>
      </c>
      <c r="M2766">
        <v>42</v>
      </c>
      <c r="N2766">
        <v>52</v>
      </c>
      <c r="O2766">
        <v>12</v>
      </c>
      <c r="P2766">
        <v>32</v>
      </c>
      <c r="Q2766">
        <v>0</v>
      </c>
      <c r="R2766">
        <v>0</v>
      </c>
      <c r="S2766">
        <v>39</v>
      </c>
      <c r="T2766">
        <v>52</v>
      </c>
      <c r="U2766">
        <v>1867</v>
      </c>
      <c r="V2766">
        <v>1916</v>
      </c>
      <c r="W2766">
        <v>672</v>
      </c>
      <c r="X2766">
        <v>601</v>
      </c>
    </row>
    <row r="2767" spans="1:24" x14ac:dyDescent="0.35">
      <c r="A2767" s="6" t="str">
        <f t="shared" si="43"/>
        <v>48485</v>
      </c>
      <c r="B2767">
        <v>48</v>
      </c>
      <c r="C2767">
        <v>485</v>
      </c>
      <c r="D2767" t="s">
        <v>2587</v>
      </c>
      <c r="E2767" t="s">
        <v>1641</v>
      </c>
      <c r="F2767">
        <v>132230</v>
      </c>
      <c r="G2767">
        <v>68342</v>
      </c>
      <c r="H2767">
        <v>63888</v>
      </c>
      <c r="I2767">
        <v>55964</v>
      </c>
      <c r="J2767">
        <v>53036</v>
      </c>
      <c r="K2767">
        <v>8103</v>
      </c>
      <c r="L2767">
        <v>6576</v>
      </c>
      <c r="M2767">
        <v>888</v>
      </c>
      <c r="N2767">
        <v>866</v>
      </c>
      <c r="O2767">
        <v>1328</v>
      </c>
      <c r="P2767">
        <v>1496</v>
      </c>
      <c r="Q2767">
        <v>117</v>
      </c>
      <c r="R2767">
        <v>82</v>
      </c>
      <c r="S2767">
        <v>1942</v>
      </c>
      <c r="T2767">
        <v>1832</v>
      </c>
      <c r="U2767">
        <v>54399</v>
      </c>
      <c r="V2767">
        <v>51611</v>
      </c>
      <c r="W2767">
        <v>13943</v>
      </c>
      <c r="X2767">
        <v>12277</v>
      </c>
    </row>
    <row r="2768" spans="1:24" x14ac:dyDescent="0.35">
      <c r="A2768" s="6" t="str">
        <f t="shared" si="43"/>
        <v>48487</v>
      </c>
      <c r="B2768">
        <v>48</v>
      </c>
      <c r="C2768">
        <v>487</v>
      </c>
      <c r="D2768" t="s">
        <v>2587</v>
      </c>
      <c r="E2768" t="s">
        <v>4398</v>
      </c>
      <c r="F2768">
        <v>12769</v>
      </c>
      <c r="G2768">
        <v>6278</v>
      </c>
      <c r="H2768">
        <v>6491</v>
      </c>
      <c r="I2768">
        <v>5234</v>
      </c>
      <c r="J2768">
        <v>5555</v>
      </c>
      <c r="K2768">
        <v>549</v>
      </c>
      <c r="L2768">
        <v>502</v>
      </c>
      <c r="M2768">
        <v>105</v>
      </c>
      <c r="N2768">
        <v>100</v>
      </c>
      <c r="O2768">
        <v>220</v>
      </c>
      <c r="P2768">
        <v>180</v>
      </c>
      <c r="Q2768">
        <v>5</v>
      </c>
      <c r="R2768">
        <v>4</v>
      </c>
      <c r="S2768">
        <v>165</v>
      </c>
      <c r="T2768">
        <v>150</v>
      </c>
      <c r="U2768">
        <v>4370</v>
      </c>
      <c r="V2768">
        <v>4593</v>
      </c>
      <c r="W2768">
        <v>1908</v>
      </c>
      <c r="X2768">
        <v>1898</v>
      </c>
    </row>
    <row r="2769" spans="1:24" x14ac:dyDescent="0.35">
      <c r="A2769" s="6" t="str">
        <f t="shared" si="43"/>
        <v>48489</v>
      </c>
      <c r="B2769">
        <v>48</v>
      </c>
      <c r="C2769">
        <v>489</v>
      </c>
      <c r="D2769" t="s">
        <v>2587</v>
      </c>
      <c r="E2769" t="s">
        <v>4400</v>
      </c>
      <c r="F2769">
        <v>21358</v>
      </c>
      <c r="G2769">
        <v>11817</v>
      </c>
      <c r="H2769">
        <v>9541</v>
      </c>
      <c r="I2769">
        <v>11089</v>
      </c>
      <c r="J2769">
        <v>9210</v>
      </c>
      <c r="K2769">
        <v>441</v>
      </c>
      <c r="L2769">
        <v>143</v>
      </c>
      <c r="M2769">
        <v>79</v>
      </c>
      <c r="N2769">
        <v>74</v>
      </c>
      <c r="O2769">
        <v>139</v>
      </c>
      <c r="P2769">
        <v>46</v>
      </c>
      <c r="Q2769">
        <v>9</v>
      </c>
      <c r="R2769">
        <v>5</v>
      </c>
      <c r="S2769">
        <v>60</v>
      </c>
      <c r="T2769">
        <v>63</v>
      </c>
      <c r="U2769">
        <v>1521</v>
      </c>
      <c r="V2769">
        <v>929</v>
      </c>
      <c r="W2769">
        <v>10296</v>
      </c>
      <c r="X2769">
        <v>8612</v>
      </c>
    </row>
    <row r="2770" spans="1:24" x14ac:dyDescent="0.35">
      <c r="A2770" s="6" t="str">
        <f t="shared" si="43"/>
        <v>48491</v>
      </c>
      <c r="B2770">
        <v>48</v>
      </c>
      <c r="C2770">
        <v>491</v>
      </c>
      <c r="D2770" t="s">
        <v>2587</v>
      </c>
      <c r="E2770" t="s">
        <v>1193</v>
      </c>
      <c r="F2770">
        <v>590551</v>
      </c>
      <c r="G2770">
        <v>291138</v>
      </c>
      <c r="H2770">
        <v>299413</v>
      </c>
      <c r="I2770">
        <v>234536</v>
      </c>
      <c r="J2770">
        <v>241743</v>
      </c>
      <c r="K2770">
        <v>21459</v>
      </c>
      <c r="L2770">
        <v>22087</v>
      </c>
      <c r="M2770">
        <v>2633</v>
      </c>
      <c r="N2770">
        <v>2480</v>
      </c>
      <c r="O2770">
        <v>23288</v>
      </c>
      <c r="P2770">
        <v>24051</v>
      </c>
      <c r="Q2770">
        <v>482</v>
      </c>
      <c r="R2770">
        <v>446</v>
      </c>
      <c r="S2770">
        <v>8740</v>
      </c>
      <c r="T2770">
        <v>8606</v>
      </c>
      <c r="U2770">
        <v>218592</v>
      </c>
      <c r="V2770">
        <v>225357</v>
      </c>
      <c r="W2770">
        <v>72546</v>
      </c>
      <c r="X2770">
        <v>74056</v>
      </c>
    </row>
    <row r="2771" spans="1:24" x14ac:dyDescent="0.35">
      <c r="A2771" s="6" t="str">
        <f t="shared" si="43"/>
        <v>48493</v>
      </c>
      <c r="B2771">
        <v>48</v>
      </c>
      <c r="C2771">
        <v>493</v>
      </c>
      <c r="D2771" t="s">
        <v>2587</v>
      </c>
      <c r="E2771" t="s">
        <v>1643</v>
      </c>
      <c r="F2771">
        <v>51070</v>
      </c>
      <c r="G2771">
        <v>25632</v>
      </c>
      <c r="H2771">
        <v>25438</v>
      </c>
      <c r="I2771">
        <v>24355</v>
      </c>
      <c r="J2771">
        <v>24153</v>
      </c>
      <c r="K2771">
        <v>532</v>
      </c>
      <c r="L2771">
        <v>422</v>
      </c>
      <c r="M2771">
        <v>249</v>
      </c>
      <c r="N2771">
        <v>250</v>
      </c>
      <c r="O2771">
        <v>123</v>
      </c>
      <c r="P2771">
        <v>211</v>
      </c>
      <c r="Q2771">
        <v>32</v>
      </c>
      <c r="R2771">
        <v>20</v>
      </c>
      <c r="S2771">
        <v>341</v>
      </c>
      <c r="T2771">
        <v>382</v>
      </c>
      <c r="U2771">
        <v>15379</v>
      </c>
      <c r="V2771">
        <v>15169</v>
      </c>
      <c r="W2771">
        <v>10253</v>
      </c>
      <c r="X2771">
        <v>10269</v>
      </c>
    </row>
    <row r="2772" spans="1:24" x14ac:dyDescent="0.35">
      <c r="A2772" s="6" t="str">
        <f t="shared" si="43"/>
        <v>48495</v>
      </c>
      <c r="B2772">
        <v>48</v>
      </c>
      <c r="C2772">
        <v>495</v>
      </c>
      <c r="D2772" t="s">
        <v>2587</v>
      </c>
      <c r="E2772" t="s">
        <v>4404</v>
      </c>
      <c r="F2772">
        <v>8010</v>
      </c>
      <c r="G2772">
        <v>4138</v>
      </c>
      <c r="H2772">
        <v>3872</v>
      </c>
      <c r="I2772">
        <v>3804</v>
      </c>
      <c r="J2772">
        <v>3594</v>
      </c>
      <c r="K2772">
        <v>168</v>
      </c>
      <c r="L2772">
        <v>106</v>
      </c>
      <c r="M2772">
        <v>80</v>
      </c>
      <c r="N2772">
        <v>89</v>
      </c>
      <c r="O2772">
        <v>38</v>
      </c>
      <c r="P2772">
        <v>34</v>
      </c>
      <c r="Q2772">
        <v>2</v>
      </c>
      <c r="R2772">
        <v>2</v>
      </c>
      <c r="S2772">
        <v>46</v>
      </c>
      <c r="T2772">
        <v>47</v>
      </c>
      <c r="U2772">
        <v>1559</v>
      </c>
      <c r="V2772">
        <v>1497</v>
      </c>
      <c r="W2772">
        <v>2579</v>
      </c>
      <c r="X2772">
        <v>2375</v>
      </c>
    </row>
    <row r="2773" spans="1:24" x14ac:dyDescent="0.35">
      <c r="A2773" s="6" t="str">
        <f t="shared" si="43"/>
        <v>48497</v>
      </c>
      <c r="B2773">
        <v>48</v>
      </c>
      <c r="C2773">
        <v>497</v>
      </c>
      <c r="D2773" t="s">
        <v>2587</v>
      </c>
      <c r="E2773" t="s">
        <v>4406</v>
      </c>
      <c r="F2773">
        <v>69984</v>
      </c>
      <c r="G2773">
        <v>35060</v>
      </c>
      <c r="H2773">
        <v>34924</v>
      </c>
      <c r="I2773">
        <v>33173</v>
      </c>
      <c r="J2773">
        <v>33158</v>
      </c>
      <c r="K2773">
        <v>656</v>
      </c>
      <c r="L2773">
        <v>456</v>
      </c>
      <c r="M2773">
        <v>379</v>
      </c>
      <c r="N2773">
        <v>436</v>
      </c>
      <c r="O2773">
        <v>222</v>
      </c>
      <c r="P2773">
        <v>241</v>
      </c>
      <c r="Q2773">
        <v>29</v>
      </c>
      <c r="R2773">
        <v>26</v>
      </c>
      <c r="S2773">
        <v>601</v>
      </c>
      <c r="T2773">
        <v>607</v>
      </c>
      <c r="U2773">
        <v>27907</v>
      </c>
      <c r="V2773">
        <v>28112</v>
      </c>
      <c r="W2773">
        <v>7153</v>
      </c>
      <c r="X2773">
        <v>6812</v>
      </c>
    </row>
    <row r="2774" spans="1:24" x14ac:dyDescent="0.35">
      <c r="A2774" s="6" t="str">
        <f t="shared" si="43"/>
        <v>48499</v>
      </c>
      <c r="B2774">
        <v>48</v>
      </c>
      <c r="C2774">
        <v>499</v>
      </c>
      <c r="D2774" t="s">
        <v>2587</v>
      </c>
      <c r="E2774" t="s">
        <v>3423</v>
      </c>
      <c r="F2774">
        <v>45539</v>
      </c>
      <c r="G2774">
        <v>22602</v>
      </c>
      <c r="H2774">
        <v>22937</v>
      </c>
      <c r="I2774">
        <v>20509</v>
      </c>
      <c r="J2774">
        <v>20987</v>
      </c>
      <c r="K2774">
        <v>1344</v>
      </c>
      <c r="L2774">
        <v>1186</v>
      </c>
      <c r="M2774">
        <v>226</v>
      </c>
      <c r="N2774">
        <v>249</v>
      </c>
      <c r="O2774">
        <v>141</v>
      </c>
      <c r="P2774">
        <v>138</v>
      </c>
      <c r="Q2774">
        <v>16</v>
      </c>
      <c r="R2774">
        <v>20</v>
      </c>
      <c r="S2774">
        <v>366</v>
      </c>
      <c r="T2774">
        <v>357</v>
      </c>
      <c r="U2774">
        <v>20134</v>
      </c>
      <c r="V2774">
        <v>20691</v>
      </c>
      <c r="W2774">
        <v>2468</v>
      </c>
      <c r="X2774">
        <v>2246</v>
      </c>
    </row>
    <row r="2775" spans="1:24" x14ac:dyDescent="0.35">
      <c r="A2775" s="6" t="str">
        <f t="shared" si="43"/>
        <v>48501</v>
      </c>
      <c r="B2775">
        <v>48</v>
      </c>
      <c r="C2775">
        <v>501</v>
      </c>
      <c r="D2775" t="s">
        <v>2587</v>
      </c>
      <c r="E2775" t="s">
        <v>4409</v>
      </c>
      <c r="F2775">
        <v>8713</v>
      </c>
      <c r="G2775">
        <v>4434</v>
      </c>
      <c r="H2775">
        <v>4279</v>
      </c>
      <c r="I2775">
        <v>4195</v>
      </c>
      <c r="J2775">
        <v>4065</v>
      </c>
      <c r="K2775">
        <v>69</v>
      </c>
      <c r="L2775">
        <v>64</v>
      </c>
      <c r="M2775">
        <v>88</v>
      </c>
      <c r="N2775">
        <v>65</v>
      </c>
      <c r="O2775">
        <v>26</v>
      </c>
      <c r="P2775">
        <v>27</v>
      </c>
      <c r="Q2775">
        <v>3</v>
      </c>
      <c r="R2775">
        <v>0</v>
      </c>
      <c r="S2775">
        <v>53</v>
      </c>
      <c r="T2775">
        <v>58</v>
      </c>
      <c r="U2775">
        <v>1400</v>
      </c>
      <c r="V2775">
        <v>1430</v>
      </c>
      <c r="W2775">
        <v>3034</v>
      </c>
      <c r="X2775">
        <v>2849</v>
      </c>
    </row>
    <row r="2776" spans="1:24" x14ac:dyDescent="0.35">
      <c r="A2776" s="6" t="str">
        <f t="shared" si="43"/>
        <v>48503</v>
      </c>
      <c r="B2776">
        <v>48</v>
      </c>
      <c r="C2776">
        <v>503</v>
      </c>
      <c r="D2776" t="s">
        <v>2587</v>
      </c>
      <c r="E2776" t="s">
        <v>4411</v>
      </c>
      <c r="F2776">
        <v>18010</v>
      </c>
      <c r="G2776">
        <v>8942</v>
      </c>
      <c r="H2776">
        <v>9068</v>
      </c>
      <c r="I2776">
        <v>8444</v>
      </c>
      <c r="J2776">
        <v>8582</v>
      </c>
      <c r="K2776">
        <v>170</v>
      </c>
      <c r="L2776">
        <v>137</v>
      </c>
      <c r="M2776">
        <v>125</v>
      </c>
      <c r="N2776">
        <v>123</v>
      </c>
      <c r="O2776">
        <v>65</v>
      </c>
      <c r="P2776">
        <v>76</v>
      </c>
      <c r="Q2776">
        <v>4</v>
      </c>
      <c r="R2776">
        <v>6</v>
      </c>
      <c r="S2776">
        <v>134</v>
      </c>
      <c r="T2776">
        <v>144</v>
      </c>
      <c r="U2776">
        <v>7065</v>
      </c>
      <c r="V2776">
        <v>7460</v>
      </c>
      <c r="W2776">
        <v>1877</v>
      </c>
      <c r="X2776">
        <v>1608</v>
      </c>
    </row>
    <row r="2777" spans="1:24" x14ac:dyDescent="0.35">
      <c r="A2777" s="6" t="str">
        <f t="shared" si="43"/>
        <v>48505</v>
      </c>
      <c r="B2777">
        <v>48</v>
      </c>
      <c r="C2777">
        <v>505</v>
      </c>
      <c r="D2777" t="s">
        <v>2587</v>
      </c>
      <c r="E2777" t="s">
        <v>4413</v>
      </c>
      <c r="F2777">
        <v>14179</v>
      </c>
      <c r="G2777">
        <v>7051</v>
      </c>
      <c r="H2777">
        <v>7128</v>
      </c>
      <c r="I2777">
        <v>6932</v>
      </c>
      <c r="J2777">
        <v>7018</v>
      </c>
      <c r="K2777">
        <v>49</v>
      </c>
      <c r="L2777">
        <v>29</v>
      </c>
      <c r="M2777">
        <v>29</v>
      </c>
      <c r="N2777">
        <v>35</v>
      </c>
      <c r="O2777">
        <v>14</v>
      </c>
      <c r="P2777">
        <v>21</v>
      </c>
      <c r="Q2777">
        <v>1</v>
      </c>
      <c r="R2777">
        <v>1</v>
      </c>
      <c r="S2777">
        <v>26</v>
      </c>
      <c r="T2777">
        <v>24</v>
      </c>
      <c r="U2777">
        <v>380</v>
      </c>
      <c r="V2777">
        <v>370</v>
      </c>
      <c r="W2777">
        <v>6671</v>
      </c>
      <c r="X2777">
        <v>6758</v>
      </c>
    </row>
    <row r="2778" spans="1:24" x14ac:dyDescent="0.35">
      <c r="A2778" s="6" t="str">
        <f t="shared" si="43"/>
        <v>48507</v>
      </c>
      <c r="B2778">
        <v>48</v>
      </c>
      <c r="C2778">
        <v>507</v>
      </c>
      <c r="D2778" t="s">
        <v>2587</v>
      </c>
      <c r="E2778" t="s">
        <v>4415</v>
      </c>
      <c r="F2778">
        <v>11840</v>
      </c>
      <c r="G2778">
        <v>6028</v>
      </c>
      <c r="H2778">
        <v>5812</v>
      </c>
      <c r="I2778">
        <v>5800</v>
      </c>
      <c r="J2778">
        <v>5628</v>
      </c>
      <c r="K2778">
        <v>86</v>
      </c>
      <c r="L2778">
        <v>66</v>
      </c>
      <c r="M2778">
        <v>70</v>
      </c>
      <c r="N2778">
        <v>64</v>
      </c>
      <c r="O2778">
        <v>20</v>
      </c>
      <c r="P2778">
        <v>10</v>
      </c>
      <c r="Q2778">
        <v>10</v>
      </c>
      <c r="R2778">
        <v>9</v>
      </c>
      <c r="S2778">
        <v>42</v>
      </c>
      <c r="T2778">
        <v>35</v>
      </c>
      <c r="U2778">
        <v>355</v>
      </c>
      <c r="V2778">
        <v>350</v>
      </c>
      <c r="W2778">
        <v>5673</v>
      </c>
      <c r="X2778">
        <v>5462</v>
      </c>
    </row>
    <row r="2779" spans="1:24" x14ac:dyDescent="0.35">
      <c r="A2779" s="6" t="str">
        <f t="shared" si="43"/>
        <v>49001</v>
      </c>
      <c r="B2779">
        <v>49</v>
      </c>
      <c r="C2779">
        <v>1</v>
      </c>
      <c r="D2779" t="s">
        <v>4417</v>
      </c>
      <c r="E2779" t="s">
        <v>3433</v>
      </c>
      <c r="F2779">
        <v>6710</v>
      </c>
      <c r="G2779">
        <v>3408</v>
      </c>
      <c r="H2779">
        <v>3302</v>
      </c>
      <c r="I2779">
        <v>3198</v>
      </c>
      <c r="J2779">
        <v>3127</v>
      </c>
      <c r="K2779">
        <v>9</v>
      </c>
      <c r="L2779">
        <v>15</v>
      </c>
      <c r="M2779">
        <v>84</v>
      </c>
      <c r="N2779">
        <v>57</v>
      </c>
      <c r="O2779">
        <v>26</v>
      </c>
      <c r="P2779">
        <v>29</v>
      </c>
      <c r="Q2779">
        <v>21</v>
      </c>
      <c r="R2779">
        <v>5</v>
      </c>
      <c r="S2779">
        <v>70</v>
      </c>
      <c r="T2779">
        <v>69</v>
      </c>
      <c r="U2779">
        <v>2972</v>
      </c>
      <c r="V2779">
        <v>2905</v>
      </c>
      <c r="W2779">
        <v>436</v>
      </c>
      <c r="X2779">
        <v>397</v>
      </c>
    </row>
    <row r="2780" spans="1:24" x14ac:dyDescent="0.35">
      <c r="A2780" s="6" t="str">
        <f t="shared" si="43"/>
        <v>49003</v>
      </c>
      <c r="B2780">
        <v>49</v>
      </c>
      <c r="C2780">
        <v>3</v>
      </c>
      <c r="D2780" t="s">
        <v>4417</v>
      </c>
      <c r="E2780" t="s">
        <v>4419</v>
      </c>
      <c r="F2780">
        <v>56046</v>
      </c>
      <c r="G2780">
        <v>28576</v>
      </c>
      <c r="H2780">
        <v>27470</v>
      </c>
      <c r="I2780">
        <v>27154</v>
      </c>
      <c r="J2780">
        <v>26190</v>
      </c>
      <c r="K2780">
        <v>214</v>
      </c>
      <c r="L2780">
        <v>116</v>
      </c>
      <c r="M2780">
        <v>328</v>
      </c>
      <c r="N2780">
        <v>304</v>
      </c>
      <c r="O2780">
        <v>195</v>
      </c>
      <c r="P2780">
        <v>275</v>
      </c>
      <c r="Q2780">
        <v>63</v>
      </c>
      <c r="R2780">
        <v>54</v>
      </c>
      <c r="S2780">
        <v>622</v>
      </c>
      <c r="T2780">
        <v>531</v>
      </c>
      <c r="U2780">
        <v>25706</v>
      </c>
      <c r="V2780">
        <v>24909</v>
      </c>
      <c r="W2780">
        <v>2870</v>
      </c>
      <c r="X2780">
        <v>2561</v>
      </c>
    </row>
    <row r="2781" spans="1:24" x14ac:dyDescent="0.35">
      <c r="A2781" s="6" t="str">
        <f t="shared" si="43"/>
        <v>49005</v>
      </c>
      <c r="B2781">
        <v>49</v>
      </c>
      <c r="C2781">
        <v>5</v>
      </c>
      <c r="D2781" t="s">
        <v>4417</v>
      </c>
      <c r="E2781" t="s">
        <v>4421</v>
      </c>
      <c r="F2781">
        <v>128289</v>
      </c>
      <c r="G2781">
        <v>64178</v>
      </c>
      <c r="H2781">
        <v>64111</v>
      </c>
      <c r="I2781">
        <v>59507</v>
      </c>
      <c r="J2781">
        <v>59720</v>
      </c>
      <c r="K2781">
        <v>813</v>
      </c>
      <c r="L2781">
        <v>570</v>
      </c>
      <c r="M2781">
        <v>692</v>
      </c>
      <c r="N2781">
        <v>689</v>
      </c>
      <c r="O2781">
        <v>1483</v>
      </c>
      <c r="P2781">
        <v>1518</v>
      </c>
      <c r="Q2781">
        <v>364</v>
      </c>
      <c r="R2781">
        <v>280</v>
      </c>
      <c r="S2781">
        <v>1319</v>
      </c>
      <c r="T2781">
        <v>1334</v>
      </c>
      <c r="U2781">
        <v>57102</v>
      </c>
      <c r="V2781">
        <v>57166</v>
      </c>
      <c r="W2781">
        <v>7076</v>
      </c>
      <c r="X2781">
        <v>6945</v>
      </c>
    </row>
    <row r="2782" spans="1:24" x14ac:dyDescent="0.35">
      <c r="A2782" s="6" t="str">
        <f t="shared" si="43"/>
        <v>49007</v>
      </c>
      <c r="B2782">
        <v>49</v>
      </c>
      <c r="C2782">
        <v>7</v>
      </c>
      <c r="D2782" t="s">
        <v>4417</v>
      </c>
      <c r="E2782" t="s">
        <v>2606</v>
      </c>
      <c r="F2782">
        <v>20463</v>
      </c>
      <c r="G2782">
        <v>10163</v>
      </c>
      <c r="H2782">
        <v>10300</v>
      </c>
      <c r="I2782">
        <v>9613</v>
      </c>
      <c r="J2782">
        <v>9794</v>
      </c>
      <c r="K2782">
        <v>65</v>
      </c>
      <c r="L2782">
        <v>61</v>
      </c>
      <c r="M2782">
        <v>167</v>
      </c>
      <c r="N2782">
        <v>153</v>
      </c>
      <c r="O2782">
        <v>69</v>
      </c>
      <c r="P2782">
        <v>65</v>
      </c>
      <c r="Q2782">
        <v>28</v>
      </c>
      <c r="R2782">
        <v>21</v>
      </c>
      <c r="S2782">
        <v>221</v>
      </c>
      <c r="T2782">
        <v>206</v>
      </c>
      <c r="U2782">
        <v>8763</v>
      </c>
      <c r="V2782">
        <v>8954</v>
      </c>
      <c r="W2782">
        <v>1400</v>
      </c>
      <c r="X2782">
        <v>1346</v>
      </c>
    </row>
    <row r="2783" spans="1:24" x14ac:dyDescent="0.35">
      <c r="A2783" s="6" t="str">
        <f t="shared" si="43"/>
        <v>49009</v>
      </c>
      <c r="B2783">
        <v>49</v>
      </c>
      <c r="C2783">
        <v>9</v>
      </c>
      <c r="D2783" t="s">
        <v>4417</v>
      </c>
      <c r="E2783" t="s">
        <v>4424</v>
      </c>
      <c r="F2783">
        <v>950</v>
      </c>
      <c r="G2783">
        <v>546</v>
      </c>
      <c r="H2783">
        <v>404</v>
      </c>
      <c r="I2783">
        <v>520</v>
      </c>
      <c r="J2783">
        <v>386</v>
      </c>
      <c r="K2783">
        <v>2</v>
      </c>
      <c r="L2783">
        <v>0</v>
      </c>
      <c r="M2783">
        <v>7</v>
      </c>
      <c r="N2783">
        <v>7</v>
      </c>
      <c r="O2783">
        <v>3</v>
      </c>
      <c r="P2783">
        <v>2</v>
      </c>
      <c r="Q2783">
        <v>0</v>
      </c>
      <c r="R2783">
        <v>1</v>
      </c>
      <c r="S2783">
        <v>14</v>
      </c>
      <c r="T2783">
        <v>8</v>
      </c>
      <c r="U2783">
        <v>516</v>
      </c>
      <c r="V2783">
        <v>392</v>
      </c>
      <c r="W2783">
        <v>30</v>
      </c>
      <c r="X2783">
        <v>12</v>
      </c>
    </row>
    <row r="2784" spans="1:24" x14ac:dyDescent="0.35">
      <c r="A2784" s="6" t="str">
        <f t="shared" si="43"/>
        <v>49011</v>
      </c>
      <c r="B2784">
        <v>49</v>
      </c>
      <c r="C2784">
        <v>11</v>
      </c>
      <c r="D2784" t="s">
        <v>4417</v>
      </c>
      <c r="E2784" t="s">
        <v>1369</v>
      </c>
      <c r="F2784">
        <v>355481</v>
      </c>
      <c r="G2784">
        <v>179556</v>
      </c>
      <c r="H2784">
        <v>175925</v>
      </c>
      <c r="I2784">
        <v>165324</v>
      </c>
      <c r="J2784">
        <v>162190</v>
      </c>
      <c r="K2784">
        <v>2934</v>
      </c>
      <c r="L2784">
        <v>2158</v>
      </c>
      <c r="M2784">
        <v>1470</v>
      </c>
      <c r="N2784">
        <v>1399</v>
      </c>
      <c r="O2784">
        <v>3274</v>
      </c>
      <c r="P2784">
        <v>4144</v>
      </c>
      <c r="Q2784">
        <v>1498</v>
      </c>
      <c r="R2784">
        <v>1355</v>
      </c>
      <c r="S2784">
        <v>5056</v>
      </c>
      <c r="T2784">
        <v>4679</v>
      </c>
      <c r="U2784">
        <v>161108</v>
      </c>
      <c r="V2784">
        <v>158256</v>
      </c>
      <c r="W2784">
        <v>18448</v>
      </c>
      <c r="X2784">
        <v>17669</v>
      </c>
    </row>
    <row r="2785" spans="1:24" x14ac:dyDescent="0.35">
      <c r="A2785" s="6" t="str">
        <f t="shared" si="43"/>
        <v>49013</v>
      </c>
      <c r="B2785">
        <v>49</v>
      </c>
      <c r="C2785">
        <v>13</v>
      </c>
      <c r="D2785" t="s">
        <v>4417</v>
      </c>
      <c r="E2785" t="s">
        <v>4427</v>
      </c>
      <c r="F2785">
        <v>19938</v>
      </c>
      <c r="G2785">
        <v>10080</v>
      </c>
      <c r="H2785">
        <v>9858</v>
      </c>
      <c r="I2785">
        <v>9159</v>
      </c>
      <c r="J2785">
        <v>8970</v>
      </c>
      <c r="K2785">
        <v>69</v>
      </c>
      <c r="L2785">
        <v>39</v>
      </c>
      <c r="M2785">
        <v>498</v>
      </c>
      <c r="N2785">
        <v>483</v>
      </c>
      <c r="O2785">
        <v>45</v>
      </c>
      <c r="P2785">
        <v>56</v>
      </c>
      <c r="Q2785">
        <v>38</v>
      </c>
      <c r="R2785">
        <v>31</v>
      </c>
      <c r="S2785">
        <v>271</v>
      </c>
      <c r="T2785">
        <v>279</v>
      </c>
      <c r="U2785">
        <v>9147</v>
      </c>
      <c r="V2785">
        <v>9135</v>
      </c>
      <c r="W2785">
        <v>933</v>
      </c>
      <c r="X2785">
        <v>723</v>
      </c>
    </row>
    <row r="2786" spans="1:24" x14ac:dyDescent="0.35">
      <c r="A2786" s="6" t="str">
        <f t="shared" si="43"/>
        <v>49015</v>
      </c>
      <c r="B2786">
        <v>49</v>
      </c>
      <c r="C2786">
        <v>15</v>
      </c>
      <c r="D2786" t="s">
        <v>4417</v>
      </c>
      <c r="E2786" t="s">
        <v>4429</v>
      </c>
      <c r="F2786">
        <v>10012</v>
      </c>
      <c r="G2786">
        <v>5095</v>
      </c>
      <c r="H2786">
        <v>4917</v>
      </c>
      <c r="I2786">
        <v>4915</v>
      </c>
      <c r="J2786">
        <v>4732</v>
      </c>
      <c r="K2786">
        <v>24</v>
      </c>
      <c r="L2786">
        <v>21</v>
      </c>
      <c r="M2786">
        <v>55</v>
      </c>
      <c r="N2786">
        <v>61</v>
      </c>
      <c r="O2786">
        <v>25</v>
      </c>
      <c r="P2786">
        <v>29</v>
      </c>
      <c r="Q2786">
        <v>9</v>
      </c>
      <c r="R2786">
        <v>2</v>
      </c>
      <c r="S2786">
        <v>67</v>
      </c>
      <c r="T2786">
        <v>72</v>
      </c>
      <c r="U2786">
        <v>4756</v>
      </c>
      <c r="V2786">
        <v>4608</v>
      </c>
      <c r="W2786">
        <v>339</v>
      </c>
      <c r="X2786">
        <v>309</v>
      </c>
    </row>
    <row r="2787" spans="1:24" x14ac:dyDescent="0.35">
      <c r="A2787" s="6" t="str">
        <f t="shared" si="43"/>
        <v>49017</v>
      </c>
      <c r="B2787">
        <v>49</v>
      </c>
      <c r="C2787">
        <v>17</v>
      </c>
      <c r="D2787" t="s">
        <v>4417</v>
      </c>
      <c r="E2787" t="s">
        <v>481</v>
      </c>
      <c r="F2787">
        <v>5051</v>
      </c>
      <c r="G2787">
        <v>2643</v>
      </c>
      <c r="H2787">
        <v>2408</v>
      </c>
      <c r="I2787">
        <v>2471</v>
      </c>
      <c r="J2787">
        <v>2245</v>
      </c>
      <c r="K2787">
        <v>16</v>
      </c>
      <c r="L2787">
        <v>13</v>
      </c>
      <c r="M2787">
        <v>77</v>
      </c>
      <c r="N2787">
        <v>73</v>
      </c>
      <c r="O2787">
        <v>29</v>
      </c>
      <c r="P2787">
        <v>25</v>
      </c>
      <c r="Q2787">
        <v>9</v>
      </c>
      <c r="R2787">
        <v>7</v>
      </c>
      <c r="S2787">
        <v>41</v>
      </c>
      <c r="T2787">
        <v>45</v>
      </c>
      <c r="U2787">
        <v>2466</v>
      </c>
      <c r="V2787">
        <v>2256</v>
      </c>
      <c r="W2787">
        <v>177</v>
      </c>
      <c r="X2787">
        <v>152</v>
      </c>
    </row>
    <row r="2788" spans="1:24" x14ac:dyDescent="0.35">
      <c r="A2788" s="6" t="str">
        <f t="shared" si="43"/>
        <v>49019</v>
      </c>
      <c r="B2788">
        <v>49</v>
      </c>
      <c r="C2788">
        <v>19</v>
      </c>
      <c r="D2788" t="s">
        <v>4417</v>
      </c>
      <c r="E2788" t="s">
        <v>485</v>
      </c>
      <c r="F2788">
        <v>9754</v>
      </c>
      <c r="G2788">
        <v>4907</v>
      </c>
      <c r="H2788">
        <v>4847</v>
      </c>
      <c r="I2788">
        <v>4439</v>
      </c>
      <c r="J2788">
        <v>4389</v>
      </c>
      <c r="K2788">
        <v>59</v>
      </c>
      <c r="L2788">
        <v>30</v>
      </c>
      <c r="M2788">
        <v>252</v>
      </c>
      <c r="N2788">
        <v>219</v>
      </c>
      <c r="O2788">
        <v>56</v>
      </c>
      <c r="P2788">
        <v>93</v>
      </c>
      <c r="Q2788">
        <v>7</v>
      </c>
      <c r="R2788">
        <v>6</v>
      </c>
      <c r="S2788">
        <v>94</v>
      </c>
      <c r="T2788">
        <v>110</v>
      </c>
      <c r="U2788">
        <v>4392</v>
      </c>
      <c r="V2788">
        <v>4330</v>
      </c>
      <c r="W2788">
        <v>515</v>
      </c>
      <c r="X2788">
        <v>517</v>
      </c>
    </row>
    <row r="2789" spans="1:24" x14ac:dyDescent="0.35">
      <c r="A2789" s="6" t="str">
        <f t="shared" si="43"/>
        <v>49021</v>
      </c>
      <c r="B2789">
        <v>49</v>
      </c>
      <c r="C2789">
        <v>21</v>
      </c>
      <c r="D2789" t="s">
        <v>4417</v>
      </c>
      <c r="E2789" t="s">
        <v>2093</v>
      </c>
      <c r="F2789">
        <v>54839</v>
      </c>
      <c r="G2789">
        <v>27388</v>
      </c>
      <c r="H2789">
        <v>27451</v>
      </c>
      <c r="I2789">
        <v>25595</v>
      </c>
      <c r="J2789">
        <v>25631</v>
      </c>
      <c r="K2789">
        <v>226</v>
      </c>
      <c r="L2789">
        <v>166</v>
      </c>
      <c r="M2789">
        <v>652</v>
      </c>
      <c r="N2789">
        <v>685</v>
      </c>
      <c r="O2789">
        <v>243</v>
      </c>
      <c r="P2789">
        <v>280</v>
      </c>
      <c r="Q2789">
        <v>109</v>
      </c>
      <c r="R2789">
        <v>97</v>
      </c>
      <c r="S2789">
        <v>563</v>
      </c>
      <c r="T2789">
        <v>592</v>
      </c>
      <c r="U2789">
        <v>24893</v>
      </c>
      <c r="V2789">
        <v>25047</v>
      </c>
      <c r="W2789">
        <v>2495</v>
      </c>
      <c r="X2789">
        <v>2404</v>
      </c>
    </row>
    <row r="2790" spans="1:24" x14ac:dyDescent="0.35">
      <c r="A2790" s="6" t="str">
        <f t="shared" si="43"/>
        <v>49023</v>
      </c>
      <c r="B2790">
        <v>49</v>
      </c>
      <c r="C2790">
        <v>23</v>
      </c>
      <c r="D2790" t="s">
        <v>4417</v>
      </c>
      <c r="E2790" t="s">
        <v>4434</v>
      </c>
      <c r="F2790">
        <v>12017</v>
      </c>
      <c r="G2790">
        <v>6158</v>
      </c>
      <c r="H2790">
        <v>5859</v>
      </c>
      <c r="I2790">
        <v>5900</v>
      </c>
      <c r="J2790">
        <v>5628</v>
      </c>
      <c r="K2790">
        <v>43</v>
      </c>
      <c r="L2790">
        <v>28</v>
      </c>
      <c r="M2790">
        <v>76</v>
      </c>
      <c r="N2790">
        <v>71</v>
      </c>
      <c r="O2790">
        <v>23</v>
      </c>
      <c r="P2790">
        <v>28</v>
      </c>
      <c r="Q2790">
        <v>15</v>
      </c>
      <c r="R2790">
        <v>17</v>
      </c>
      <c r="S2790">
        <v>101</v>
      </c>
      <c r="T2790">
        <v>87</v>
      </c>
      <c r="U2790">
        <v>5811</v>
      </c>
      <c r="V2790">
        <v>5508</v>
      </c>
      <c r="W2790">
        <v>347</v>
      </c>
      <c r="X2790">
        <v>351</v>
      </c>
    </row>
    <row r="2791" spans="1:24" x14ac:dyDescent="0.35">
      <c r="A2791" s="6" t="str">
        <f t="shared" si="43"/>
        <v>49025</v>
      </c>
      <c r="B2791">
        <v>49</v>
      </c>
      <c r="C2791">
        <v>25</v>
      </c>
      <c r="D2791" t="s">
        <v>4417</v>
      </c>
      <c r="E2791" t="s">
        <v>1109</v>
      </c>
      <c r="F2791">
        <v>7886</v>
      </c>
      <c r="G2791">
        <v>3973</v>
      </c>
      <c r="H2791">
        <v>3913</v>
      </c>
      <c r="I2791">
        <v>3734</v>
      </c>
      <c r="J2791">
        <v>3735</v>
      </c>
      <c r="K2791">
        <v>39</v>
      </c>
      <c r="L2791">
        <v>22</v>
      </c>
      <c r="M2791">
        <v>83</v>
      </c>
      <c r="N2791">
        <v>54</v>
      </c>
      <c r="O2791">
        <v>40</v>
      </c>
      <c r="P2791">
        <v>37</v>
      </c>
      <c r="Q2791">
        <v>3</v>
      </c>
      <c r="R2791">
        <v>9</v>
      </c>
      <c r="S2791">
        <v>74</v>
      </c>
      <c r="T2791">
        <v>56</v>
      </c>
      <c r="U2791">
        <v>3763</v>
      </c>
      <c r="V2791">
        <v>3750</v>
      </c>
      <c r="W2791">
        <v>210</v>
      </c>
      <c r="X2791">
        <v>163</v>
      </c>
    </row>
    <row r="2792" spans="1:24" x14ac:dyDescent="0.35">
      <c r="A2792" s="6" t="str">
        <f t="shared" si="43"/>
        <v>49027</v>
      </c>
      <c r="B2792">
        <v>49</v>
      </c>
      <c r="C2792">
        <v>27</v>
      </c>
      <c r="D2792" t="s">
        <v>4417</v>
      </c>
      <c r="E2792" t="s">
        <v>4437</v>
      </c>
      <c r="F2792">
        <v>13188</v>
      </c>
      <c r="G2792">
        <v>6766</v>
      </c>
      <c r="H2792">
        <v>6422</v>
      </c>
      <c r="I2792">
        <v>6330</v>
      </c>
      <c r="J2792">
        <v>6045</v>
      </c>
      <c r="K2792">
        <v>55</v>
      </c>
      <c r="L2792">
        <v>20</v>
      </c>
      <c r="M2792">
        <v>148</v>
      </c>
      <c r="N2792">
        <v>124</v>
      </c>
      <c r="O2792">
        <v>101</v>
      </c>
      <c r="P2792">
        <v>106</v>
      </c>
      <c r="Q2792">
        <v>11</v>
      </c>
      <c r="R2792">
        <v>10</v>
      </c>
      <c r="S2792">
        <v>121</v>
      </c>
      <c r="T2792">
        <v>117</v>
      </c>
      <c r="U2792">
        <v>5843</v>
      </c>
      <c r="V2792">
        <v>5649</v>
      </c>
      <c r="W2792">
        <v>923</v>
      </c>
      <c r="X2792">
        <v>773</v>
      </c>
    </row>
    <row r="2793" spans="1:24" x14ac:dyDescent="0.35">
      <c r="A2793" s="6" t="str">
        <f t="shared" si="43"/>
        <v>49029</v>
      </c>
      <c r="B2793">
        <v>49</v>
      </c>
      <c r="C2793">
        <v>29</v>
      </c>
      <c r="D2793" t="s">
        <v>4417</v>
      </c>
      <c r="E2793" t="s">
        <v>124</v>
      </c>
      <c r="F2793">
        <v>12124</v>
      </c>
      <c r="G2793">
        <v>6237</v>
      </c>
      <c r="H2793">
        <v>5887</v>
      </c>
      <c r="I2793">
        <v>6058</v>
      </c>
      <c r="J2793">
        <v>5728</v>
      </c>
      <c r="K2793">
        <v>31</v>
      </c>
      <c r="L2793">
        <v>26</v>
      </c>
      <c r="M2793">
        <v>27</v>
      </c>
      <c r="N2793">
        <v>22</v>
      </c>
      <c r="O2793">
        <v>42</v>
      </c>
      <c r="P2793">
        <v>25</v>
      </c>
      <c r="Q2793">
        <v>13</v>
      </c>
      <c r="R2793">
        <v>13</v>
      </c>
      <c r="S2793">
        <v>66</v>
      </c>
      <c r="T2793">
        <v>73</v>
      </c>
      <c r="U2793">
        <v>6061</v>
      </c>
      <c r="V2793">
        <v>5672</v>
      </c>
      <c r="W2793">
        <v>176</v>
      </c>
      <c r="X2793">
        <v>215</v>
      </c>
    </row>
    <row r="2794" spans="1:24" x14ac:dyDescent="0.35">
      <c r="A2794" s="6" t="str">
        <f t="shared" si="43"/>
        <v>49031</v>
      </c>
      <c r="B2794">
        <v>49</v>
      </c>
      <c r="C2794">
        <v>31</v>
      </c>
      <c r="D2794" t="s">
        <v>4417</v>
      </c>
      <c r="E2794" t="s">
        <v>4440</v>
      </c>
      <c r="F2794">
        <v>1479</v>
      </c>
      <c r="G2794">
        <v>761</v>
      </c>
      <c r="H2794">
        <v>718</v>
      </c>
      <c r="I2794">
        <v>727</v>
      </c>
      <c r="J2794">
        <v>697</v>
      </c>
      <c r="K2794">
        <v>2</v>
      </c>
      <c r="L2794">
        <v>2</v>
      </c>
      <c r="M2794">
        <v>10</v>
      </c>
      <c r="N2794">
        <v>8</v>
      </c>
      <c r="O2794">
        <v>3</v>
      </c>
      <c r="P2794">
        <v>3</v>
      </c>
      <c r="Q2794">
        <v>1</v>
      </c>
      <c r="R2794">
        <v>2</v>
      </c>
      <c r="S2794">
        <v>18</v>
      </c>
      <c r="T2794">
        <v>6</v>
      </c>
      <c r="U2794">
        <v>701</v>
      </c>
      <c r="V2794">
        <v>659</v>
      </c>
      <c r="W2794">
        <v>60</v>
      </c>
      <c r="X2794">
        <v>59</v>
      </c>
    </row>
    <row r="2795" spans="1:24" x14ac:dyDescent="0.35">
      <c r="A2795" s="6" t="str">
        <f t="shared" si="43"/>
        <v>49033</v>
      </c>
      <c r="B2795">
        <v>49</v>
      </c>
      <c r="C2795">
        <v>33</v>
      </c>
      <c r="D2795" t="s">
        <v>4417</v>
      </c>
      <c r="E2795" t="s">
        <v>4442</v>
      </c>
      <c r="F2795">
        <v>2483</v>
      </c>
      <c r="G2795">
        <v>1280</v>
      </c>
      <c r="H2795">
        <v>1203</v>
      </c>
      <c r="I2795">
        <v>1247</v>
      </c>
      <c r="J2795">
        <v>1167</v>
      </c>
      <c r="K2795">
        <v>6</v>
      </c>
      <c r="L2795">
        <v>3</v>
      </c>
      <c r="M2795">
        <v>8</v>
      </c>
      <c r="N2795">
        <v>10</v>
      </c>
      <c r="O2795">
        <v>3</v>
      </c>
      <c r="P2795">
        <v>5</v>
      </c>
      <c r="Q2795">
        <v>1</v>
      </c>
      <c r="R2795">
        <v>1</v>
      </c>
      <c r="S2795">
        <v>15</v>
      </c>
      <c r="T2795">
        <v>17</v>
      </c>
      <c r="U2795">
        <v>1180</v>
      </c>
      <c r="V2795">
        <v>1133</v>
      </c>
      <c r="W2795">
        <v>100</v>
      </c>
      <c r="X2795">
        <v>70</v>
      </c>
    </row>
    <row r="2796" spans="1:24" x14ac:dyDescent="0.35">
      <c r="A2796" s="6" t="str">
        <f t="shared" si="43"/>
        <v>49035</v>
      </c>
      <c r="B2796">
        <v>49</v>
      </c>
      <c r="C2796">
        <v>35</v>
      </c>
      <c r="D2796" t="s">
        <v>4417</v>
      </c>
      <c r="E2796" t="s">
        <v>4444</v>
      </c>
      <c r="F2796">
        <v>1160437</v>
      </c>
      <c r="G2796">
        <v>582594</v>
      </c>
      <c r="H2796">
        <v>577843</v>
      </c>
      <c r="I2796">
        <v>507167</v>
      </c>
      <c r="J2796">
        <v>503869</v>
      </c>
      <c r="K2796">
        <v>14493</v>
      </c>
      <c r="L2796">
        <v>11495</v>
      </c>
      <c r="M2796">
        <v>8130</v>
      </c>
      <c r="N2796">
        <v>7979</v>
      </c>
      <c r="O2796">
        <v>25408</v>
      </c>
      <c r="P2796">
        <v>27569</v>
      </c>
      <c r="Q2796">
        <v>10250</v>
      </c>
      <c r="R2796">
        <v>10069</v>
      </c>
      <c r="S2796">
        <v>17146</v>
      </c>
      <c r="T2796">
        <v>16862</v>
      </c>
      <c r="U2796">
        <v>471142</v>
      </c>
      <c r="V2796">
        <v>471052</v>
      </c>
      <c r="W2796">
        <v>111452</v>
      </c>
      <c r="X2796">
        <v>106791</v>
      </c>
    </row>
    <row r="2797" spans="1:24" x14ac:dyDescent="0.35">
      <c r="A2797" s="6" t="str">
        <f t="shared" si="43"/>
        <v>49037</v>
      </c>
      <c r="B2797">
        <v>49</v>
      </c>
      <c r="C2797">
        <v>37</v>
      </c>
      <c r="D2797" t="s">
        <v>4417</v>
      </c>
      <c r="E2797" t="s">
        <v>540</v>
      </c>
      <c r="F2797">
        <v>15308</v>
      </c>
      <c r="G2797">
        <v>7659</v>
      </c>
      <c r="H2797">
        <v>7649</v>
      </c>
      <c r="I2797">
        <v>3701</v>
      </c>
      <c r="J2797">
        <v>3617</v>
      </c>
      <c r="K2797">
        <v>38</v>
      </c>
      <c r="L2797">
        <v>26</v>
      </c>
      <c r="M2797">
        <v>3691</v>
      </c>
      <c r="N2797">
        <v>3804</v>
      </c>
      <c r="O2797">
        <v>41</v>
      </c>
      <c r="P2797">
        <v>49</v>
      </c>
      <c r="Q2797">
        <v>10</v>
      </c>
      <c r="R2797">
        <v>5</v>
      </c>
      <c r="S2797">
        <v>178</v>
      </c>
      <c r="T2797">
        <v>148</v>
      </c>
      <c r="U2797">
        <v>7194</v>
      </c>
      <c r="V2797">
        <v>7227</v>
      </c>
      <c r="W2797">
        <v>465</v>
      </c>
      <c r="X2797">
        <v>422</v>
      </c>
    </row>
    <row r="2798" spans="1:24" x14ac:dyDescent="0.35">
      <c r="A2798" s="6" t="str">
        <f t="shared" si="43"/>
        <v>49039</v>
      </c>
      <c r="B2798">
        <v>49</v>
      </c>
      <c r="C2798">
        <v>39</v>
      </c>
      <c r="D2798" t="s">
        <v>4417</v>
      </c>
      <c r="E2798" t="s">
        <v>4447</v>
      </c>
      <c r="F2798">
        <v>30939</v>
      </c>
      <c r="G2798">
        <v>16302</v>
      </c>
      <c r="H2798">
        <v>14637</v>
      </c>
      <c r="I2798">
        <v>15162</v>
      </c>
      <c r="J2798">
        <v>13907</v>
      </c>
      <c r="K2798">
        <v>258</v>
      </c>
      <c r="L2798">
        <v>98</v>
      </c>
      <c r="M2798">
        <v>344</v>
      </c>
      <c r="N2798">
        <v>167</v>
      </c>
      <c r="O2798">
        <v>114</v>
      </c>
      <c r="P2798">
        <v>143</v>
      </c>
      <c r="Q2798">
        <v>114</v>
      </c>
      <c r="R2798">
        <v>76</v>
      </c>
      <c r="S2798">
        <v>310</v>
      </c>
      <c r="T2798">
        <v>246</v>
      </c>
      <c r="U2798">
        <v>14592</v>
      </c>
      <c r="V2798">
        <v>13404</v>
      </c>
      <c r="W2798">
        <v>1710</v>
      </c>
      <c r="X2798">
        <v>1233</v>
      </c>
    </row>
    <row r="2799" spans="1:24" x14ac:dyDescent="0.35">
      <c r="A2799" s="6" t="str">
        <f t="shared" si="43"/>
        <v>49041</v>
      </c>
      <c r="B2799">
        <v>49</v>
      </c>
      <c r="C2799">
        <v>41</v>
      </c>
      <c r="D2799" t="s">
        <v>4417</v>
      </c>
      <c r="E2799" t="s">
        <v>302</v>
      </c>
      <c r="F2799">
        <v>21620</v>
      </c>
      <c r="G2799">
        <v>11028</v>
      </c>
      <c r="H2799">
        <v>10592</v>
      </c>
      <c r="I2799">
        <v>10576</v>
      </c>
      <c r="J2799">
        <v>10144</v>
      </c>
      <c r="K2799">
        <v>89</v>
      </c>
      <c r="L2799">
        <v>34</v>
      </c>
      <c r="M2799">
        <v>150</v>
      </c>
      <c r="N2799">
        <v>192</v>
      </c>
      <c r="O2799">
        <v>33</v>
      </c>
      <c r="P2799">
        <v>52</v>
      </c>
      <c r="Q2799">
        <v>28</v>
      </c>
      <c r="R2799">
        <v>22</v>
      </c>
      <c r="S2799">
        <v>152</v>
      </c>
      <c r="T2799">
        <v>148</v>
      </c>
      <c r="U2799">
        <v>10426</v>
      </c>
      <c r="V2799">
        <v>10002</v>
      </c>
      <c r="W2799">
        <v>602</v>
      </c>
      <c r="X2799">
        <v>590</v>
      </c>
    </row>
    <row r="2800" spans="1:24" x14ac:dyDescent="0.35">
      <c r="A2800" s="6" t="str">
        <f t="shared" si="43"/>
        <v>49043</v>
      </c>
      <c r="B2800">
        <v>49</v>
      </c>
      <c r="C2800">
        <v>43</v>
      </c>
      <c r="D2800" t="s">
        <v>4417</v>
      </c>
      <c r="E2800" t="s">
        <v>546</v>
      </c>
      <c r="F2800">
        <v>42145</v>
      </c>
      <c r="G2800">
        <v>21582</v>
      </c>
      <c r="H2800">
        <v>20563</v>
      </c>
      <c r="I2800">
        <v>20419</v>
      </c>
      <c r="J2800">
        <v>19407</v>
      </c>
      <c r="K2800">
        <v>252</v>
      </c>
      <c r="L2800">
        <v>249</v>
      </c>
      <c r="M2800">
        <v>147</v>
      </c>
      <c r="N2800">
        <v>115</v>
      </c>
      <c r="O2800">
        <v>371</v>
      </c>
      <c r="P2800">
        <v>413</v>
      </c>
      <c r="Q2800">
        <v>27</v>
      </c>
      <c r="R2800">
        <v>33</v>
      </c>
      <c r="S2800">
        <v>366</v>
      </c>
      <c r="T2800">
        <v>346</v>
      </c>
      <c r="U2800">
        <v>19155</v>
      </c>
      <c r="V2800">
        <v>18150</v>
      </c>
      <c r="W2800">
        <v>2427</v>
      </c>
      <c r="X2800">
        <v>2413</v>
      </c>
    </row>
    <row r="2801" spans="1:24" x14ac:dyDescent="0.35">
      <c r="A2801" s="6" t="str">
        <f t="shared" si="43"/>
        <v>49045</v>
      </c>
      <c r="B2801">
        <v>49</v>
      </c>
      <c r="C2801">
        <v>45</v>
      </c>
      <c r="D2801" t="s">
        <v>4417</v>
      </c>
      <c r="E2801" t="s">
        <v>4451</v>
      </c>
      <c r="F2801">
        <v>72259</v>
      </c>
      <c r="G2801">
        <v>36685</v>
      </c>
      <c r="H2801">
        <v>35574</v>
      </c>
      <c r="I2801">
        <v>34426</v>
      </c>
      <c r="J2801">
        <v>33562</v>
      </c>
      <c r="K2801">
        <v>383</v>
      </c>
      <c r="L2801">
        <v>262</v>
      </c>
      <c r="M2801">
        <v>492</v>
      </c>
      <c r="N2801">
        <v>435</v>
      </c>
      <c r="O2801">
        <v>266</v>
      </c>
      <c r="P2801">
        <v>323</v>
      </c>
      <c r="Q2801">
        <v>290</v>
      </c>
      <c r="R2801">
        <v>199</v>
      </c>
      <c r="S2801">
        <v>828</v>
      </c>
      <c r="T2801">
        <v>793</v>
      </c>
      <c r="U2801">
        <v>31818</v>
      </c>
      <c r="V2801">
        <v>31086</v>
      </c>
      <c r="W2801">
        <v>4867</v>
      </c>
      <c r="X2801">
        <v>4488</v>
      </c>
    </row>
    <row r="2802" spans="1:24" x14ac:dyDescent="0.35">
      <c r="A2802" s="6" t="str">
        <f t="shared" si="43"/>
        <v>49047</v>
      </c>
      <c r="B2802">
        <v>49</v>
      </c>
      <c r="C2802">
        <v>47</v>
      </c>
      <c r="D2802" t="s">
        <v>4417</v>
      </c>
      <c r="E2802" t="s">
        <v>4453</v>
      </c>
      <c r="F2802">
        <v>35734</v>
      </c>
      <c r="G2802">
        <v>18134</v>
      </c>
      <c r="H2802">
        <v>17600</v>
      </c>
      <c r="I2802">
        <v>16022</v>
      </c>
      <c r="J2802">
        <v>15445</v>
      </c>
      <c r="K2802">
        <v>155</v>
      </c>
      <c r="L2802">
        <v>85</v>
      </c>
      <c r="M2802">
        <v>1359</v>
      </c>
      <c r="N2802">
        <v>1469</v>
      </c>
      <c r="O2802">
        <v>95</v>
      </c>
      <c r="P2802">
        <v>116</v>
      </c>
      <c r="Q2802">
        <v>74</v>
      </c>
      <c r="R2802">
        <v>52</v>
      </c>
      <c r="S2802">
        <v>429</v>
      </c>
      <c r="T2802">
        <v>433</v>
      </c>
      <c r="U2802">
        <v>16490</v>
      </c>
      <c r="V2802">
        <v>16231</v>
      </c>
      <c r="W2802">
        <v>1644</v>
      </c>
      <c r="X2802">
        <v>1369</v>
      </c>
    </row>
    <row r="2803" spans="1:24" x14ac:dyDescent="0.35">
      <c r="A2803" s="6" t="str">
        <f t="shared" si="43"/>
        <v>49049</v>
      </c>
      <c r="B2803">
        <v>49</v>
      </c>
      <c r="C2803">
        <v>49</v>
      </c>
      <c r="D2803" t="s">
        <v>4417</v>
      </c>
      <c r="E2803" t="s">
        <v>4417</v>
      </c>
      <c r="F2803">
        <v>636235</v>
      </c>
      <c r="G2803">
        <v>321408</v>
      </c>
      <c r="H2803">
        <v>314827</v>
      </c>
      <c r="I2803">
        <v>297866</v>
      </c>
      <c r="J2803">
        <v>291925</v>
      </c>
      <c r="K2803">
        <v>2914</v>
      </c>
      <c r="L2803">
        <v>2349</v>
      </c>
      <c r="M2803">
        <v>2774</v>
      </c>
      <c r="N2803">
        <v>2590</v>
      </c>
      <c r="O2803">
        <v>5500</v>
      </c>
      <c r="P2803">
        <v>6397</v>
      </c>
      <c r="Q2803">
        <v>3214</v>
      </c>
      <c r="R2803">
        <v>2749</v>
      </c>
      <c r="S2803">
        <v>9140</v>
      </c>
      <c r="T2803">
        <v>8817</v>
      </c>
      <c r="U2803">
        <v>281884</v>
      </c>
      <c r="V2803">
        <v>276896</v>
      </c>
      <c r="W2803">
        <v>39524</v>
      </c>
      <c r="X2803">
        <v>37931</v>
      </c>
    </row>
    <row r="2804" spans="1:24" x14ac:dyDescent="0.35">
      <c r="A2804" s="6" t="str">
        <f t="shared" si="43"/>
        <v>49051</v>
      </c>
      <c r="B2804">
        <v>49</v>
      </c>
      <c r="C2804">
        <v>51</v>
      </c>
      <c r="D2804" t="s">
        <v>4417</v>
      </c>
      <c r="E2804" t="s">
        <v>4456</v>
      </c>
      <c r="F2804">
        <v>34091</v>
      </c>
      <c r="G2804">
        <v>17351</v>
      </c>
      <c r="H2804">
        <v>16740</v>
      </c>
      <c r="I2804">
        <v>16538</v>
      </c>
      <c r="J2804">
        <v>15994</v>
      </c>
      <c r="K2804">
        <v>176</v>
      </c>
      <c r="L2804">
        <v>105</v>
      </c>
      <c r="M2804">
        <v>136</v>
      </c>
      <c r="N2804">
        <v>117</v>
      </c>
      <c r="O2804">
        <v>155</v>
      </c>
      <c r="P2804">
        <v>201</v>
      </c>
      <c r="Q2804">
        <v>52</v>
      </c>
      <c r="R2804">
        <v>24</v>
      </c>
      <c r="S2804">
        <v>294</v>
      </c>
      <c r="T2804">
        <v>299</v>
      </c>
      <c r="U2804">
        <v>14921</v>
      </c>
      <c r="V2804">
        <v>14514</v>
      </c>
      <c r="W2804">
        <v>2430</v>
      </c>
      <c r="X2804">
        <v>2226</v>
      </c>
    </row>
    <row r="2805" spans="1:24" x14ac:dyDescent="0.35">
      <c r="A2805" s="6" t="str">
        <f t="shared" si="43"/>
        <v>49053</v>
      </c>
      <c r="B2805">
        <v>49</v>
      </c>
      <c r="C2805">
        <v>53</v>
      </c>
      <c r="D2805" t="s">
        <v>4417</v>
      </c>
      <c r="E2805" t="s">
        <v>150</v>
      </c>
      <c r="F2805">
        <v>177556</v>
      </c>
      <c r="G2805">
        <v>88076</v>
      </c>
      <c r="H2805">
        <v>89480</v>
      </c>
      <c r="I2805">
        <v>81946</v>
      </c>
      <c r="J2805">
        <v>83580</v>
      </c>
      <c r="K2805">
        <v>964</v>
      </c>
      <c r="L2805">
        <v>667</v>
      </c>
      <c r="M2805">
        <v>1474</v>
      </c>
      <c r="N2805">
        <v>1547</v>
      </c>
      <c r="O2805">
        <v>756</v>
      </c>
      <c r="P2805">
        <v>1080</v>
      </c>
      <c r="Q2805">
        <v>922</v>
      </c>
      <c r="R2805">
        <v>751</v>
      </c>
      <c r="S2805">
        <v>2014</v>
      </c>
      <c r="T2805">
        <v>1855</v>
      </c>
      <c r="U2805">
        <v>78123</v>
      </c>
      <c r="V2805">
        <v>80115</v>
      </c>
      <c r="W2805">
        <v>9953</v>
      </c>
      <c r="X2805">
        <v>9365</v>
      </c>
    </row>
    <row r="2806" spans="1:24" x14ac:dyDescent="0.35">
      <c r="A2806" s="6" t="str">
        <f t="shared" si="43"/>
        <v>49055</v>
      </c>
      <c r="B2806">
        <v>49</v>
      </c>
      <c r="C2806">
        <v>55</v>
      </c>
      <c r="D2806" t="s">
        <v>4417</v>
      </c>
      <c r="E2806" t="s">
        <v>949</v>
      </c>
      <c r="F2806">
        <v>2711</v>
      </c>
      <c r="G2806">
        <v>1387</v>
      </c>
      <c r="H2806">
        <v>1324</v>
      </c>
      <c r="I2806">
        <v>1321</v>
      </c>
      <c r="J2806">
        <v>1277</v>
      </c>
      <c r="K2806">
        <v>10</v>
      </c>
      <c r="L2806">
        <v>3</v>
      </c>
      <c r="M2806">
        <v>16</v>
      </c>
      <c r="N2806">
        <v>17</v>
      </c>
      <c r="O2806">
        <v>14</v>
      </c>
      <c r="P2806">
        <v>12</v>
      </c>
      <c r="Q2806">
        <v>4</v>
      </c>
      <c r="R2806">
        <v>1</v>
      </c>
      <c r="S2806">
        <v>22</v>
      </c>
      <c r="T2806">
        <v>14</v>
      </c>
      <c r="U2806">
        <v>1287</v>
      </c>
      <c r="V2806">
        <v>1233</v>
      </c>
      <c r="W2806">
        <v>100</v>
      </c>
      <c r="X2806">
        <v>91</v>
      </c>
    </row>
    <row r="2807" spans="1:24" x14ac:dyDescent="0.35">
      <c r="A2807" s="6" t="str">
        <f t="shared" si="43"/>
        <v>49057</v>
      </c>
      <c r="B2807">
        <v>49</v>
      </c>
      <c r="C2807">
        <v>57</v>
      </c>
      <c r="D2807" t="s">
        <v>4417</v>
      </c>
      <c r="E2807" t="s">
        <v>4460</v>
      </c>
      <c r="F2807">
        <v>260213</v>
      </c>
      <c r="G2807">
        <v>130996</v>
      </c>
      <c r="H2807">
        <v>129217</v>
      </c>
      <c r="I2807">
        <v>120712</v>
      </c>
      <c r="J2807">
        <v>119284</v>
      </c>
      <c r="K2807">
        <v>2560</v>
      </c>
      <c r="L2807">
        <v>1975</v>
      </c>
      <c r="M2807">
        <v>1753</v>
      </c>
      <c r="N2807">
        <v>1769</v>
      </c>
      <c r="O2807">
        <v>1929</v>
      </c>
      <c r="P2807">
        <v>2310</v>
      </c>
      <c r="Q2807">
        <v>477</v>
      </c>
      <c r="R2807">
        <v>435</v>
      </c>
      <c r="S2807">
        <v>3565</v>
      </c>
      <c r="T2807">
        <v>3444</v>
      </c>
      <c r="U2807">
        <v>105882</v>
      </c>
      <c r="V2807">
        <v>105574</v>
      </c>
      <c r="W2807">
        <v>25114</v>
      </c>
      <c r="X2807">
        <v>23643</v>
      </c>
    </row>
    <row r="2808" spans="1:24" x14ac:dyDescent="0.35">
      <c r="A2808" s="6" t="str">
        <f t="shared" si="43"/>
        <v>50001</v>
      </c>
      <c r="B2808">
        <v>50</v>
      </c>
      <c r="C2808">
        <v>1</v>
      </c>
      <c r="D2808" t="s">
        <v>4462</v>
      </c>
      <c r="E2808" t="s">
        <v>4463</v>
      </c>
      <c r="F2808">
        <v>36777</v>
      </c>
      <c r="G2808">
        <v>18367</v>
      </c>
      <c r="H2808">
        <v>18410</v>
      </c>
      <c r="I2808">
        <v>17357</v>
      </c>
      <c r="J2808">
        <v>17384</v>
      </c>
      <c r="K2808">
        <v>300</v>
      </c>
      <c r="L2808">
        <v>190</v>
      </c>
      <c r="M2808">
        <v>64</v>
      </c>
      <c r="N2808">
        <v>47</v>
      </c>
      <c r="O2808">
        <v>302</v>
      </c>
      <c r="P2808">
        <v>376</v>
      </c>
      <c r="Q2808">
        <v>3</v>
      </c>
      <c r="R2808">
        <v>9</v>
      </c>
      <c r="S2808">
        <v>341</v>
      </c>
      <c r="T2808">
        <v>404</v>
      </c>
      <c r="U2808">
        <v>17895</v>
      </c>
      <c r="V2808">
        <v>18041</v>
      </c>
      <c r="W2808">
        <v>472</v>
      </c>
      <c r="X2808">
        <v>369</v>
      </c>
    </row>
    <row r="2809" spans="1:24" x14ac:dyDescent="0.35">
      <c r="A2809" s="6" t="str">
        <f t="shared" si="43"/>
        <v>50003</v>
      </c>
      <c r="B2809">
        <v>50</v>
      </c>
      <c r="C2809">
        <v>3</v>
      </c>
      <c r="D2809" t="s">
        <v>4462</v>
      </c>
      <c r="E2809" t="s">
        <v>4465</v>
      </c>
      <c r="F2809">
        <v>35470</v>
      </c>
      <c r="G2809">
        <v>17274</v>
      </c>
      <c r="H2809">
        <v>18196</v>
      </c>
      <c r="I2809">
        <v>16475</v>
      </c>
      <c r="J2809">
        <v>17398</v>
      </c>
      <c r="K2809">
        <v>276</v>
      </c>
      <c r="L2809">
        <v>208</v>
      </c>
      <c r="M2809">
        <v>75</v>
      </c>
      <c r="N2809">
        <v>44</v>
      </c>
      <c r="O2809">
        <v>178</v>
      </c>
      <c r="P2809">
        <v>221</v>
      </c>
      <c r="Q2809">
        <v>13</v>
      </c>
      <c r="R2809">
        <v>7</v>
      </c>
      <c r="S2809">
        <v>257</v>
      </c>
      <c r="T2809">
        <v>318</v>
      </c>
      <c r="U2809">
        <v>16907</v>
      </c>
      <c r="V2809">
        <v>17773</v>
      </c>
      <c r="W2809">
        <v>367</v>
      </c>
      <c r="X2809">
        <v>423</v>
      </c>
    </row>
    <row r="2810" spans="1:24" x14ac:dyDescent="0.35">
      <c r="A2810" s="6" t="str">
        <f t="shared" si="43"/>
        <v>50005</v>
      </c>
      <c r="B2810">
        <v>50</v>
      </c>
      <c r="C2810">
        <v>5</v>
      </c>
      <c r="D2810" t="s">
        <v>4462</v>
      </c>
      <c r="E2810" t="s">
        <v>4467</v>
      </c>
      <c r="F2810">
        <v>29993</v>
      </c>
      <c r="G2810">
        <v>14972</v>
      </c>
      <c r="H2810">
        <v>15021</v>
      </c>
      <c r="I2810">
        <v>14340</v>
      </c>
      <c r="J2810">
        <v>14476</v>
      </c>
      <c r="K2810">
        <v>170</v>
      </c>
      <c r="L2810">
        <v>97</v>
      </c>
      <c r="M2810">
        <v>82</v>
      </c>
      <c r="N2810">
        <v>73</v>
      </c>
      <c r="O2810">
        <v>131</v>
      </c>
      <c r="P2810">
        <v>149</v>
      </c>
      <c r="Q2810">
        <v>3</v>
      </c>
      <c r="R2810">
        <v>3</v>
      </c>
      <c r="S2810">
        <v>246</v>
      </c>
      <c r="T2810">
        <v>223</v>
      </c>
      <c r="U2810">
        <v>14709</v>
      </c>
      <c r="V2810">
        <v>14788</v>
      </c>
      <c r="W2810">
        <v>263</v>
      </c>
      <c r="X2810">
        <v>233</v>
      </c>
    </row>
    <row r="2811" spans="1:24" x14ac:dyDescent="0.35">
      <c r="A2811" s="6" t="str">
        <f t="shared" si="43"/>
        <v>50007</v>
      </c>
      <c r="B2811">
        <v>50</v>
      </c>
      <c r="C2811">
        <v>7</v>
      </c>
      <c r="D2811" t="s">
        <v>4462</v>
      </c>
      <c r="E2811" t="s">
        <v>4469</v>
      </c>
      <c r="F2811">
        <v>163774</v>
      </c>
      <c r="G2811">
        <v>80099</v>
      </c>
      <c r="H2811">
        <v>83675</v>
      </c>
      <c r="I2811">
        <v>72270</v>
      </c>
      <c r="J2811">
        <v>75619</v>
      </c>
      <c r="K2811">
        <v>2279</v>
      </c>
      <c r="L2811">
        <v>1897</v>
      </c>
      <c r="M2811">
        <v>180</v>
      </c>
      <c r="N2811">
        <v>207</v>
      </c>
      <c r="O2811">
        <v>3428</v>
      </c>
      <c r="P2811">
        <v>4029</v>
      </c>
      <c r="Q2811">
        <v>41</v>
      </c>
      <c r="R2811">
        <v>30</v>
      </c>
      <c r="S2811">
        <v>1901</v>
      </c>
      <c r="T2811">
        <v>1893</v>
      </c>
      <c r="U2811">
        <v>78152</v>
      </c>
      <c r="V2811">
        <v>81593</v>
      </c>
      <c r="W2811">
        <v>1947</v>
      </c>
      <c r="X2811">
        <v>2082</v>
      </c>
    </row>
    <row r="2812" spans="1:24" x14ac:dyDescent="0.35">
      <c r="A2812" s="6" t="str">
        <f t="shared" si="43"/>
        <v>50009</v>
      </c>
      <c r="B2812">
        <v>50</v>
      </c>
      <c r="C2812">
        <v>9</v>
      </c>
      <c r="D2812" t="s">
        <v>4462</v>
      </c>
      <c r="E2812" t="s">
        <v>2015</v>
      </c>
      <c r="F2812">
        <v>6163</v>
      </c>
      <c r="G2812">
        <v>3098</v>
      </c>
      <c r="H2812">
        <v>3065</v>
      </c>
      <c r="I2812">
        <v>3003</v>
      </c>
      <c r="J2812">
        <v>2932</v>
      </c>
      <c r="K2812">
        <v>27</v>
      </c>
      <c r="L2812">
        <v>10</v>
      </c>
      <c r="M2812">
        <v>15</v>
      </c>
      <c r="N2812">
        <v>21</v>
      </c>
      <c r="O2812">
        <v>9</v>
      </c>
      <c r="P2812">
        <v>37</v>
      </c>
      <c r="Q2812">
        <v>0</v>
      </c>
      <c r="R2812">
        <v>0</v>
      </c>
      <c r="S2812">
        <v>44</v>
      </c>
      <c r="T2812">
        <v>65</v>
      </c>
      <c r="U2812">
        <v>3060</v>
      </c>
      <c r="V2812">
        <v>3012</v>
      </c>
      <c r="W2812">
        <v>38</v>
      </c>
      <c r="X2812">
        <v>53</v>
      </c>
    </row>
    <row r="2813" spans="1:24" x14ac:dyDescent="0.35">
      <c r="A2813" s="6" t="str">
        <f t="shared" si="43"/>
        <v>50011</v>
      </c>
      <c r="B2813">
        <v>50</v>
      </c>
      <c r="C2813">
        <v>11</v>
      </c>
      <c r="D2813" t="s">
        <v>4462</v>
      </c>
      <c r="E2813" t="s">
        <v>80</v>
      </c>
      <c r="F2813">
        <v>49402</v>
      </c>
      <c r="G2813">
        <v>24619</v>
      </c>
      <c r="H2813">
        <v>24783</v>
      </c>
      <c r="I2813">
        <v>23355</v>
      </c>
      <c r="J2813">
        <v>23560</v>
      </c>
      <c r="K2813">
        <v>211</v>
      </c>
      <c r="L2813">
        <v>159</v>
      </c>
      <c r="M2813">
        <v>253</v>
      </c>
      <c r="N2813">
        <v>253</v>
      </c>
      <c r="O2813">
        <v>195</v>
      </c>
      <c r="P2813">
        <v>217</v>
      </c>
      <c r="Q2813">
        <v>7</v>
      </c>
      <c r="R2813">
        <v>8</v>
      </c>
      <c r="S2813">
        <v>598</v>
      </c>
      <c r="T2813">
        <v>586</v>
      </c>
      <c r="U2813">
        <v>24188</v>
      </c>
      <c r="V2813">
        <v>24368</v>
      </c>
      <c r="W2813">
        <v>431</v>
      </c>
      <c r="X2813">
        <v>415</v>
      </c>
    </row>
    <row r="2814" spans="1:24" x14ac:dyDescent="0.35">
      <c r="A2814" s="6" t="str">
        <f t="shared" si="43"/>
        <v>50013</v>
      </c>
      <c r="B2814">
        <v>50</v>
      </c>
      <c r="C2814">
        <v>13</v>
      </c>
      <c r="D2814" t="s">
        <v>4462</v>
      </c>
      <c r="E2814" t="s">
        <v>4473</v>
      </c>
      <c r="F2814">
        <v>7235</v>
      </c>
      <c r="G2814">
        <v>3664</v>
      </c>
      <c r="H2814">
        <v>3571</v>
      </c>
      <c r="I2814">
        <v>3439</v>
      </c>
      <c r="J2814">
        <v>3362</v>
      </c>
      <c r="K2814">
        <v>36</v>
      </c>
      <c r="L2814">
        <v>29</v>
      </c>
      <c r="M2814">
        <v>63</v>
      </c>
      <c r="N2814">
        <v>42</v>
      </c>
      <c r="O2814">
        <v>17</v>
      </c>
      <c r="P2814">
        <v>27</v>
      </c>
      <c r="Q2814">
        <v>1</v>
      </c>
      <c r="R2814">
        <v>5</v>
      </c>
      <c r="S2814">
        <v>108</v>
      </c>
      <c r="T2814">
        <v>106</v>
      </c>
      <c r="U2814">
        <v>3582</v>
      </c>
      <c r="V2814">
        <v>3502</v>
      </c>
      <c r="W2814">
        <v>82</v>
      </c>
      <c r="X2814">
        <v>69</v>
      </c>
    </row>
    <row r="2815" spans="1:24" x14ac:dyDescent="0.35">
      <c r="A2815" s="6" t="str">
        <f t="shared" si="43"/>
        <v>50015</v>
      </c>
      <c r="B2815">
        <v>50</v>
      </c>
      <c r="C2815">
        <v>15</v>
      </c>
      <c r="D2815" t="s">
        <v>4462</v>
      </c>
      <c r="E2815" t="s">
        <v>4475</v>
      </c>
      <c r="F2815">
        <v>25362</v>
      </c>
      <c r="G2815">
        <v>12685</v>
      </c>
      <c r="H2815">
        <v>12677</v>
      </c>
      <c r="I2815">
        <v>12144</v>
      </c>
      <c r="J2815">
        <v>12171</v>
      </c>
      <c r="K2815">
        <v>184</v>
      </c>
      <c r="L2815">
        <v>114</v>
      </c>
      <c r="M2815">
        <v>52</v>
      </c>
      <c r="N2815">
        <v>50</v>
      </c>
      <c r="O2815">
        <v>79</v>
      </c>
      <c r="P2815">
        <v>97</v>
      </c>
      <c r="Q2815">
        <v>6</v>
      </c>
      <c r="R2815">
        <v>6</v>
      </c>
      <c r="S2815">
        <v>220</v>
      </c>
      <c r="T2815">
        <v>239</v>
      </c>
      <c r="U2815">
        <v>12440</v>
      </c>
      <c r="V2815">
        <v>12453</v>
      </c>
      <c r="W2815">
        <v>245</v>
      </c>
      <c r="X2815">
        <v>224</v>
      </c>
    </row>
    <row r="2816" spans="1:24" x14ac:dyDescent="0.35">
      <c r="A2816" s="6" t="str">
        <f t="shared" si="43"/>
        <v>50017</v>
      </c>
      <c r="B2816">
        <v>50</v>
      </c>
      <c r="C2816">
        <v>17</v>
      </c>
      <c r="D2816" t="s">
        <v>4462</v>
      </c>
      <c r="E2816" t="s">
        <v>377</v>
      </c>
      <c r="F2816">
        <v>28892</v>
      </c>
      <c r="G2816">
        <v>14506</v>
      </c>
      <c r="H2816">
        <v>14386</v>
      </c>
      <c r="I2816">
        <v>14042</v>
      </c>
      <c r="J2816">
        <v>13940</v>
      </c>
      <c r="K2816">
        <v>103</v>
      </c>
      <c r="L2816">
        <v>92</v>
      </c>
      <c r="M2816">
        <v>52</v>
      </c>
      <c r="N2816">
        <v>57</v>
      </c>
      <c r="O2816">
        <v>77</v>
      </c>
      <c r="P2816">
        <v>89</v>
      </c>
      <c r="Q2816">
        <v>4</v>
      </c>
      <c r="R2816">
        <v>2</v>
      </c>
      <c r="S2816">
        <v>228</v>
      </c>
      <c r="T2816">
        <v>206</v>
      </c>
      <c r="U2816">
        <v>14319</v>
      </c>
      <c r="V2816">
        <v>14171</v>
      </c>
      <c r="W2816">
        <v>187</v>
      </c>
      <c r="X2816">
        <v>215</v>
      </c>
    </row>
    <row r="2817" spans="1:24" x14ac:dyDescent="0.35">
      <c r="A2817" s="6" t="str">
        <f t="shared" si="43"/>
        <v>50019</v>
      </c>
      <c r="B2817">
        <v>50</v>
      </c>
      <c r="C2817">
        <v>19</v>
      </c>
      <c r="D2817" t="s">
        <v>4462</v>
      </c>
      <c r="E2817" t="s">
        <v>1885</v>
      </c>
      <c r="F2817">
        <v>27037</v>
      </c>
      <c r="G2817">
        <v>13545</v>
      </c>
      <c r="H2817">
        <v>13492</v>
      </c>
      <c r="I2817">
        <v>13010</v>
      </c>
      <c r="J2817">
        <v>12979</v>
      </c>
      <c r="K2817">
        <v>133</v>
      </c>
      <c r="L2817">
        <v>94</v>
      </c>
      <c r="M2817">
        <v>83</v>
      </c>
      <c r="N2817">
        <v>76</v>
      </c>
      <c r="O2817">
        <v>51</v>
      </c>
      <c r="P2817">
        <v>71</v>
      </c>
      <c r="Q2817">
        <v>3</v>
      </c>
      <c r="R2817">
        <v>6</v>
      </c>
      <c r="S2817">
        <v>265</v>
      </c>
      <c r="T2817">
        <v>266</v>
      </c>
      <c r="U2817">
        <v>13300</v>
      </c>
      <c r="V2817">
        <v>13285</v>
      </c>
      <c r="W2817">
        <v>245</v>
      </c>
      <c r="X2817">
        <v>207</v>
      </c>
    </row>
    <row r="2818" spans="1:24" x14ac:dyDescent="0.35">
      <c r="A2818" s="6" t="str">
        <f t="shared" ref="A2818:A2881" si="44">TEXT(B2818*1000+C2818,"00000")</f>
        <v>50021</v>
      </c>
      <c r="B2818">
        <v>50</v>
      </c>
      <c r="C2818">
        <v>21</v>
      </c>
      <c r="D2818" t="s">
        <v>4462</v>
      </c>
      <c r="E2818" t="s">
        <v>4479</v>
      </c>
      <c r="F2818">
        <v>58191</v>
      </c>
      <c r="G2818">
        <v>28816</v>
      </c>
      <c r="H2818">
        <v>29375</v>
      </c>
      <c r="I2818">
        <v>27798</v>
      </c>
      <c r="J2818">
        <v>28311</v>
      </c>
      <c r="K2818">
        <v>267</v>
      </c>
      <c r="L2818">
        <v>152</v>
      </c>
      <c r="M2818">
        <v>84</v>
      </c>
      <c r="N2818">
        <v>86</v>
      </c>
      <c r="O2818">
        <v>214</v>
      </c>
      <c r="P2818">
        <v>365</v>
      </c>
      <c r="Q2818">
        <v>10</v>
      </c>
      <c r="R2818">
        <v>5</v>
      </c>
      <c r="S2818">
        <v>443</v>
      </c>
      <c r="T2818">
        <v>456</v>
      </c>
      <c r="U2818">
        <v>28327</v>
      </c>
      <c r="V2818">
        <v>28928</v>
      </c>
      <c r="W2818">
        <v>489</v>
      </c>
      <c r="X2818">
        <v>447</v>
      </c>
    </row>
    <row r="2819" spans="1:24" x14ac:dyDescent="0.35">
      <c r="A2819" s="6" t="str">
        <f t="shared" si="44"/>
        <v>50023</v>
      </c>
      <c r="B2819">
        <v>50</v>
      </c>
      <c r="C2819">
        <v>23</v>
      </c>
      <c r="D2819" t="s">
        <v>4462</v>
      </c>
      <c r="E2819" t="s">
        <v>150</v>
      </c>
      <c r="F2819">
        <v>58409</v>
      </c>
      <c r="G2819">
        <v>29046</v>
      </c>
      <c r="H2819">
        <v>29363</v>
      </c>
      <c r="I2819">
        <v>27797</v>
      </c>
      <c r="J2819">
        <v>28155</v>
      </c>
      <c r="K2819">
        <v>331</v>
      </c>
      <c r="L2819">
        <v>217</v>
      </c>
      <c r="M2819">
        <v>96</v>
      </c>
      <c r="N2819">
        <v>85</v>
      </c>
      <c r="O2819">
        <v>266</v>
      </c>
      <c r="P2819">
        <v>297</v>
      </c>
      <c r="Q2819">
        <v>15</v>
      </c>
      <c r="R2819">
        <v>8</v>
      </c>
      <c r="S2819">
        <v>541</v>
      </c>
      <c r="T2819">
        <v>601</v>
      </c>
      <c r="U2819">
        <v>28448</v>
      </c>
      <c r="V2819">
        <v>28793</v>
      </c>
      <c r="W2819">
        <v>598</v>
      </c>
      <c r="X2819">
        <v>570</v>
      </c>
    </row>
    <row r="2820" spans="1:24" x14ac:dyDescent="0.35">
      <c r="A2820" s="6" t="str">
        <f t="shared" si="44"/>
        <v>50025</v>
      </c>
      <c r="B2820">
        <v>50</v>
      </c>
      <c r="C2820">
        <v>25</v>
      </c>
      <c r="D2820" t="s">
        <v>4462</v>
      </c>
      <c r="E2820" t="s">
        <v>569</v>
      </c>
      <c r="F2820">
        <v>42222</v>
      </c>
      <c r="G2820">
        <v>20663</v>
      </c>
      <c r="H2820">
        <v>21559</v>
      </c>
      <c r="I2820">
        <v>19564</v>
      </c>
      <c r="J2820">
        <v>20421</v>
      </c>
      <c r="K2820">
        <v>395</v>
      </c>
      <c r="L2820">
        <v>253</v>
      </c>
      <c r="M2820">
        <v>55</v>
      </c>
      <c r="N2820">
        <v>75</v>
      </c>
      <c r="O2820">
        <v>178</v>
      </c>
      <c r="P2820">
        <v>330</v>
      </c>
      <c r="Q2820">
        <v>17</v>
      </c>
      <c r="R2820">
        <v>11</v>
      </c>
      <c r="S2820">
        <v>454</v>
      </c>
      <c r="T2820">
        <v>469</v>
      </c>
      <c r="U2820">
        <v>20116</v>
      </c>
      <c r="V2820">
        <v>21076</v>
      </c>
      <c r="W2820">
        <v>547</v>
      </c>
      <c r="X2820">
        <v>483</v>
      </c>
    </row>
    <row r="2821" spans="1:24" x14ac:dyDescent="0.35">
      <c r="A2821" s="6" t="str">
        <f t="shared" si="44"/>
        <v>50027</v>
      </c>
      <c r="B2821">
        <v>50</v>
      </c>
      <c r="C2821">
        <v>27</v>
      </c>
      <c r="D2821" t="s">
        <v>4462</v>
      </c>
      <c r="E2821" t="s">
        <v>4483</v>
      </c>
      <c r="F2821">
        <v>55062</v>
      </c>
      <c r="G2821">
        <v>26962</v>
      </c>
      <c r="H2821">
        <v>28100</v>
      </c>
      <c r="I2821">
        <v>25810</v>
      </c>
      <c r="J2821">
        <v>26990</v>
      </c>
      <c r="K2821">
        <v>323</v>
      </c>
      <c r="L2821">
        <v>227</v>
      </c>
      <c r="M2821">
        <v>96</v>
      </c>
      <c r="N2821">
        <v>75</v>
      </c>
      <c r="O2821">
        <v>226</v>
      </c>
      <c r="P2821">
        <v>308</v>
      </c>
      <c r="Q2821">
        <v>13</v>
      </c>
      <c r="R2821">
        <v>11</v>
      </c>
      <c r="S2821">
        <v>494</v>
      </c>
      <c r="T2821">
        <v>489</v>
      </c>
      <c r="U2821">
        <v>26437</v>
      </c>
      <c r="V2821">
        <v>27607</v>
      </c>
      <c r="W2821">
        <v>525</v>
      </c>
      <c r="X2821">
        <v>493</v>
      </c>
    </row>
    <row r="2822" spans="1:24" x14ac:dyDescent="0.35">
      <c r="A2822" s="6" t="str">
        <f t="shared" si="44"/>
        <v>51001</v>
      </c>
      <c r="B2822">
        <v>51</v>
      </c>
      <c r="C2822">
        <v>1</v>
      </c>
      <c r="D2822" t="s">
        <v>4485</v>
      </c>
      <c r="E2822" t="s">
        <v>4486</v>
      </c>
      <c r="F2822">
        <v>32316</v>
      </c>
      <c r="G2822">
        <v>15728</v>
      </c>
      <c r="H2822">
        <v>16588</v>
      </c>
      <c r="I2822">
        <v>10703</v>
      </c>
      <c r="J2822">
        <v>11196</v>
      </c>
      <c r="K2822">
        <v>4455</v>
      </c>
      <c r="L2822">
        <v>4849</v>
      </c>
      <c r="M2822">
        <v>128</v>
      </c>
      <c r="N2822">
        <v>111</v>
      </c>
      <c r="O2822">
        <v>106</v>
      </c>
      <c r="P2822">
        <v>151</v>
      </c>
      <c r="Q2822">
        <v>28</v>
      </c>
      <c r="R2822">
        <v>26</v>
      </c>
      <c r="S2822">
        <v>308</v>
      </c>
      <c r="T2822">
        <v>255</v>
      </c>
      <c r="U2822">
        <v>14123</v>
      </c>
      <c r="V2822">
        <v>15238</v>
      </c>
      <c r="W2822">
        <v>1605</v>
      </c>
      <c r="X2822">
        <v>1350</v>
      </c>
    </row>
    <row r="2823" spans="1:24" x14ac:dyDescent="0.35">
      <c r="A2823" s="6" t="str">
        <f t="shared" si="44"/>
        <v>51003</v>
      </c>
      <c r="B2823">
        <v>51</v>
      </c>
      <c r="C2823">
        <v>3</v>
      </c>
      <c r="D2823" t="s">
        <v>4485</v>
      </c>
      <c r="E2823" t="s">
        <v>4488</v>
      </c>
      <c r="F2823">
        <v>109330</v>
      </c>
      <c r="G2823">
        <v>52319</v>
      </c>
      <c r="H2823">
        <v>57011</v>
      </c>
      <c r="I2823">
        <v>42775</v>
      </c>
      <c r="J2823">
        <v>46613</v>
      </c>
      <c r="K2823">
        <v>5043</v>
      </c>
      <c r="L2823">
        <v>5557</v>
      </c>
      <c r="M2823">
        <v>189</v>
      </c>
      <c r="N2823">
        <v>194</v>
      </c>
      <c r="O2823">
        <v>2919</v>
      </c>
      <c r="P2823">
        <v>3132</v>
      </c>
      <c r="Q2823">
        <v>47</v>
      </c>
      <c r="R2823">
        <v>53</v>
      </c>
      <c r="S2823">
        <v>1346</v>
      </c>
      <c r="T2823">
        <v>1462</v>
      </c>
      <c r="U2823">
        <v>49146</v>
      </c>
      <c r="V2823">
        <v>53871</v>
      </c>
      <c r="W2823">
        <v>3173</v>
      </c>
      <c r="X2823">
        <v>3140</v>
      </c>
    </row>
    <row r="2824" spans="1:24" x14ac:dyDescent="0.35">
      <c r="A2824" s="6" t="str">
        <f t="shared" si="44"/>
        <v>51005</v>
      </c>
      <c r="B2824">
        <v>51</v>
      </c>
      <c r="C2824">
        <v>5</v>
      </c>
      <c r="D2824" t="s">
        <v>4485</v>
      </c>
      <c r="E2824" t="s">
        <v>3058</v>
      </c>
      <c r="F2824">
        <v>14860</v>
      </c>
      <c r="G2824">
        <v>7260</v>
      </c>
      <c r="H2824">
        <v>7600</v>
      </c>
      <c r="I2824">
        <v>6689</v>
      </c>
      <c r="J2824">
        <v>7094</v>
      </c>
      <c r="K2824">
        <v>384</v>
      </c>
      <c r="L2824">
        <v>314</v>
      </c>
      <c r="M2824">
        <v>19</v>
      </c>
      <c r="N2824">
        <v>25</v>
      </c>
      <c r="O2824">
        <v>22</v>
      </c>
      <c r="P2824">
        <v>24</v>
      </c>
      <c r="Q2824">
        <v>5</v>
      </c>
      <c r="R2824">
        <v>7</v>
      </c>
      <c r="S2824">
        <v>141</v>
      </c>
      <c r="T2824">
        <v>136</v>
      </c>
      <c r="U2824">
        <v>7143</v>
      </c>
      <c r="V2824">
        <v>7479</v>
      </c>
      <c r="W2824">
        <v>117</v>
      </c>
      <c r="X2824">
        <v>121</v>
      </c>
    </row>
    <row r="2825" spans="1:24" x14ac:dyDescent="0.35">
      <c r="A2825" s="6" t="str">
        <f t="shared" si="44"/>
        <v>51007</v>
      </c>
      <c r="B2825">
        <v>51</v>
      </c>
      <c r="C2825">
        <v>7</v>
      </c>
      <c r="D2825" t="s">
        <v>4485</v>
      </c>
      <c r="E2825" t="s">
        <v>4491</v>
      </c>
      <c r="F2825">
        <v>13145</v>
      </c>
      <c r="G2825">
        <v>6483</v>
      </c>
      <c r="H2825">
        <v>6662</v>
      </c>
      <c r="I2825">
        <v>5026</v>
      </c>
      <c r="J2825">
        <v>5024</v>
      </c>
      <c r="K2825">
        <v>1252</v>
      </c>
      <c r="L2825">
        <v>1436</v>
      </c>
      <c r="M2825">
        <v>48</v>
      </c>
      <c r="N2825">
        <v>31</v>
      </c>
      <c r="O2825">
        <v>29</v>
      </c>
      <c r="P2825">
        <v>51</v>
      </c>
      <c r="Q2825">
        <v>1</v>
      </c>
      <c r="R2825">
        <v>5</v>
      </c>
      <c r="S2825">
        <v>127</v>
      </c>
      <c r="T2825">
        <v>115</v>
      </c>
      <c r="U2825">
        <v>6256</v>
      </c>
      <c r="V2825">
        <v>6471</v>
      </c>
      <c r="W2825">
        <v>227</v>
      </c>
      <c r="X2825">
        <v>191</v>
      </c>
    </row>
    <row r="2826" spans="1:24" x14ac:dyDescent="0.35">
      <c r="A2826" s="6" t="str">
        <f t="shared" si="44"/>
        <v>51009</v>
      </c>
      <c r="B2826">
        <v>51</v>
      </c>
      <c r="C2826">
        <v>9</v>
      </c>
      <c r="D2826" t="s">
        <v>4485</v>
      </c>
      <c r="E2826" t="s">
        <v>4493</v>
      </c>
      <c r="F2826">
        <v>31605</v>
      </c>
      <c r="G2826">
        <v>15360</v>
      </c>
      <c r="H2826">
        <v>16245</v>
      </c>
      <c r="I2826">
        <v>11746</v>
      </c>
      <c r="J2826">
        <v>12553</v>
      </c>
      <c r="K2826">
        <v>3017</v>
      </c>
      <c r="L2826">
        <v>3024</v>
      </c>
      <c r="M2826">
        <v>119</v>
      </c>
      <c r="N2826">
        <v>172</v>
      </c>
      <c r="O2826">
        <v>80</v>
      </c>
      <c r="P2826">
        <v>100</v>
      </c>
      <c r="Q2826">
        <v>7</v>
      </c>
      <c r="R2826">
        <v>7</v>
      </c>
      <c r="S2826">
        <v>391</v>
      </c>
      <c r="T2826">
        <v>389</v>
      </c>
      <c r="U2826">
        <v>14957</v>
      </c>
      <c r="V2826">
        <v>15881</v>
      </c>
      <c r="W2826">
        <v>403</v>
      </c>
      <c r="X2826">
        <v>364</v>
      </c>
    </row>
    <row r="2827" spans="1:24" x14ac:dyDescent="0.35">
      <c r="A2827" s="6" t="str">
        <f t="shared" si="44"/>
        <v>51011</v>
      </c>
      <c r="B2827">
        <v>51</v>
      </c>
      <c r="C2827">
        <v>11</v>
      </c>
      <c r="D2827" t="s">
        <v>4485</v>
      </c>
      <c r="E2827" t="s">
        <v>4495</v>
      </c>
      <c r="F2827">
        <v>15911</v>
      </c>
      <c r="G2827">
        <v>7719</v>
      </c>
      <c r="H2827">
        <v>8192</v>
      </c>
      <c r="I2827">
        <v>6107</v>
      </c>
      <c r="J2827">
        <v>6414</v>
      </c>
      <c r="K2827">
        <v>1389</v>
      </c>
      <c r="L2827">
        <v>1562</v>
      </c>
      <c r="M2827">
        <v>26</v>
      </c>
      <c r="N2827">
        <v>22</v>
      </c>
      <c r="O2827">
        <v>23</v>
      </c>
      <c r="P2827">
        <v>38</v>
      </c>
      <c r="Q2827">
        <v>2</v>
      </c>
      <c r="R2827">
        <v>6</v>
      </c>
      <c r="S2827">
        <v>172</v>
      </c>
      <c r="T2827">
        <v>150</v>
      </c>
      <c r="U2827">
        <v>7558</v>
      </c>
      <c r="V2827">
        <v>8053</v>
      </c>
      <c r="W2827">
        <v>161</v>
      </c>
      <c r="X2827">
        <v>139</v>
      </c>
    </row>
    <row r="2828" spans="1:24" x14ac:dyDescent="0.35">
      <c r="A2828" s="6" t="str">
        <f t="shared" si="44"/>
        <v>51013</v>
      </c>
      <c r="B2828">
        <v>51</v>
      </c>
      <c r="C2828">
        <v>13</v>
      </c>
      <c r="D2828" t="s">
        <v>4485</v>
      </c>
      <c r="E2828" t="s">
        <v>4497</v>
      </c>
      <c r="F2828">
        <v>236842</v>
      </c>
      <c r="G2828">
        <v>118687</v>
      </c>
      <c r="H2828">
        <v>118155</v>
      </c>
      <c r="I2828">
        <v>90466</v>
      </c>
      <c r="J2828">
        <v>87173</v>
      </c>
      <c r="K2828">
        <v>11263</v>
      </c>
      <c r="L2828">
        <v>11659</v>
      </c>
      <c r="M2828">
        <v>822</v>
      </c>
      <c r="N2828">
        <v>707</v>
      </c>
      <c r="O2828">
        <v>11767</v>
      </c>
      <c r="P2828">
        <v>14178</v>
      </c>
      <c r="Q2828">
        <v>151</v>
      </c>
      <c r="R2828">
        <v>160</v>
      </c>
      <c r="S2828">
        <v>4218</v>
      </c>
      <c r="T2828">
        <v>4278</v>
      </c>
      <c r="U2828">
        <v>99702</v>
      </c>
      <c r="V2828">
        <v>100189</v>
      </c>
      <c r="W2828">
        <v>18985</v>
      </c>
      <c r="X2828">
        <v>17966</v>
      </c>
    </row>
    <row r="2829" spans="1:24" x14ac:dyDescent="0.35">
      <c r="A2829" s="6" t="str">
        <f t="shared" si="44"/>
        <v>51015</v>
      </c>
      <c r="B2829">
        <v>51</v>
      </c>
      <c r="C2829">
        <v>15</v>
      </c>
      <c r="D2829" t="s">
        <v>4485</v>
      </c>
      <c r="E2829" t="s">
        <v>4499</v>
      </c>
      <c r="F2829">
        <v>75558</v>
      </c>
      <c r="G2829">
        <v>38356</v>
      </c>
      <c r="H2829">
        <v>37202</v>
      </c>
      <c r="I2829">
        <v>34986</v>
      </c>
      <c r="J2829">
        <v>35116</v>
      </c>
      <c r="K2829">
        <v>2400</v>
      </c>
      <c r="L2829">
        <v>1118</v>
      </c>
      <c r="M2829">
        <v>105</v>
      </c>
      <c r="N2829">
        <v>86</v>
      </c>
      <c r="O2829">
        <v>220</v>
      </c>
      <c r="P2829">
        <v>270</v>
      </c>
      <c r="Q2829">
        <v>20</v>
      </c>
      <c r="R2829">
        <v>12</v>
      </c>
      <c r="S2829">
        <v>625</v>
      </c>
      <c r="T2829">
        <v>600</v>
      </c>
      <c r="U2829">
        <v>37071</v>
      </c>
      <c r="V2829">
        <v>36113</v>
      </c>
      <c r="W2829">
        <v>1285</v>
      </c>
      <c r="X2829">
        <v>1089</v>
      </c>
    </row>
    <row r="2830" spans="1:24" x14ac:dyDescent="0.35">
      <c r="A2830" s="6" t="str">
        <f t="shared" si="44"/>
        <v>51017</v>
      </c>
      <c r="B2830">
        <v>51</v>
      </c>
      <c r="C2830">
        <v>17</v>
      </c>
      <c r="D2830" t="s">
        <v>4485</v>
      </c>
      <c r="E2830" t="s">
        <v>1657</v>
      </c>
      <c r="F2830">
        <v>4147</v>
      </c>
      <c r="G2830">
        <v>2099</v>
      </c>
      <c r="H2830">
        <v>2048</v>
      </c>
      <c r="I2830">
        <v>1955</v>
      </c>
      <c r="J2830">
        <v>1898</v>
      </c>
      <c r="K2830">
        <v>112</v>
      </c>
      <c r="L2830">
        <v>89</v>
      </c>
      <c r="M2830">
        <v>4</v>
      </c>
      <c r="N2830">
        <v>5</v>
      </c>
      <c r="O2830">
        <v>6</v>
      </c>
      <c r="P2830">
        <v>14</v>
      </c>
      <c r="Q2830">
        <v>0</v>
      </c>
      <c r="R2830">
        <v>0</v>
      </c>
      <c r="S2830">
        <v>22</v>
      </c>
      <c r="T2830">
        <v>42</v>
      </c>
      <c r="U2830">
        <v>2060</v>
      </c>
      <c r="V2830">
        <v>1996</v>
      </c>
      <c r="W2830">
        <v>39</v>
      </c>
      <c r="X2830">
        <v>52</v>
      </c>
    </row>
    <row r="2831" spans="1:24" x14ac:dyDescent="0.35">
      <c r="A2831" s="6" t="str">
        <f t="shared" si="44"/>
        <v>51019</v>
      </c>
      <c r="B2831">
        <v>51</v>
      </c>
      <c r="C2831">
        <v>19</v>
      </c>
      <c r="D2831" t="s">
        <v>4485</v>
      </c>
      <c r="E2831" t="s">
        <v>3604</v>
      </c>
      <c r="F2831">
        <v>78997</v>
      </c>
      <c r="G2831">
        <v>38873</v>
      </c>
      <c r="H2831">
        <v>40124</v>
      </c>
      <c r="I2831">
        <v>34822</v>
      </c>
      <c r="J2831">
        <v>35928</v>
      </c>
      <c r="K2831">
        <v>2825</v>
      </c>
      <c r="L2831">
        <v>2872</v>
      </c>
      <c r="M2831">
        <v>137</v>
      </c>
      <c r="N2831">
        <v>140</v>
      </c>
      <c r="O2831">
        <v>430</v>
      </c>
      <c r="P2831">
        <v>545</v>
      </c>
      <c r="Q2831">
        <v>8</v>
      </c>
      <c r="R2831">
        <v>14</v>
      </c>
      <c r="S2831">
        <v>651</v>
      </c>
      <c r="T2831">
        <v>625</v>
      </c>
      <c r="U2831">
        <v>37929</v>
      </c>
      <c r="V2831">
        <v>39198</v>
      </c>
      <c r="W2831">
        <v>944</v>
      </c>
      <c r="X2831">
        <v>926</v>
      </c>
    </row>
    <row r="2832" spans="1:24" x14ac:dyDescent="0.35">
      <c r="A2832" s="6" t="str">
        <f t="shared" si="44"/>
        <v>51021</v>
      </c>
      <c r="B2832">
        <v>51</v>
      </c>
      <c r="C2832">
        <v>21</v>
      </c>
      <c r="D2832" t="s">
        <v>4485</v>
      </c>
      <c r="E2832" t="s">
        <v>4503</v>
      </c>
      <c r="F2832">
        <v>6280</v>
      </c>
      <c r="G2832">
        <v>3444</v>
      </c>
      <c r="H2832">
        <v>2836</v>
      </c>
      <c r="I2832">
        <v>3180</v>
      </c>
      <c r="J2832">
        <v>2739</v>
      </c>
      <c r="K2832">
        <v>204</v>
      </c>
      <c r="L2832">
        <v>46</v>
      </c>
      <c r="M2832">
        <v>5</v>
      </c>
      <c r="N2832">
        <v>6</v>
      </c>
      <c r="O2832">
        <v>19</v>
      </c>
      <c r="P2832">
        <v>17</v>
      </c>
      <c r="Q2832">
        <v>1</v>
      </c>
      <c r="R2832">
        <v>0</v>
      </c>
      <c r="S2832">
        <v>35</v>
      </c>
      <c r="T2832">
        <v>28</v>
      </c>
      <c r="U2832">
        <v>3404</v>
      </c>
      <c r="V2832">
        <v>2814</v>
      </c>
      <c r="W2832">
        <v>40</v>
      </c>
      <c r="X2832">
        <v>22</v>
      </c>
    </row>
    <row r="2833" spans="1:24" x14ac:dyDescent="0.35">
      <c r="A2833" s="6" t="str">
        <f t="shared" si="44"/>
        <v>51023</v>
      </c>
      <c r="B2833">
        <v>51</v>
      </c>
      <c r="C2833">
        <v>23</v>
      </c>
      <c r="D2833" t="s">
        <v>4485</v>
      </c>
      <c r="E2833" t="s">
        <v>4505</v>
      </c>
      <c r="F2833">
        <v>33419</v>
      </c>
      <c r="G2833">
        <v>16594</v>
      </c>
      <c r="H2833">
        <v>16825</v>
      </c>
      <c r="I2833">
        <v>15586</v>
      </c>
      <c r="J2833">
        <v>15870</v>
      </c>
      <c r="K2833">
        <v>596</v>
      </c>
      <c r="L2833">
        <v>497</v>
      </c>
      <c r="M2833">
        <v>61</v>
      </c>
      <c r="N2833">
        <v>44</v>
      </c>
      <c r="O2833">
        <v>93</v>
      </c>
      <c r="P2833">
        <v>169</v>
      </c>
      <c r="Q2833">
        <v>5</v>
      </c>
      <c r="R2833">
        <v>4</v>
      </c>
      <c r="S2833">
        <v>253</v>
      </c>
      <c r="T2833">
        <v>241</v>
      </c>
      <c r="U2833">
        <v>16292</v>
      </c>
      <c r="V2833">
        <v>16541</v>
      </c>
      <c r="W2833">
        <v>302</v>
      </c>
      <c r="X2833">
        <v>284</v>
      </c>
    </row>
    <row r="2834" spans="1:24" x14ac:dyDescent="0.35">
      <c r="A2834" s="6" t="str">
        <f t="shared" si="44"/>
        <v>51025</v>
      </c>
      <c r="B2834">
        <v>51</v>
      </c>
      <c r="C2834">
        <v>25</v>
      </c>
      <c r="D2834" t="s">
        <v>4485</v>
      </c>
      <c r="E2834" t="s">
        <v>3072</v>
      </c>
      <c r="F2834">
        <v>16231</v>
      </c>
      <c r="G2834">
        <v>8701</v>
      </c>
      <c r="H2834">
        <v>7530</v>
      </c>
      <c r="I2834">
        <v>3520</v>
      </c>
      <c r="J2834">
        <v>3361</v>
      </c>
      <c r="K2834">
        <v>4934</v>
      </c>
      <c r="L2834">
        <v>3956</v>
      </c>
      <c r="M2834">
        <v>33</v>
      </c>
      <c r="N2834">
        <v>24</v>
      </c>
      <c r="O2834">
        <v>95</v>
      </c>
      <c r="P2834">
        <v>56</v>
      </c>
      <c r="Q2834">
        <v>5</v>
      </c>
      <c r="R2834">
        <v>5</v>
      </c>
      <c r="S2834">
        <v>114</v>
      </c>
      <c r="T2834">
        <v>128</v>
      </c>
      <c r="U2834">
        <v>8465</v>
      </c>
      <c r="V2834">
        <v>7368</v>
      </c>
      <c r="W2834">
        <v>236</v>
      </c>
      <c r="X2834">
        <v>162</v>
      </c>
    </row>
    <row r="2835" spans="1:24" x14ac:dyDescent="0.35">
      <c r="A2835" s="6" t="str">
        <f t="shared" si="44"/>
        <v>51027</v>
      </c>
      <c r="B2835">
        <v>51</v>
      </c>
      <c r="C2835">
        <v>27</v>
      </c>
      <c r="D2835" t="s">
        <v>4485</v>
      </c>
      <c r="E2835" t="s">
        <v>1348</v>
      </c>
      <c r="F2835">
        <v>21004</v>
      </c>
      <c r="G2835">
        <v>10638</v>
      </c>
      <c r="H2835">
        <v>10366</v>
      </c>
      <c r="I2835">
        <v>9920</v>
      </c>
      <c r="J2835">
        <v>10093</v>
      </c>
      <c r="K2835">
        <v>578</v>
      </c>
      <c r="L2835">
        <v>132</v>
      </c>
      <c r="M2835">
        <v>12</v>
      </c>
      <c r="N2835">
        <v>20</v>
      </c>
      <c r="O2835">
        <v>39</v>
      </c>
      <c r="P2835">
        <v>54</v>
      </c>
      <c r="Q2835">
        <v>3</v>
      </c>
      <c r="R2835">
        <v>0</v>
      </c>
      <c r="S2835">
        <v>86</v>
      </c>
      <c r="T2835">
        <v>67</v>
      </c>
      <c r="U2835">
        <v>10553</v>
      </c>
      <c r="V2835">
        <v>10264</v>
      </c>
      <c r="W2835">
        <v>85</v>
      </c>
      <c r="X2835">
        <v>102</v>
      </c>
    </row>
    <row r="2836" spans="1:24" x14ac:dyDescent="0.35">
      <c r="A2836" s="6" t="str">
        <f t="shared" si="44"/>
        <v>51029</v>
      </c>
      <c r="B2836">
        <v>51</v>
      </c>
      <c r="C2836">
        <v>29</v>
      </c>
      <c r="D2836" t="s">
        <v>4485</v>
      </c>
      <c r="E2836" t="s">
        <v>4509</v>
      </c>
      <c r="F2836">
        <v>17148</v>
      </c>
      <c r="G2836">
        <v>9417</v>
      </c>
      <c r="H2836">
        <v>7731</v>
      </c>
      <c r="I2836">
        <v>5788</v>
      </c>
      <c r="J2836">
        <v>5062</v>
      </c>
      <c r="K2836">
        <v>3376</v>
      </c>
      <c r="L2836">
        <v>2407</v>
      </c>
      <c r="M2836">
        <v>41</v>
      </c>
      <c r="N2836">
        <v>31</v>
      </c>
      <c r="O2836">
        <v>39</v>
      </c>
      <c r="P2836">
        <v>35</v>
      </c>
      <c r="Q2836">
        <v>4</v>
      </c>
      <c r="R2836">
        <v>2</v>
      </c>
      <c r="S2836">
        <v>169</v>
      </c>
      <c r="T2836">
        <v>194</v>
      </c>
      <c r="U2836">
        <v>9172</v>
      </c>
      <c r="V2836">
        <v>7561</v>
      </c>
      <c r="W2836">
        <v>245</v>
      </c>
      <c r="X2836">
        <v>170</v>
      </c>
    </row>
    <row r="2837" spans="1:24" x14ac:dyDescent="0.35">
      <c r="A2837" s="6" t="str">
        <f t="shared" si="44"/>
        <v>51031</v>
      </c>
      <c r="B2837">
        <v>51</v>
      </c>
      <c r="C2837">
        <v>31</v>
      </c>
      <c r="D2837" t="s">
        <v>4485</v>
      </c>
      <c r="E2837" t="s">
        <v>1680</v>
      </c>
      <c r="F2837">
        <v>54885</v>
      </c>
      <c r="G2837">
        <v>26668</v>
      </c>
      <c r="H2837">
        <v>28217</v>
      </c>
      <c r="I2837">
        <v>21704</v>
      </c>
      <c r="J2837">
        <v>23031</v>
      </c>
      <c r="K2837">
        <v>4022</v>
      </c>
      <c r="L2837">
        <v>4101</v>
      </c>
      <c r="M2837">
        <v>96</v>
      </c>
      <c r="N2837">
        <v>113</v>
      </c>
      <c r="O2837">
        <v>249</v>
      </c>
      <c r="P2837">
        <v>343</v>
      </c>
      <c r="Q2837">
        <v>25</v>
      </c>
      <c r="R2837">
        <v>10</v>
      </c>
      <c r="S2837">
        <v>572</v>
      </c>
      <c r="T2837">
        <v>619</v>
      </c>
      <c r="U2837">
        <v>25839</v>
      </c>
      <c r="V2837">
        <v>27480</v>
      </c>
      <c r="W2837">
        <v>829</v>
      </c>
      <c r="X2837">
        <v>737</v>
      </c>
    </row>
    <row r="2838" spans="1:24" x14ac:dyDescent="0.35">
      <c r="A2838" s="6" t="str">
        <f t="shared" si="44"/>
        <v>51033</v>
      </c>
      <c r="B2838">
        <v>51</v>
      </c>
      <c r="C2838">
        <v>33</v>
      </c>
      <c r="D2838" t="s">
        <v>4485</v>
      </c>
      <c r="E2838" t="s">
        <v>1973</v>
      </c>
      <c r="F2838">
        <v>30725</v>
      </c>
      <c r="G2838">
        <v>15213</v>
      </c>
      <c r="H2838">
        <v>15512</v>
      </c>
      <c r="I2838">
        <v>10200</v>
      </c>
      <c r="J2838">
        <v>10439</v>
      </c>
      <c r="K2838">
        <v>4200</v>
      </c>
      <c r="L2838">
        <v>4149</v>
      </c>
      <c r="M2838">
        <v>123</v>
      </c>
      <c r="N2838">
        <v>128</v>
      </c>
      <c r="O2838">
        <v>160</v>
      </c>
      <c r="P2838">
        <v>187</v>
      </c>
      <c r="Q2838">
        <v>20</v>
      </c>
      <c r="R2838">
        <v>17</v>
      </c>
      <c r="S2838">
        <v>510</v>
      </c>
      <c r="T2838">
        <v>592</v>
      </c>
      <c r="U2838">
        <v>14386</v>
      </c>
      <c r="V2838">
        <v>14728</v>
      </c>
      <c r="W2838">
        <v>827</v>
      </c>
      <c r="X2838">
        <v>784</v>
      </c>
    </row>
    <row r="2839" spans="1:24" x14ac:dyDescent="0.35">
      <c r="A2839" s="6" t="str">
        <f t="shared" si="44"/>
        <v>51035</v>
      </c>
      <c r="B2839">
        <v>51</v>
      </c>
      <c r="C2839">
        <v>35</v>
      </c>
      <c r="D2839" t="s">
        <v>4485</v>
      </c>
      <c r="E2839" t="s">
        <v>200</v>
      </c>
      <c r="F2839">
        <v>29791</v>
      </c>
      <c r="G2839">
        <v>14782</v>
      </c>
      <c r="H2839">
        <v>15009</v>
      </c>
      <c r="I2839">
        <v>14349</v>
      </c>
      <c r="J2839">
        <v>14615</v>
      </c>
      <c r="K2839">
        <v>140</v>
      </c>
      <c r="L2839">
        <v>123</v>
      </c>
      <c r="M2839">
        <v>54</v>
      </c>
      <c r="N2839">
        <v>44</v>
      </c>
      <c r="O2839">
        <v>25</v>
      </c>
      <c r="P2839">
        <v>43</v>
      </c>
      <c r="Q2839">
        <v>8</v>
      </c>
      <c r="R2839">
        <v>7</v>
      </c>
      <c r="S2839">
        <v>206</v>
      </c>
      <c r="T2839">
        <v>177</v>
      </c>
      <c r="U2839">
        <v>14125</v>
      </c>
      <c r="V2839">
        <v>14519</v>
      </c>
      <c r="W2839">
        <v>657</v>
      </c>
      <c r="X2839">
        <v>490</v>
      </c>
    </row>
    <row r="2840" spans="1:24" x14ac:dyDescent="0.35">
      <c r="A2840" s="6" t="str">
        <f t="shared" si="44"/>
        <v>51036</v>
      </c>
      <c r="B2840">
        <v>51</v>
      </c>
      <c r="C2840">
        <v>36</v>
      </c>
      <c r="D2840" t="s">
        <v>4485</v>
      </c>
      <c r="E2840" t="s">
        <v>4514</v>
      </c>
      <c r="F2840">
        <v>6963</v>
      </c>
      <c r="G2840">
        <v>3375</v>
      </c>
      <c r="H2840">
        <v>3588</v>
      </c>
      <c r="I2840">
        <v>1577</v>
      </c>
      <c r="J2840">
        <v>1539</v>
      </c>
      <c r="K2840">
        <v>1452</v>
      </c>
      <c r="L2840">
        <v>1641</v>
      </c>
      <c r="M2840">
        <v>211</v>
      </c>
      <c r="N2840">
        <v>257</v>
      </c>
      <c r="O2840">
        <v>15</v>
      </c>
      <c r="P2840">
        <v>29</v>
      </c>
      <c r="Q2840">
        <v>2</v>
      </c>
      <c r="R2840">
        <v>3</v>
      </c>
      <c r="S2840">
        <v>118</v>
      </c>
      <c r="T2840">
        <v>119</v>
      </c>
      <c r="U2840">
        <v>3311</v>
      </c>
      <c r="V2840">
        <v>3526</v>
      </c>
      <c r="W2840">
        <v>64</v>
      </c>
      <c r="X2840">
        <v>62</v>
      </c>
    </row>
    <row r="2841" spans="1:24" x14ac:dyDescent="0.35">
      <c r="A2841" s="6" t="str">
        <f t="shared" si="44"/>
        <v>51037</v>
      </c>
      <c r="B2841">
        <v>51</v>
      </c>
      <c r="C2841">
        <v>37</v>
      </c>
      <c r="D2841" t="s">
        <v>4485</v>
      </c>
      <c r="E2841" t="s">
        <v>594</v>
      </c>
      <c r="F2841">
        <v>11880</v>
      </c>
      <c r="G2841">
        <v>5887</v>
      </c>
      <c r="H2841">
        <v>5993</v>
      </c>
      <c r="I2841">
        <v>4170</v>
      </c>
      <c r="J2841">
        <v>4132</v>
      </c>
      <c r="K2841">
        <v>1566</v>
      </c>
      <c r="L2841">
        <v>1715</v>
      </c>
      <c r="M2841">
        <v>26</v>
      </c>
      <c r="N2841">
        <v>22</v>
      </c>
      <c r="O2841">
        <v>11</v>
      </c>
      <c r="P2841">
        <v>23</v>
      </c>
      <c r="Q2841">
        <v>0</v>
      </c>
      <c r="R2841">
        <v>1</v>
      </c>
      <c r="S2841">
        <v>114</v>
      </c>
      <c r="T2841">
        <v>100</v>
      </c>
      <c r="U2841">
        <v>5702</v>
      </c>
      <c r="V2841">
        <v>5903</v>
      </c>
      <c r="W2841">
        <v>185</v>
      </c>
      <c r="X2841">
        <v>90</v>
      </c>
    </row>
    <row r="2842" spans="1:24" x14ac:dyDescent="0.35">
      <c r="A2842" s="6" t="str">
        <f t="shared" si="44"/>
        <v>51041</v>
      </c>
      <c r="B2842">
        <v>51</v>
      </c>
      <c r="C2842">
        <v>41</v>
      </c>
      <c r="D2842" t="s">
        <v>4485</v>
      </c>
      <c r="E2842" t="s">
        <v>3724</v>
      </c>
      <c r="F2842">
        <v>352802</v>
      </c>
      <c r="G2842">
        <v>169919</v>
      </c>
      <c r="H2842">
        <v>182883</v>
      </c>
      <c r="I2842">
        <v>117490</v>
      </c>
      <c r="J2842">
        <v>123067</v>
      </c>
      <c r="K2842">
        <v>39968</v>
      </c>
      <c r="L2842">
        <v>46593</v>
      </c>
      <c r="M2842">
        <v>1092</v>
      </c>
      <c r="N2842">
        <v>994</v>
      </c>
      <c r="O2842">
        <v>6210</v>
      </c>
      <c r="P2842">
        <v>6749</v>
      </c>
      <c r="Q2842">
        <v>240</v>
      </c>
      <c r="R2842">
        <v>217</v>
      </c>
      <c r="S2842">
        <v>4919</v>
      </c>
      <c r="T2842">
        <v>5263</v>
      </c>
      <c r="U2842">
        <v>152827</v>
      </c>
      <c r="V2842">
        <v>166593</v>
      </c>
      <c r="W2842">
        <v>17092</v>
      </c>
      <c r="X2842">
        <v>16290</v>
      </c>
    </row>
    <row r="2843" spans="1:24" x14ac:dyDescent="0.35">
      <c r="A2843" s="6" t="str">
        <f t="shared" si="44"/>
        <v>51043</v>
      </c>
      <c r="B2843">
        <v>51</v>
      </c>
      <c r="C2843">
        <v>43</v>
      </c>
      <c r="D2843" t="s">
        <v>4485</v>
      </c>
      <c r="E2843" t="s">
        <v>46</v>
      </c>
      <c r="F2843">
        <v>14619</v>
      </c>
      <c r="G2843">
        <v>7240</v>
      </c>
      <c r="H2843">
        <v>7379</v>
      </c>
      <c r="I2843">
        <v>6571</v>
      </c>
      <c r="J2843">
        <v>6680</v>
      </c>
      <c r="K2843">
        <v>323</v>
      </c>
      <c r="L2843">
        <v>358</v>
      </c>
      <c r="M2843">
        <v>60</v>
      </c>
      <c r="N2843">
        <v>45</v>
      </c>
      <c r="O2843">
        <v>94</v>
      </c>
      <c r="P2843">
        <v>116</v>
      </c>
      <c r="Q2843">
        <v>6</v>
      </c>
      <c r="R2843">
        <v>5</v>
      </c>
      <c r="S2843">
        <v>186</v>
      </c>
      <c r="T2843">
        <v>175</v>
      </c>
      <c r="U2843">
        <v>6731</v>
      </c>
      <c r="V2843">
        <v>6956</v>
      </c>
      <c r="W2843">
        <v>509</v>
      </c>
      <c r="X2843">
        <v>423</v>
      </c>
    </row>
    <row r="2844" spans="1:24" x14ac:dyDescent="0.35">
      <c r="A2844" s="6" t="str">
        <f t="shared" si="44"/>
        <v>51045</v>
      </c>
      <c r="B2844">
        <v>51</v>
      </c>
      <c r="C2844">
        <v>45</v>
      </c>
      <c r="D2844" t="s">
        <v>4485</v>
      </c>
      <c r="E2844" t="s">
        <v>3453</v>
      </c>
      <c r="F2844">
        <v>5131</v>
      </c>
      <c r="G2844">
        <v>2555</v>
      </c>
      <c r="H2844">
        <v>2576</v>
      </c>
      <c r="I2844">
        <v>2503</v>
      </c>
      <c r="J2844">
        <v>2529</v>
      </c>
      <c r="K2844">
        <v>16</v>
      </c>
      <c r="L2844">
        <v>7</v>
      </c>
      <c r="M2844">
        <v>10</v>
      </c>
      <c r="N2844">
        <v>11</v>
      </c>
      <c r="O2844">
        <v>2</v>
      </c>
      <c r="P2844">
        <v>6</v>
      </c>
      <c r="Q2844">
        <v>0</v>
      </c>
      <c r="R2844">
        <v>0</v>
      </c>
      <c r="S2844">
        <v>24</v>
      </c>
      <c r="T2844">
        <v>23</v>
      </c>
      <c r="U2844">
        <v>2511</v>
      </c>
      <c r="V2844">
        <v>2539</v>
      </c>
      <c r="W2844">
        <v>44</v>
      </c>
      <c r="X2844">
        <v>37</v>
      </c>
    </row>
    <row r="2845" spans="1:24" x14ac:dyDescent="0.35">
      <c r="A2845" s="6" t="str">
        <f t="shared" si="44"/>
        <v>51047</v>
      </c>
      <c r="B2845">
        <v>51</v>
      </c>
      <c r="C2845">
        <v>47</v>
      </c>
      <c r="D2845" t="s">
        <v>4485</v>
      </c>
      <c r="E2845" t="s">
        <v>4520</v>
      </c>
      <c r="F2845">
        <v>52605</v>
      </c>
      <c r="G2845">
        <v>26266</v>
      </c>
      <c r="H2845">
        <v>26339</v>
      </c>
      <c r="I2845">
        <v>20618</v>
      </c>
      <c r="J2845">
        <v>21171</v>
      </c>
      <c r="K2845">
        <v>4048</v>
      </c>
      <c r="L2845">
        <v>3624</v>
      </c>
      <c r="M2845">
        <v>217</v>
      </c>
      <c r="N2845">
        <v>196</v>
      </c>
      <c r="O2845">
        <v>452</v>
      </c>
      <c r="P2845">
        <v>440</v>
      </c>
      <c r="Q2845">
        <v>41</v>
      </c>
      <c r="R2845">
        <v>46</v>
      </c>
      <c r="S2845">
        <v>890</v>
      </c>
      <c r="T2845">
        <v>862</v>
      </c>
      <c r="U2845">
        <v>23092</v>
      </c>
      <c r="V2845">
        <v>23415</v>
      </c>
      <c r="W2845">
        <v>3174</v>
      </c>
      <c r="X2845">
        <v>2924</v>
      </c>
    </row>
    <row r="2846" spans="1:24" x14ac:dyDescent="0.35">
      <c r="A2846" s="6" t="str">
        <f t="shared" si="44"/>
        <v>51049</v>
      </c>
      <c r="B2846">
        <v>51</v>
      </c>
      <c r="C2846">
        <v>49</v>
      </c>
      <c r="D2846" t="s">
        <v>4485</v>
      </c>
      <c r="E2846" t="s">
        <v>1069</v>
      </c>
      <c r="F2846">
        <v>9932</v>
      </c>
      <c r="G2846">
        <v>4805</v>
      </c>
      <c r="H2846">
        <v>5127</v>
      </c>
      <c r="I2846">
        <v>3215</v>
      </c>
      <c r="J2846">
        <v>3325</v>
      </c>
      <c r="K2846">
        <v>1408</v>
      </c>
      <c r="L2846">
        <v>1621</v>
      </c>
      <c r="M2846">
        <v>46</v>
      </c>
      <c r="N2846">
        <v>29</v>
      </c>
      <c r="O2846">
        <v>17</v>
      </c>
      <c r="P2846">
        <v>29</v>
      </c>
      <c r="Q2846">
        <v>0</v>
      </c>
      <c r="R2846">
        <v>2</v>
      </c>
      <c r="S2846">
        <v>119</v>
      </c>
      <c r="T2846">
        <v>121</v>
      </c>
      <c r="U2846">
        <v>4623</v>
      </c>
      <c r="V2846">
        <v>4989</v>
      </c>
      <c r="W2846">
        <v>182</v>
      </c>
      <c r="X2846">
        <v>138</v>
      </c>
    </row>
    <row r="2847" spans="1:24" x14ac:dyDescent="0.35">
      <c r="A2847" s="6" t="str">
        <f t="shared" si="44"/>
        <v>51051</v>
      </c>
      <c r="B2847">
        <v>51</v>
      </c>
      <c r="C2847">
        <v>51</v>
      </c>
      <c r="D2847" t="s">
        <v>4485</v>
      </c>
      <c r="E2847" t="s">
        <v>4523</v>
      </c>
      <c r="F2847">
        <v>14318</v>
      </c>
      <c r="G2847">
        <v>7292</v>
      </c>
      <c r="H2847">
        <v>7026</v>
      </c>
      <c r="I2847">
        <v>7164</v>
      </c>
      <c r="J2847">
        <v>6899</v>
      </c>
      <c r="K2847">
        <v>38</v>
      </c>
      <c r="L2847">
        <v>38</v>
      </c>
      <c r="M2847">
        <v>21</v>
      </c>
      <c r="N2847">
        <v>15</v>
      </c>
      <c r="O2847">
        <v>14</v>
      </c>
      <c r="P2847">
        <v>18</v>
      </c>
      <c r="Q2847">
        <v>0</v>
      </c>
      <c r="R2847">
        <v>0</v>
      </c>
      <c r="S2847">
        <v>55</v>
      </c>
      <c r="T2847">
        <v>56</v>
      </c>
      <c r="U2847">
        <v>7213</v>
      </c>
      <c r="V2847">
        <v>6954</v>
      </c>
      <c r="W2847">
        <v>79</v>
      </c>
      <c r="X2847">
        <v>72</v>
      </c>
    </row>
    <row r="2848" spans="1:24" x14ac:dyDescent="0.35">
      <c r="A2848" s="6" t="str">
        <f t="shared" si="44"/>
        <v>51053</v>
      </c>
      <c r="B2848">
        <v>51</v>
      </c>
      <c r="C2848">
        <v>53</v>
      </c>
      <c r="D2848" t="s">
        <v>4485</v>
      </c>
      <c r="E2848" t="s">
        <v>4525</v>
      </c>
      <c r="F2848">
        <v>28544</v>
      </c>
      <c r="G2848">
        <v>13996</v>
      </c>
      <c r="H2848">
        <v>14548</v>
      </c>
      <c r="I2848">
        <v>9258</v>
      </c>
      <c r="J2848">
        <v>9232</v>
      </c>
      <c r="K2848">
        <v>4365</v>
      </c>
      <c r="L2848">
        <v>4831</v>
      </c>
      <c r="M2848">
        <v>65</v>
      </c>
      <c r="N2848">
        <v>57</v>
      </c>
      <c r="O2848">
        <v>76</v>
      </c>
      <c r="P2848">
        <v>164</v>
      </c>
      <c r="Q2848">
        <v>11</v>
      </c>
      <c r="R2848">
        <v>7</v>
      </c>
      <c r="S2848">
        <v>221</v>
      </c>
      <c r="T2848">
        <v>257</v>
      </c>
      <c r="U2848">
        <v>13432</v>
      </c>
      <c r="V2848">
        <v>14035</v>
      </c>
      <c r="W2848">
        <v>564</v>
      </c>
      <c r="X2848">
        <v>513</v>
      </c>
    </row>
    <row r="2849" spans="1:24" x14ac:dyDescent="0.35">
      <c r="A2849" s="6" t="str">
        <f t="shared" si="44"/>
        <v>51057</v>
      </c>
      <c r="B2849">
        <v>51</v>
      </c>
      <c r="C2849">
        <v>57</v>
      </c>
      <c r="D2849" t="s">
        <v>4485</v>
      </c>
      <c r="E2849" t="s">
        <v>2015</v>
      </c>
      <c r="F2849">
        <v>10953</v>
      </c>
      <c r="G2849">
        <v>5133</v>
      </c>
      <c r="H2849">
        <v>5820</v>
      </c>
      <c r="I2849">
        <v>2988</v>
      </c>
      <c r="J2849">
        <v>3285</v>
      </c>
      <c r="K2849">
        <v>1881</v>
      </c>
      <c r="L2849">
        <v>2219</v>
      </c>
      <c r="M2849">
        <v>51</v>
      </c>
      <c r="N2849">
        <v>53</v>
      </c>
      <c r="O2849">
        <v>42</v>
      </c>
      <c r="P2849">
        <v>85</v>
      </c>
      <c r="Q2849">
        <v>15</v>
      </c>
      <c r="R2849">
        <v>7</v>
      </c>
      <c r="S2849">
        <v>156</v>
      </c>
      <c r="T2849">
        <v>171</v>
      </c>
      <c r="U2849">
        <v>4897</v>
      </c>
      <c r="V2849">
        <v>5629</v>
      </c>
      <c r="W2849">
        <v>236</v>
      </c>
      <c r="X2849">
        <v>191</v>
      </c>
    </row>
    <row r="2850" spans="1:24" x14ac:dyDescent="0.35">
      <c r="A2850" s="6" t="str">
        <f t="shared" si="44"/>
        <v>51059</v>
      </c>
      <c r="B2850">
        <v>51</v>
      </c>
      <c r="C2850">
        <v>59</v>
      </c>
      <c r="D2850" t="s">
        <v>4485</v>
      </c>
      <c r="E2850" t="s">
        <v>4528</v>
      </c>
      <c r="F2850">
        <v>1147532</v>
      </c>
      <c r="G2850">
        <v>569629</v>
      </c>
      <c r="H2850">
        <v>577903</v>
      </c>
      <c r="I2850">
        <v>373263</v>
      </c>
      <c r="J2850">
        <v>368915</v>
      </c>
      <c r="K2850">
        <v>59626</v>
      </c>
      <c r="L2850">
        <v>62328</v>
      </c>
      <c r="M2850">
        <v>3144</v>
      </c>
      <c r="N2850">
        <v>2964</v>
      </c>
      <c r="O2850">
        <v>110349</v>
      </c>
      <c r="P2850">
        <v>120736</v>
      </c>
      <c r="Q2850">
        <v>512</v>
      </c>
      <c r="R2850">
        <v>480</v>
      </c>
      <c r="S2850">
        <v>22735</v>
      </c>
      <c r="T2850">
        <v>22480</v>
      </c>
      <c r="U2850">
        <v>473781</v>
      </c>
      <c r="V2850">
        <v>484236</v>
      </c>
      <c r="W2850">
        <v>95848</v>
      </c>
      <c r="X2850">
        <v>93667</v>
      </c>
    </row>
    <row r="2851" spans="1:24" x14ac:dyDescent="0.35">
      <c r="A2851" s="6" t="str">
        <f t="shared" si="44"/>
        <v>51061</v>
      </c>
      <c r="B2851">
        <v>51</v>
      </c>
      <c r="C2851">
        <v>61</v>
      </c>
      <c r="D2851" t="s">
        <v>4485</v>
      </c>
      <c r="E2851" t="s">
        <v>4530</v>
      </c>
      <c r="F2851">
        <v>71222</v>
      </c>
      <c r="G2851">
        <v>35213</v>
      </c>
      <c r="H2851">
        <v>36009</v>
      </c>
      <c r="I2851">
        <v>30688</v>
      </c>
      <c r="J2851">
        <v>31293</v>
      </c>
      <c r="K2851">
        <v>2776</v>
      </c>
      <c r="L2851">
        <v>2798</v>
      </c>
      <c r="M2851">
        <v>195</v>
      </c>
      <c r="N2851">
        <v>177</v>
      </c>
      <c r="O2851">
        <v>537</v>
      </c>
      <c r="P2851">
        <v>693</v>
      </c>
      <c r="Q2851">
        <v>30</v>
      </c>
      <c r="R2851">
        <v>35</v>
      </c>
      <c r="S2851">
        <v>987</v>
      </c>
      <c r="T2851">
        <v>1013</v>
      </c>
      <c r="U2851">
        <v>31934</v>
      </c>
      <c r="V2851">
        <v>32766</v>
      </c>
      <c r="W2851">
        <v>3279</v>
      </c>
      <c r="X2851">
        <v>3243</v>
      </c>
    </row>
    <row r="2852" spans="1:24" x14ac:dyDescent="0.35">
      <c r="A2852" s="6" t="str">
        <f t="shared" si="44"/>
        <v>51063</v>
      </c>
      <c r="B2852">
        <v>51</v>
      </c>
      <c r="C2852">
        <v>63</v>
      </c>
      <c r="D2852" t="s">
        <v>4485</v>
      </c>
      <c r="E2852" t="s">
        <v>795</v>
      </c>
      <c r="F2852">
        <v>15749</v>
      </c>
      <c r="G2852">
        <v>7931</v>
      </c>
      <c r="H2852">
        <v>7818</v>
      </c>
      <c r="I2852">
        <v>7578</v>
      </c>
      <c r="J2852">
        <v>7468</v>
      </c>
      <c r="K2852">
        <v>165</v>
      </c>
      <c r="L2852">
        <v>154</v>
      </c>
      <c r="M2852">
        <v>16</v>
      </c>
      <c r="N2852">
        <v>19</v>
      </c>
      <c r="O2852">
        <v>42</v>
      </c>
      <c r="P2852">
        <v>42</v>
      </c>
      <c r="Q2852">
        <v>1</v>
      </c>
      <c r="R2852">
        <v>3</v>
      </c>
      <c r="S2852">
        <v>129</v>
      </c>
      <c r="T2852">
        <v>132</v>
      </c>
      <c r="U2852">
        <v>7679</v>
      </c>
      <c r="V2852">
        <v>7596</v>
      </c>
      <c r="W2852">
        <v>252</v>
      </c>
      <c r="X2852">
        <v>222</v>
      </c>
    </row>
    <row r="2853" spans="1:24" x14ac:dyDescent="0.35">
      <c r="A2853" s="6" t="str">
        <f t="shared" si="44"/>
        <v>51065</v>
      </c>
      <c r="B2853">
        <v>51</v>
      </c>
      <c r="C2853">
        <v>65</v>
      </c>
      <c r="D2853" t="s">
        <v>4485</v>
      </c>
      <c r="E2853" t="s">
        <v>4533</v>
      </c>
      <c r="F2853">
        <v>27270</v>
      </c>
      <c r="G2853">
        <v>12496</v>
      </c>
      <c r="H2853">
        <v>14774</v>
      </c>
      <c r="I2853">
        <v>10251</v>
      </c>
      <c r="J2853">
        <v>11752</v>
      </c>
      <c r="K2853">
        <v>1727</v>
      </c>
      <c r="L2853">
        <v>2433</v>
      </c>
      <c r="M2853">
        <v>52</v>
      </c>
      <c r="N2853">
        <v>62</v>
      </c>
      <c r="O2853">
        <v>98</v>
      </c>
      <c r="P2853">
        <v>159</v>
      </c>
      <c r="Q2853">
        <v>8</v>
      </c>
      <c r="R2853">
        <v>15</v>
      </c>
      <c r="S2853">
        <v>360</v>
      </c>
      <c r="T2853">
        <v>353</v>
      </c>
      <c r="U2853">
        <v>11991</v>
      </c>
      <c r="V2853">
        <v>14231</v>
      </c>
      <c r="W2853">
        <v>505</v>
      </c>
      <c r="X2853">
        <v>543</v>
      </c>
    </row>
    <row r="2854" spans="1:24" x14ac:dyDescent="0.35">
      <c r="A2854" s="6" t="str">
        <f t="shared" si="44"/>
        <v>51067</v>
      </c>
      <c r="B2854">
        <v>51</v>
      </c>
      <c r="C2854">
        <v>67</v>
      </c>
      <c r="D2854" t="s">
        <v>4485</v>
      </c>
      <c r="E2854" t="s">
        <v>80</v>
      </c>
      <c r="F2854">
        <v>56042</v>
      </c>
      <c r="G2854">
        <v>27565</v>
      </c>
      <c r="H2854">
        <v>28477</v>
      </c>
      <c r="I2854">
        <v>24612</v>
      </c>
      <c r="J2854">
        <v>25590</v>
      </c>
      <c r="K2854">
        <v>2246</v>
      </c>
      <c r="L2854">
        <v>2184</v>
      </c>
      <c r="M2854">
        <v>145</v>
      </c>
      <c r="N2854">
        <v>117</v>
      </c>
      <c r="O2854">
        <v>113</v>
      </c>
      <c r="P2854">
        <v>150</v>
      </c>
      <c r="Q2854">
        <v>19</v>
      </c>
      <c r="R2854">
        <v>12</v>
      </c>
      <c r="S2854">
        <v>430</v>
      </c>
      <c r="T2854">
        <v>424</v>
      </c>
      <c r="U2854">
        <v>26749</v>
      </c>
      <c r="V2854">
        <v>27680</v>
      </c>
      <c r="W2854">
        <v>816</v>
      </c>
      <c r="X2854">
        <v>797</v>
      </c>
    </row>
    <row r="2855" spans="1:24" x14ac:dyDescent="0.35">
      <c r="A2855" s="6" t="str">
        <f t="shared" si="44"/>
        <v>51069</v>
      </c>
      <c r="B2855">
        <v>51</v>
      </c>
      <c r="C2855">
        <v>69</v>
      </c>
      <c r="D2855" t="s">
        <v>4485</v>
      </c>
      <c r="E2855" t="s">
        <v>1982</v>
      </c>
      <c r="F2855">
        <v>89313</v>
      </c>
      <c r="G2855">
        <v>44495</v>
      </c>
      <c r="H2855">
        <v>44818</v>
      </c>
      <c r="I2855">
        <v>40108</v>
      </c>
      <c r="J2855">
        <v>40759</v>
      </c>
      <c r="K2855">
        <v>2332</v>
      </c>
      <c r="L2855">
        <v>1893</v>
      </c>
      <c r="M2855">
        <v>244</v>
      </c>
      <c r="N2855">
        <v>187</v>
      </c>
      <c r="O2855">
        <v>688</v>
      </c>
      <c r="P2855">
        <v>885</v>
      </c>
      <c r="Q2855">
        <v>36</v>
      </c>
      <c r="R2855">
        <v>31</v>
      </c>
      <c r="S2855">
        <v>1087</v>
      </c>
      <c r="T2855">
        <v>1063</v>
      </c>
      <c r="U2855">
        <v>40150</v>
      </c>
      <c r="V2855">
        <v>40838</v>
      </c>
      <c r="W2855">
        <v>4345</v>
      </c>
      <c r="X2855">
        <v>3980</v>
      </c>
    </row>
    <row r="2856" spans="1:24" x14ac:dyDescent="0.35">
      <c r="A2856" s="6" t="str">
        <f t="shared" si="44"/>
        <v>51071</v>
      </c>
      <c r="B2856">
        <v>51</v>
      </c>
      <c r="C2856">
        <v>71</v>
      </c>
      <c r="D2856" t="s">
        <v>4485</v>
      </c>
      <c r="E2856" t="s">
        <v>3919</v>
      </c>
      <c r="F2856">
        <v>16720</v>
      </c>
      <c r="G2856">
        <v>8267</v>
      </c>
      <c r="H2856">
        <v>8453</v>
      </c>
      <c r="I2856">
        <v>7944</v>
      </c>
      <c r="J2856">
        <v>8153</v>
      </c>
      <c r="K2856">
        <v>142</v>
      </c>
      <c r="L2856">
        <v>125</v>
      </c>
      <c r="M2856">
        <v>24</v>
      </c>
      <c r="N2856">
        <v>22</v>
      </c>
      <c r="O2856">
        <v>46</v>
      </c>
      <c r="P2856">
        <v>51</v>
      </c>
      <c r="Q2856">
        <v>4</v>
      </c>
      <c r="R2856">
        <v>0</v>
      </c>
      <c r="S2856">
        <v>107</v>
      </c>
      <c r="T2856">
        <v>102</v>
      </c>
      <c r="U2856">
        <v>8109</v>
      </c>
      <c r="V2856">
        <v>8304</v>
      </c>
      <c r="W2856">
        <v>158</v>
      </c>
      <c r="X2856">
        <v>149</v>
      </c>
    </row>
    <row r="2857" spans="1:24" x14ac:dyDescent="0.35">
      <c r="A2857" s="6" t="str">
        <f t="shared" si="44"/>
        <v>51073</v>
      </c>
      <c r="B2857">
        <v>51</v>
      </c>
      <c r="C2857">
        <v>73</v>
      </c>
      <c r="D2857" t="s">
        <v>4485</v>
      </c>
      <c r="E2857" t="s">
        <v>2883</v>
      </c>
      <c r="F2857">
        <v>37348</v>
      </c>
      <c r="G2857">
        <v>18387</v>
      </c>
      <c r="H2857">
        <v>18961</v>
      </c>
      <c r="I2857">
        <v>16155</v>
      </c>
      <c r="J2857">
        <v>16644</v>
      </c>
      <c r="K2857">
        <v>1473</v>
      </c>
      <c r="L2857">
        <v>1510</v>
      </c>
      <c r="M2857">
        <v>104</v>
      </c>
      <c r="N2857">
        <v>108</v>
      </c>
      <c r="O2857">
        <v>134</v>
      </c>
      <c r="P2857">
        <v>199</v>
      </c>
      <c r="Q2857">
        <v>14</v>
      </c>
      <c r="R2857">
        <v>13</v>
      </c>
      <c r="S2857">
        <v>507</v>
      </c>
      <c r="T2857">
        <v>487</v>
      </c>
      <c r="U2857">
        <v>17694</v>
      </c>
      <c r="V2857">
        <v>18243</v>
      </c>
      <c r="W2857">
        <v>693</v>
      </c>
      <c r="X2857">
        <v>718</v>
      </c>
    </row>
    <row r="2858" spans="1:24" x14ac:dyDescent="0.35">
      <c r="A2858" s="6" t="str">
        <f t="shared" si="44"/>
        <v>51075</v>
      </c>
      <c r="B2858">
        <v>51</v>
      </c>
      <c r="C2858">
        <v>75</v>
      </c>
      <c r="D2858" t="s">
        <v>4485</v>
      </c>
      <c r="E2858" t="s">
        <v>4539</v>
      </c>
      <c r="F2858">
        <v>23753</v>
      </c>
      <c r="G2858">
        <v>11660</v>
      </c>
      <c r="H2858">
        <v>12093</v>
      </c>
      <c r="I2858">
        <v>9314</v>
      </c>
      <c r="J2858">
        <v>9792</v>
      </c>
      <c r="K2858">
        <v>1906</v>
      </c>
      <c r="L2858">
        <v>1837</v>
      </c>
      <c r="M2858">
        <v>41</v>
      </c>
      <c r="N2858">
        <v>44</v>
      </c>
      <c r="O2858">
        <v>198</v>
      </c>
      <c r="P2858">
        <v>211</v>
      </c>
      <c r="Q2858">
        <v>7</v>
      </c>
      <c r="R2858">
        <v>3</v>
      </c>
      <c r="S2858">
        <v>194</v>
      </c>
      <c r="T2858">
        <v>206</v>
      </c>
      <c r="U2858">
        <v>11321</v>
      </c>
      <c r="V2858">
        <v>11697</v>
      </c>
      <c r="W2858">
        <v>339</v>
      </c>
      <c r="X2858">
        <v>396</v>
      </c>
    </row>
    <row r="2859" spans="1:24" x14ac:dyDescent="0.35">
      <c r="A2859" s="6" t="str">
        <f t="shared" si="44"/>
        <v>51077</v>
      </c>
      <c r="B2859">
        <v>51</v>
      </c>
      <c r="C2859">
        <v>77</v>
      </c>
      <c r="D2859" t="s">
        <v>4485</v>
      </c>
      <c r="E2859" t="s">
        <v>1714</v>
      </c>
      <c r="F2859">
        <v>15550</v>
      </c>
      <c r="G2859">
        <v>7995</v>
      </c>
      <c r="H2859">
        <v>7555</v>
      </c>
      <c r="I2859">
        <v>7163</v>
      </c>
      <c r="J2859">
        <v>7218</v>
      </c>
      <c r="K2859">
        <v>694</v>
      </c>
      <c r="L2859">
        <v>199</v>
      </c>
      <c r="M2859">
        <v>29</v>
      </c>
      <c r="N2859">
        <v>22</v>
      </c>
      <c r="O2859">
        <v>9</v>
      </c>
      <c r="P2859">
        <v>23</v>
      </c>
      <c r="Q2859">
        <v>2</v>
      </c>
      <c r="R2859">
        <v>3</v>
      </c>
      <c r="S2859">
        <v>98</v>
      </c>
      <c r="T2859">
        <v>90</v>
      </c>
      <c r="U2859">
        <v>7663</v>
      </c>
      <c r="V2859">
        <v>7292</v>
      </c>
      <c r="W2859">
        <v>332</v>
      </c>
      <c r="X2859">
        <v>263</v>
      </c>
    </row>
    <row r="2860" spans="1:24" x14ac:dyDescent="0.35">
      <c r="A2860" s="6" t="str">
        <f t="shared" si="44"/>
        <v>51079</v>
      </c>
      <c r="B2860">
        <v>51</v>
      </c>
      <c r="C2860">
        <v>79</v>
      </c>
      <c r="D2860" t="s">
        <v>4485</v>
      </c>
      <c r="E2860" t="s">
        <v>84</v>
      </c>
      <c r="F2860">
        <v>19819</v>
      </c>
      <c r="G2860">
        <v>9649</v>
      </c>
      <c r="H2860">
        <v>10170</v>
      </c>
      <c r="I2860">
        <v>8435</v>
      </c>
      <c r="J2860">
        <v>8923</v>
      </c>
      <c r="K2860">
        <v>750</v>
      </c>
      <c r="L2860">
        <v>700</v>
      </c>
      <c r="M2860">
        <v>43</v>
      </c>
      <c r="N2860">
        <v>44</v>
      </c>
      <c r="O2860">
        <v>167</v>
      </c>
      <c r="P2860">
        <v>227</v>
      </c>
      <c r="Q2860">
        <v>7</v>
      </c>
      <c r="R2860">
        <v>6</v>
      </c>
      <c r="S2860">
        <v>247</v>
      </c>
      <c r="T2860">
        <v>270</v>
      </c>
      <c r="U2860">
        <v>9058</v>
      </c>
      <c r="V2860">
        <v>9565</v>
      </c>
      <c r="W2860">
        <v>591</v>
      </c>
      <c r="X2860">
        <v>605</v>
      </c>
    </row>
    <row r="2861" spans="1:24" x14ac:dyDescent="0.35">
      <c r="A2861" s="6" t="str">
        <f t="shared" si="44"/>
        <v>51081</v>
      </c>
      <c r="B2861">
        <v>51</v>
      </c>
      <c r="C2861">
        <v>81</v>
      </c>
      <c r="D2861" t="s">
        <v>4485</v>
      </c>
      <c r="E2861" t="s">
        <v>4543</v>
      </c>
      <c r="F2861">
        <v>11336</v>
      </c>
      <c r="G2861">
        <v>7123</v>
      </c>
      <c r="H2861">
        <v>4213</v>
      </c>
      <c r="I2861">
        <v>2643</v>
      </c>
      <c r="J2861">
        <v>1638</v>
      </c>
      <c r="K2861">
        <v>4363</v>
      </c>
      <c r="L2861">
        <v>2460</v>
      </c>
      <c r="M2861">
        <v>15</v>
      </c>
      <c r="N2861">
        <v>17</v>
      </c>
      <c r="O2861">
        <v>33</v>
      </c>
      <c r="P2861">
        <v>46</v>
      </c>
      <c r="Q2861">
        <v>1</v>
      </c>
      <c r="R2861">
        <v>0</v>
      </c>
      <c r="S2861">
        <v>68</v>
      </c>
      <c r="T2861">
        <v>52</v>
      </c>
      <c r="U2861">
        <v>6929</v>
      </c>
      <c r="V2861">
        <v>4091</v>
      </c>
      <c r="W2861">
        <v>194</v>
      </c>
      <c r="X2861">
        <v>122</v>
      </c>
    </row>
    <row r="2862" spans="1:24" x14ac:dyDescent="0.35">
      <c r="A2862" s="6" t="str">
        <f t="shared" si="44"/>
        <v>51083</v>
      </c>
      <c r="B2862">
        <v>51</v>
      </c>
      <c r="C2862">
        <v>83</v>
      </c>
      <c r="D2862" t="s">
        <v>4485</v>
      </c>
      <c r="E2862" t="s">
        <v>3124</v>
      </c>
      <c r="F2862">
        <v>33911</v>
      </c>
      <c r="G2862">
        <v>16258</v>
      </c>
      <c r="H2862">
        <v>17653</v>
      </c>
      <c r="I2862">
        <v>10093</v>
      </c>
      <c r="J2862">
        <v>10653</v>
      </c>
      <c r="K2862">
        <v>5740</v>
      </c>
      <c r="L2862">
        <v>6565</v>
      </c>
      <c r="M2862">
        <v>70</v>
      </c>
      <c r="N2862">
        <v>54</v>
      </c>
      <c r="O2862">
        <v>103</v>
      </c>
      <c r="P2862">
        <v>134</v>
      </c>
      <c r="Q2862">
        <v>4</v>
      </c>
      <c r="R2862">
        <v>3</v>
      </c>
      <c r="S2862">
        <v>248</v>
      </c>
      <c r="T2862">
        <v>244</v>
      </c>
      <c r="U2862">
        <v>15847</v>
      </c>
      <c r="V2862">
        <v>17318</v>
      </c>
      <c r="W2862">
        <v>411</v>
      </c>
      <c r="X2862">
        <v>335</v>
      </c>
    </row>
    <row r="2863" spans="1:24" x14ac:dyDescent="0.35">
      <c r="A2863" s="6" t="str">
        <f t="shared" si="44"/>
        <v>51085</v>
      </c>
      <c r="B2863">
        <v>51</v>
      </c>
      <c r="C2863">
        <v>85</v>
      </c>
      <c r="D2863" t="s">
        <v>4485</v>
      </c>
      <c r="E2863" t="s">
        <v>4546</v>
      </c>
      <c r="F2863">
        <v>107766</v>
      </c>
      <c r="G2863">
        <v>52782</v>
      </c>
      <c r="H2863">
        <v>54984</v>
      </c>
      <c r="I2863">
        <v>45537</v>
      </c>
      <c r="J2863">
        <v>47096</v>
      </c>
      <c r="K2863">
        <v>4993</v>
      </c>
      <c r="L2863">
        <v>5271</v>
      </c>
      <c r="M2863">
        <v>276</v>
      </c>
      <c r="N2863">
        <v>265</v>
      </c>
      <c r="O2863">
        <v>899</v>
      </c>
      <c r="P2863">
        <v>1195</v>
      </c>
      <c r="Q2863">
        <v>38</v>
      </c>
      <c r="R2863">
        <v>29</v>
      </c>
      <c r="S2863">
        <v>1039</v>
      </c>
      <c r="T2863">
        <v>1128</v>
      </c>
      <c r="U2863">
        <v>51020</v>
      </c>
      <c r="V2863">
        <v>53399</v>
      </c>
      <c r="W2863">
        <v>1762</v>
      </c>
      <c r="X2863">
        <v>1585</v>
      </c>
    </row>
    <row r="2864" spans="1:24" x14ac:dyDescent="0.35">
      <c r="A2864" s="6" t="str">
        <f t="shared" si="44"/>
        <v>51087</v>
      </c>
      <c r="B2864">
        <v>51</v>
      </c>
      <c r="C2864">
        <v>87</v>
      </c>
      <c r="D2864" t="s">
        <v>4485</v>
      </c>
      <c r="E2864" t="s">
        <v>4548</v>
      </c>
      <c r="F2864">
        <v>330818</v>
      </c>
      <c r="G2864">
        <v>156970</v>
      </c>
      <c r="H2864">
        <v>173848</v>
      </c>
      <c r="I2864">
        <v>91283</v>
      </c>
      <c r="J2864">
        <v>97334</v>
      </c>
      <c r="K2864">
        <v>45813</v>
      </c>
      <c r="L2864">
        <v>56322</v>
      </c>
      <c r="M2864">
        <v>584</v>
      </c>
      <c r="N2864">
        <v>574</v>
      </c>
      <c r="O2864">
        <v>15089</v>
      </c>
      <c r="P2864">
        <v>15063</v>
      </c>
      <c r="Q2864">
        <v>108</v>
      </c>
      <c r="R2864">
        <v>122</v>
      </c>
      <c r="S2864">
        <v>4093</v>
      </c>
      <c r="T2864">
        <v>4433</v>
      </c>
      <c r="U2864">
        <v>146612</v>
      </c>
      <c r="V2864">
        <v>164472</v>
      </c>
      <c r="W2864">
        <v>10358</v>
      </c>
      <c r="X2864">
        <v>9376</v>
      </c>
    </row>
    <row r="2865" spans="1:24" x14ac:dyDescent="0.35">
      <c r="A2865" s="6" t="str">
        <f t="shared" si="44"/>
        <v>51089</v>
      </c>
      <c r="B2865">
        <v>51</v>
      </c>
      <c r="C2865">
        <v>89</v>
      </c>
      <c r="D2865" t="s">
        <v>4485</v>
      </c>
      <c r="E2865" t="s">
        <v>88</v>
      </c>
      <c r="F2865">
        <v>50557</v>
      </c>
      <c r="G2865">
        <v>24315</v>
      </c>
      <c r="H2865">
        <v>26242</v>
      </c>
      <c r="I2865">
        <v>18133</v>
      </c>
      <c r="J2865">
        <v>19492</v>
      </c>
      <c r="K2865">
        <v>5429</v>
      </c>
      <c r="L2865">
        <v>6005</v>
      </c>
      <c r="M2865">
        <v>94</v>
      </c>
      <c r="N2865">
        <v>86</v>
      </c>
      <c r="O2865">
        <v>123</v>
      </c>
      <c r="P2865">
        <v>131</v>
      </c>
      <c r="Q2865">
        <v>19</v>
      </c>
      <c r="R2865">
        <v>9</v>
      </c>
      <c r="S2865">
        <v>517</v>
      </c>
      <c r="T2865">
        <v>519</v>
      </c>
      <c r="U2865">
        <v>22805</v>
      </c>
      <c r="V2865">
        <v>24826</v>
      </c>
      <c r="W2865">
        <v>1510</v>
      </c>
      <c r="X2865">
        <v>1416</v>
      </c>
    </row>
    <row r="2866" spans="1:24" x14ac:dyDescent="0.35">
      <c r="A2866" s="6" t="str">
        <f t="shared" si="44"/>
        <v>51091</v>
      </c>
      <c r="B2866">
        <v>51</v>
      </c>
      <c r="C2866">
        <v>91</v>
      </c>
      <c r="D2866" t="s">
        <v>4485</v>
      </c>
      <c r="E2866" t="s">
        <v>3353</v>
      </c>
      <c r="F2866">
        <v>2190</v>
      </c>
      <c r="G2866">
        <v>1086</v>
      </c>
      <c r="H2866">
        <v>1104</v>
      </c>
      <c r="I2866">
        <v>1053</v>
      </c>
      <c r="J2866">
        <v>1085</v>
      </c>
      <c r="K2866">
        <v>15</v>
      </c>
      <c r="L2866">
        <v>9</v>
      </c>
      <c r="M2866">
        <v>6</v>
      </c>
      <c r="N2866">
        <v>1</v>
      </c>
      <c r="O2866">
        <v>7</v>
      </c>
      <c r="P2866">
        <v>7</v>
      </c>
      <c r="Q2866">
        <v>0</v>
      </c>
      <c r="R2866">
        <v>0</v>
      </c>
      <c r="S2866">
        <v>5</v>
      </c>
      <c r="T2866">
        <v>2</v>
      </c>
      <c r="U2866">
        <v>1070</v>
      </c>
      <c r="V2866">
        <v>1097</v>
      </c>
      <c r="W2866">
        <v>16</v>
      </c>
      <c r="X2866">
        <v>7</v>
      </c>
    </row>
    <row r="2867" spans="1:24" x14ac:dyDescent="0.35">
      <c r="A2867" s="6" t="str">
        <f t="shared" si="44"/>
        <v>51093</v>
      </c>
      <c r="B2867">
        <v>51</v>
      </c>
      <c r="C2867">
        <v>93</v>
      </c>
      <c r="D2867" t="s">
        <v>4485</v>
      </c>
      <c r="E2867" t="s">
        <v>4552</v>
      </c>
      <c r="F2867">
        <v>37109</v>
      </c>
      <c r="G2867">
        <v>18186</v>
      </c>
      <c r="H2867">
        <v>18923</v>
      </c>
      <c r="I2867">
        <v>13408</v>
      </c>
      <c r="J2867">
        <v>13573</v>
      </c>
      <c r="K2867">
        <v>4068</v>
      </c>
      <c r="L2867">
        <v>4549</v>
      </c>
      <c r="M2867">
        <v>95</v>
      </c>
      <c r="N2867">
        <v>90</v>
      </c>
      <c r="O2867">
        <v>147</v>
      </c>
      <c r="P2867">
        <v>216</v>
      </c>
      <c r="Q2867">
        <v>12</v>
      </c>
      <c r="R2867">
        <v>12</v>
      </c>
      <c r="S2867">
        <v>456</v>
      </c>
      <c r="T2867">
        <v>483</v>
      </c>
      <c r="U2867">
        <v>17537</v>
      </c>
      <c r="V2867">
        <v>18314</v>
      </c>
      <c r="W2867">
        <v>649</v>
      </c>
      <c r="X2867">
        <v>609</v>
      </c>
    </row>
    <row r="2868" spans="1:24" x14ac:dyDescent="0.35">
      <c r="A2868" s="6" t="str">
        <f t="shared" si="44"/>
        <v>51095</v>
      </c>
      <c r="B2868">
        <v>51</v>
      </c>
      <c r="C2868">
        <v>95</v>
      </c>
      <c r="D2868" t="s">
        <v>4485</v>
      </c>
      <c r="E2868" t="s">
        <v>4554</v>
      </c>
      <c r="F2868">
        <v>76523</v>
      </c>
      <c r="G2868">
        <v>36985</v>
      </c>
      <c r="H2868">
        <v>39538</v>
      </c>
      <c r="I2868">
        <v>29791</v>
      </c>
      <c r="J2868">
        <v>31682</v>
      </c>
      <c r="K2868">
        <v>4995</v>
      </c>
      <c r="L2868">
        <v>5438</v>
      </c>
      <c r="M2868">
        <v>169</v>
      </c>
      <c r="N2868">
        <v>167</v>
      </c>
      <c r="O2868">
        <v>872</v>
      </c>
      <c r="P2868">
        <v>1151</v>
      </c>
      <c r="Q2868">
        <v>27</v>
      </c>
      <c r="R2868">
        <v>42</v>
      </c>
      <c r="S2868">
        <v>1131</v>
      </c>
      <c r="T2868">
        <v>1058</v>
      </c>
      <c r="U2868">
        <v>34613</v>
      </c>
      <c r="V2868">
        <v>37218</v>
      </c>
      <c r="W2868">
        <v>2372</v>
      </c>
      <c r="X2868">
        <v>2320</v>
      </c>
    </row>
    <row r="2869" spans="1:24" x14ac:dyDescent="0.35">
      <c r="A2869" s="6" t="str">
        <f t="shared" si="44"/>
        <v>51097</v>
      </c>
      <c r="B2869">
        <v>51</v>
      </c>
      <c r="C2869">
        <v>97</v>
      </c>
      <c r="D2869" t="s">
        <v>4485</v>
      </c>
      <c r="E2869" t="s">
        <v>4556</v>
      </c>
      <c r="F2869">
        <v>7025</v>
      </c>
      <c r="G2869">
        <v>3580</v>
      </c>
      <c r="H2869">
        <v>3445</v>
      </c>
      <c r="I2869">
        <v>2505</v>
      </c>
      <c r="J2869">
        <v>2339</v>
      </c>
      <c r="K2869">
        <v>902</v>
      </c>
      <c r="L2869">
        <v>938</v>
      </c>
      <c r="M2869">
        <v>70</v>
      </c>
      <c r="N2869">
        <v>50</v>
      </c>
      <c r="O2869">
        <v>13</v>
      </c>
      <c r="P2869">
        <v>22</v>
      </c>
      <c r="Q2869">
        <v>0</v>
      </c>
      <c r="R2869">
        <v>2</v>
      </c>
      <c r="S2869">
        <v>90</v>
      </c>
      <c r="T2869">
        <v>94</v>
      </c>
      <c r="U2869">
        <v>3445</v>
      </c>
      <c r="V2869">
        <v>3360</v>
      </c>
      <c r="W2869">
        <v>135</v>
      </c>
      <c r="X2869">
        <v>85</v>
      </c>
    </row>
    <row r="2870" spans="1:24" x14ac:dyDescent="0.35">
      <c r="A2870" s="6" t="str">
        <f t="shared" si="44"/>
        <v>51099</v>
      </c>
      <c r="B2870">
        <v>51</v>
      </c>
      <c r="C2870">
        <v>99</v>
      </c>
      <c r="D2870" t="s">
        <v>4485</v>
      </c>
      <c r="E2870" t="s">
        <v>4558</v>
      </c>
      <c r="F2870">
        <v>26836</v>
      </c>
      <c r="G2870">
        <v>13586</v>
      </c>
      <c r="H2870">
        <v>13250</v>
      </c>
      <c r="I2870">
        <v>10626</v>
      </c>
      <c r="J2870">
        <v>10274</v>
      </c>
      <c r="K2870">
        <v>2145</v>
      </c>
      <c r="L2870">
        <v>2166</v>
      </c>
      <c r="M2870">
        <v>112</v>
      </c>
      <c r="N2870">
        <v>106</v>
      </c>
      <c r="O2870">
        <v>197</v>
      </c>
      <c r="P2870">
        <v>235</v>
      </c>
      <c r="Q2870">
        <v>15</v>
      </c>
      <c r="R2870">
        <v>14</v>
      </c>
      <c r="S2870">
        <v>491</v>
      </c>
      <c r="T2870">
        <v>455</v>
      </c>
      <c r="U2870">
        <v>12759</v>
      </c>
      <c r="V2870">
        <v>12509</v>
      </c>
      <c r="W2870">
        <v>827</v>
      </c>
      <c r="X2870">
        <v>741</v>
      </c>
    </row>
    <row r="2871" spans="1:24" x14ac:dyDescent="0.35">
      <c r="A2871" s="6" t="str">
        <f t="shared" si="44"/>
        <v>51101</v>
      </c>
      <c r="B2871">
        <v>51</v>
      </c>
      <c r="C2871">
        <v>101</v>
      </c>
      <c r="D2871" t="s">
        <v>4485</v>
      </c>
      <c r="E2871" t="s">
        <v>4560</v>
      </c>
      <c r="F2871">
        <v>17148</v>
      </c>
      <c r="G2871">
        <v>8388</v>
      </c>
      <c r="H2871">
        <v>8760</v>
      </c>
      <c r="I2871">
        <v>6717</v>
      </c>
      <c r="J2871">
        <v>6891</v>
      </c>
      <c r="K2871">
        <v>1221</v>
      </c>
      <c r="L2871">
        <v>1424</v>
      </c>
      <c r="M2871">
        <v>143</v>
      </c>
      <c r="N2871">
        <v>113</v>
      </c>
      <c r="O2871">
        <v>86</v>
      </c>
      <c r="P2871">
        <v>107</v>
      </c>
      <c r="Q2871">
        <v>1</v>
      </c>
      <c r="R2871">
        <v>3</v>
      </c>
      <c r="S2871">
        <v>220</v>
      </c>
      <c r="T2871">
        <v>222</v>
      </c>
      <c r="U2871">
        <v>8120</v>
      </c>
      <c r="V2871">
        <v>8537</v>
      </c>
      <c r="W2871">
        <v>268</v>
      </c>
      <c r="X2871">
        <v>223</v>
      </c>
    </row>
    <row r="2872" spans="1:24" x14ac:dyDescent="0.35">
      <c r="A2872" s="6" t="str">
        <f t="shared" si="44"/>
        <v>51103</v>
      </c>
      <c r="B2872">
        <v>51</v>
      </c>
      <c r="C2872">
        <v>103</v>
      </c>
      <c r="D2872" t="s">
        <v>4485</v>
      </c>
      <c r="E2872" t="s">
        <v>2771</v>
      </c>
      <c r="F2872">
        <v>10603</v>
      </c>
      <c r="G2872">
        <v>5010</v>
      </c>
      <c r="H2872">
        <v>5593</v>
      </c>
      <c r="I2872">
        <v>3461</v>
      </c>
      <c r="J2872">
        <v>3854</v>
      </c>
      <c r="K2872">
        <v>1407</v>
      </c>
      <c r="L2872">
        <v>1604</v>
      </c>
      <c r="M2872">
        <v>11</v>
      </c>
      <c r="N2872">
        <v>27</v>
      </c>
      <c r="O2872">
        <v>37</v>
      </c>
      <c r="P2872">
        <v>46</v>
      </c>
      <c r="Q2872">
        <v>1</v>
      </c>
      <c r="R2872">
        <v>0</v>
      </c>
      <c r="S2872">
        <v>93</v>
      </c>
      <c r="T2872">
        <v>62</v>
      </c>
      <c r="U2872">
        <v>4853</v>
      </c>
      <c r="V2872">
        <v>5481</v>
      </c>
      <c r="W2872">
        <v>157</v>
      </c>
      <c r="X2872">
        <v>112</v>
      </c>
    </row>
    <row r="2873" spans="1:24" x14ac:dyDescent="0.35">
      <c r="A2873" s="6" t="str">
        <f t="shared" si="44"/>
        <v>51105</v>
      </c>
      <c r="B2873">
        <v>51</v>
      </c>
      <c r="C2873">
        <v>105</v>
      </c>
      <c r="D2873" t="s">
        <v>4485</v>
      </c>
      <c r="E2873" t="s">
        <v>102</v>
      </c>
      <c r="F2873">
        <v>23423</v>
      </c>
      <c r="G2873">
        <v>12215</v>
      </c>
      <c r="H2873">
        <v>11208</v>
      </c>
      <c r="I2873">
        <v>11167</v>
      </c>
      <c r="J2873">
        <v>10973</v>
      </c>
      <c r="K2873">
        <v>793</v>
      </c>
      <c r="L2873">
        <v>79</v>
      </c>
      <c r="M2873">
        <v>65</v>
      </c>
      <c r="N2873">
        <v>27</v>
      </c>
      <c r="O2873">
        <v>42</v>
      </c>
      <c r="P2873">
        <v>29</v>
      </c>
      <c r="Q2873">
        <v>9</v>
      </c>
      <c r="R2873">
        <v>1</v>
      </c>
      <c r="S2873">
        <v>139</v>
      </c>
      <c r="T2873">
        <v>99</v>
      </c>
      <c r="U2873">
        <v>11856</v>
      </c>
      <c r="V2873">
        <v>11106</v>
      </c>
      <c r="W2873">
        <v>359</v>
      </c>
      <c r="X2873">
        <v>102</v>
      </c>
    </row>
    <row r="2874" spans="1:24" x14ac:dyDescent="0.35">
      <c r="A2874" s="6" t="str">
        <f t="shared" si="44"/>
        <v>51107</v>
      </c>
      <c r="B2874">
        <v>51</v>
      </c>
      <c r="C2874">
        <v>107</v>
      </c>
      <c r="D2874" t="s">
        <v>4485</v>
      </c>
      <c r="E2874" t="s">
        <v>4564</v>
      </c>
      <c r="F2874">
        <v>413538</v>
      </c>
      <c r="G2874">
        <v>205164</v>
      </c>
      <c r="H2874">
        <v>208374</v>
      </c>
      <c r="I2874">
        <v>138227</v>
      </c>
      <c r="J2874">
        <v>139025</v>
      </c>
      <c r="K2874">
        <v>16758</v>
      </c>
      <c r="L2874">
        <v>16707</v>
      </c>
      <c r="M2874">
        <v>973</v>
      </c>
      <c r="N2874">
        <v>945</v>
      </c>
      <c r="O2874">
        <v>41000</v>
      </c>
      <c r="P2874">
        <v>43135</v>
      </c>
      <c r="Q2874">
        <v>216</v>
      </c>
      <c r="R2874">
        <v>226</v>
      </c>
      <c r="S2874">
        <v>7990</v>
      </c>
      <c r="T2874">
        <v>8336</v>
      </c>
      <c r="U2874">
        <v>176379</v>
      </c>
      <c r="V2874">
        <v>179651</v>
      </c>
      <c r="W2874">
        <v>28785</v>
      </c>
      <c r="X2874">
        <v>28723</v>
      </c>
    </row>
    <row r="2875" spans="1:24" x14ac:dyDescent="0.35">
      <c r="A2875" s="6" t="str">
        <f t="shared" si="44"/>
        <v>51109</v>
      </c>
      <c r="B2875">
        <v>51</v>
      </c>
      <c r="C2875">
        <v>109</v>
      </c>
      <c r="D2875" t="s">
        <v>4485</v>
      </c>
      <c r="E2875" t="s">
        <v>1411</v>
      </c>
      <c r="F2875">
        <v>37591</v>
      </c>
      <c r="G2875">
        <v>18594</v>
      </c>
      <c r="H2875">
        <v>18997</v>
      </c>
      <c r="I2875">
        <v>15063</v>
      </c>
      <c r="J2875">
        <v>15315</v>
      </c>
      <c r="K2875">
        <v>2858</v>
      </c>
      <c r="L2875">
        <v>2988</v>
      </c>
      <c r="M2875">
        <v>119</v>
      </c>
      <c r="N2875">
        <v>100</v>
      </c>
      <c r="O2875">
        <v>103</v>
      </c>
      <c r="P2875">
        <v>140</v>
      </c>
      <c r="Q2875">
        <v>12</v>
      </c>
      <c r="R2875">
        <v>12</v>
      </c>
      <c r="S2875">
        <v>439</v>
      </c>
      <c r="T2875">
        <v>442</v>
      </c>
      <c r="U2875">
        <v>17920</v>
      </c>
      <c r="V2875">
        <v>18420</v>
      </c>
      <c r="W2875">
        <v>674</v>
      </c>
      <c r="X2875">
        <v>577</v>
      </c>
    </row>
    <row r="2876" spans="1:24" x14ac:dyDescent="0.35">
      <c r="A2876" s="6" t="str">
        <f t="shared" si="44"/>
        <v>51111</v>
      </c>
      <c r="B2876">
        <v>51</v>
      </c>
      <c r="C2876">
        <v>111</v>
      </c>
      <c r="D2876" t="s">
        <v>4485</v>
      </c>
      <c r="E2876" t="s">
        <v>4567</v>
      </c>
      <c r="F2876">
        <v>12196</v>
      </c>
      <c r="G2876">
        <v>6450</v>
      </c>
      <c r="H2876">
        <v>5746</v>
      </c>
      <c r="I2876">
        <v>3964</v>
      </c>
      <c r="J2876">
        <v>3708</v>
      </c>
      <c r="K2876">
        <v>2293</v>
      </c>
      <c r="L2876">
        <v>1837</v>
      </c>
      <c r="M2876">
        <v>34</v>
      </c>
      <c r="N2876">
        <v>32</v>
      </c>
      <c r="O2876">
        <v>20</v>
      </c>
      <c r="P2876">
        <v>22</v>
      </c>
      <c r="Q2876">
        <v>12</v>
      </c>
      <c r="R2876">
        <v>9</v>
      </c>
      <c r="S2876">
        <v>127</v>
      </c>
      <c r="T2876">
        <v>138</v>
      </c>
      <c r="U2876">
        <v>6059</v>
      </c>
      <c r="V2876">
        <v>5480</v>
      </c>
      <c r="W2876">
        <v>391</v>
      </c>
      <c r="X2876">
        <v>266</v>
      </c>
    </row>
    <row r="2877" spans="1:24" x14ac:dyDescent="0.35">
      <c r="A2877" s="6" t="str">
        <f t="shared" si="44"/>
        <v>51113</v>
      </c>
      <c r="B2877">
        <v>51</v>
      </c>
      <c r="C2877">
        <v>113</v>
      </c>
      <c r="D2877" t="s">
        <v>4485</v>
      </c>
      <c r="E2877" t="s">
        <v>110</v>
      </c>
      <c r="F2877">
        <v>13261</v>
      </c>
      <c r="G2877">
        <v>6424</v>
      </c>
      <c r="H2877">
        <v>6837</v>
      </c>
      <c r="I2877">
        <v>5566</v>
      </c>
      <c r="J2877">
        <v>5955</v>
      </c>
      <c r="K2877">
        <v>641</v>
      </c>
      <c r="L2877">
        <v>588</v>
      </c>
      <c r="M2877">
        <v>19</v>
      </c>
      <c r="N2877">
        <v>17</v>
      </c>
      <c r="O2877">
        <v>34</v>
      </c>
      <c r="P2877">
        <v>49</v>
      </c>
      <c r="Q2877">
        <v>0</v>
      </c>
      <c r="R2877">
        <v>4</v>
      </c>
      <c r="S2877">
        <v>164</v>
      </c>
      <c r="T2877">
        <v>224</v>
      </c>
      <c r="U2877">
        <v>6223</v>
      </c>
      <c r="V2877">
        <v>6610</v>
      </c>
      <c r="W2877">
        <v>201</v>
      </c>
      <c r="X2877">
        <v>227</v>
      </c>
    </row>
    <row r="2878" spans="1:24" x14ac:dyDescent="0.35">
      <c r="A2878" s="6" t="str">
        <f t="shared" si="44"/>
        <v>51115</v>
      </c>
      <c r="B2878">
        <v>51</v>
      </c>
      <c r="C2878">
        <v>115</v>
      </c>
      <c r="D2878" t="s">
        <v>4485</v>
      </c>
      <c r="E2878" t="s">
        <v>4570</v>
      </c>
      <c r="F2878">
        <v>8834</v>
      </c>
      <c r="G2878">
        <v>4277</v>
      </c>
      <c r="H2878">
        <v>4557</v>
      </c>
      <c r="I2878">
        <v>3777</v>
      </c>
      <c r="J2878">
        <v>4006</v>
      </c>
      <c r="K2878">
        <v>359</v>
      </c>
      <c r="L2878">
        <v>388</v>
      </c>
      <c r="M2878">
        <v>18</v>
      </c>
      <c r="N2878">
        <v>10</v>
      </c>
      <c r="O2878">
        <v>28</v>
      </c>
      <c r="P2878">
        <v>49</v>
      </c>
      <c r="Q2878">
        <v>2</v>
      </c>
      <c r="R2878">
        <v>10</v>
      </c>
      <c r="S2878">
        <v>93</v>
      </c>
      <c r="T2878">
        <v>94</v>
      </c>
      <c r="U2878">
        <v>4135</v>
      </c>
      <c r="V2878">
        <v>4459</v>
      </c>
      <c r="W2878">
        <v>142</v>
      </c>
      <c r="X2878">
        <v>98</v>
      </c>
    </row>
    <row r="2879" spans="1:24" x14ac:dyDescent="0.35">
      <c r="A2879" s="6" t="str">
        <f t="shared" si="44"/>
        <v>51117</v>
      </c>
      <c r="B2879">
        <v>51</v>
      </c>
      <c r="C2879">
        <v>117</v>
      </c>
      <c r="D2879" t="s">
        <v>4485</v>
      </c>
      <c r="E2879" t="s">
        <v>3152</v>
      </c>
      <c r="F2879">
        <v>30587</v>
      </c>
      <c r="G2879">
        <v>14899</v>
      </c>
      <c r="H2879">
        <v>15688</v>
      </c>
      <c r="I2879">
        <v>9320</v>
      </c>
      <c r="J2879">
        <v>9720</v>
      </c>
      <c r="K2879">
        <v>5096</v>
      </c>
      <c r="L2879">
        <v>5474</v>
      </c>
      <c r="M2879">
        <v>59</v>
      </c>
      <c r="N2879">
        <v>58</v>
      </c>
      <c r="O2879">
        <v>120</v>
      </c>
      <c r="P2879">
        <v>137</v>
      </c>
      <c r="Q2879">
        <v>20</v>
      </c>
      <c r="R2879">
        <v>10</v>
      </c>
      <c r="S2879">
        <v>284</v>
      </c>
      <c r="T2879">
        <v>289</v>
      </c>
      <c r="U2879">
        <v>14331</v>
      </c>
      <c r="V2879">
        <v>15301</v>
      </c>
      <c r="W2879">
        <v>568</v>
      </c>
      <c r="X2879">
        <v>387</v>
      </c>
    </row>
    <row r="2880" spans="1:24" x14ac:dyDescent="0.35">
      <c r="A2880" s="6" t="str">
        <f t="shared" si="44"/>
        <v>51119</v>
      </c>
      <c r="B2880">
        <v>51</v>
      </c>
      <c r="C2880">
        <v>119</v>
      </c>
      <c r="D2880" t="s">
        <v>4485</v>
      </c>
      <c r="E2880" t="s">
        <v>561</v>
      </c>
      <c r="F2880">
        <v>10582</v>
      </c>
      <c r="G2880">
        <v>5191</v>
      </c>
      <c r="H2880">
        <v>5391</v>
      </c>
      <c r="I2880">
        <v>4088</v>
      </c>
      <c r="J2880">
        <v>4387</v>
      </c>
      <c r="K2880">
        <v>913</v>
      </c>
      <c r="L2880">
        <v>846</v>
      </c>
      <c r="M2880">
        <v>30</v>
      </c>
      <c r="N2880">
        <v>27</v>
      </c>
      <c r="O2880">
        <v>23</v>
      </c>
      <c r="P2880">
        <v>28</v>
      </c>
      <c r="Q2880">
        <v>3</v>
      </c>
      <c r="R2880">
        <v>3</v>
      </c>
      <c r="S2880">
        <v>134</v>
      </c>
      <c r="T2880">
        <v>100</v>
      </c>
      <c r="U2880">
        <v>5033</v>
      </c>
      <c r="V2880">
        <v>5241</v>
      </c>
      <c r="W2880">
        <v>158</v>
      </c>
      <c r="X2880">
        <v>150</v>
      </c>
    </row>
    <row r="2881" spans="1:24" x14ac:dyDescent="0.35">
      <c r="A2881" s="6" t="str">
        <f t="shared" si="44"/>
        <v>51121</v>
      </c>
      <c r="B2881">
        <v>51</v>
      </c>
      <c r="C2881">
        <v>121</v>
      </c>
      <c r="D2881" t="s">
        <v>4485</v>
      </c>
      <c r="E2881" t="s">
        <v>122</v>
      </c>
      <c r="F2881">
        <v>98535</v>
      </c>
      <c r="G2881">
        <v>50976</v>
      </c>
      <c r="H2881">
        <v>47559</v>
      </c>
      <c r="I2881">
        <v>43538</v>
      </c>
      <c r="J2881">
        <v>41669</v>
      </c>
      <c r="K2881">
        <v>2313</v>
      </c>
      <c r="L2881">
        <v>1925</v>
      </c>
      <c r="M2881">
        <v>165</v>
      </c>
      <c r="N2881">
        <v>142</v>
      </c>
      <c r="O2881">
        <v>3496</v>
      </c>
      <c r="P2881">
        <v>2749</v>
      </c>
      <c r="Q2881">
        <v>36</v>
      </c>
      <c r="R2881">
        <v>19</v>
      </c>
      <c r="S2881">
        <v>1428</v>
      </c>
      <c r="T2881">
        <v>1055</v>
      </c>
      <c r="U2881">
        <v>49107</v>
      </c>
      <c r="V2881">
        <v>46004</v>
      </c>
      <c r="W2881">
        <v>1869</v>
      </c>
      <c r="X2881">
        <v>1555</v>
      </c>
    </row>
    <row r="2882" spans="1:24" x14ac:dyDescent="0.35">
      <c r="A2882" s="6" t="str">
        <f t="shared" ref="A2882:A2945" si="45">TEXT(B2882*1000+C2882,"00000")</f>
        <v>51125</v>
      </c>
      <c r="B2882">
        <v>51</v>
      </c>
      <c r="C2882">
        <v>125</v>
      </c>
      <c r="D2882" t="s">
        <v>4485</v>
      </c>
      <c r="E2882" t="s">
        <v>1780</v>
      </c>
      <c r="F2882">
        <v>14930</v>
      </c>
      <c r="G2882">
        <v>7216</v>
      </c>
      <c r="H2882">
        <v>7714</v>
      </c>
      <c r="I2882">
        <v>6185</v>
      </c>
      <c r="J2882">
        <v>6500</v>
      </c>
      <c r="K2882">
        <v>774</v>
      </c>
      <c r="L2882">
        <v>927</v>
      </c>
      <c r="M2882">
        <v>47</v>
      </c>
      <c r="N2882">
        <v>36</v>
      </c>
      <c r="O2882">
        <v>40</v>
      </c>
      <c r="P2882">
        <v>73</v>
      </c>
      <c r="Q2882">
        <v>3</v>
      </c>
      <c r="R2882">
        <v>3</v>
      </c>
      <c r="S2882">
        <v>167</v>
      </c>
      <c r="T2882">
        <v>175</v>
      </c>
      <c r="U2882">
        <v>6860</v>
      </c>
      <c r="V2882">
        <v>7428</v>
      </c>
      <c r="W2882">
        <v>356</v>
      </c>
      <c r="X2882">
        <v>286</v>
      </c>
    </row>
    <row r="2883" spans="1:24" x14ac:dyDescent="0.35">
      <c r="A2883" s="6" t="str">
        <f t="shared" si="45"/>
        <v>51127</v>
      </c>
      <c r="B2883">
        <v>51</v>
      </c>
      <c r="C2883">
        <v>127</v>
      </c>
      <c r="D2883" t="s">
        <v>4485</v>
      </c>
      <c r="E2883" t="s">
        <v>4576</v>
      </c>
      <c r="F2883">
        <v>23091</v>
      </c>
      <c r="G2883">
        <v>11758</v>
      </c>
      <c r="H2883">
        <v>11333</v>
      </c>
      <c r="I2883">
        <v>9407</v>
      </c>
      <c r="J2883">
        <v>9255</v>
      </c>
      <c r="K2883">
        <v>1752</v>
      </c>
      <c r="L2883">
        <v>1448</v>
      </c>
      <c r="M2883">
        <v>140</v>
      </c>
      <c r="N2883">
        <v>124</v>
      </c>
      <c r="O2883">
        <v>116</v>
      </c>
      <c r="P2883">
        <v>166</v>
      </c>
      <c r="Q2883">
        <v>9</v>
      </c>
      <c r="R2883">
        <v>8</v>
      </c>
      <c r="S2883">
        <v>334</v>
      </c>
      <c r="T2883">
        <v>332</v>
      </c>
      <c r="U2883">
        <v>11264</v>
      </c>
      <c r="V2883">
        <v>10989</v>
      </c>
      <c r="W2883">
        <v>494</v>
      </c>
      <c r="X2883">
        <v>344</v>
      </c>
    </row>
    <row r="2884" spans="1:24" x14ac:dyDescent="0.35">
      <c r="A2884" s="6" t="str">
        <f t="shared" si="45"/>
        <v>51131</v>
      </c>
      <c r="B2884">
        <v>51</v>
      </c>
      <c r="C2884">
        <v>131</v>
      </c>
      <c r="D2884" t="s">
        <v>4485</v>
      </c>
      <c r="E2884" t="s">
        <v>3162</v>
      </c>
      <c r="F2884">
        <v>11710</v>
      </c>
      <c r="G2884">
        <v>5608</v>
      </c>
      <c r="H2884">
        <v>6102</v>
      </c>
      <c r="I2884">
        <v>3641</v>
      </c>
      <c r="J2884">
        <v>3700</v>
      </c>
      <c r="K2884">
        <v>1735</v>
      </c>
      <c r="L2884">
        <v>2217</v>
      </c>
      <c r="M2884">
        <v>28</v>
      </c>
      <c r="N2884">
        <v>18</v>
      </c>
      <c r="O2884">
        <v>60</v>
      </c>
      <c r="P2884">
        <v>62</v>
      </c>
      <c r="Q2884">
        <v>15</v>
      </c>
      <c r="R2884">
        <v>10</v>
      </c>
      <c r="S2884">
        <v>129</v>
      </c>
      <c r="T2884">
        <v>95</v>
      </c>
      <c r="U2884">
        <v>4960</v>
      </c>
      <c r="V2884">
        <v>5642</v>
      </c>
      <c r="W2884">
        <v>648</v>
      </c>
      <c r="X2884">
        <v>460</v>
      </c>
    </row>
    <row r="2885" spans="1:24" x14ac:dyDescent="0.35">
      <c r="A2885" s="6" t="str">
        <f t="shared" si="45"/>
        <v>51133</v>
      </c>
      <c r="B2885">
        <v>51</v>
      </c>
      <c r="C2885">
        <v>133</v>
      </c>
      <c r="D2885" t="s">
        <v>4485</v>
      </c>
      <c r="E2885" t="s">
        <v>3669</v>
      </c>
      <c r="F2885">
        <v>12095</v>
      </c>
      <c r="G2885">
        <v>5925</v>
      </c>
      <c r="H2885">
        <v>6170</v>
      </c>
      <c r="I2885">
        <v>4376</v>
      </c>
      <c r="J2885">
        <v>4381</v>
      </c>
      <c r="K2885">
        <v>1420</v>
      </c>
      <c r="L2885">
        <v>1602</v>
      </c>
      <c r="M2885">
        <v>14</v>
      </c>
      <c r="N2885">
        <v>15</v>
      </c>
      <c r="O2885">
        <v>22</v>
      </c>
      <c r="P2885">
        <v>40</v>
      </c>
      <c r="Q2885">
        <v>8</v>
      </c>
      <c r="R2885">
        <v>5</v>
      </c>
      <c r="S2885">
        <v>85</v>
      </c>
      <c r="T2885">
        <v>127</v>
      </c>
      <c r="U2885">
        <v>5679</v>
      </c>
      <c r="V2885">
        <v>5953</v>
      </c>
      <c r="W2885">
        <v>246</v>
      </c>
      <c r="X2885">
        <v>217</v>
      </c>
    </row>
    <row r="2886" spans="1:24" x14ac:dyDescent="0.35">
      <c r="A2886" s="6" t="str">
        <f t="shared" si="45"/>
        <v>51135</v>
      </c>
      <c r="B2886">
        <v>51</v>
      </c>
      <c r="C2886">
        <v>135</v>
      </c>
      <c r="D2886" t="s">
        <v>4485</v>
      </c>
      <c r="E2886" t="s">
        <v>4580</v>
      </c>
      <c r="F2886">
        <v>15232</v>
      </c>
      <c r="G2886">
        <v>8241</v>
      </c>
      <c r="H2886">
        <v>6991</v>
      </c>
      <c r="I2886">
        <v>4567</v>
      </c>
      <c r="J2886">
        <v>4196</v>
      </c>
      <c r="K2886">
        <v>3446</v>
      </c>
      <c r="L2886">
        <v>2544</v>
      </c>
      <c r="M2886">
        <v>56</v>
      </c>
      <c r="N2886">
        <v>60</v>
      </c>
      <c r="O2886">
        <v>46</v>
      </c>
      <c r="P2886">
        <v>39</v>
      </c>
      <c r="Q2886">
        <v>15</v>
      </c>
      <c r="R2886">
        <v>5</v>
      </c>
      <c r="S2886">
        <v>111</v>
      </c>
      <c r="T2886">
        <v>147</v>
      </c>
      <c r="U2886">
        <v>7825</v>
      </c>
      <c r="V2886">
        <v>6678</v>
      </c>
      <c r="W2886">
        <v>416</v>
      </c>
      <c r="X2886">
        <v>313</v>
      </c>
    </row>
    <row r="2887" spans="1:24" x14ac:dyDescent="0.35">
      <c r="A2887" s="6" t="str">
        <f t="shared" si="45"/>
        <v>51137</v>
      </c>
      <c r="B2887">
        <v>51</v>
      </c>
      <c r="C2887">
        <v>137</v>
      </c>
      <c r="D2887" t="s">
        <v>4485</v>
      </c>
      <c r="E2887" t="s">
        <v>377</v>
      </c>
      <c r="F2887">
        <v>37051</v>
      </c>
      <c r="G2887">
        <v>18116</v>
      </c>
      <c r="H2887">
        <v>18935</v>
      </c>
      <c r="I2887">
        <v>14899</v>
      </c>
      <c r="J2887">
        <v>15574</v>
      </c>
      <c r="K2887">
        <v>2458</v>
      </c>
      <c r="L2887">
        <v>2454</v>
      </c>
      <c r="M2887">
        <v>88</v>
      </c>
      <c r="N2887">
        <v>108</v>
      </c>
      <c r="O2887">
        <v>165</v>
      </c>
      <c r="P2887">
        <v>234</v>
      </c>
      <c r="Q2887">
        <v>24</v>
      </c>
      <c r="R2887">
        <v>16</v>
      </c>
      <c r="S2887">
        <v>482</v>
      </c>
      <c r="T2887">
        <v>549</v>
      </c>
      <c r="U2887">
        <v>16994</v>
      </c>
      <c r="V2887">
        <v>18000</v>
      </c>
      <c r="W2887">
        <v>1122</v>
      </c>
      <c r="X2887">
        <v>935</v>
      </c>
    </row>
    <row r="2888" spans="1:24" x14ac:dyDescent="0.35">
      <c r="A2888" s="6" t="str">
        <f t="shared" si="45"/>
        <v>51139</v>
      </c>
      <c r="B2888">
        <v>51</v>
      </c>
      <c r="C2888">
        <v>139</v>
      </c>
      <c r="D2888" t="s">
        <v>4485</v>
      </c>
      <c r="E2888" t="s">
        <v>1434</v>
      </c>
      <c r="F2888">
        <v>23902</v>
      </c>
      <c r="G2888">
        <v>11826</v>
      </c>
      <c r="H2888">
        <v>12076</v>
      </c>
      <c r="I2888">
        <v>11266</v>
      </c>
      <c r="J2888">
        <v>11566</v>
      </c>
      <c r="K2888">
        <v>301</v>
      </c>
      <c r="L2888">
        <v>231</v>
      </c>
      <c r="M2888">
        <v>41</v>
      </c>
      <c r="N2888">
        <v>31</v>
      </c>
      <c r="O2888">
        <v>53</v>
      </c>
      <c r="P2888">
        <v>68</v>
      </c>
      <c r="Q2888">
        <v>6</v>
      </c>
      <c r="R2888">
        <v>4</v>
      </c>
      <c r="S2888">
        <v>159</v>
      </c>
      <c r="T2888">
        <v>176</v>
      </c>
      <c r="U2888">
        <v>11552</v>
      </c>
      <c r="V2888">
        <v>11823</v>
      </c>
      <c r="W2888">
        <v>274</v>
      </c>
      <c r="X2888">
        <v>253</v>
      </c>
    </row>
    <row r="2889" spans="1:24" x14ac:dyDescent="0.35">
      <c r="A2889" s="6" t="str">
        <f t="shared" si="45"/>
        <v>51141</v>
      </c>
      <c r="B2889">
        <v>51</v>
      </c>
      <c r="C2889">
        <v>141</v>
      </c>
      <c r="D2889" t="s">
        <v>4485</v>
      </c>
      <c r="E2889" t="s">
        <v>4584</v>
      </c>
      <c r="F2889">
        <v>17608</v>
      </c>
      <c r="G2889">
        <v>8736</v>
      </c>
      <c r="H2889">
        <v>8872</v>
      </c>
      <c r="I2889">
        <v>8050</v>
      </c>
      <c r="J2889">
        <v>8235</v>
      </c>
      <c r="K2889">
        <v>495</v>
      </c>
      <c r="L2889">
        <v>432</v>
      </c>
      <c r="M2889">
        <v>49</v>
      </c>
      <c r="N2889">
        <v>51</v>
      </c>
      <c r="O2889">
        <v>22</v>
      </c>
      <c r="P2889">
        <v>37</v>
      </c>
      <c r="Q2889">
        <v>5</v>
      </c>
      <c r="R2889">
        <v>7</v>
      </c>
      <c r="S2889">
        <v>115</v>
      </c>
      <c r="T2889">
        <v>110</v>
      </c>
      <c r="U2889">
        <v>8441</v>
      </c>
      <c r="V2889">
        <v>8609</v>
      </c>
      <c r="W2889">
        <v>295</v>
      </c>
      <c r="X2889">
        <v>263</v>
      </c>
    </row>
    <row r="2890" spans="1:24" x14ac:dyDescent="0.35">
      <c r="A2890" s="6" t="str">
        <f t="shared" si="45"/>
        <v>51143</v>
      </c>
      <c r="B2890">
        <v>51</v>
      </c>
      <c r="C2890">
        <v>143</v>
      </c>
      <c r="D2890" t="s">
        <v>4485</v>
      </c>
      <c r="E2890" t="s">
        <v>4586</v>
      </c>
      <c r="F2890">
        <v>60354</v>
      </c>
      <c r="G2890">
        <v>29721</v>
      </c>
      <c r="H2890">
        <v>30633</v>
      </c>
      <c r="I2890">
        <v>22754</v>
      </c>
      <c r="J2890">
        <v>23236</v>
      </c>
      <c r="K2890">
        <v>6259</v>
      </c>
      <c r="L2890">
        <v>6711</v>
      </c>
      <c r="M2890">
        <v>110</v>
      </c>
      <c r="N2890">
        <v>89</v>
      </c>
      <c r="O2890">
        <v>129</v>
      </c>
      <c r="P2890">
        <v>174</v>
      </c>
      <c r="Q2890">
        <v>13</v>
      </c>
      <c r="R2890">
        <v>11</v>
      </c>
      <c r="S2890">
        <v>456</v>
      </c>
      <c r="T2890">
        <v>412</v>
      </c>
      <c r="U2890">
        <v>28770</v>
      </c>
      <c r="V2890">
        <v>29921</v>
      </c>
      <c r="W2890">
        <v>951</v>
      </c>
      <c r="X2890">
        <v>712</v>
      </c>
    </row>
    <row r="2891" spans="1:24" x14ac:dyDescent="0.35">
      <c r="A2891" s="6" t="str">
        <f t="shared" si="45"/>
        <v>51145</v>
      </c>
      <c r="B2891">
        <v>51</v>
      </c>
      <c r="C2891">
        <v>145</v>
      </c>
      <c r="D2891" t="s">
        <v>4485</v>
      </c>
      <c r="E2891" t="s">
        <v>4588</v>
      </c>
      <c r="F2891">
        <v>29652</v>
      </c>
      <c r="G2891">
        <v>15325</v>
      </c>
      <c r="H2891">
        <v>14327</v>
      </c>
      <c r="I2891">
        <v>13223</v>
      </c>
      <c r="J2891">
        <v>12873</v>
      </c>
      <c r="K2891">
        <v>1710</v>
      </c>
      <c r="L2891">
        <v>1016</v>
      </c>
      <c r="M2891">
        <v>69</v>
      </c>
      <c r="N2891">
        <v>61</v>
      </c>
      <c r="O2891">
        <v>69</v>
      </c>
      <c r="P2891">
        <v>109</v>
      </c>
      <c r="Q2891">
        <v>6</v>
      </c>
      <c r="R2891">
        <v>29</v>
      </c>
      <c r="S2891">
        <v>248</v>
      </c>
      <c r="T2891">
        <v>239</v>
      </c>
      <c r="U2891">
        <v>14961</v>
      </c>
      <c r="V2891">
        <v>14004</v>
      </c>
      <c r="W2891">
        <v>364</v>
      </c>
      <c r="X2891">
        <v>323</v>
      </c>
    </row>
    <row r="2892" spans="1:24" x14ac:dyDescent="0.35">
      <c r="A2892" s="6" t="str">
        <f t="shared" si="45"/>
        <v>51147</v>
      </c>
      <c r="B2892">
        <v>51</v>
      </c>
      <c r="C2892">
        <v>147</v>
      </c>
      <c r="D2892" t="s">
        <v>4485</v>
      </c>
      <c r="E2892" t="s">
        <v>4590</v>
      </c>
      <c r="F2892">
        <v>22802</v>
      </c>
      <c r="G2892">
        <v>11400</v>
      </c>
      <c r="H2892">
        <v>11402</v>
      </c>
      <c r="I2892">
        <v>7346</v>
      </c>
      <c r="J2892">
        <v>7101</v>
      </c>
      <c r="K2892">
        <v>3666</v>
      </c>
      <c r="L2892">
        <v>3822</v>
      </c>
      <c r="M2892">
        <v>38</v>
      </c>
      <c r="N2892">
        <v>39</v>
      </c>
      <c r="O2892">
        <v>125</v>
      </c>
      <c r="P2892">
        <v>193</v>
      </c>
      <c r="Q2892">
        <v>12</v>
      </c>
      <c r="R2892">
        <v>12</v>
      </c>
      <c r="S2892">
        <v>213</v>
      </c>
      <c r="T2892">
        <v>235</v>
      </c>
      <c r="U2892">
        <v>11003</v>
      </c>
      <c r="V2892">
        <v>11125</v>
      </c>
      <c r="W2892">
        <v>397</v>
      </c>
      <c r="X2892">
        <v>277</v>
      </c>
    </row>
    <row r="2893" spans="1:24" x14ac:dyDescent="0.35">
      <c r="A2893" s="6" t="str">
        <f t="shared" si="45"/>
        <v>51149</v>
      </c>
      <c r="B2893">
        <v>51</v>
      </c>
      <c r="C2893">
        <v>149</v>
      </c>
      <c r="D2893" t="s">
        <v>4485</v>
      </c>
      <c r="E2893" t="s">
        <v>4592</v>
      </c>
      <c r="F2893">
        <v>38353</v>
      </c>
      <c r="G2893">
        <v>20598</v>
      </c>
      <c r="H2893">
        <v>17755</v>
      </c>
      <c r="I2893">
        <v>12152</v>
      </c>
      <c r="J2893">
        <v>10969</v>
      </c>
      <c r="K2893">
        <v>7103</v>
      </c>
      <c r="L2893">
        <v>5407</v>
      </c>
      <c r="M2893">
        <v>175</v>
      </c>
      <c r="N2893">
        <v>109</v>
      </c>
      <c r="O2893">
        <v>344</v>
      </c>
      <c r="P2893">
        <v>493</v>
      </c>
      <c r="Q2893">
        <v>87</v>
      </c>
      <c r="R2893">
        <v>81</v>
      </c>
      <c r="S2893">
        <v>737</v>
      </c>
      <c r="T2893">
        <v>696</v>
      </c>
      <c r="U2893">
        <v>18727</v>
      </c>
      <c r="V2893">
        <v>16310</v>
      </c>
      <c r="W2893">
        <v>1871</v>
      </c>
      <c r="X2893">
        <v>1445</v>
      </c>
    </row>
    <row r="2894" spans="1:24" x14ac:dyDescent="0.35">
      <c r="A2894" s="6" t="str">
        <f t="shared" si="45"/>
        <v>51153</v>
      </c>
      <c r="B2894">
        <v>51</v>
      </c>
      <c r="C2894">
        <v>153</v>
      </c>
      <c r="D2894" t="s">
        <v>4485</v>
      </c>
      <c r="E2894" t="s">
        <v>4594</v>
      </c>
      <c r="F2894">
        <v>470335</v>
      </c>
      <c r="G2894">
        <v>235142</v>
      </c>
      <c r="H2894">
        <v>235193</v>
      </c>
      <c r="I2894">
        <v>148680</v>
      </c>
      <c r="J2894">
        <v>144718</v>
      </c>
      <c r="K2894">
        <v>51416</v>
      </c>
      <c r="L2894">
        <v>53096</v>
      </c>
      <c r="M2894">
        <v>2684</v>
      </c>
      <c r="N2894">
        <v>2341</v>
      </c>
      <c r="O2894">
        <v>20951</v>
      </c>
      <c r="P2894">
        <v>23478</v>
      </c>
      <c r="Q2894">
        <v>536</v>
      </c>
      <c r="R2894">
        <v>406</v>
      </c>
      <c r="S2894">
        <v>10875</v>
      </c>
      <c r="T2894">
        <v>11154</v>
      </c>
      <c r="U2894">
        <v>175497</v>
      </c>
      <c r="V2894">
        <v>179665</v>
      </c>
      <c r="W2894">
        <v>59645</v>
      </c>
      <c r="X2894">
        <v>55528</v>
      </c>
    </row>
    <row r="2895" spans="1:24" x14ac:dyDescent="0.35">
      <c r="A2895" s="6" t="str">
        <f t="shared" si="45"/>
        <v>51155</v>
      </c>
      <c r="B2895">
        <v>51</v>
      </c>
      <c r="C2895">
        <v>155</v>
      </c>
      <c r="D2895" t="s">
        <v>4485</v>
      </c>
      <c r="E2895" t="s">
        <v>289</v>
      </c>
      <c r="F2895">
        <v>34027</v>
      </c>
      <c r="G2895">
        <v>17053</v>
      </c>
      <c r="H2895">
        <v>16974</v>
      </c>
      <c r="I2895">
        <v>15652</v>
      </c>
      <c r="J2895">
        <v>15748</v>
      </c>
      <c r="K2895">
        <v>945</v>
      </c>
      <c r="L2895">
        <v>773</v>
      </c>
      <c r="M2895">
        <v>43</v>
      </c>
      <c r="N2895">
        <v>46</v>
      </c>
      <c r="O2895">
        <v>113</v>
      </c>
      <c r="P2895">
        <v>114</v>
      </c>
      <c r="Q2895">
        <v>4</v>
      </c>
      <c r="R2895">
        <v>1</v>
      </c>
      <c r="S2895">
        <v>296</v>
      </c>
      <c r="T2895">
        <v>292</v>
      </c>
      <c r="U2895">
        <v>16713</v>
      </c>
      <c r="V2895">
        <v>16695</v>
      </c>
      <c r="W2895">
        <v>340</v>
      </c>
      <c r="X2895">
        <v>279</v>
      </c>
    </row>
    <row r="2896" spans="1:24" x14ac:dyDescent="0.35">
      <c r="A2896" s="6" t="str">
        <f t="shared" si="45"/>
        <v>51157</v>
      </c>
      <c r="B2896">
        <v>51</v>
      </c>
      <c r="C2896">
        <v>157</v>
      </c>
      <c r="D2896" t="s">
        <v>4485</v>
      </c>
      <c r="E2896" t="s">
        <v>4597</v>
      </c>
      <c r="F2896">
        <v>7370</v>
      </c>
      <c r="G2896">
        <v>3623</v>
      </c>
      <c r="H2896">
        <v>3747</v>
      </c>
      <c r="I2896">
        <v>3347</v>
      </c>
      <c r="J2896">
        <v>3460</v>
      </c>
      <c r="K2896">
        <v>157</v>
      </c>
      <c r="L2896">
        <v>152</v>
      </c>
      <c r="M2896">
        <v>10</v>
      </c>
      <c r="N2896">
        <v>16</v>
      </c>
      <c r="O2896">
        <v>34</v>
      </c>
      <c r="P2896">
        <v>37</v>
      </c>
      <c r="Q2896">
        <v>3</v>
      </c>
      <c r="R2896">
        <v>4</v>
      </c>
      <c r="S2896">
        <v>72</v>
      </c>
      <c r="T2896">
        <v>78</v>
      </c>
      <c r="U2896">
        <v>3479</v>
      </c>
      <c r="V2896">
        <v>3568</v>
      </c>
      <c r="W2896">
        <v>144</v>
      </c>
      <c r="X2896">
        <v>179</v>
      </c>
    </row>
    <row r="2897" spans="1:24" x14ac:dyDescent="0.35">
      <c r="A2897" s="6" t="str">
        <f t="shared" si="45"/>
        <v>51159</v>
      </c>
      <c r="B2897">
        <v>51</v>
      </c>
      <c r="C2897">
        <v>159</v>
      </c>
      <c r="D2897" t="s">
        <v>4485</v>
      </c>
      <c r="E2897" t="s">
        <v>896</v>
      </c>
      <c r="F2897">
        <v>9023</v>
      </c>
      <c r="G2897">
        <v>5092</v>
      </c>
      <c r="H2897">
        <v>3931</v>
      </c>
      <c r="I2897">
        <v>3138</v>
      </c>
      <c r="J2897">
        <v>2885</v>
      </c>
      <c r="K2897">
        <v>1785</v>
      </c>
      <c r="L2897">
        <v>890</v>
      </c>
      <c r="M2897">
        <v>26</v>
      </c>
      <c r="N2897">
        <v>24</v>
      </c>
      <c r="O2897">
        <v>37</v>
      </c>
      <c r="P2897">
        <v>27</v>
      </c>
      <c r="Q2897">
        <v>2</v>
      </c>
      <c r="R2897">
        <v>3</v>
      </c>
      <c r="S2897">
        <v>104</v>
      </c>
      <c r="T2897">
        <v>102</v>
      </c>
      <c r="U2897">
        <v>4677</v>
      </c>
      <c r="V2897">
        <v>3688</v>
      </c>
      <c r="W2897">
        <v>415</v>
      </c>
      <c r="X2897">
        <v>243</v>
      </c>
    </row>
    <row r="2898" spans="1:24" x14ac:dyDescent="0.35">
      <c r="A2898" s="6" t="str">
        <f t="shared" si="45"/>
        <v>51161</v>
      </c>
      <c r="B2898">
        <v>51</v>
      </c>
      <c r="C2898">
        <v>161</v>
      </c>
      <c r="D2898" t="s">
        <v>4485</v>
      </c>
      <c r="E2898" t="s">
        <v>4600</v>
      </c>
      <c r="F2898">
        <v>94186</v>
      </c>
      <c r="G2898">
        <v>45381</v>
      </c>
      <c r="H2898">
        <v>48805</v>
      </c>
      <c r="I2898">
        <v>39790</v>
      </c>
      <c r="J2898">
        <v>43008</v>
      </c>
      <c r="K2898">
        <v>3026</v>
      </c>
      <c r="L2898">
        <v>3006</v>
      </c>
      <c r="M2898">
        <v>112</v>
      </c>
      <c r="N2898">
        <v>94</v>
      </c>
      <c r="O2898">
        <v>1525</v>
      </c>
      <c r="P2898">
        <v>1757</v>
      </c>
      <c r="Q2898">
        <v>16</v>
      </c>
      <c r="R2898">
        <v>25</v>
      </c>
      <c r="S2898">
        <v>912</v>
      </c>
      <c r="T2898">
        <v>915</v>
      </c>
      <c r="U2898">
        <v>43825</v>
      </c>
      <c r="V2898">
        <v>47247</v>
      </c>
      <c r="W2898">
        <v>1556</v>
      </c>
      <c r="X2898">
        <v>1558</v>
      </c>
    </row>
    <row r="2899" spans="1:24" x14ac:dyDescent="0.35">
      <c r="A2899" s="6" t="str">
        <f t="shared" si="45"/>
        <v>51163</v>
      </c>
      <c r="B2899">
        <v>51</v>
      </c>
      <c r="C2899">
        <v>163</v>
      </c>
      <c r="D2899" t="s">
        <v>4485</v>
      </c>
      <c r="E2899" t="s">
        <v>4602</v>
      </c>
      <c r="F2899">
        <v>22573</v>
      </c>
      <c r="G2899">
        <v>11166</v>
      </c>
      <c r="H2899">
        <v>11407</v>
      </c>
      <c r="I2899">
        <v>10445</v>
      </c>
      <c r="J2899">
        <v>10672</v>
      </c>
      <c r="K2899">
        <v>399</v>
      </c>
      <c r="L2899">
        <v>347</v>
      </c>
      <c r="M2899">
        <v>68</v>
      </c>
      <c r="N2899">
        <v>74</v>
      </c>
      <c r="O2899">
        <v>64</v>
      </c>
      <c r="P2899">
        <v>104</v>
      </c>
      <c r="Q2899">
        <v>2</v>
      </c>
      <c r="R2899">
        <v>2</v>
      </c>
      <c r="S2899">
        <v>188</v>
      </c>
      <c r="T2899">
        <v>208</v>
      </c>
      <c r="U2899">
        <v>10928</v>
      </c>
      <c r="V2899">
        <v>11185</v>
      </c>
      <c r="W2899">
        <v>238</v>
      </c>
      <c r="X2899">
        <v>222</v>
      </c>
    </row>
    <row r="2900" spans="1:24" x14ac:dyDescent="0.35">
      <c r="A2900" s="6" t="str">
        <f t="shared" si="45"/>
        <v>51165</v>
      </c>
      <c r="B2900">
        <v>51</v>
      </c>
      <c r="C2900">
        <v>165</v>
      </c>
      <c r="D2900" t="s">
        <v>4485</v>
      </c>
      <c r="E2900" t="s">
        <v>2866</v>
      </c>
      <c r="F2900">
        <v>81948</v>
      </c>
      <c r="G2900">
        <v>40245</v>
      </c>
      <c r="H2900">
        <v>41703</v>
      </c>
      <c r="I2900">
        <v>37725</v>
      </c>
      <c r="J2900">
        <v>39458</v>
      </c>
      <c r="K2900">
        <v>1170</v>
      </c>
      <c r="L2900">
        <v>912</v>
      </c>
      <c r="M2900">
        <v>265</v>
      </c>
      <c r="N2900">
        <v>231</v>
      </c>
      <c r="O2900">
        <v>366</v>
      </c>
      <c r="P2900">
        <v>434</v>
      </c>
      <c r="Q2900">
        <v>40</v>
      </c>
      <c r="R2900">
        <v>24</v>
      </c>
      <c r="S2900">
        <v>679</v>
      </c>
      <c r="T2900">
        <v>644</v>
      </c>
      <c r="U2900">
        <v>37057</v>
      </c>
      <c r="V2900">
        <v>38791</v>
      </c>
      <c r="W2900">
        <v>3188</v>
      </c>
      <c r="X2900">
        <v>2912</v>
      </c>
    </row>
    <row r="2901" spans="1:24" x14ac:dyDescent="0.35">
      <c r="A2901" s="6" t="str">
        <f t="shared" si="45"/>
        <v>51167</v>
      </c>
      <c r="B2901">
        <v>51</v>
      </c>
      <c r="C2901">
        <v>167</v>
      </c>
      <c r="D2901" t="s">
        <v>4485</v>
      </c>
      <c r="E2901" t="s">
        <v>134</v>
      </c>
      <c r="F2901">
        <v>26586</v>
      </c>
      <c r="G2901">
        <v>12987</v>
      </c>
      <c r="H2901">
        <v>13599</v>
      </c>
      <c r="I2901">
        <v>12634</v>
      </c>
      <c r="J2901">
        <v>13308</v>
      </c>
      <c r="K2901">
        <v>171</v>
      </c>
      <c r="L2901">
        <v>114</v>
      </c>
      <c r="M2901">
        <v>35</v>
      </c>
      <c r="N2901">
        <v>36</v>
      </c>
      <c r="O2901">
        <v>35</v>
      </c>
      <c r="P2901">
        <v>29</v>
      </c>
      <c r="Q2901">
        <v>1</v>
      </c>
      <c r="R2901">
        <v>3</v>
      </c>
      <c r="S2901">
        <v>111</v>
      </c>
      <c r="T2901">
        <v>109</v>
      </c>
      <c r="U2901">
        <v>12786</v>
      </c>
      <c r="V2901">
        <v>13427</v>
      </c>
      <c r="W2901">
        <v>201</v>
      </c>
      <c r="X2901">
        <v>172</v>
      </c>
    </row>
    <row r="2902" spans="1:24" x14ac:dyDescent="0.35">
      <c r="A2902" s="6" t="str">
        <f t="shared" si="45"/>
        <v>51169</v>
      </c>
      <c r="B2902">
        <v>51</v>
      </c>
      <c r="C2902">
        <v>169</v>
      </c>
      <c r="D2902" t="s">
        <v>4485</v>
      </c>
      <c r="E2902" t="s">
        <v>296</v>
      </c>
      <c r="F2902">
        <v>21566</v>
      </c>
      <c r="G2902">
        <v>10842</v>
      </c>
      <c r="H2902">
        <v>10724</v>
      </c>
      <c r="I2902">
        <v>10559</v>
      </c>
      <c r="J2902">
        <v>10481</v>
      </c>
      <c r="K2902">
        <v>126</v>
      </c>
      <c r="L2902">
        <v>71</v>
      </c>
      <c r="M2902">
        <v>34</v>
      </c>
      <c r="N2902">
        <v>34</v>
      </c>
      <c r="O2902">
        <v>16</v>
      </c>
      <c r="P2902">
        <v>25</v>
      </c>
      <c r="Q2902">
        <v>9</v>
      </c>
      <c r="R2902">
        <v>10</v>
      </c>
      <c r="S2902">
        <v>98</v>
      </c>
      <c r="T2902">
        <v>103</v>
      </c>
      <c r="U2902">
        <v>10679</v>
      </c>
      <c r="V2902">
        <v>10570</v>
      </c>
      <c r="W2902">
        <v>163</v>
      </c>
      <c r="X2902">
        <v>154</v>
      </c>
    </row>
    <row r="2903" spans="1:24" x14ac:dyDescent="0.35">
      <c r="A2903" s="6" t="str">
        <f t="shared" si="45"/>
        <v>51171</v>
      </c>
      <c r="B2903">
        <v>51</v>
      </c>
      <c r="C2903">
        <v>171</v>
      </c>
      <c r="D2903" t="s">
        <v>4485</v>
      </c>
      <c r="E2903" t="s">
        <v>4607</v>
      </c>
      <c r="F2903">
        <v>43616</v>
      </c>
      <c r="G2903">
        <v>21400</v>
      </c>
      <c r="H2903">
        <v>22216</v>
      </c>
      <c r="I2903">
        <v>19987</v>
      </c>
      <c r="J2903">
        <v>20834</v>
      </c>
      <c r="K2903">
        <v>670</v>
      </c>
      <c r="L2903">
        <v>599</v>
      </c>
      <c r="M2903">
        <v>102</v>
      </c>
      <c r="N2903">
        <v>97</v>
      </c>
      <c r="O2903">
        <v>196</v>
      </c>
      <c r="P2903">
        <v>288</v>
      </c>
      <c r="Q2903">
        <v>12</v>
      </c>
      <c r="R2903">
        <v>11</v>
      </c>
      <c r="S2903">
        <v>433</v>
      </c>
      <c r="T2903">
        <v>387</v>
      </c>
      <c r="U2903">
        <v>19688</v>
      </c>
      <c r="V2903">
        <v>20721</v>
      </c>
      <c r="W2903">
        <v>1712</v>
      </c>
      <c r="X2903">
        <v>1495</v>
      </c>
    </row>
    <row r="2904" spans="1:24" x14ac:dyDescent="0.35">
      <c r="A2904" s="6" t="str">
        <f t="shared" si="45"/>
        <v>51173</v>
      </c>
      <c r="B2904">
        <v>51</v>
      </c>
      <c r="C2904">
        <v>173</v>
      </c>
      <c r="D2904" t="s">
        <v>4485</v>
      </c>
      <c r="E2904" t="s">
        <v>4609</v>
      </c>
      <c r="F2904">
        <v>30104</v>
      </c>
      <c r="G2904">
        <v>14716</v>
      </c>
      <c r="H2904">
        <v>15388</v>
      </c>
      <c r="I2904">
        <v>14050</v>
      </c>
      <c r="J2904">
        <v>14753</v>
      </c>
      <c r="K2904">
        <v>402</v>
      </c>
      <c r="L2904">
        <v>346</v>
      </c>
      <c r="M2904">
        <v>22</v>
      </c>
      <c r="N2904">
        <v>32</v>
      </c>
      <c r="O2904">
        <v>85</v>
      </c>
      <c r="P2904">
        <v>68</v>
      </c>
      <c r="Q2904">
        <v>5</v>
      </c>
      <c r="R2904">
        <v>3</v>
      </c>
      <c r="S2904">
        <v>152</v>
      </c>
      <c r="T2904">
        <v>186</v>
      </c>
      <c r="U2904">
        <v>14415</v>
      </c>
      <c r="V2904">
        <v>15084</v>
      </c>
      <c r="W2904">
        <v>301</v>
      </c>
      <c r="X2904">
        <v>304</v>
      </c>
    </row>
    <row r="2905" spans="1:24" x14ac:dyDescent="0.35">
      <c r="A2905" s="6" t="str">
        <f t="shared" si="45"/>
        <v>51175</v>
      </c>
      <c r="B2905">
        <v>51</v>
      </c>
      <c r="C2905">
        <v>175</v>
      </c>
      <c r="D2905" t="s">
        <v>4485</v>
      </c>
      <c r="E2905" t="s">
        <v>4611</v>
      </c>
      <c r="F2905">
        <v>17631</v>
      </c>
      <c r="G2905">
        <v>9117</v>
      </c>
      <c r="H2905">
        <v>8514</v>
      </c>
      <c r="I2905">
        <v>5669</v>
      </c>
      <c r="J2905">
        <v>5313</v>
      </c>
      <c r="K2905">
        <v>3186</v>
      </c>
      <c r="L2905">
        <v>2939</v>
      </c>
      <c r="M2905">
        <v>41</v>
      </c>
      <c r="N2905">
        <v>54</v>
      </c>
      <c r="O2905">
        <v>37</v>
      </c>
      <c r="P2905">
        <v>53</v>
      </c>
      <c r="Q2905">
        <v>7</v>
      </c>
      <c r="R2905">
        <v>5</v>
      </c>
      <c r="S2905">
        <v>177</v>
      </c>
      <c r="T2905">
        <v>150</v>
      </c>
      <c r="U2905">
        <v>8948</v>
      </c>
      <c r="V2905">
        <v>8324</v>
      </c>
      <c r="W2905">
        <v>169</v>
      </c>
      <c r="X2905">
        <v>190</v>
      </c>
    </row>
    <row r="2906" spans="1:24" x14ac:dyDescent="0.35">
      <c r="A2906" s="6" t="str">
        <f t="shared" si="45"/>
        <v>51177</v>
      </c>
      <c r="B2906">
        <v>51</v>
      </c>
      <c r="C2906">
        <v>177</v>
      </c>
      <c r="D2906" t="s">
        <v>4485</v>
      </c>
      <c r="E2906" t="s">
        <v>4613</v>
      </c>
      <c r="F2906">
        <v>136215</v>
      </c>
      <c r="G2906">
        <v>67033</v>
      </c>
      <c r="H2906">
        <v>69182</v>
      </c>
      <c r="I2906">
        <v>50716</v>
      </c>
      <c r="J2906">
        <v>52043</v>
      </c>
      <c r="K2906">
        <v>11770</v>
      </c>
      <c r="L2906">
        <v>12027</v>
      </c>
      <c r="M2906">
        <v>316</v>
      </c>
      <c r="N2906">
        <v>324</v>
      </c>
      <c r="O2906">
        <v>1643</v>
      </c>
      <c r="P2906">
        <v>2216</v>
      </c>
      <c r="Q2906">
        <v>113</v>
      </c>
      <c r="R2906">
        <v>118</v>
      </c>
      <c r="S2906">
        <v>2475</v>
      </c>
      <c r="T2906">
        <v>2454</v>
      </c>
      <c r="U2906">
        <v>59602</v>
      </c>
      <c r="V2906">
        <v>62010</v>
      </c>
      <c r="W2906">
        <v>7431</v>
      </c>
      <c r="X2906">
        <v>7172</v>
      </c>
    </row>
    <row r="2907" spans="1:24" x14ac:dyDescent="0.35">
      <c r="A2907" s="6" t="str">
        <f t="shared" si="45"/>
        <v>51179</v>
      </c>
      <c r="B2907">
        <v>51</v>
      </c>
      <c r="C2907">
        <v>179</v>
      </c>
      <c r="D2907" t="s">
        <v>4485</v>
      </c>
      <c r="E2907" t="s">
        <v>1625</v>
      </c>
      <c r="F2907">
        <v>152882</v>
      </c>
      <c r="G2907">
        <v>77178</v>
      </c>
      <c r="H2907">
        <v>75704</v>
      </c>
      <c r="I2907">
        <v>55339</v>
      </c>
      <c r="J2907">
        <v>53091</v>
      </c>
      <c r="K2907">
        <v>15296</v>
      </c>
      <c r="L2907">
        <v>15290</v>
      </c>
      <c r="M2907">
        <v>637</v>
      </c>
      <c r="N2907">
        <v>518</v>
      </c>
      <c r="O2907">
        <v>2358</v>
      </c>
      <c r="P2907">
        <v>3135</v>
      </c>
      <c r="Q2907">
        <v>130</v>
      </c>
      <c r="R2907">
        <v>156</v>
      </c>
      <c r="S2907">
        <v>3418</v>
      </c>
      <c r="T2907">
        <v>3514</v>
      </c>
      <c r="U2907">
        <v>66080</v>
      </c>
      <c r="V2907">
        <v>65129</v>
      </c>
      <c r="W2907">
        <v>11098</v>
      </c>
      <c r="X2907">
        <v>10575</v>
      </c>
    </row>
    <row r="2908" spans="1:24" x14ac:dyDescent="0.35">
      <c r="A2908" s="6" t="str">
        <f t="shared" si="45"/>
        <v>51181</v>
      </c>
      <c r="B2908">
        <v>51</v>
      </c>
      <c r="C2908">
        <v>181</v>
      </c>
      <c r="D2908" t="s">
        <v>4485</v>
      </c>
      <c r="E2908" t="s">
        <v>3195</v>
      </c>
      <c r="F2908">
        <v>6422</v>
      </c>
      <c r="G2908">
        <v>3186</v>
      </c>
      <c r="H2908">
        <v>3236</v>
      </c>
      <c r="I2908">
        <v>1830</v>
      </c>
      <c r="J2908">
        <v>1714</v>
      </c>
      <c r="K2908">
        <v>1248</v>
      </c>
      <c r="L2908">
        <v>1420</v>
      </c>
      <c r="M2908">
        <v>21</v>
      </c>
      <c r="N2908">
        <v>8</v>
      </c>
      <c r="O2908">
        <v>15</v>
      </c>
      <c r="P2908">
        <v>17</v>
      </c>
      <c r="Q2908">
        <v>1</v>
      </c>
      <c r="R2908">
        <v>4</v>
      </c>
      <c r="S2908">
        <v>71</v>
      </c>
      <c r="T2908">
        <v>73</v>
      </c>
      <c r="U2908">
        <v>3099</v>
      </c>
      <c r="V2908">
        <v>3148</v>
      </c>
      <c r="W2908">
        <v>87</v>
      </c>
      <c r="X2908">
        <v>88</v>
      </c>
    </row>
    <row r="2909" spans="1:24" x14ac:dyDescent="0.35">
      <c r="A2909" s="6" t="str">
        <f t="shared" si="45"/>
        <v>51183</v>
      </c>
      <c r="B2909">
        <v>51</v>
      </c>
      <c r="C2909">
        <v>183</v>
      </c>
      <c r="D2909" t="s">
        <v>4485</v>
      </c>
      <c r="E2909" t="s">
        <v>576</v>
      </c>
      <c r="F2909">
        <v>11159</v>
      </c>
      <c r="G2909">
        <v>6648</v>
      </c>
      <c r="H2909">
        <v>4511</v>
      </c>
      <c r="I2909">
        <v>2565</v>
      </c>
      <c r="J2909">
        <v>2042</v>
      </c>
      <c r="K2909">
        <v>3929</v>
      </c>
      <c r="L2909">
        <v>2334</v>
      </c>
      <c r="M2909">
        <v>34</v>
      </c>
      <c r="N2909">
        <v>30</v>
      </c>
      <c r="O2909">
        <v>27</v>
      </c>
      <c r="P2909">
        <v>24</v>
      </c>
      <c r="Q2909">
        <v>1</v>
      </c>
      <c r="R2909">
        <v>0</v>
      </c>
      <c r="S2909">
        <v>92</v>
      </c>
      <c r="T2909">
        <v>81</v>
      </c>
      <c r="U2909">
        <v>6443</v>
      </c>
      <c r="V2909">
        <v>4349</v>
      </c>
      <c r="W2909">
        <v>205</v>
      </c>
      <c r="X2909">
        <v>162</v>
      </c>
    </row>
    <row r="2910" spans="1:24" x14ac:dyDescent="0.35">
      <c r="A2910" s="6" t="str">
        <f t="shared" si="45"/>
        <v>51185</v>
      </c>
      <c r="B2910">
        <v>51</v>
      </c>
      <c r="C2910">
        <v>185</v>
      </c>
      <c r="D2910" t="s">
        <v>4485</v>
      </c>
      <c r="E2910" t="s">
        <v>1178</v>
      </c>
      <c r="F2910">
        <v>40595</v>
      </c>
      <c r="G2910">
        <v>20126</v>
      </c>
      <c r="H2910">
        <v>20469</v>
      </c>
      <c r="I2910">
        <v>18807</v>
      </c>
      <c r="J2910">
        <v>19663</v>
      </c>
      <c r="K2910">
        <v>908</v>
      </c>
      <c r="L2910">
        <v>402</v>
      </c>
      <c r="M2910">
        <v>38</v>
      </c>
      <c r="N2910">
        <v>42</v>
      </c>
      <c r="O2910">
        <v>120</v>
      </c>
      <c r="P2910">
        <v>144</v>
      </c>
      <c r="Q2910">
        <v>6</v>
      </c>
      <c r="R2910">
        <v>4</v>
      </c>
      <c r="S2910">
        <v>247</v>
      </c>
      <c r="T2910">
        <v>214</v>
      </c>
      <c r="U2910">
        <v>19851</v>
      </c>
      <c r="V2910">
        <v>20283</v>
      </c>
      <c r="W2910">
        <v>275</v>
      </c>
      <c r="X2910">
        <v>186</v>
      </c>
    </row>
    <row r="2911" spans="1:24" x14ac:dyDescent="0.35">
      <c r="A2911" s="6" t="str">
        <f t="shared" si="45"/>
        <v>51187</v>
      </c>
      <c r="B2911">
        <v>51</v>
      </c>
      <c r="C2911">
        <v>187</v>
      </c>
      <c r="D2911" t="s">
        <v>4485</v>
      </c>
      <c r="E2911" t="s">
        <v>946</v>
      </c>
      <c r="F2911">
        <v>40164</v>
      </c>
      <c r="G2911">
        <v>20018</v>
      </c>
      <c r="H2911">
        <v>20146</v>
      </c>
      <c r="I2911">
        <v>18082</v>
      </c>
      <c r="J2911">
        <v>18253</v>
      </c>
      <c r="K2911">
        <v>1044</v>
      </c>
      <c r="L2911">
        <v>949</v>
      </c>
      <c r="M2911">
        <v>116</v>
      </c>
      <c r="N2911">
        <v>112</v>
      </c>
      <c r="O2911">
        <v>213</v>
      </c>
      <c r="P2911">
        <v>319</v>
      </c>
      <c r="Q2911">
        <v>14</v>
      </c>
      <c r="R2911">
        <v>14</v>
      </c>
      <c r="S2911">
        <v>549</v>
      </c>
      <c r="T2911">
        <v>499</v>
      </c>
      <c r="U2911">
        <v>18944</v>
      </c>
      <c r="V2911">
        <v>19095</v>
      </c>
      <c r="W2911">
        <v>1074</v>
      </c>
      <c r="X2911">
        <v>1051</v>
      </c>
    </row>
    <row r="2912" spans="1:24" x14ac:dyDescent="0.35">
      <c r="A2912" s="6" t="str">
        <f t="shared" si="45"/>
        <v>51191</v>
      </c>
      <c r="B2912">
        <v>51</v>
      </c>
      <c r="C2912">
        <v>191</v>
      </c>
      <c r="D2912" t="s">
        <v>4485</v>
      </c>
      <c r="E2912" t="s">
        <v>150</v>
      </c>
      <c r="F2912">
        <v>53740</v>
      </c>
      <c r="G2912">
        <v>26503</v>
      </c>
      <c r="H2912">
        <v>27237</v>
      </c>
      <c r="I2912">
        <v>25565</v>
      </c>
      <c r="J2912">
        <v>26415</v>
      </c>
      <c r="K2912">
        <v>496</v>
      </c>
      <c r="L2912">
        <v>320</v>
      </c>
      <c r="M2912">
        <v>60</v>
      </c>
      <c r="N2912">
        <v>68</v>
      </c>
      <c r="O2912">
        <v>121</v>
      </c>
      <c r="P2912">
        <v>170</v>
      </c>
      <c r="Q2912">
        <v>18</v>
      </c>
      <c r="R2912">
        <v>10</v>
      </c>
      <c r="S2912">
        <v>243</v>
      </c>
      <c r="T2912">
        <v>254</v>
      </c>
      <c r="U2912">
        <v>25996</v>
      </c>
      <c r="V2912">
        <v>26867</v>
      </c>
      <c r="W2912">
        <v>507</v>
      </c>
      <c r="X2912">
        <v>370</v>
      </c>
    </row>
    <row r="2913" spans="1:24" x14ac:dyDescent="0.35">
      <c r="A2913" s="6" t="str">
        <f t="shared" si="45"/>
        <v>51193</v>
      </c>
      <c r="B2913">
        <v>51</v>
      </c>
      <c r="C2913">
        <v>193</v>
      </c>
      <c r="D2913" t="s">
        <v>4485</v>
      </c>
      <c r="E2913" t="s">
        <v>3692</v>
      </c>
      <c r="F2913">
        <v>18015</v>
      </c>
      <c r="G2913">
        <v>8789</v>
      </c>
      <c r="H2913">
        <v>9226</v>
      </c>
      <c r="I2913">
        <v>6103</v>
      </c>
      <c r="J2913">
        <v>6366</v>
      </c>
      <c r="K2913">
        <v>2262</v>
      </c>
      <c r="L2913">
        <v>2442</v>
      </c>
      <c r="M2913">
        <v>81</v>
      </c>
      <c r="N2913">
        <v>68</v>
      </c>
      <c r="O2913">
        <v>58</v>
      </c>
      <c r="P2913">
        <v>103</v>
      </c>
      <c r="Q2913">
        <v>9</v>
      </c>
      <c r="R2913">
        <v>5</v>
      </c>
      <c r="S2913">
        <v>276</v>
      </c>
      <c r="T2913">
        <v>242</v>
      </c>
      <c r="U2913">
        <v>8030</v>
      </c>
      <c r="V2913">
        <v>8746</v>
      </c>
      <c r="W2913">
        <v>759</v>
      </c>
      <c r="X2913">
        <v>480</v>
      </c>
    </row>
    <row r="2914" spans="1:24" x14ac:dyDescent="0.35">
      <c r="A2914" s="6" t="str">
        <f t="shared" si="45"/>
        <v>51195</v>
      </c>
      <c r="B2914">
        <v>51</v>
      </c>
      <c r="C2914">
        <v>195</v>
      </c>
      <c r="D2914" t="s">
        <v>4485</v>
      </c>
      <c r="E2914" t="s">
        <v>4406</v>
      </c>
      <c r="F2914">
        <v>37383</v>
      </c>
      <c r="G2914">
        <v>19475</v>
      </c>
      <c r="H2914">
        <v>17908</v>
      </c>
      <c r="I2914">
        <v>17253</v>
      </c>
      <c r="J2914">
        <v>17309</v>
      </c>
      <c r="K2914">
        <v>1885</v>
      </c>
      <c r="L2914">
        <v>277</v>
      </c>
      <c r="M2914">
        <v>46</v>
      </c>
      <c r="N2914">
        <v>29</v>
      </c>
      <c r="O2914">
        <v>77</v>
      </c>
      <c r="P2914">
        <v>81</v>
      </c>
      <c r="Q2914">
        <v>3</v>
      </c>
      <c r="R2914">
        <v>0</v>
      </c>
      <c r="S2914">
        <v>211</v>
      </c>
      <c r="T2914">
        <v>212</v>
      </c>
      <c r="U2914">
        <v>19203</v>
      </c>
      <c r="V2914">
        <v>17718</v>
      </c>
      <c r="W2914">
        <v>272</v>
      </c>
      <c r="X2914">
        <v>190</v>
      </c>
    </row>
    <row r="2915" spans="1:24" x14ac:dyDescent="0.35">
      <c r="A2915" s="6" t="str">
        <f t="shared" si="45"/>
        <v>51197</v>
      </c>
      <c r="B2915">
        <v>51</v>
      </c>
      <c r="C2915">
        <v>197</v>
      </c>
      <c r="D2915" t="s">
        <v>4485</v>
      </c>
      <c r="E2915" t="s">
        <v>4623</v>
      </c>
      <c r="F2915">
        <v>28684</v>
      </c>
      <c r="G2915">
        <v>14014</v>
      </c>
      <c r="H2915">
        <v>14670</v>
      </c>
      <c r="I2915">
        <v>13224</v>
      </c>
      <c r="J2915">
        <v>13900</v>
      </c>
      <c r="K2915">
        <v>451</v>
      </c>
      <c r="L2915">
        <v>402</v>
      </c>
      <c r="M2915">
        <v>40</v>
      </c>
      <c r="N2915">
        <v>25</v>
      </c>
      <c r="O2915">
        <v>77</v>
      </c>
      <c r="P2915">
        <v>89</v>
      </c>
      <c r="Q2915">
        <v>3</v>
      </c>
      <c r="R2915">
        <v>5</v>
      </c>
      <c r="S2915">
        <v>219</v>
      </c>
      <c r="T2915">
        <v>249</v>
      </c>
      <c r="U2915">
        <v>13797</v>
      </c>
      <c r="V2915">
        <v>14488</v>
      </c>
      <c r="W2915">
        <v>217</v>
      </c>
      <c r="X2915">
        <v>182</v>
      </c>
    </row>
    <row r="2916" spans="1:24" x14ac:dyDescent="0.35">
      <c r="A2916" s="6" t="str">
        <f t="shared" si="45"/>
        <v>51199</v>
      </c>
      <c r="B2916">
        <v>51</v>
      </c>
      <c r="C2916">
        <v>199</v>
      </c>
      <c r="D2916" t="s">
        <v>4485</v>
      </c>
      <c r="E2916" t="s">
        <v>1962</v>
      </c>
      <c r="F2916">
        <v>68280</v>
      </c>
      <c r="G2916">
        <v>33516</v>
      </c>
      <c r="H2916">
        <v>34764</v>
      </c>
      <c r="I2916">
        <v>25656</v>
      </c>
      <c r="J2916">
        <v>25809</v>
      </c>
      <c r="K2916">
        <v>4509</v>
      </c>
      <c r="L2916">
        <v>4933</v>
      </c>
      <c r="M2916">
        <v>186</v>
      </c>
      <c r="N2916">
        <v>171</v>
      </c>
      <c r="O2916">
        <v>1767</v>
      </c>
      <c r="P2916">
        <v>2380</v>
      </c>
      <c r="Q2916">
        <v>81</v>
      </c>
      <c r="R2916">
        <v>99</v>
      </c>
      <c r="S2916">
        <v>1317</v>
      </c>
      <c r="T2916">
        <v>1372</v>
      </c>
      <c r="U2916">
        <v>31164</v>
      </c>
      <c r="V2916">
        <v>32415</v>
      </c>
      <c r="W2916">
        <v>2352</v>
      </c>
      <c r="X2916">
        <v>2349</v>
      </c>
    </row>
    <row r="2917" spans="1:24" x14ac:dyDescent="0.35">
      <c r="A2917" s="6" t="str">
        <f t="shared" si="45"/>
        <v>51510</v>
      </c>
      <c r="B2917">
        <v>51</v>
      </c>
      <c r="C2917">
        <v>510</v>
      </c>
      <c r="D2917" t="s">
        <v>4485</v>
      </c>
      <c r="E2917" t="s">
        <v>5113</v>
      </c>
      <c r="F2917">
        <v>159428</v>
      </c>
      <c r="G2917">
        <v>76899</v>
      </c>
      <c r="H2917">
        <v>82529</v>
      </c>
      <c r="I2917">
        <v>51830</v>
      </c>
      <c r="J2917">
        <v>54499</v>
      </c>
      <c r="K2917">
        <v>17559</v>
      </c>
      <c r="L2917">
        <v>18731</v>
      </c>
      <c r="M2917">
        <v>501</v>
      </c>
      <c r="N2917">
        <v>497</v>
      </c>
      <c r="O2917">
        <v>4400</v>
      </c>
      <c r="P2917">
        <v>5978</v>
      </c>
      <c r="Q2917">
        <v>109</v>
      </c>
      <c r="R2917">
        <v>111</v>
      </c>
      <c r="S2917">
        <v>2500</v>
      </c>
      <c r="T2917">
        <v>2713</v>
      </c>
      <c r="U2917">
        <v>63543</v>
      </c>
      <c r="V2917">
        <v>69406</v>
      </c>
      <c r="W2917">
        <v>13356</v>
      </c>
      <c r="X2917">
        <v>13123</v>
      </c>
    </row>
    <row r="2918" spans="1:24" x14ac:dyDescent="0.35">
      <c r="A2918" s="6" t="str">
        <f t="shared" si="45"/>
        <v>51520</v>
      </c>
      <c r="B2918">
        <v>51</v>
      </c>
      <c r="C2918">
        <v>520</v>
      </c>
      <c r="D2918" t="s">
        <v>4485</v>
      </c>
      <c r="E2918" t="s">
        <v>5114</v>
      </c>
      <c r="F2918">
        <v>16762</v>
      </c>
      <c r="G2918">
        <v>7914</v>
      </c>
      <c r="H2918">
        <v>8848</v>
      </c>
      <c r="I2918">
        <v>7065</v>
      </c>
      <c r="J2918">
        <v>7993</v>
      </c>
      <c r="K2918">
        <v>542</v>
      </c>
      <c r="L2918">
        <v>509</v>
      </c>
      <c r="M2918">
        <v>37</v>
      </c>
      <c r="N2918">
        <v>41</v>
      </c>
      <c r="O2918">
        <v>66</v>
      </c>
      <c r="P2918">
        <v>88</v>
      </c>
      <c r="Q2918">
        <v>2</v>
      </c>
      <c r="R2918">
        <v>6</v>
      </c>
      <c r="S2918">
        <v>202</v>
      </c>
      <c r="T2918">
        <v>211</v>
      </c>
      <c r="U2918">
        <v>7702</v>
      </c>
      <c r="V2918">
        <v>8643</v>
      </c>
      <c r="W2918">
        <v>212</v>
      </c>
      <c r="X2918">
        <v>205</v>
      </c>
    </row>
    <row r="2919" spans="1:24" x14ac:dyDescent="0.35">
      <c r="A2919" s="6" t="str">
        <f t="shared" si="45"/>
        <v>51530</v>
      </c>
      <c r="B2919">
        <v>51</v>
      </c>
      <c r="C2919">
        <v>530</v>
      </c>
      <c r="D2919" t="s">
        <v>4485</v>
      </c>
      <c r="E2919" t="s">
        <v>5115</v>
      </c>
      <c r="F2919">
        <v>6478</v>
      </c>
      <c r="G2919">
        <v>3026</v>
      </c>
      <c r="H2919">
        <v>3452</v>
      </c>
      <c r="I2919">
        <v>2697</v>
      </c>
      <c r="J2919">
        <v>3159</v>
      </c>
      <c r="K2919">
        <v>190</v>
      </c>
      <c r="L2919">
        <v>144</v>
      </c>
      <c r="M2919">
        <v>43</v>
      </c>
      <c r="N2919">
        <v>38</v>
      </c>
      <c r="O2919">
        <v>21</v>
      </c>
      <c r="P2919">
        <v>22</v>
      </c>
      <c r="Q2919">
        <v>12</v>
      </c>
      <c r="R2919">
        <v>17</v>
      </c>
      <c r="S2919">
        <v>63</v>
      </c>
      <c r="T2919">
        <v>72</v>
      </c>
      <c r="U2919">
        <v>2949</v>
      </c>
      <c r="V2919">
        <v>3349</v>
      </c>
      <c r="W2919">
        <v>77</v>
      </c>
      <c r="X2919">
        <v>103</v>
      </c>
    </row>
    <row r="2920" spans="1:24" x14ac:dyDescent="0.35">
      <c r="A2920" s="6" t="str">
        <f t="shared" si="45"/>
        <v>51540</v>
      </c>
      <c r="B2920">
        <v>51</v>
      </c>
      <c r="C2920">
        <v>540</v>
      </c>
      <c r="D2920" t="s">
        <v>4485</v>
      </c>
      <c r="E2920" t="s">
        <v>5116</v>
      </c>
      <c r="F2920">
        <v>47266</v>
      </c>
      <c r="G2920">
        <v>22871</v>
      </c>
      <c r="H2920">
        <v>24395</v>
      </c>
      <c r="I2920">
        <v>16358</v>
      </c>
      <c r="J2920">
        <v>17077</v>
      </c>
      <c r="K2920">
        <v>4064</v>
      </c>
      <c r="L2920">
        <v>4629</v>
      </c>
      <c r="M2920">
        <v>99</v>
      </c>
      <c r="N2920">
        <v>93</v>
      </c>
      <c r="O2920">
        <v>1623</v>
      </c>
      <c r="P2920">
        <v>1784</v>
      </c>
      <c r="Q2920">
        <v>10</v>
      </c>
      <c r="R2920">
        <v>20</v>
      </c>
      <c r="S2920">
        <v>717</v>
      </c>
      <c r="T2920">
        <v>792</v>
      </c>
      <c r="U2920">
        <v>21383</v>
      </c>
      <c r="V2920">
        <v>23138</v>
      </c>
      <c r="W2920">
        <v>1488</v>
      </c>
      <c r="X2920">
        <v>1257</v>
      </c>
    </row>
    <row r="2921" spans="1:24" x14ac:dyDescent="0.35">
      <c r="A2921" s="6" t="str">
        <f t="shared" si="45"/>
        <v>51550</v>
      </c>
      <c r="B2921">
        <v>51</v>
      </c>
      <c r="C2921">
        <v>550</v>
      </c>
      <c r="D2921" t="s">
        <v>4485</v>
      </c>
      <c r="E2921" t="s">
        <v>5117</v>
      </c>
      <c r="F2921">
        <v>244835</v>
      </c>
      <c r="G2921">
        <v>119662</v>
      </c>
      <c r="H2921">
        <v>125173</v>
      </c>
      <c r="I2921">
        <v>75146</v>
      </c>
      <c r="J2921">
        <v>75682</v>
      </c>
      <c r="K2921">
        <v>35510</v>
      </c>
      <c r="L2921">
        <v>39440</v>
      </c>
      <c r="M2921">
        <v>601</v>
      </c>
      <c r="N2921">
        <v>578</v>
      </c>
      <c r="O2921">
        <v>3861</v>
      </c>
      <c r="P2921">
        <v>4701</v>
      </c>
      <c r="Q2921">
        <v>171</v>
      </c>
      <c r="R2921">
        <v>174</v>
      </c>
      <c r="S2921">
        <v>4373</v>
      </c>
      <c r="T2921">
        <v>4598</v>
      </c>
      <c r="U2921">
        <v>111452</v>
      </c>
      <c r="V2921">
        <v>117144</v>
      </c>
      <c r="W2921">
        <v>8210</v>
      </c>
      <c r="X2921">
        <v>8029</v>
      </c>
    </row>
    <row r="2922" spans="1:24" x14ac:dyDescent="0.35">
      <c r="A2922" s="6" t="str">
        <f t="shared" si="45"/>
        <v>51570</v>
      </c>
      <c r="B2922">
        <v>51</v>
      </c>
      <c r="C2922">
        <v>570</v>
      </c>
      <c r="D2922" t="s">
        <v>4485</v>
      </c>
      <c r="E2922" t="s">
        <v>5118</v>
      </c>
      <c r="F2922">
        <v>17370</v>
      </c>
      <c r="G2922">
        <v>7975</v>
      </c>
      <c r="H2922">
        <v>9395</v>
      </c>
      <c r="I2922">
        <v>6052</v>
      </c>
      <c r="J2922">
        <v>7086</v>
      </c>
      <c r="K2922">
        <v>1343</v>
      </c>
      <c r="L2922">
        <v>1557</v>
      </c>
      <c r="M2922">
        <v>67</v>
      </c>
      <c r="N2922">
        <v>59</v>
      </c>
      <c r="O2922">
        <v>256</v>
      </c>
      <c r="P2922">
        <v>407</v>
      </c>
      <c r="Q2922">
        <v>21</v>
      </c>
      <c r="R2922">
        <v>23</v>
      </c>
      <c r="S2922">
        <v>236</v>
      </c>
      <c r="T2922">
        <v>263</v>
      </c>
      <c r="U2922">
        <v>7422</v>
      </c>
      <c r="V2922">
        <v>8810</v>
      </c>
      <c r="W2922">
        <v>553</v>
      </c>
      <c r="X2922">
        <v>585</v>
      </c>
    </row>
    <row r="2923" spans="1:24" x14ac:dyDescent="0.35">
      <c r="A2923" s="6" t="str">
        <f t="shared" si="45"/>
        <v>51580</v>
      </c>
      <c r="B2923">
        <v>51</v>
      </c>
      <c r="C2923">
        <v>580</v>
      </c>
      <c r="D2923" t="s">
        <v>4485</v>
      </c>
      <c r="E2923" t="s">
        <v>5119</v>
      </c>
      <c r="F2923">
        <v>5538</v>
      </c>
      <c r="G2923">
        <v>2668</v>
      </c>
      <c r="H2923">
        <v>2870</v>
      </c>
      <c r="I2923">
        <v>2158</v>
      </c>
      <c r="J2923">
        <v>2401</v>
      </c>
      <c r="K2923">
        <v>402</v>
      </c>
      <c r="L2923">
        <v>359</v>
      </c>
      <c r="M2923">
        <v>8</v>
      </c>
      <c r="N2923">
        <v>15</v>
      </c>
      <c r="O2923">
        <v>20</v>
      </c>
      <c r="P2923">
        <v>33</v>
      </c>
      <c r="Q2923">
        <v>1</v>
      </c>
      <c r="R2923">
        <v>2</v>
      </c>
      <c r="S2923">
        <v>79</v>
      </c>
      <c r="T2923">
        <v>60</v>
      </c>
      <c r="U2923">
        <v>2597</v>
      </c>
      <c r="V2923">
        <v>2818</v>
      </c>
      <c r="W2923">
        <v>71</v>
      </c>
      <c r="X2923">
        <v>52</v>
      </c>
    </row>
    <row r="2924" spans="1:24" x14ac:dyDescent="0.35">
      <c r="A2924" s="6" t="str">
        <f t="shared" si="45"/>
        <v>51590</v>
      </c>
      <c r="B2924">
        <v>51</v>
      </c>
      <c r="C2924">
        <v>590</v>
      </c>
      <c r="D2924" t="s">
        <v>4485</v>
      </c>
      <c r="E2924" t="s">
        <v>5120</v>
      </c>
      <c r="F2924">
        <v>40044</v>
      </c>
      <c r="G2924">
        <v>18392</v>
      </c>
      <c r="H2924">
        <v>21652</v>
      </c>
      <c r="I2924">
        <v>8466</v>
      </c>
      <c r="J2924">
        <v>9510</v>
      </c>
      <c r="K2924">
        <v>9191</v>
      </c>
      <c r="L2924">
        <v>11442</v>
      </c>
      <c r="M2924">
        <v>99</v>
      </c>
      <c r="N2924">
        <v>89</v>
      </c>
      <c r="O2924">
        <v>280</v>
      </c>
      <c r="P2924">
        <v>272</v>
      </c>
      <c r="Q2924">
        <v>11</v>
      </c>
      <c r="R2924">
        <v>14</v>
      </c>
      <c r="S2924">
        <v>345</v>
      </c>
      <c r="T2924">
        <v>325</v>
      </c>
      <c r="U2924">
        <v>17352</v>
      </c>
      <c r="V2924">
        <v>20810</v>
      </c>
      <c r="W2924">
        <v>1040</v>
      </c>
      <c r="X2924">
        <v>842</v>
      </c>
    </row>
    <row r="2925" spans="1:24" x14ac:dyDescent="0.35">
      <c r="A2925" s="6" t="str">
        <f t="shared" si="45"/>
        <v>51595</v>
      </c>
      <c r="B2925">
        <v>51</v>
      </c>
      <c r="C2925">
        <v>595</v>
      </c>
      <c r="D2925" t="s">
        <v>4485</v>
      </c>
      <c r="E2925" t="s">
        <v>5121</v>
      </c>
      <c r="F2925">
        <v>5346</v>
      </c>
      <c r="G2925">
        <v>2464</v>
      </c>
      <c r="H2925">
        <v>2882</v>
      </c>
      <c r="I2925">
        <v>799</v>
      </c>
      <c r="J2925">
        <v>883</v>
      </c>
      <c r="K2925">
        <v>1587</v>
      </c>
      <c r="L2925">
        <v>1898</v>
      </c>
      <c r="M2925">
        <v>17</v>
      </c>
      <c r="N2925">
        <v>20</v>
      </c>
      <c r="O2925">
        <v>24</v>
      </c>
      <c r="P2925">
        <v>30</v>
      </c>
      <c r="Q2925">
        <v>4</v>
      </c>
      <c r="R2925">
        <v>2</v>
      </c>
      <c r="S2925">
        <v>33</v>
      </c>
      <c r="T2925">
        <v>49</v>
      </c>
      <c r="U2925">
        <v>2273</v>
      </c>
      <c r="V2925">
        <v>2727</v>
      </c>
      <c r="W2925">
        <v>191</v>
      </c>
      <c r="X2925">
        <v>155</v>
      </c>
    </row>
    <row r="2926" spans="1:24" x14ac:dyDescent="0.35">
      <c r="A2926" s="6" t="str">
        <f t="shared" si="45"/>
        <v>51600</v>
      </c>
      <c r="B2926">
        <v>51</v>
      </c>
      <c r="C2926">
        <v>600</v>
      </c>
      <c r="D2926" t="s">
        <v>4485</v>
      </c>
      <c r="E2926" t="s">
        <v>5122</v>
      </c>
      <c r="F2926">
        <v>24019</v>
      </c>
      <c r="G2926">
        <v>11808</v>
      </c>
      <c r="H2926">
        <v>12211</v>
      </c>
      <c r="I2926">
        <v>8305</v>
      </c>
      <c r="J2926">
        <v>8579</v>
      </c>
      <c r="K2926">
        <v>785</v>
      </c>
      <c r="L2926">
        <v>737</v>
      </c>
      <c r="M2926">
        <v>84</v>
      </c>
      <c r="N2926">
        <v>91</v>
      </c>
      <c r="O2926">
        <v>2148</v>
      </c>
      <c r="P2926">
        <v>2383</v>
      </c>
      <c r="Q2926">
        <v>16</v>
      </c>
      <c r="R2926">
        <v>19</v>
      </c>
      <c r="S2926">
        <v>470</v>
      </c>
      <c r="T2926">
        <v>402</v>
      </c>
      <c r="U2926">
        <v>9650</v>
      </c>
      <c r="V2926">
        <v>10137</v>
      </c>
      <c r="W2926">
        <v>2158</v>
      </c>
      <c r="X2926">
        <v>2074</v>
      </c>
    </row>
    <row r="2927" spans="1:24" x14ac:dyDescent="0.35">
      <c r="A2927" s="6" t="str">
        <f t="shared" si="45"/>
        <v>51610</v>
      </c>
      <c r="B2927">
        <v>51</v>
      </c>
      <c r="C2927">
        <v>610</v>
      </c>
      <c r="D2927" t="s">
        <v>4485</v>
      </c>
      <c r="E2927" t="s">
        <v>5123</v>
      </c>
      <c r="F2927">
        <v>14617</v>
      </c>
      <c r="G2927">
        <v>7194</v>
      </c>
      <c r="H2927">
        <v>7423</v>
      </c>
      <c r="I2927">
        <v>5776</v>
      </c>
      <c r="J2927">
        <v>5895</v>
      </c>
      <c r="K2927">
        <v>368</v>
      </c>
      <c r="L2927">
        <v>340</v>
      </c>
      <c r="M2927">
        <v>39</v>
      </c>
      <c r="N2927">
        <v>47</v>
      </c>
      <c r="O2927">
        <v>635</v>
      </c>
      <c r="P2927">
        <v>820</v>
      </c>
      <c r="Q2927">
        <v>5</v>
      </c>
      <c r="R2927">
        <v>5</v>
      </c>
      <c r="S2927">
        <v>371</v>
      </c>
      <c r="T2927">
        <v>316</v>
      </c>
      <c r="U2927">
        <v>6400</v>
      </c>
      <c r="V2927">
        <v>6663</v>
      </c>
      <c r="W2927">
        <v>794</v>
      </c>
      <c r="X2927">
        <v>760</v>
      </c>
    </row>
    <row r="2928" spans="1:24" x14ac:dyDescent="0.35">
      <c r="A2928" s="6" t="str">
        <f t="shared" si="45"/>
        <v>51620</v>
      </c>
      <c r="B2928">
        <v>51</v>
      </c>
      <c r="C2928">
        <v>620</v>
      </c>
      <c r="D2928" t="s">
        <v>4485</v>
      </c>
      <c r="E2928" t="s">
        <v>5124</v>
      </c>
      <c r="F2928">
        <v>7967</v>
      </c>
      <c r="G2928">
        <v>3629</v>
      </c>
      <c r="H2928">
        <v>4338</v>
      </c>
      <c r="I2928">
        <v>1457</v>
      </c>
      <c r="J2928">
        <v>1640</v>
      </c>
      <c r="K2928">
        <v>2036</v>
      </c>
      <c r="L2928">
        <v>2544</v>
      </c>
      <c r="M2928">
        <v>18</v>
      </c>
      <c r="N2928">
        <v>17</v>
      </c>
      <c r="O2928">
        <v>33</v>
      </c>
      <c r="P2928">
        <v>44</v>
      </c>
      <c r="Q2928">
        <v>3</v>
      </c>
      <c r="R2928">
        <v>1</v>
      </c>
      <c r="S2928">
        <v>82</v>
      </c>
      <c r="T2928">
        <v>92</v>
      </c>
      <c r="U2928">
        <v>3516</v>
      </c>
      <c r="V2928">
        <v>4237</v>
      </c>
      <c r="W2928">
        <v>113</v>
      </c>
      <c r="X2928">
        <v>101</v>
      </c>
    </row>
    <row r="2929" spans="1:24" x14ac:dyDescent="0.35">
      <c r="A2929" s="6" t="str">
        <f t="shared" si="45"/>
        <v>51630</v>
      </c>
      <c r="B2929">
        <v>51</v>
      </c>
      <c r="C2929">
        <v>630</v>
      </c>
      <c r="D2929" t="s">
        <v>4485</v>
      </c>
      <c r="E2929" t="s">
        <v>5125</v>
      </c>
      <c r="F2929">
        <v>29036</v>
      </c>
      <c r="G2929">
        <v>13425</v>
      </c>
      <c r="H2929">
        <v>15611</v>
      </c>
      <c r="I2929">
        <v>9106</v>
      </c>
      <c r="J2929">
        <v>10506</v>
      </c>
      <c r="K2929">
        <v>3211</v>
      </c>
      <c r="L2929">
        <v>3792</v>
      </c>
      <c r="M2929">
        <v>129</v>
      </c>
      <c r="N2929">
        <v>114</v>
      </c>
      <c r="O2929">
        <v>359</v>
      </c>
      <c r="P2929">
        <v>535</v>
      </c>
      <c r="Q2929">
        <v>18</v>
      </c>
      <c r="R2929">
        <v>24</v>
      </c>
      <c r="S2929">
        <v>602</v>
      </c>
      <c r="T2929">
        <v>640</v>
      </c>
      <c r="U2929">
        <v>11806</v>
      </c>
      <c r="V2929">
        <v>14058</v>
      </c>
      <c r="W2929">
        <v>1619</v>
      </c>
      <c r="X2929">
        <v>1553</v>
      </c>
    </row>
    <row r="2930" spans="1:24" x14ac:dyDescent="0.35">
      <c r="A2930" s="6" t="str">
        <f t="shared" si="45"/>
        <v>51640</v>
      </c>
      <c r="B2930">
        <v>51</v>
      </c>
      <c r="C2930">
        <v>640</v>
      </c>
      <c r="D2930" t="s">
        <v>4485</v>
      </c>
      <c r="E2930" t="s">
        <v>5126</v>
      </c>
      <c r="F2930">
        <v>6347</v>
      </c>
      <c r="G2930">
        <v>2964</v>
      </c>
      <c r="H2930">
        <v>3383</v>
      </c>
      <c r="I2930">
        <v>2606</v>
      </c>
      <c r="J2930">
        <v>3037</v>
      </c>
      <c r="K2930">
        <v>227</v>
      </c>
      <c r="L2930">
        <v>217</v>
      </c>
      <c r="M2930">
        <v>13</v>
      </c>
      <c r="N2930">
        <v>17</v>
      </c>
      <c r="O2930">
        <v>23</v>
      </c>
      <c r="P2930">
        <v>26</v>
      </c>
      <c r="Q2930">
        <v>11</v>
      </c>
      <c r="R2930">
        <v>8</v>
      </c>
      <c r="S2930">
        <v>84</v>
      </c>
      <c r="T2930">
        <v>78</v>
      </c>
      <c r="U2930">
        <v>2468</v>
      </c>
      <c r="V2930">
        <v>2845</v>
      </c>
      <c r="W2930">
        <v>496</v>
      </c>
      <c r="X2930">
        <v>538</v>
      </c>
    </row>
    <row r="2931" spans="1:24" x14ac:dyDescent="0.35">
      <c r="A2931" s="6" t="str">
        <f t="shared" si="45"/>
        <v>51650</v>
      </c>
      <c r="B2931">
        <v>51</v>
      </c>
      <c r="C2931">
        <v>650</v>
      </c>
      <c r="D2931" t="s">
        <v>4485</v>
      </c>
      <c r="E2931" t="s">
        <v>5127</v>
      </c>
      <c r="F2931">
        <v>134510</v>
      </c>
      <c r="G2931">
        <v>64540</v>
      </c>
      <c r="H2931">
        <v>69970</v>
      </c>
      <c r="I2931">
        <v>28048</v>
      </c>
      <c r="J2931">
        <v>27430</v>
      </c>
      <c r="K2931">
        <v>31760</v>
      </c>
      <c r="L2931">
        <v>37216</v>
      </c>
      <c r="M2931">
        <v>369</v>
      </c>
      <c r="N2931">
        <v>399</v>
      </c>
      <c r="O2931">
        <v>1423</v>
      </c>
      <c r="P2931">
        <v>1859</v>
      </c>
      <c r="Q2931">
        <v>117</v>
      </c>
      <c r="R2931">
        <v>125</v>
      </c>
      <c r="S2931">
        <v>2823</v>
      </c>
      <c r="T2931">
        <v>2941</v>
      </c>
      <c r="U2931">
        <v>60367</v>
      </c>
      <c r="V2931">
        <v>65775</v>
      </c>
      <c r="W2931">
        <v>4173</v>
      </c>
      <c r="X2931">
        <v>4195</v>
      </c>
    </row>
    <row r="2932" spans="1:24" x14ac:dyDescent="0.35">
      <c r="A2932" s="6" t="str">
        <f t="shared" si="45"/>
        <v>51660</v>
      </c>
      <c r="B2932">
        <v>51</v>
      </c>
      <c r="C2932">
        <v>660</v>
      </c>
      <c r="D2932" t="s">
        <v>4485</v>
      </c>
      <c r="E2932" t="s">
        <v>5128</v>
      </c>
      <c r="F2932">
        <v>53016</v>
      </c>
      <c r="G2932">
        <v>25496</v>
      </c>
      <c r="H2932">
        <v>27520</v>
      </c>
      <c r="I2932">
        <v>20822</v>
      </c>
      <c r="J2932">
        <v>22960</v>
      </c>
      <c r="K2932">
        <v>2453</v>
      </c>
      <c r="L2932">
        <v>2266</v>
      </c>
      <c r="M2932">
        <v>232</v>
      </c>
      <c r="N2932">
        <v>196</v>
      </c>
      <c r="O2932">
        <v>1182</v>
      </c>
      <c r="P2932">
        <v>1156</v>
      </c>
      <c r="Q2932">
        <v>51</v>
      </c>
      <c r="R2932">
        <v>72</v>
      </c>
      <c r="S2932">
        <v>756</v>
      </c>
      <c r="T2932">
        <v>870</v>
      </c>
      <c r="U2932">
        <v>19897</v>
      </c>
      <c r="V2932">
        <v>22121</v>
      </c>
      <c r="W2932">
        <v>5599</v>
      </c>
      <c r="X2932">
        <v>5399</v>
      </c>
    </row>
    <row r="2933" spans="1:24" x14ac:dyDescent="0.35">
      <c r="A2933" s="6" t="str">
        <f t="shared" si="45"/>
        <v>51670</v>
      </c>
      <c r="B2933">
        <v>51</v>
      </c>
      <c r="C2933">
        <v>670</v>
      </c>
      <c r="D2933" t="s">
        <v>4485</v>
      </c>
      <c r="E2933" t="s">
        <v>5129</v>
      </c>
      <c r="F2933">
        <v>22529</v>
      </c>
      <c r="G2933">
        <v>10512</v>
      </c>
      <c r="H2933">
        <v>12017</v>
      </c>
      <c r="I2933">
        <v>5488</v>
      </c>
      <c r="J2933">
        <v>5869</v>
      </c>
      <c r="K2933">
        <v>4383</v>
      </c>
      <c r="L2933">
        <v>5413</v>
      </c>
      <c r="M2933">
        <v>83</v>
      </c>
      <c r="N2933">
        <v>82</v>
      </c>
      <c r="O2933">
        <v>132</v>
      </c>
      <c r="P2933">
        <v>214</v>
      </c>
      <c r="Q2933">
        <v>28</v>
      </c>
      <c r="R2933">
        <v>27</v>
      </c>
      <c r="S2933">
        <v>398</v>
      </c>
      <c r="T2933">
        <v>412</v>
      </c>
      <c r="U2933">
        <v>9549</v>
      </c>
      <c r="V2933">
        <v>11066</v>
      </c>
      <c r="W2933">
        <v>963</v>
      </c>
      <c r="X2933">
        <v>951</v>
      </c>
    </row>
    <row r="2934" spans="1:24" x14ac:dyDescent="0.35">
      <c r="A2934" s="6" t="str">
        <f t="shared" si="45"/>
        <v>51678</v>
      </c>
      <c r="B2934">
        <v>51</v>
      </c>
      <c r="C2934">
        <v>678</v>
      </c>
      <c r="D2934" t="s">
        <v>4485</v>
      </c>
      <c r="E2934" t="s">
        <v>5130</v>
      </c>
      <c r="F2934">
        <v>7446</v>
      </c>
      <c r="G2934">
        <v>4202</v>
      </c>
      <c r="H2934">
        <v>3244</v>
      </c>
      <c r="I2934">
        <v>3552</v>
      </c>
      <c r="J2934">
        <v>2791</v>
      </c>
      <c r="K2934">
        <v>361</v>
      </c>
      <c r="L2934">
        <v>279</v>
      </c>
      <c r="M2934">
        <v>8</v>
      </c>
      <c r="N2934">
        <v>9</v>
      </c>
      <c r="O2934">
        <v>129</v>
      </c>
      <c r="P2934">
        <v>92</v>
      </c>
      <c r="Q2934">
        <v>3</v>
      </c>
      <c r="R2934">
        <v>5</v>
      </c>
      <c r="S2934">
        <v>149</v>
      </c>
      <c r="T2934">
        <v>68</v>
      </c>
      <c r="U2934">
        <v>4040</v>
      </c>
      <c r="V2934">
        <v>3139</v>
      </c>
      <c r="W2934">
        <v>162</v>
      </c>
      <c r="X2934">
        <v>105</v>
      </c>
    </row>
    <row r="2935" spans="1:24" x14ac:dyDescent="0.35">
      <c r="A2935" s="6" t="str">
        <f t="shared" si="45"/>
        <v>51680</v>
      </c>
      <c r="B2935">
        <v>51</v>
      </c>
      <c r="C2935">
        <v>680</v>
      </c>
      <c r="D2935" t="s">
        <v>4485</v>
      </c>
      <c r="E2935" t="s">
        <v>5131</v>
      </c>
      <c r="F2935">
        <v>82168</v>
      </c>
      <c r="G2935">
        <v>38559</v>
      </c>
      <c r="H2935">
        <v>43609</v>
      </c>
      <c r="I2935">
        <v>25727</v>
      </c>
      <c r="J2935">
        <v>28738</v>
      </c>
      <c r="K2935">
        <v>10638</v>
      </c>
      <c r="L2935">
        <v>12408</v>
      </c>
      <c r="M2935">
        <v>188</v>
      </c>
      <c r="N2935">
        <v>181</v>
      </c>
      <c r="O2935">
        <v>1049</v>
      </c>
      <c r="P2935">
        <v>1165</v>
      </c>
      <c r="Q2935">
        <v>40</v>
      </c>
      <c r="R2935">
        <v>31</v>
      </c>
      <c r="S2935">
        <v>917</v>
      </c>
      <c r="T2935">
        <v>1086</v>
      </c>
      <c r="U2935">
        <v>36803</v>
      </c>
      <c r="V2935">
        <v>41661</v>
      </c>
      <c r="W2935">
        <v>1756</v>
      </c>
      <c r="X2935">
        <v>1948</v>
      </c>
    </row>
    <row r="2936" spans="1:24" x14ac:dyDescent="0.35">
      <c r="A2936" s="6" t="str">
        <f t="shared" si="45"/>
        <v>51683</v>
      </c>
      <c r="B2936">
        <v>51</v>
      </c>
      <c r="C2936">
        <v>683</v>
      </c>
      <c r="D2936" t="s">
        <v>4485</v>
      </c>
      <c r="E2936" t="s">
        <v>5132</v>
      </c>
      <c r="F2936">
        <v>41085</v>
      </c>
      <c r="G2936">
        <v>20650</v>
      </c>
      <c r="H2936">
        <v>20435</v>
      </c>
      <c r="I2936">
        <v>15164</v>
      </c>
      <c r="J2936">
        <v>14851</v>
      </c>
      <c r="K2936">
        <v>3132</v>
      </c>
      <c r="L2936">
        <v>3195</v>
      </c>
      <c r="M2936">
        <v>316</v>
      </c>
      <c r="N2936">
        <v>240</v>
      </c>
      <c r="O2936">
        <v>1241</v>
      </c>
      <c r="P2936">
        <v>1363</v>
      </c>
      <c r="Q2936">
        <v>59</v>
      </c>
      <c r="R2936">
        <v>41</v>
      </c>
      <c r="S2936">
        <v>738</v>
      </c>
      <c r="T2936">
        <v>745</v>
      </c>
      <c r="U2936">
        <v>12481</v>
      </c>
      <c r="V2936">
        <v>12948</v>
      </c>
      <c r="W2936">
        <v>8169</v>
      </c>
      <c r="X2936">
        <v>7487</v>
      </c>
    </row>
    <row r="2937" spans="1:24" x14ac:dyDescent="0.35">
      <c r="A2937" s="6" t="str">
        <f t="shared" si="45"/>
        <v>51685</v>
      </c>
      <c r="B2937">
        <v>51</v>
      </c>
      <c r="C2937">
        <v>685</v>
      </c>
      <c r="D2937" t="s">
        <v>4485</v>
      </c>
      <c r="E2937" t="s">
        <v>5133</v>
      </c>
      <c r="F2937">
        <v>17478</v>
      </c>
      <c r="G2937">
        <v>8965</v>
      </c>
      <c r="H2937">
        <v>8513</v>
      </c>
      <c r="I2937">
        <v>6111</v>
      </c>
      <c r="J2937">
        <v>5671</v>
      </c>
      <c r="K2937">
        <v>1403</v>
      </c>
      <c r="L2937">
        <v>1327</v>
      </c>
      <c r="M2937">
        <v>142</v>
      </c>
      <c r="N2937">
        <v>139</v>
      </c>
      <c r="O2937">
        <v>954</v>
      </c>
      <c r="P2937">
        <v>1059</v>
      </c>
      <c r="Q2937">
        <v>33</v>
      </c>
      <c r="R2937">
        <v>25</v>
      </c>
      <c r="S2937">
        <v>322</v>
      </c>
      <c r="T2937">
        <v>292</v>
      </c>
      <c r="U2937">
        <v>5102</v>
      </c>
      <c r="V2937">
        <v>5202</v>
      </c>
      <c r="W2937">
        <v>3863</v>
      </c>
      <c r="X2937">
        <v>3311</v>
      </c>
    </row>
    <row r="2938" spans="1:24" x14ac:dyDescent="0.35">
      <c r="A2938" s="6" t="str">
        <f t="shared" si="45"/>
        <v>51690</v>
      </c>
      <c r="B2938">
        <v>51</v>
      </c>
      <c r="C2938">
        <v>690</v>
      </c>
      <c r="D2938" t="s">
        <v>4485</v>
      </c>
      <c r="E2938" t="s">
        <v>5134</v>
      </c>
      <c r="F2938">
        <v>12554</v>
      </c>
      <c r="G2938">
        <v>5842</v>
      </c>
      <c r="H2938">
        <v>6712</v>
      </c>
      <c r="I2938">
        <v>2818</v>
      </c>
      <c r="J2938">
        <v>3258</v>
      </c>
      <c r="K2938">
        <v>2764</v>
      </c>
      <c r="L2938">
        <v>3193</v>
      </c>
      <c r="M2938">
        <v>26</v>
      </c>
      <c r="N2938">
        <v>35</v>
      </c>
      <c r="O2938">
        <v>81</v>
      </c>
      <c r="P2938">
        <v>72</v>
      </c>
      <c r="Q2938">
        <v>1</v>
      </c>
      <c r="R2938">
        <v>7</v>
      </c>
      <c r="S2938">
        <v>152</v>
      </c>
      <c r="T2938">
        <v>147</v>
      </c>
      <c r="U2938">
        <v>5410</v>
      </c>
      <c r="V2938">
        <v>6334</v>
      </c>
      <c r="W2938">
        <v>432</v>
      </c>
      <c r="X2938">
        <v>378</v>
      </c>
    </row>
    <row r="2939" spans="1:24" x14ac:dyDescent="0.35">
      <c r="A2939" s="6" t="str">
        <f t="shared" si="45"/>
        <v>51700</v>
      </c>
      <c r="B2939">
        <v>51</v>
      </c>
      <c r="C2939">
        <v>700</v>
      </c>
      <c r="D2939" t="s">
        <v>4485</v>
      </c>
      <c r="E2939" t="s">
        <v>5135</v>
      </c>
      <c r="F2939">
        <v>179225</v>
      </c>
      <c r="G2939">
        <v>86420</v>
      </c>
      <c r="H2939">
        <v>92805</v>
      </c>
      <c r="I2939">
        <v>43750</v>
      </c>
      <c r="J2939">
        <v>43449</v>
      </c>
      <c r="K2939">
        <v>35543</v>
      </c>
      <c r="L2939">
        <v>41195</v>
      </c>
      <c r="M2939">
        <v>572</v>
      </c>
      <c r="N2939">
        <v>484</v>
      </c>
      <c r="O2939">
        <v>2601</v>
      </c>
      <c r="P2939">
        <v>3322</v>
      </c>
      <c r="Q2939">
        <v>231</v>
      </c>
      <c r="R2939">
        <v>201</v>
      </c>
      <c r="S2939">
        <v>3723</v>
      </c>
      <c r="T2939">
        <v>4154</v>
      </c>
      <c r="U2939">
        <v>77723</v>
      </c>
      <c r="V2939">
        <v>84624</v>
      </c>
      <c r="W2939">
        <v>8697</v>
      </c>
      <c r="X2939">
        <v>8181</v>
      </c>
    </row>
    <row r="2940" spans="1:24" x14ac:dyDescent="0.35">
      <c r="A2940" s="6" t="str">
        <f t="shared" si="45"/>
        <v>51710</v>
      </c>
      <c r="B2940">
        <v>51</v>
      </c>
      <c r="C2940">
        <v>710</v>
      </c>
      <c r="D2940" t="s">
        <v>4485</v>
      </c>
      <c r="E2940" t="s">
        <v>5136</v>
      </c>
      <c r="F2940">
        <v>242742</v>
      </c>
      <c r="G2940">
        <v>126567</v>
      </c>
      <c r="H2940">
        <v>116175</v>
      </c>
      <c r="I2940">
        <v>66717</v>
      </c>
      <c r="J2940">
        <v>53023</v>
      </c>
      <c r="K2940">
        <v>49114</v>
      </c>
      <c r="L2940">
        <v>53058</v>
      </c>
      <c r="M2940">
        <v>913</v>
      </c>
      <c r="N2940">
        <v>647</v>
      </c>
      <c r="O2940">
        <v>4660</v>
      </c>
      <c r="P2940">
        <v>4673</v>
      </c>
      <c r="Q2940">
        <v>311</v>
      </c>
      <c r="R2940">
        <v>247</v>
      </c>
      <c r="S2940">
        <v>4852</v>
      </c>
      <c r="T2940">
        <v>4527</v>
      </c>
      <c r="U2940">
        <v>114755</v>
      </c>
      <c r="V2940">
        <v>107452</v>
      </c>
      <c r="W2940">
        <v>11812</v>
      </c>
      <c r="X2940">
        <v>8723</v>
      </c>
    </row>
    <row r="2941" spans="1:24" x14ac:dyDescent="0.35">
      <c r="A2941" s="6" t="str">
        <f t="shared" si="45"/>
        <v>51720</v>
      </c>
      <c r="B2941">
        <v>51</v>
      </c>
      <c r="C2941">
        <v>720</v>
      </c>
      <c r="D2941" t="s">
        <v>4485</v>
      </c>
      <c r="E2941" t="s">
        <v>5137</v>
      </c>
      <c r="F2941">
        <v>3981</v>
      </c>
      <c r="G2941">
        <v>1864</v>
      </c>
      <c r="H2941">
        <v>2117</v>
      </c>
      <c r="I2941">
        <v>1657</v>
      </c>
      <c r="J2941">
        <v>1914</v>
      </c>
      <c r="K2941">
        <v>112</v>
      </c>
      <c r="L2941">
        <v>123</v>
      </c>
      <c r="M2941">
        <v>6</v>
      </c>
      <c r="N2941">
        <v>9</v>
      </c>
      <c r="O2941">
        <v>46</v>
      </c>
      <c r="P2941">
        <v>26</v>
      </c>
      <c r="Q2941">
        <v>1</v>
      </c>
      <c r="R2941">
        <v>0</v>
      </c>
      <c r="S2941">
        <v>42</v>
      </c>
      <c r="T2941">
        <v>45</v>
      </c>
      <c r="U2941">
        <v>1761</v>
      </c>
      <c r="V2941">
        <v>2067</v>
      </c>
      <c r="W2941">
        <v>103</v>
      </c>
      <c r="X2941">
        <v>50</v>
      </c>
    </row>
    <row r="2942" spans="1:24" x14ac:dyDescent="0.35">
      <c r="A2942" s="6" t="str">
        <f t="shared" si="45"/>
        <v>51730</v>
      </c>
      <c r="B2942">
        <v>51</v>
      </c>
      <c r="C2942">
        <v>730</v>
      </c>
      <c r="D2942" t="s">
        <v>4485</v>
      </c>
      <c r="E2942" t="s">
        <v>5138</v>
      </c>
      <c r="F2942">
        <v>31346</v>
      </c>
      <c r="G2942">
        <v>14347</v>
      </c>
      <c r="H2942">
        <v>16999</v>
      </c>
      <c r="I2942">
        <v>2770</v>
      </c>
      <c r="J2942">
        <v>2980</v>
      </c>
      <c r="K2942">
        <v>10840</v>
      </c>
      <c r="L2942">
        <v>13288</v>
      </c>
      <c r="M2942">
        <v>82</v>
      </c>
      <c r="N2942">
        <v>81</v>
      </c>
      <c r="O2942">
        <v>178</v>
      </c>
      <c r="P2942">
        <v>183</v>
      </c>
      <c r="Q2942">
        <v>27</v>
      </c>
      <c r="R2942">
        <v>26</v>
      </c>
      <c r="S2942">
        <v>450</v>
      </c>
      <c r="T2942">
        <v>441</v>
      </c>
      <c r="U2942">
        <v>13522</v>
      </c>
      <c r="V2942">
        <v>16214</v>
      </c>
      <c r="W2942">
        <v>825</v>
      </c>
      <c r="X2942">
        <v>785</v>
      </c>
    </row>
    <row r="2943" spans="1:24" x14ac:dyDescent="0.35">
      <c r="A2943" s="6" t="str">
        <f t="shared" si="45"/>
        <v>51735</v>
      </c>
      <c r="B2943">
        <v>51</v>
      </c>
      <c r="C2943">
        <v>735</v>
      </c>
      <c r="D2943" t="s">
        <v>4485</v>
      </c>
      <c r="E2943" t="s">
        <v>5139</v>
      </c>
      <c r="F2943">
        <v>12271</v>
      </c>
      <c r="G2943">
        <v>6152</v>
      </c>
      <c r="H2943">
        <v>6119</v>
      </c>
      <c r="I2943">
        <v>5728</v>
      </c>
      <c r="J2943">
        <v>5713</v>
      </c>
      <c r="K2943">
        <v>81</v>
      </c>
      <c r="L2943">
        <v>70</v>
      </c>
      <c r="M2943">
        <v>37</v>
      </c>
      <c r="N2943">
        <v>30</v>
      </c>
      <c r="O2943">
        <v>122</v>
      </c>
      <c r="P2943">
        <v>174</v>
      </c>
      <c r="Q2943">
        <v>5</v>
      </c>
      <c r="R2943">
        <v>4</v>
      </c>
      <c r="S2943">
        <v>179</v>
      </c>
      <c r="T2943">
        <v>128</v>
      </c>
      <c r="U2943">
        <v>5925</v>
      </c>
      <c r="V2943">
        <v>5937</v>
      </c>
      <c r="W2943">
        <v>227</v>
      </c>
      <c r="X2943">
        <v>182</v>
      </c>
    </row>
    <row r="2944" spans="1:24" x14ac:dyDescent="0.35">
      <c r="A2944" s="6" t="str">
        <f t="shared" si="45"/>
        <v>51740</v>
      </c>
      <c r="B2944">
        <v>51</v>
      </c>
      <c r="C2944">
        <v>740</v>
      </c>
      <c r="D2944" t="s">
        <v>4485</v>
      </c>
      <c r="E2944" t="s">
        <v>5140</v>
      </c>
      <c r="F2944">
        <v>94398</v>
      </c>
      <c r="G2944">
        <v>45256</v>
      </c>
      <c r="H2944">
        <v>49142</v>
      </c>
      <c r="I2944">
        <v>19243</v>
      </c>
      <c r="J2944">
        <v>18695</v>
      </c>
      <c r="K2944">
        <v>23531</v>
      </c>
      <c r="L2944">
        <v>27910</v>
      </c>
      <c r="M2944">
        <v>279</v>
      </c>
      <c r="N2944">
        <v>247</v>
      </c>
      <c r="O2944">
        <v>689</v>
      </c>
      <c r="P2944">
        <v>718</v>
      </c>
      <c r="Q2944">
        <v>84</v>
      </c>
      <c r="R2944">
        <v>68</v>
      </c>
      <c r="S2944">
        <v>1430</v>
      </c>
      <c r="T2944">
        <v>1504</v>
      </c>
      <c r="U2944">
        <v>42937</v>
      </c>
      <c r="V2944">
        <v>47023</v>
      </c>
      <c r="W2944">
        <v>2319</v>
      </c>
      <c r="X2944">
        <v>2119</v>
      </c>
    </row>
    <row r="2945" spans="1:24" x14ac:dyDescent="0.35">
      <c r="A2945" s="6" t="str">
        <f t="shared" si="45"/>
        <v>51750</v>
      </c>
      <c r="B2945">
        <v>51</v>
      </c>
      <c r="C2945">
        <v>750</v>
      </c>
      <c r="D2945" t="s">
        <v>4485</v>
      </c>
      <c r="E2945" t="s">
        <v>5141</v>
      </c>
      <c r="F2945">
        <v>18249</v>
      </c>
      <c r="G2945">
        <v>8593</v>
      </c>
      <c r="H2945">
        <v>9656</v>
      </c>
      <c r="I2945">
        <v>7410</v>
      </c>
      <c r="J2945">
        <v>8242</v>
      </c>
      <c r="K2945">
        <v>776</v>
      </c>
      <c r="L2945">
        <v>926</v>
      </c>
      <c r="M2945">
        <v>30</v>
      </c>
      <c r="N2945">
        <v>19</v>
      </c>
      <c r="O2945">
        <v>154</v>
      </c>
      <c r="P2945">
        <v>225</v>
      </c>
      <c r="Q2945">
        <v>3</v>
      </c>
      <c r="R2945">
        <v>2</v>
      </c>
      <c r="S2945">
        <v>220</v>
      </c>
      <c r="T2945">
        <v>242</v>
      </c>
      <c r="U2945">
        <v>8371</v>
      </c>
      <c r="V2945">
        <v>9328</v>
      </c>
      <c r="W2945">
        <v>222</v>
      </c>
      <c r="X2945">
        <v>328</v>
      </c>
    </row>
    <row r="2946" spans="1:24" x14ac:dyDescent="0.35">
      <c r="A2946" s="6" t="str">
        <f t="shared" ref="A2946:A3009" si="46">TEXT(B2946*1000+C2946,"00000")</f>
        <v>51760</v>
      </c>
      <c r="B2946">
        <v>51</v>
      </c>
      <c r="C2946">
        <v>760</v>
      </c>
      <c r="D2946" t="s">
        <v>4485</v>
      </c>
      <c r="E2946" t="s">
        <v>5142</v>
      </c>
      <c r="F2946">
        <v>230436</v>
      </c>
      <c r="G2946">
        <v>109317</v>
      </c>
      <c r="H2946">
        <v>121119</v>
      </c>
      <c r="I2946">
        <v>54500</v>
      </c>
      <c r="J2946">
        <v>55458</v>
      </c>
      <c r="K2946">
        <v>48819</v>
      </c>
      <c r="L2946">
        <v>59238</v>
      </c>
      <c r="M2946">
        <v>676</v>
      </c>
      <c r="N2946">
        <v>519</v>
      </c>
      <c r="O2946">
        <v>2495</v>
      </c>
      <c r="P2946">
        <v>2866</v>
      </c>
      <c r="Q2946">
        <v>186</v>
      </c>
      <c r="R2946">
        <v>170</v>
      </c>
      <c r="S2946">
        <v>2641</v>
      </c>
      <c r="T2946">
        <v>2868</v>
      </c>
      <c r="U2946">
        <v>100352</v>
      </c>
      <c r="V2946">
        <v>113279</v>
      </c>
      <c r="W2946">
        <v>8965</v>
      </c>
      <c r="X2946">
        <v>7840</v>
      </c>
    </row>
    <row r="2947" spans="1:24" x14ac:dyDescent="0.35">
      <c r="A2947" s="6" t="str">
        <f t="shared" si="46"/>
        <v>51770</v>
      </c>
      <c r="B2947">
        <v>51</v>
      </c>
      <c r="C2947">
        <v>770</v>
      </c>
      <c r="D2947" t="s">
        <v>4485</v>
      </c>
      <c r="E2947" t="s">
        <v>5143</v>
      </c>
      <c r="F2947">
        <v>99143</v>
      </c>
      <c r="G2947">
        <v>47300</v>
      </c>
      <c r="H2947">
        <v>51843</v>
      </c>
      <c r="I2947">
        <v>29923</v>
      </c>
      <c r="J2947">
        <v>32780</v>
      </c>
      <c r="K2947">
        <v>13711</v>
      </c>
      <c r="L2947">
        <v>15494</v>
      </c>
      <c r="M2947">
        <v>229</v>
      </c>
      <c r="N2947">
        <v>193</v>
      </c>
      <c r="O2947">
        <v>1870</v>
      </c>
      <c r="P2947">
        <v>1659</v>
      </c>
      <c r="Q2947">
        <v>47</v>
      </c>
      <c r="R2947">
        <v>54</v>
      </c>
      <c r="S2947">
        <v>1520</v>
      </c>
      <c r="T2947">
        <v>1663</v>
      </c>
      <c r="U2947">
        <v>43735</v>
      </c>
      <c r="V2947">
        <v>48768</v>
      </c>
      <c r="W2947">
        <v>3565</v>
      </c>
      <c r="X2947">
        <v>3075</v>
      </c>
    </row>
    <row r="2948" spans="1:24" x14ac:dyDescent="0.35">
      <c r="A2948" s="6" t="str">
        <f t="shared" si="46"/>
        <v>51775</v>
      </c>
      <c r="B2948">
        <v>51</v>
      </c>
      <c r="C2948">
        <v>775</v>
      </c>
      <c r="D2948" t="s">
        <v>4485</v>
      </c>
      <c r="E2948" t="s">
        <v>5144</v>
      </c>
      <c r="F2948">
        <v>25301</v>
      </c>
      <c r="G2948">
        <v>12053</v>
      </c>
      <c r="H2948">
        <v>13248</v>
      </c>
      <c r="I2948">
        <v>10572</v>
      </c>
      <c r="J2948">
        <v>11618</v>
      </c>
      <c r="K2948">
        <v>967</v>
      </c>
      <c r="L2948">
        <v>998</v>
      </c>
      <c r="M2948">
        <v>48</v>
      </c>
      <c r="N2948">
        <v>56</v>
      </c>
      <c r="O2948">
        <v>187</v>
      </c>
      <c r="P2948">
        <v>288</v>
      </c>
      <c r="Q2948">
        <v>7</v>
      </c>
      <c r="R2948">
        <v>7</v>
      </c>
      <c r="S2948">
        <v>272</v>
      </c>
      <c r="T2948">
        <v>281</v>
      </c>
      <c r="U2948">
        <v>11603</v>
      </c>
      <c r="V2948">
        <v>12795</v>
      </c>
      <c r="W2948">
        <v>450</v>
      </c>
      <c r="X2948">
        <v>453</v>
      </c>
    </row>
    <row r="2949" spans="1:24" x14ac:dyDescent="0.35">
      <c r="A2949" s="6" t="str">
        <f t="shared" si="46"/>
        <v>51790</v>
      </c>
      <c r="B2949">
        <v>51</v>
      </c>
      <c r="C2949">
        <v>790</v>
      </c>
      <c r="D2949" t="s">
        <v>4485</v>
      </c>
      <c r="E2949" t="s">
        <v>5145</v>
      </c>
      <c r="F2949">
        <v>24932</v>
      </c>
      <c r="G2949">
        <v>11463</v>
      </c>
      <c r="H2949">
        <v>13469</v>
      </c>
      <c r="I2949">
        <v>9519</v>
      </c>
      <c r="J2949">
        <v>11294</v>
      </c>
      <c r="K2949">
        <v>1358</v>
      </c>
      <c r="L2949">
        <v>1491</v>
      </c>
      <c r="M2949">
        <v>45</v>
      </c>
      <c r="N2949">
        <v>48</v>
      </c>
      <c r="O2949">
        <v>141</v>
      </c>
      <c r="P2949">
        <v>199</v>
      </c>
      <c r="Q2949">
        <v>9</v>
      </c>
      <c r="R2949">
        <v>4</v>
      </c>
      <c r="S2949">
        <v>391</v>
      </c>
      <c r="T2949">
        <v>433</v>
      </c>
      <c r="U2949">
        <v>11053</v>
      </c>
      <c r="V2949">
        <v>13054</v>
      </c>
      <c r="W2949">
        <v>410</v>
      </c>
      <c r="X2949">
        <v>415</v>
      </c>
    </row>
    <row r="2950" spans="1:24" x14ac:dyDescent="0.35">
      <c r="A2950" s="6" t="str">
        <f t="shared" si="46"/>
        <v>51800</v>
      </c>
      <c r="B2950">
        <v>51</v>
      </c>
      <c r="C2950">
        <v>800</v>
      </c>
      <c r="D2950" t="s">
        <v>4485</v>
      </c>
      <c r="E2950" t="s">
        <v>5146</v>
      </c>
      <c r="F2950">
        <v>92108</v>
      </c>
      <c r="G2950">
        <v>44720</v>
      </c>
      <c r="H2950">
        <v>47388</v>
      </c>
      <c r="I2950">
        <v>24088</v>
      </c>
      <c r="J2950">
        <v>23905</v>
      </c>
      <c r="K2950">
        <v>18271</v>
      </c>
      <c r="L2950">
        <v>20975</v>
      </c>
      <c r="M2950">
        <v>190</v>
      </c>
      <c r="N2950">
        <v>184</v>
      </c>
      <c r="O2950">
        <v>794</v>
      </c>
      <c r="P2950">
        <v>960</v>
      </c>
      <c r="Q2950">
        <v>53</v>
      </c>
      <c r="R2950">
        <v>48</v>
      </c>
      <c r="S2950">
        <v>1324</v>
      </c>
      <c r="T2950">
        <v>1316</v>
      </c>
      <c r="U2950">
        <v>42481</v>
      </c>
      <c r="V2950">
        <v>45327</v>
      </c>
      <c r="W2950">
        <v>2239</v>
      </c>
      <c r="X2950">
        <v>2061</v>
      </c>
    </row>
    <row r="2951" spans="1:24" x14ac:dyDescent="0.35">
      <c r="A2951" s="6" t="str">
        <f t="shared" si="46"/>
        <v>51810</v>
      </c>
      <c r="B2951">
        <v>51</v>
      </c>
      <c r="C2951">
        <v>810</v>
      </c>
      <c r="D2951" t="s">
        <v>4485</v>
      </c>
      <c r="E2951" t="s">
        <v>5147</v>
      </c>
      <c r="F2951">
        <v>449974</v>
      </c>
      <c r="G2951">
        <v>220738</v>
      </c>
      <c r="H2951">
        <v>229236</v>
      </c>
      <c r="I2951">
        <v>150591</v>
      </c>
      <c r="J2951">
        <v>152591</v>
      </c>
      <c r="K2951">
        <v>43770</v>
      </c>
      <c r="L2951">
        <v>47391</v>
      </c>
      <c r="M2951">
        <v>1021</v>
      </c>
      <c r="N2951">
        <v>1045</v>
      </c>
      <c r="O2951">
        <v>15365</v>
      </c>
      <c r="P2951">
        <v>17876</v>
      </c>
      <c r="Q2951">
        <v>388</v>
      </c>
      <c r="R2951">
        <v>453</v>
      </c>
      <c r="S2951">
        <v>9603</v>
      </c>
      <c r="T2951">
        <v>9880</v>
      </c>
      <c r="U2951">
        <v>201550</v>
      </c>
      <c r="V2951">
        <v>210189</v>
      </c>
      <c r="W2951">
        <v>19188</v>
      </c>
      <c r="X2951">
        <v>19047</v>
      </c>
    </row>
    <row r="2952" spans="1:24" x14ac:dyDescent="0.35">
      <c r="A2952" s="6" t="str">
        <f t="shared" si="46"/>
        <v>51820</v>
      </c>
      <c r="B2952">
        <v>51</v>
      </c>
      <c r="C2952">
        <v>820</v>
      </c>
      <c r="D2952" t="s">
        <v>4485</v>
      </c>
      <c r="E2952" t="s">
        <v>5148</v>
      </c>
      <c r="F2952">
        <v>22630</v>
      </c>
      <c r="G2952">
        <v>10842</v>
      </c>
      <c r="H2952">
        <v>11788</v>
      </c>
      <c r="I2952">
        <v>8778</v>
      </c>
      <c r="J2952">
        <v>9487</v>
      </c>
      <c r="K2952">
        <v>1437</v>
      </c>
      <c r="L2952">
        <v>1603</v>
      </c>
      <c r="M2952">
        <v>73</v>
      </c>
      <c r="N2952">
        <v>64</v>
      </c>
      <c r="O2952">
        <v>186</v>
      </c>
      <c r="P2952">
        <v>196</v>
      </c>
      <c r="Q2952">
        <v>6</v>
      </c>
      <c r="R2952">
        <v>6</v>
      </c>
      <c r="S2952">
        <v>362</v>
      </c>
      <c r="T2952">
        <v>432</v>
      </c>
      <c r="U2952">
        <v>9858</v>
      </c>
      <c r="V2952">
        <v>10806</v>
      </c>
      <c r="W2952">
        <v>984</v>
      </c>
      <c r="X2952">
        <v>982</v>
      </c>
    </row>
    <row r="2953" spans="1:24" x14ac:dyDescent="0.35">
      <c r="A2953" s="6" t="str">
        <f t="shared" si="46"/>
        <v>51830</v>
      </c>
      <c r="B2953">
        <v>51</v>
      </c>
      <c r="C2953">
        <v>830</v>
      </c>
      <c r="D2953" t="s">
        <v>4485</v>
      </c>
      <c r="E2953" t="s">
        <v>5149</v>
      </c>
      <c r="F2953">
        <v>14954</v>
      </c>
      <c r="G2953">
        <v>6881</v>
      </c>
      <c r="H2953">
        <v>8073</v>
      </c>
      <c r="I2953">
        <v>5120</v>
      </c>
      <c r="J2953">
        <v>5893</v>
      </c>
      <c r="K2953">
        <v>1079</v>
      </c>
      <c r="L2953">
        <v>1312</v>
      </c>
      <c r="M2953">
        <v>49</v>
      </c>
      <c r="N2953">
        <v>37</v>
      </c>
      <c r="O2953">
        <v>397</v>
      </c>
      <c r="P2953">
        <v>507</v>
      </c>
      <c r="Q2953">
        <v>3</v>
      </c>
      <c r="R2953">
        <v>15</v>
      </c>
      <c r="S2953">
        <v>233</v>
      </c>
      <c r="T2953">
        <v>309</v>
      </c>
      <c r="U2953">
        <v>6344</v>
      </c>
      <c r="V2953">
        <v>7541</v>
      </c>
      <c r="W2953">
        <v>537</v>
      </c>
      <c r="X2953">
        <v>532</v>
      </c>
    </row>
    <row r="2954" spans="1:24" x14ac:dyDescent="0.35">
      <c r="A2954" s="6" t="str">
        <f t="shared" si="46"/>
        <v>51840</v>
      </c>
      <c r="B2954">
        <v>51</v>
      </c>
      <c r="C2954">
        <v>840</v>
      </c>
      <c r="D2954" t="s">
        <v>4485</v>
      </c>
      <c r="E2954" t="s">
        <v>5150</v>
      </c>
      <c r="F2954">
        <v>28078</v>
      </c>
      <c r="G2954">
        <v>13812</v>
      </c>
      <c r="H2954">
        <v>14266</v>
      </c>
      <c r="I2954">
        <v>11167</v>
      </c>
      <c r="J2954">
        <v>11695</v>
      </c>
      <c r="K2954">
        <v>1632</v>
      </c>
      <c r="L2954">
        <v>1542</v>
      </c>
      <c r="M2954">
        <v>119</v>
      </c>
      <c r="N2954">
        <v>126</v>
      </c>
      <c r="O2954">
        <v>371</v>
      </c>
      <c r="P2954">
        <v>393</v>
      </c>
      <c r="Q2954">
        <v>19</v>
      </c>
      <c r="R2954">
        <v>15</v>
      </c>
      <c r="S2954">
        <v>504</v>
      </c>
      <c r="T2954">
        <v>495</v>
      </c>
      <c r="U2954">
        <v>11113</v>
      </c>
      <c r="V2954">
        <v>11838</v>
      </c>
      <c r="W2954">
        <v>2699</v>
      </c>
      <c r="X2954">
        <v>2428</v>
      </c>
    </row>
    <row r="2955" spans="1:24" x14ac:dyDescent="0.35">
      <c r="A2955" s="6" t="str">
        <f t="shared" si="46"/>
        <v>53001</v>
      </c>
      <c r="B2955">
        <v>53</v>
      </c>
      <c r="C2955">
        <v>1</v>
      </c>
      <c r="D2955" t="s">
        <v>150</v>
      </c>
      <c r="E2955" t="s">
        <v>435</v>
      </c>
      <c r="F2955">
        <v>19983</v>
      </c>
      <c r="G2955">
        <v>10206</v>
      </c>
      <c r="H2955">
        <v>9777</v>
      </c>
      <c r="I2955">
        <v>9010</v>
      </c>
      <c r="J2955">
        <v>8672</v>
      </c>
      <c r="K2955">
        <v>254</v>
      </c>
      <c r="L2955">
        <v>183</v>
      </c>
      <c r="M2955">
        <v>629</v>
      </c>
      <c r="N2955">
        <v>605</v>
      </c>
      <c r="O2955">
        <v>117</v>
      </c>
      <c r="P2955">
        <v>153</v>
      </c>
      <c r="Q2955">
        <v>18</v>
      </c>
      <c r="R2955">
        <v>9</v>
      </c>
      <c r="S2955">
        <v>178</v>
      </c>
      <c r="T2955">
        <v>155</v>
      </c>
      <c r="U2955">
        <v>3533</v>
      </c>
      <c r="V2955">
        <v>3514</v>
      </c>
      <c r="W2955">
        <v>6673</v>
      </c>
      <c r="X2955">
        <v>6263</v>
      </c>
    </row>
    <row r="2956" spans="1:24" x14ac:dyDescent="0.35">
      <c r="A2956" s="6" t="str">
        <f t="shared" si="46"/>
        <v>53003</v>
      </c>
      <c r="B2956">
        <v>53</v>
      </c>
      <c r="C2956">
        <v>3</v>
      </c>
      <c r="D2956" t="s">
        <v>150</v>
      </c>
      <c r="E2956" t="s">
        <v>4703</v>
      </c>
      <c r="F2956">
        <v>22582</v>
      </c>
      <c r="G2956">
        <v>11050</v>
      </c>
      <c r="H2956">
        <v>11532</v>
      </c>
      <c r="I2956">
        <v>10296</v>
      </c>
      <c r="J2956">
        <v>10757</v>
      </c>
      <c r="K2956">
        <v>102</v>
      </c>
      <c r="L2956">
        <v>76</v>
      </c>
      <c r="M2956">
        <v>213</v>
      </c>
      <c r="N2956">
        <v>204</v>
      </c>
      <c r="O2956">
        <v>98</v>
      </c>
      <c r="P2956">
        <v>123</v>
      </c>
      <c r="Q2956">
        <v>27</v>
      </c>
      <c r="R2956">
        <v>32</v>
      </c>
      <c r="S2956">
        <v>314</v>
      </c>
      <c r="T2956">
        <v>340</v>
      </c>
      <c r="U2956">
        <v>10581</v>
      </c>
      <c r="V2956">
        <v>11012</v>
      </c>
      <c r="W2956">
        <v>469</v>
      </c>
      <c r="X2956">
        <v>520</v>
      </c>
    </row>
    <row r="2957" spans="1:24" x14ac:dyDescent="0.35">
      <c r="A2957" s="6" t="str">
        <f t="shared" si="46"/>
        <v>53005</v>
      </c>
      <c r="B2957">
        <v>53</v>
      </c>
      <c r="C2957">
        <v>5</v>
      </c>
      <c r="D2957" t="s">
        <v>150</v>
      </c>
      <c r="E2957" t="s">
        <v>193</v>
      </c>
      <c r="F2957">
        <v>204390</v>
      </c>
      <c r="G2957">
        <v>102423</v>
      </c>
      <c r="H2957">
        <v>101967</v>
      </c>
      <c r="I2957">
        <v>92162</v>
      </c>
      <c r="J2957">
        <v>91839</v>
      </c>
      <c r="K2957">
        <v>1984</v>
      </c>
      <c r="L2957">
        <v>1721</v>
      </c>
      <c r="M2957">
        <v>1354</v>
      </c>
      <c r="N2957">
        <v>1274</v>
      </c>
      <c r="O2957">
        <v>3259</v>
      </c>
      <c r="P2957">
        <v>3506</v>
      </c>
      <c r="Q2957">
        <v>268</v>
      </c>
      <c r="R2957">
        <v>258</v>
      </c>
      <c r="S2957">
        <v>3396</v>
      </c>
      <c r="T2957">
        <v>3369</v>
      </c>
      <c r="U2957">
        <v>79015</v>
      </c>
      <c r="V2957">
        <v>79165</v>
      </c>
      <c r="W2957">
        <v>23408</v>
      </c>
      <c r="X2957">
        <v>22802</v>
      </c>
    </row>
    <row r="2958" spans="1:24" x14ac:dyDescent="0.35">
      <c r="A2958" s="6" t="str">
        <f t="shared" si="46"/>
        <v>53007</v>
      </c>
      <c r="B2958">
        <v>53</v>
      </c>
      <c r="C2958">
        <v>7</v>
      </c>
      <c r="D2958" t="s">
        <v>150</v>
      </c>
      <c r="E2958" t="s">
        <v>4706</v>
      </c>
      <c r="F2958">
        <v>77200</v>
      </c>
      <c r="G2958">
        <v>38686</v>
      </c>
      <c r="H2958">
        <v>38514</v>
      </c>
      <c r="I2958">
        <v>36001</v>
      </c>
      <c r="J2958">
        <v>35951</v>
      </c>
      <c r="K2958">
        <v>394</v>
      </c>
      <c r="L2958">
        <v>298</v>
      </c>
      <c r="M2958">
        <v>825</v>
      </c>
      <c r="N2958">
        <v>752</v>
      </c>
      <c r="O2958">
        <v>404</v>
      </c>
      <c r="P2958">
        <v>538</v>
      </c>
      <c r="Q2958">
        <v>118</v>
      </c>
      <c r="R2958">
        <v>94</v>
      </c>
      <c r="S2958">
        <v>944</v>
      </c>
      <c r="T2958">
        <v>881</v>
      </c>
      <c r="U2958">
        <v>27209</v>
      </c>
      <c r="V2958">
        <v>28186</v>
      </c>
      <c r="W2958">
        <v>11477</v>
      </c>
      <c r="X2958">
        <v>10328</v>
      </c>
    </row>
    <row r="2959" spans="1:24" x14ac:dyDescent="0.35">
      <c r="A2959" s="6" t="str">
        <f t="shared" si="46"/>
        <v>53009</v>
      </c>
      <c r="B2959">
        <v>53</v>
      </c>
      <c r="C2959">
        <v>9</v>
      </c>
      <c r="D2959" t="s">
        <v>150</v>
      </c>
      <c r="E2959" t="s">
        <v>4708</v>
      </c>
      <c r="F2959">
        <v>77331</v>
      </c>
      <c r="G2959">
        <v>38189</v>
      </c>
      <c r="H2959">
        <v>39142</v>
      </c>
      <c r="I2959">
        <v>33135</v>
      </c>
      <c r="J2959">
        <v>34217</v>
      </c>
      <c r="K2959">
        <v>661</v>
      </c>
      <c r="L2959">
        <v>237</v>
      </c>
      <c r="M2959">
        <v>2201</v>
      </c>
      <c r="N2959">
        <v>2154</v>
      </c>
      <c r="O2959">
        <v>554</v>
      </c>
      <c r="P2959">
        <v>900</v>
      </c>
      <c r="Q2959">
        <v>70</v>
      </c>
      <c r="R2959">
        <v>70</v>
      </c>
      <c r="S2959">
        <v>1568</v>
      </c>
      <c r="T2959">
        <v>1564</v>
      </c>
      <c r="U2959">
        <v>35530</v>
      </c>
      <c r="V2959">
        <v>36725</v>
      </c>
      <c r="W2959">
        <v>2659</v>
      </c>
      <c r="X2959">
        <v>2417</v>
      </c>
    </row>
    <row r="2960" spans="1:24" x14ac:dyDescent="0.35">
      <c r="A2960" s="6" t="str">
        <f t="shared" si="46"/>
        <v>53011</v>
      </c>
      <c r="B2960">
        <v>53</v>
      </c>
      <c r="C2960">
        <v>11</v>
      </c>
      <c r="D2960" t="s">
        <v>150</v>
      </c>
      <c r="E2960" t="s">
        <v>204</v>
      </c>
      <c r="F2960">
        <v>488241</v>
      </c>
      <c r="G2960">
        <v>241344</v>
      </c>
      <c r="H2960">
        <v>246897</v>
      </c>
      <c r="I2960">
        <v>208218</v>
      </c>
      <c r="J2960">
        <v>212343</v>
      </c>
      <c r="K2960">
        <v>6355</v>
      </c>
      <c r="L2960">
        <v>5294</v>
      </c>
      <c r="M2960">
        <v>2965</v>
      </c>
      <c r="N2960">
        <v>2841</v>
      </c>
      <c r="O2960">
        <v>11034</v>
      </c>
      <c r="P2960">
        <v>13553</v>
      </c>
      <c r="Q2960">
        <v>2245</v>
      </c>
      <c r="R2960">
        <v>2198</v>
      </c>
      <c r="S2960">
        <v>10527</v>
      </c>
      <c r="T2960">
        <v>10668</v>
      </c>
      <c r="U2960">
        <v>216002</v>
      </c>
      <c r="V2960">
        <v>222483</v>
      </c>
      <c r="W2960">
        <v>25342</v>
      </c>
      <c r="X2960">
        <v>24414</v>
      </c>
    </row>
    <row r="2961" spans="1:24" x14ac:dyDescent="0.35">
      <c r="A2961" s="6" t="str">
        <f t="shared" si="46"/>
        <v>53013</v>
      </c>
      <c r="B2961">
        <v>53</v>
      </c>
      <c r="C2961">
        <v>13</v>
      </c>
      <c r="D2961" t="s">
        <v>150</v>
      </c>
      <c r="E2961" t="s">
        <v>210</v>
      </c>
      <c r="F2961">
        <v>3985</v>
      </c>
      <c r="G2961">
        <v>1944</v>
      </c>
      <c r="H2961">
        <v>2041</v>
      </c>
      <c r="I2961">
        <v>1813</v>
      </c>
      <c r="J2961">
        <v>1818</v>
      </c>
      <c r="K2961">
        <v>17</v>
      </c>
      <c r="L2961">
        <v>10</v>
      </c>
      <c r="M2961">
        <v>32</v>
      </c>
      <c r="N2961">
        <v>38</v>
      </c>
      <c r="O2961">
        <v>17</v>
      </c>
      <c r="P2961">
        <v>40</v>
      </c>
      <c r="Q2961">
        <v>11</v>
      </c>
      <c r="R2961">
        <v>70</v>
      </c>
      <c r="S2961">
        <v>54</v>
      </c>
      <c r="T2961">
        <v>65</v>
      </c>
      <c r="U2961">
        <v>1793</v>
      </c>
      <c r="V2961">
        <v>1877</v>
      </c>
      <c r="W2961">
        <v>151</v>
      </c>
      <c r="X2961">
        <v>164</v>
      </c>
    </row>
    <row r="2962" spans="1:24" x14ac:dyDescent="0.35">
      <c r="A2962" s="6" t="str">
        <f t="shared" si="46"/>
        <v>53015</v>
      </c>
      <c r="B2962">
        <v>53</v>
      </c>
      <c r="C2962">
        <v>15</v>
      </c>
      <c r="D2962" t="s">
        <v>150</v>
      </c>
      <c r="E2962" t="s">
        <v>4712</v>
      </c>
      <c r="F2962">
        <v>110593</v>
      </c>
      <c r="G2962">
        <v>54755</v>
      </c>
      <c r="H2962">
        <v>55838</v>
      </c>
      <c r="I2962">
        <v>49793</v>
      </c>
      <c r="J2962">
        <v>50909</v>
      </c>
      <c r="K2962">
        <v>745</v>
      </c>
      <c r="L2962">
        <v>523</v>
      </c>
      <c r="M2962">
        <v>1161</v>
      </c>
      <c r="N2962">
        <v>1130</v>
      </c>
      <c r="O2962">
        <v>719</v>
      </c>
      <c r="P2962">
        <v>1033</v>
      </c>
      <c r="Q2962">
        <v>246</v>
      </c>
      <c r="R2962">
        <v>232</v>
      </c>
      <c r="S2962">
        <v>2091</v>
      </c>
      <c r="T2962">
        <v>2011</v>
      </c>
      <c r="U2962">
        <v>49539</v>
      </c>
      <c r="V2962">
        <v>50729</v>
      </c>
      <c r="W2962">
        <v>5216</v>
      </c>
      <c r="X2962">
        <v>5109</v>
      </c>
    </row>
    <row r="2963" spans="1:24" x14ac:dyDescent="0.35">
      <c r="A2963" s="6" t="str">
        <f t="shared" si="46"/>
        <v>53017</v>
      </c>
      <c r="B2963">
        <v>53</v>
      </c>
      <c r="C2963">
        <v>17</v>
      </c>
      <c r="D2963" t="s">
        <v>150</v>
      </c>
      <c r="E2963" t="s">
        <v>471</v>
      </c>
      <c r="F2963">
        <v>43429</v>
      </c>
      <c r="G2963">
        <v>21972</v>
      </c>
      <c r="H2963">
        <v>21457</v>
      </c>
      <c r="I2963">
        <v>20370</v>
      </c>
      <c r="J2963">
        <v>19963</v>
      </c>
      <c r="K2963">
        <v>201</v>
      </c>
      <c r="L2963">
        <v>151</v>
      </c>
      <c r="M2963">
        <v>467</v>
      </c>
      <c r="N2963">
        <v>461</v>
      </c>
      <c r="O2963">
        <v>223</v>
      </c>
      <c r="P2963">
        <v>271</v>
      </c>
      <c r="Q2963">
        <v>75</v>
      </c>
      <c r="R2963">
        <v>58</v>
      </c>
      <c r="S2963">
        <v>636</v>
      </c>
      <c r="T2963">
        <v>553</v>
      </c>
      <c r="U2963">
        <v>14568</v>
      </c>
      <c r="V2963">
        <v>14825</v>
      </c>
      <c r="W2963">
        <v>7404</v>
      </c>
      <c r="X2963">
        <v>6632</v>
      </c>
    </row>
    <row r="2964" spans="1:24" x14ac:dyDescent="0.35">
      <c r="A2964" s="6" t="str">
        <f t="shared" si="46"/>
        <v>53019</v>
      </c>
      <c r="B2964">
        <v>53</v>
      </c>
      <c r="C2964">
        <v>19</v>
      </c>
      <c r="D2964" t="s">
        <v>150</v>
      </c>
      <c r="E2964" t="s">
        <v>4715</v>
      </c>
      <c r="F2964">
        <v>7627</v>
      </c>
      <c r="G2964">
        <v>3921</v>
      </c>
      <c r="H2964">
        <v>3706</v>
      </c>
      <c r="I2964">
        <v>2989</v>
      </c>
      <c r="J2964">
        <v>2818</v>
      </c>
      <c r="K2964">
        <v>42</v>
      </c>
      <c r="L2964">
        <v>20</v>
      </c>
      <c r="M2964">
        <v>646</v>
      </c>
      <c r="N2964">
        <v>620</v>
      </c>
      <c r="O2964">
        <v>41</v>
      </c>
      <c r="P2964">
        <v>45</v>
      </c>
      <c r="Q2964">
        <v>14</v>
      </c>
      <c r="R2964">
        <v>11</v>
      </c>
      <c r="S2964">
        <v>189</v>
      </c>
      <c r="T2964">
        <v>192</v>
      </c>
      <c r="U2964">
        <v>3721</v>
      </c>
      <c r="V2964">
        <v>3538</v>
      </c>
      <c r="W2964">
        <v>200</v>
      </c>
      <c r="X2964">
        <v>168</v>
      </c>
    </row>
    <row r="2965" spans="1:24" x14ac:dyDescent="0.35">
      <c r="A2965" s="6" t="str">
        <f t="shared" si="46"/>
        <v>53021</v>
      </c>
      <c r="B2965">
        <v>53</v>
      </c>
      <c r="C2965">
        <v>21</v>
      </c>
      <c r="D2965" t="s">
        <v>150</v>
      </c>
      <c r="E2965" t="s">
        <v>80</v>
      </c>
      <c r="F2965">
        <v>95222</v>
      </c>
      <c r="G2965">
        <v>49124</v>
      </c>
      <c r="H2965">
        <v>46098</v>
      </c>
      <c r="I2965">
        <v>43993</v>
      </c>
      <c r="J2965">
        <v>41608</v>
      </c>
      <c r="K2965">
        <v>1656</v>
      </c>
      <c r="L2965">
        <v>1049</v>
      </c>
      <c r="M2965">
        <v>858</v>
      </c>
      <c r="N2965">
        <v>776</v>
      </c>
      <c r="O2965">
        <v>1099</v>
      </c>
      <c r="P2965">
        <v>1214</v>
      </c>
      <c r="Q2965">
        <v>219</v>
      </c>
      <c r="R2965">
        <v>171</v>
      </c>
      <c r="S2965">
        <v>1299</v>
      </c>
      <c r="T2965">
        <v>1280</v>
      </c>
      <c r="U2965">
        <v>23058</v>
      </c>
      <c r="V2965">
        <v>21163</v>
      </c>
      <c r="W2965">
        <v>26066</v>
      </c>
      <c r="X2965">
        <v>24935</v>
      </c>
    </row>
    <row r="2966" spans="1:24" x14ac:dyDescent="0.35">
      <c r="A2966" s="6" t="str">
        <f t="shared" si="46"/>
        <v>53023</v>
      </c>
      <c r="B2966">
        <v>53</v>
      </c>
      <c r="C2966">
        <v>23</v>
      </c>
      <c r="D2966" t="s">
        <v>150</v>
      </c>
      <c r="E2966" t="s">
        <v>481</v>
      </c>
      <c r="F2966">
        <v>2225</v>
      </c>
      <c r="G2966">
        <v>1085</v>
      </c>
      <c r="H2966">
        <v>1140</v>
      </c>
      <c r="I2966">
        <v>1026</v>
      </c>
      <c r="J2966">
        <v>1038</v>
      </c>
      <c r="K2966">
        <v>3</v>
      </c>
      <c r="L2966">
        <v>0</v>
      </c>
      <c r="M2966">
        <v>6</v>
      </c>
      <c r="N2966">
        <v>9</v>
      </c>
      <c r="O2966">
        <v>17</v>
      </c>
      <c r="P2966">
        <v>55</v>
      </c>
      <c r="Q2966">
        <v>0</v>
      </c>
      <c r="R2966">
        <v>0</v>
      </c>
      <c r="S2966">
        <v>33</v>
      </c>
      <c r="T2966">
        <v>38</v>
      </c>
      <c r="U2966">
        <v>1018</v>
      </c>
      <c r="V2966">
        <v>1083</v>
      </c>
      <c r="W2966">
        <v>67</v>
      </c>
      <c r="X2966">
        <v>57</v>
      </c>
    </row>
    <row r="2967" spans="1:24" x14ac:dyDescent="0.35">
      <c r="A2967" s="6" t="str">
        <f t="shared" si="46"/>
        <v>53025</v>
      </c>
      <c r="B2967">
        <v>53</v>
      </c>
      <c r="C2967">
        <v>25</v>
      </c>
      <c r="D2967" t="s">
        <v>150</v>
      </c>
      <c r="E2967" t="s">
        <v>234</v>
      </c>
      <c r="F2967">
        <v>97733</v>
      </c>
      <c r="G2967">
        <v>49686</v>
      </c>
      <c r="H2967">
        <v>48047</v>
      </c>
      <c r="I2967">
        <v>45666</v>
      </c>
      <c r="J2967">
        <v>44360</v>
      </c>
      <c r="K2967">
        <v>1008</v>
      </c>
      <c r="L2967">
        <v>774</v>
      </c>
      <c r="M2967">
        <v>1209</v>
      </c>
      <c r="N2967">
        <v>1072</v>
      </c>
      <c r="O2967">
        <v>568</v>
      </c>
      <c r="P2967">
        <v>578</v>
      </c>
      <c r="Q2967">
        <v>91</v>
      </c>
      <c r="R2967">
        <v>87</v>
      </c>
      <c r="S2967">
        <v>1144</v>
      </c>
      <c r="T2967">
        <v>1176</v>
      </c>
      <c r="U2967">
        <v>28237</v>
      </c>
      <c r="V2967">
        <v>28260</v>
      </c>
      <c r="W2967">
        <v>21449</v>
      </c>
      <c r="X2967">
        <v>19787</v>
      </c>
    </row>
    <row r="2968" spans="1:24" x14ac:dyDescent="0.35">
      <c r="A2968" s="6" t="str">
        <f t="shared" si="46"/>
        <v>53027</v>
      </c>
      <c r="B2968">
        <v>53</v>
      </c>
      <c r="C2968">
        <v>27</v>
      </c>
      <c r="D2968" t="s">
        <v>150</v>
      </c>
      <c r="E2968" t="s">
        <v>4720</v>
      </c>
      <c r="F2968">
        <v>75061</v>
      </c>
      <c r="G2968">
        <v>38370</v>
      </c>
      <c r="H2968">
        <v>36691</v>
      </c>
      <c r="I2968">
        <v>33223</v>
      </c>
      <c r="J2968">
        <v>32119</v>
      </c>
      <c r="K2968">
        <v>778</v>
      </c>
      <c r="L2968">
        <v>286</v>
      </c>
      <c r="M2968">
        <v>2185</v>
      </c>
      <c r="N2968">
        <v>2021</v>
      </c>
      <c r="O2968">
        <v>519</v>
      </c>
      <c r="P2968">
        <v>598</v>
      </c>
      <c r="Q2968">
        <v>160</v>
      </c>
      <c r="R2968">
        <v>102</v>
      </c>
      <c r="S2968">
        <v>1505</v>
      </c>
      <c r="T2968">
        <v>1565</v>
      </c>
      <c r="U2968">
        <v>34280</v>
      </c>
      <c r="V2968">
        <v>33036</v>
      </c>
      <c r="W2968">
        <v>4090</v>
      </c>
      <c r="X2968">
        <v>3655</v>
      </c>
    </row>
    <row r="2969" spans="1:24" x14ac:dyDescent="0.35">
      <c r="A2969" s="6" t="str">
        <f t="shared" si="46"/>
        <v>53029</v>
      </c>
      <c r="B2969">
        <v>53</v>
      </c>
      <c r="C2969">
        <v>29</v>
      </c>
      <c r="D2969" t="s">
        <v>150</v>
      </c>
      <c r="E2969" t="s">
        <v>4722</v>
      </c>
      <c r="F2969">
        <v>85141</v>
      </c>
      <c r="G2969">
        <v>42398</v>
      </c>
      <c r="H2969">
        <v>42743</v>
      </c>
      <c r="I2969">
        <v>36308</v>
      </c>
      <c r="J2969">
        <v>36255</v>
      </c>
      <c r="K2969">
        <v>1668</v>
      </c>
      <c r="L2969">
        <v>1091</v>
      </c>
      <c r="M2969">
        <v>451</v>
      </c>
      <c r="N2969">
        <v>462</v>
      </c>
      <c r="O2969">
        <v>1693</v>
      </c>
      <c r="P2969">
        <v>2657</v>
      </c>
      <c r="Q2969">
        <v>209</v>
      </c>
      <c r="R2969">
        <v>189</v>
      </c>
      <c r="S2969">
        <v>2069</v>
      </c>
      <c r="T2969">
        <v>2089</v>
      </c>
      <c r="U2969">
        <v>38918</v>
      </c>
      <c r="V2969">
        <v>39253</v>
      </c>
      <c r="W2969">
        <v>3480</v>
      </c>
      <c r="X2969">
        <v>3490</v>
      </c>
    </row>
    <row r="2970" spans="1:24" x14ac:dyDescent="0.35">
      <c r="A2970" s="6" t="str">
        <f t="shared" si="46"/>
        <v>53031</v>
      </c>
      <c r="B2970">
        <v>53</v>
      </c>
      <c r="C2970">
        <v>31</v>
      </c>
      <c r="D2970" t="s">
        <v>150</v>
      </c>
      <c r="E2970" t="s">
        <v>94</v>
      </c>
      <c r="F2970">
        <v>32221</v>
      </c>
      <c r="G2970">
        <v>15766</v>
      </c>
      <c r="H2970">
        <v>16455</v>
      </c>
      <c r="I2970">
        <v>14341</v>
      </c>
      <c r="J2970">
        <v>15017</v>
      </c>
      <c r="K2970">
        <v>251</v>
      </c>
      <c r="L2970">
        <v>97</v>
      </c>
      <c r="M2970">
        <v>351</v>
      </c>
      <c r="N2970">
        <v>370</v>
      </c>
      <c r="O2970">
        <v>228</v>
      </c>
      <c r="P2970">
        <v>414</v>
      </c>
      <c r="Q2970">
        <v>40</v>
      </c>
      <c r="R2970">
        <v>37</v>
      </c>
      <c r="S2970">
        <v>555</v>
      </c>
      <c r="T2970">
        <v>520</v>
      </c>
      <c r="U2970">
        <v>15132</v>
      </c>
      <c r="V2970">
        <v>15867</v>
      </c>
      <c r="W2970">
        <v>634</v>
      </c>
      <c r="X2970">
        <v>588</v>
      </c>
    </row>
    <row r="2971" spans="1:24" x14ac:dyDescent="0.35">
      <c r="A2971" s="6" t="str">
        <f t="shared" si="46"/>
        <v>53033</v>
      </c>
      <c r="B2971">
        <v>53</v>
      </c>
      <c r="C2971">
        <v>33</v>
      </c>
      <c r="D2971" t="s">
        <v>150</v>
      </c>
      <c r="E2971" t="s">
        <v>4221</v>
      </c>
      <c r="F2971">
        <v>2252782</v>
      </c>
      <c r="G2971">
        <v>1132272</v>
      </c>
      <c r="H2971">
        <v>1120510</v>
      </c>
      <c r="I2971">
        <v>755541</v>
      </c>
      <c r="J2971">
        <v>735602</v>
      </c>
      <c r="K2971">
        <v>81928</v>
      </c>
      <c r="L2971">
        <v>76830</v>
      </c>
      <c r="M2971">
        <v>11561</v>
      </c>
      <c r="N2971">
        <v>11061</v>
      </c>
      <c r="O2971">
        <v>215811</v>
      </c>
      <c r="P2971">
        <v>228867</v>
      </c>
      <c r="Q2971">
        <v>9444</v>
      </c>
      <c r="R2971">
        <v>9568</v>
      </c>
      <c r="S2971">
        <v>57987</v>
      </c>
      <c r="T2971">
        <v>58582</v>
      </c>
      <c r="U2971">
        <v>1016581</v>
      </c>
      <c r="V2971">
        <v>1013559</v>
      </c>
      <c r="W2971">
        <v>115691</v>
      </c>
      <c r="X2971">
        <v>106951</v>
      </c>
    </row>
    <row r="2972" spans="1:24" x14ac:dyDescent="0.35">
      <c r="A2972" s="6" t="str">
        <f t="shared" si="46"/>
        <v>53035</v>
      </c>
      <c r="B2972">
        <v>53</v>
      </c>
      <c r="C2972">
        <v>35</v>
      </c>
      <c r="D2972" t="s">
        <v>150</v>
      </c>
      <c r="E2972" t="s">
        <v>4726</v>
      </c>
      <c r="F2972">
        <v>271473</v>
      </c>
      <c r="G2972">
        <v>138788</v>
      </c>
      <c r="H2972">
        <v>132685</v>
      </c>
      <c r="I2972">
        <v>115096</v>
      </c>
      <c r="J2972">
        <v>108768</v>
      </c>
      <c r="K2972">
        <v>5239</v>
      </c>
      <c r="L2972">
        <v>3438</v>
      </c>
      <c r="M2972">
        <v>2324</v>
      </c>
      <c r="N2972">
        <v>2333</v>
      </c>
      <c r="O2972">
        <v>6181</v>
      </c>
      <c r="P2972">
        <v>8446</v>
      </c>
      <c r="Q2972">
        <v>1363</v>
      </c>
      <c r="R2972">
        <v>1377</v>
      </c>
      <c r="S2972">
        <v>8585</v>
      </c>
      <c r="T2972">
        <v>8323</v>
      </c>
      <c r="U2972">
        <v>126892</v>
      </c>
      <c r="V2972">
        <v>122204</v>
      </c>
      <c r="W2972">
        <v>11896</v>
      </c>
      <c r="X2972">
        <v>10481</v>
      </c>
    </row>
    <row r="2973" spans="1:24" x14ac:dyDescent="0.35">
      <c r="A2973" s="6" t="str">
        <f t="shared" si="46"/>
        <v>53037</v>
      </c>
      <c r="B2973">
        <v>53</v>
      </c>
      <c r="C2973">
        <v>37</v>
      </c>
      <c r="D2973" t="s">
        <v>150</v>
      </c>
      <c r="E2973" t="s">
        <v>4728</v>
      </c>
      <c r="F2973">
        <v>47935</v>
      </c>
      <c r="G2973">
        <v>24205</v>
      </c>
      <c r="H2973">
        <v>23730</v>
      </c>
      <c r="I2973">
        <v>22093</v>
      </c>
      <c r="J2973">
        <v>21796</v>
      </c>
      <c r="K2973">
        <v>315</v>
      </c>
      <c r="L2973">
        <v>255</v>
      </c>
      <c r="M2973">
        <v>317</v>
      </c>
      <c r="N2973">
        <v>329</v>
      </c>
      <c r="O2973">
        <v>532</v>
      </c>
      <c r="P2973">
        <v>541</v>
      </c>
      <c r="Q2973">
        <v>51</v>
      </c>
      <c r="R2973">
        <v>50</v>
      </c>
      <c r="S2973">
        <v>897</v>
      </c>
      <c r="T2973">
        <v>759</v>
      </c>
      <c r="U2973">
        <v>22072</v>
      </c>
      <c r="V2973">
        <v>21544</v>
      </c>
      <c r="W2973">
        <v>2133</v>
      </c>
      <c r="X2973">
        <v>2186</v>
      </c>
    </row>
    <row r="2974" spans="1:24" x14ac:dyDescent="0.35">
      <c r="A2974" s="6" t="str">
        <f t="shared" si="46"/>
        <v>53039</v>
      </c>
      <c r="B2974">
        <v>53</v>
      </c>
      <c r="C2974">
        <v>39</v>
      </c>
      <c r="D2974" t="s">
        <v>150</v>
      </c>
      <c r="E2974" t="s">
        <v>4730</v>
      </c>
      <c r="F2974">
        <v>22425</v>
      </c>
      <c r="G2974">
        <v>11356</v>
      </c>
      <c r="H2974">
        <v>11069</v>
      </c>
      <c r="I2974">
        <v>10493</v>
      </c>
      <c r="J2974">
        <v>10311</v>
      </c>
      <c r="K2974">
        <v>92</v>
      </c>
      <c r="L2974">
        <v>61</v>
      </c>
      <c r="M2974">
        <v>318</v>
      </c>
      <c r="N2974">
        <v>256</v>
      </c>
      <c r="O2974">
        <v>83</v>
      </c>
      <c r="P2974">
        <v>126</v>
      </c>
      <c r="Q2974">
        <v>23</v>
      </c>
      <c r="R2974">
        <v>22</v>
      </c>
      <c r="S2974">
        <v>347</v>
      </c>
      <c r="T2974">
        <v>293</v>
      </c>
      <c r="U2974">
        <v>9952</v>
      </c>
      <c r="V2974">
        <v>9844</v>
      </c>
      <c r="W2974">
        <v>1404</v>
      </c>
      <c r="X2974">
        <v>1225</v>
      </c>
    </row>
    <row r="2975" spans="1:24" x14ac:dyDescent="0.35">
      <c r="A2975" s="6" t="str">
        <f t="shared" si="46"/>
        <v>53041</v>
      </c>
      <c r="B2975">
        <v>53</v>
      </c>
      <c r="C2975">
        <v>41</v>
      </c>
      <c r="D2975" t="s">
        <v>150</v>
      </c>
      <c r="E2975" t="s">
        <v>1017</v>
      </c>
      <c r="F2975">
        <v>80707</v>
      </c>
      <c r="G2975">
        <v>40413</v>
      </c>
      <c r="H2975">
        <v>40294</v>
      </c>
      <c r="I2975">
        <v>37059</v>
      </c>
      <c r="J2975">
        <v>37167</v>
      </c>
      <c r="K2975">
        <v>479</v>
      </c>
      <c r="L2975">
        <v>276</v>
      </c>
      <c r="M2975">
        <v>853</v>
      </c>
      <c r="N2975">
        <v>762</v>
      </c>
      <c r="O2975">
        <v>468</v>
      </c>
      <c r="P2975">
        <v>599</v>
      </c>
      <c r="Q2975">
        <v>125</v>
      </c>
      <c r="R2975">
        <v>88</v>
      </c>
      <c r="S2975">
        <v>1429</v>
      </c>
      <c r="T2975">
        <v>1402</v>
      </c>
      <c r="U2975">
        <v>35919</v>
      </c>
      <c r="V2975">
        <v>36288</v>
      </c>
      <c r="W2975">
        <v>4494</v>
      </c>
      <c r="X2975">
        <v>4006</v>
      </c>
    </row>
    <row r="2976" spans="1:24" x14ac:dyDescent="0.35">
      <c r="A2976" s="6" t="str">
        <f t="shared" si="46"/>
        <v>53043</v>
      </c>
      <c r="B2976">
        <v>53</v>
      </c>
      <c r="C2976">
        <v>43</v>
      </c>
      <c r="D2976" t="s">
        <v>150</v>
      </c>
      <c r="E2976" t="s">
        <v>255</v>
      </c>
      <c r="F2976">
        <v>10939</v>
      </c>
      <c r="G2976">
        <v>5572</v>
      </c>
      <c r="H2976">
        <v>5367</v>
      </c>
      <c r="I2976">
        <v>5230</v>
      </c>
      <c r="J2976">
        <v>5035</v>
      </c>
      <c r="K2976">
        <v>38</v>
      </c>
      <c r="L2976">
        <v>31</v>
      </c>
      <c r="M2976">
        <v>119</v>
      </c>
      <c r="N2976">
        <v>103</v>
      </c>
      <c r="O2976">
        <v>21</v>
      </c>
      <c r="P2976">
        <v>37</v>
      </c>
      <c r="Q2976">
        <v>10</v>
      </c>
      <c r="R2976">
        <v>6</v>
      </c>
      <c r="S2976">
        <v>154</v>
      </c>
      <c r="T2976">
        <v>155</v>
      </c>
      <c r="U2976">
        <v>5375</v>
      </c>
      <c r="V2976">
        <v>5171</v>
      </c>
      <c r="W2976">
        <v>197</v>
      </c>
      <c r="X2976">
        <v>196</v>
      </c>
    </row>
    <row r="2977" spans="1:24" x14ac:dyDescent="0.35">
      <c r="A2977" s="6" t="str">
        <f t="shared" si="46"/>
        <v>53045</v>
      </c>
      <c r="B2977">
        <v>53</v>
      </c>
      <c r="C2977">
        <v>45</v>
      </c>
      <c r="D2977" t="s">
        <v>150</v>
      </c>
      <c r="E2977" t="s">
        <v>1137</v>
      </c>
      <c r="F2977">
        <v>66768</v>
      </c>
      <c r="G2977">
        <v>34638</v>
      </c>
      <c r="H2977">
        <v>32130</v>
      </c>
      <c r="I2977">
        <v>30220</v>
      </c>
      <c r="J2977">
        <v>28223</v>
      </c>
      <c r="K2977">
        <v>741</v>
      </c>
      <c r="L2977">
        <v>262</v>
      </c>
      <c r="M2977">
        <v>1757</v>
      </c>
      <c r="N2977">
        <v>1480</v>
      </c>
      <c r="O2977">
        <v>302</v>
      </c>
      <c r="P2977">
        <v>552</v>
      </c>
      <c r="Q2977">
        <v>149</v>
      </c>
      <c r="R2977">
        <v>150</v>
      </c>
      <c r="S2977">
        <v>1469</v>
      </c>
      <c r="T2977">
        <v>1463</v>
      </c>
      <c r="U2977">
        <v>30635</v>
      </c>
      <c r="V2977">
        <v>29034</v>
      </c>
      <c r="W2977">
        <v>4003</v>
      </c>
      <c r="X2977">
        <v>3096</v>
      </c>
    </row>
    <row r="2978" spans="1:24" x14ac:dyDescent="0.35">
      <c r="A2978" s="6" t="str">
        <f t="shared" si="46"/>
        <v>53047</v>
      </c>
      <c r="B2978">
        <v>53</v>
      </c>
      <c r="C2978">
        <v>47</v>
      </c>
      <c r="D2978" t="s">
        <v>150</v>
      </c>
      <c r="E2978" t="s">
        <v>4735</v>
      </c>
      <c r="F2978">
        <v>42243</v>
      </c>
      <c r="G2978">
        <v>21333</v>
      </c>
      <c r="H2978">
        <v>20910</v>
      </c>
      <c r="I2978">
        <v>17409</v>
      </c>
      <c r="J2978">
        <v>16897</v>
      </c>
      <c r="K2978">
        <v>218</v>
      </c>
      <c r="L2978">
        <v>173</v>
      </c>
      <c r="M2978">
        <v>2784</v>
      </c>
      <c r="N2978">
        <v>2785</v>
      </c>
      <c r="O2978">
        <v>181</v>
      </c>
      <c r="P2978">
        <v>355</v>
      </c>
      <c r="Q2978">
        <v>73</v>
      </c>
      <c r="R2978">
        <v>59</v>
      </c>
      <c r="S2978">
        <v>668</v>
      </c>
      <c r="T2978">
        <v>641</v>
      </c>
      <c r="U2978">
        <v>16589</v>
      </c>
      <c r="V2978">
        <v>16901</v>
      </c>
      <c r="W2978">
        <v>4744</v>
      </c>
      <c r="X2978">
        <v>4009</v>
      </c>
    </row>
    <row r="2979" spans="1:24" x14ac:dyDescent="0.35">
      <c r="A2979" s="6" t="str">
        <f t="shared" si="46"/>
        <v>53049</v>
      </c>
      <c r="B2979">
        <v>53</v>
      </c>
      <c r="C2979">
        <v>49</v>
      </c>
      <c r="D2979" t="s">
        <v>150</v>
      </c>
      <c r="E2979" t="s">
        <v>4737</v>
      </c>
      <c r="F2979">
        <v>22471</v>
      </c>
      <c r="G2979">
        <v>11159</v>
      </c>
      <c r="H2979">
        <v>11312</v>
      </c>
      <c r="I2979">
        <v>9979</v>
      </c>
      <c r="J2979">
        <v>10244</v>
      </c>
      <c r="K2979">
        <v>146</v>
      </c>
      <c r="L2979">
        <v>108</v>
      </c>
      <c r="M2979">
        <v>300</v>
      </c>
      <c r="N2979">
        <v>324</v>
      </c>
      <c r="O2979">
        <v>244</v>
      </c>
      <c r="P2979">
        <v>238</v>
      </c>
      <c r="Q2979">
        <v>21</v>
      </c>
      <c r="R2979">
        <v>24</v>
      </c>
      <c r="S2979">
        <v>469</v>
      </c>
      <c r="T2979">
        <v>374</v>
      </c>
      <c r="U2979">
        <v>9975</v>
      </c>
      <c r="V2979">
        <v>10216</v>
      </c>
      <c r="W2979">
        <v>1184</v>
      </c>
      <c r="X2979">
        <v>1096</v>
      </c>
    </row>
    <row r="2980" spans="1:24" x14ac:dyDescent="0.35">
      <c r="A2980" s="6" t="str">
        <f t="shared" si="46"/>
        <v>53051</v>
      </c>
      <c r="B2980">
        <v>53</v>
      </c>
      <c r="C2980">
        <v>51</v>
      </c>
      <c r="D2980" t="s">
        <v>150</v>
      </c>
      <c r="E2980" t="s">
        <v>4739</v>
      </c>
      <c r="F2980">
        <v>13724</v>
      </c>
      <c r="G2980">
        <v>7012</v>
      </c>
      <c r="H2980">
        <v>6712</v>
      </c>
      <c r="I2980">
        <v>6403</v>
      </c>
      <c r="J2980">
        <v>6103</v>
      </c>
      <c r="K2980">
        <v>57</v>
      </c>
      <c r="L2980">
        <v>39</v>
      </c>
      <c r="M2980">
        <v>281</v>
      </c>
      <c r="N2980">
        <v>229</v>
      </c>
      <c r="O2980">
        <v>53</v>
      </c>
      <c r="P2980">
        <v>112</v>
      </c>
      <c r="Q2980">
        <v>10</v>
      </c>
      <c r="R2980">
        <v>12</v>
      </c>
      <c r="S2980">
        <v>208</v>
      </c>
      <c r="T2980">
        <v>217</v>
      </c>
      <c r="U2980">
        <v>6714</v>
      </c>
      <c r="V2980">
        <v>6452</v>
      </c>
      <c r="W2980">
        <v>298</v>
      </c>
      <c r="X2980">
        <v>260</v>
      </c>
    </row>
    <row r="2981" spans="1:24" x14ac:dyDescent="0.35">
      <c r="A2981" s="6" t="str">
        <f t="shared" si="46"/>
        <v>53053</v>
      </c>
      <c r="B2981">
        <v>53</v>
      </c>
      <c r="C2981">
        <v>53</v>
      </c>
      <c r="D2981" t="s">
        <v>150</v>
      </c>
      <c r="E2981" t="s">
        <v>885</v>
      </c>
      <c r="F2981">
        <v>904980</v>
      </c>
      <c r="G2981">
        <v>451617</v>
      </c>
      <c r="H2981">
        <v>453363</v>
      </c>
      <c r="I2981">
        <v>336773</v>
      </c>
      <c r="J2981">
        <v>336015</v>
      </c>
      <c r="K2981">
        <v>37708</v>
      </c>
      <c r="L2981">
        <v>32053</v>
      </c>
      <c r="M2981">
        <v>7940</v>
      </c>
      <c r="N2981">
        <v>7951</v>
      </c>
      <c r="O2981">
        <v>28071</v>
      </c>
      <c r="P2981">
        <v>35785</v>
      </c>
      <c r="Q2981">
        <v>8036</v>
      </c>
      <c r="R2981">
        <v>7961</v>
      </c>
      <c r="S2981">
        <v>33089</v>
      </c>
      <c r="T2981">
        <v>33598</v>
      </c>
      <c r="U2981">
        <v>398416</v>
      </c>
      <c r="V2981">
        <v>403537</v>
      </c>
      <c r="W2981">
        <v>53201</v>
      </c>
      <c r="X2981">
        <v>49826</v>
      </c>
    </row>
    <row r="2982" spans="1:24" x14ac:dyDescent="0.35">
      <c r="A2982" s="6" t="str">
        <f t="shared" si="46"/>
        <v>53055</v>
      </c>
      <c r="B2982">
        <v>53</v>
      </c>
      <c r="C2982">
        <v>55</v>
      </c>
      <c r="D2982" t="s">
        <v>150</v>
      </c>
      <c r="E2982" t="s">
        <v>540</v>
      </c>
      <c r="F2982">
        <v>17582</v>
      </c>
      <c r="G2982">
        <v>8499</v>
      </c>
      <c r="H2982">
        <v>9083</v>
      </c>
      <c r="I2982">
        <v>7982</v>
      </c>
      <c r="J2982">
        <v>8532</v>
      </c>
      <c r="K2982">
        <v>75</v>
      </c>
      <c r="L2982">
        <v>59</v>
      </c>
      <c r="M2982">
        <v>94</v>
      </c>
      <c r="N2982">
        <v>93</v>
      </c>
      <c r="O2982">
        <v>97</v>
      </c>
      <c r="P2982">
        <v>166</v>
      </c>
      <c r="Q2982">
        <v>11</v>
      </c>
      <c r="R2982">
        <v>16</v>
      </c>
      <c r="S2982">
        <v>240</v>
      </c>
      <c r="T2982">
        <v>217</v>
      </c>
      <c r="U2982">
        <v>7905</v>
      </c>
      <c r="V2982">
        <v>8485</v>
      </c>
      <c r="W2982">
        <v>594</v>
      </c>
      <c r="X2982">
        <v>598</v>
      </c>
    </row>
    <row r="2983" spans="1:24" x14ac:dyDescent="0.35">
      <c r="A2983" s="6" t="str">
        <f t="shared" si="46"/>
        <v>53057</v>
      </c>
      <c r="B2983">
        <v>53</v>
      </c>
      <c r="C2983">
        <v>57</v>
      </c>
      <c r="D2983" t="s">
        <v>150</v>
      </c>
      <c r="E2983" t="s">
        <v>4743</v>
      </c>
      <c r="F2983">
        <v>129205</v>
      </c>
      <c r="G2983">
        <v>63932</v>
      </c>
      <c r="H2983">
        <v>65273</v>
      </c>
      <c r="I2983">
        <v>57636</v>
      </c>
      <c r="J2983">
        <v>59049</v>
      </c>
      <c r="K2983">
        <v>868</v>
      </c>
      <c r="L2983">
        <v>583</v>
      </c>
      <c r="M2983">
        <v>1709</v>
      </c>
      <c r="N2983">
        <v>1761</v>
      </c>
      <c r="O2983">
        <v>1390</v>
      </c>
      <c r="P2983">
        <v>1637</v>
      </c>
      <c r="Q2983">
        <v>268</v>
      </c>
      <c r="R2983">
        <v>218</v>
      </c>
      <c r="S2983">
        <v>2061</v>
      </c>
      <c r="T2983">
        <v>2025</v>
      </c>
      <c r="U2983">
        <v>51623</v>
      </c>
      <c r="V2983">
        <v>53532</v>
      </c>
      <c r="W2983">
        <v>12309</v>
      </c>
      <c r="X2983">
        <v>11741</v>
      </c>
    </row>
    <row r="2984" spans="1:24" x14ac:dyDescent="0.35">
      <c r="A2984" s="6" t="str">
        <f t="shared" si="46"/>
        <v>53059</v>
      </c>
      <c r="B2984">
        <v>53</v>
      </c>
      <c r="C2984">
        <v>59</v>
      </c>
      <c r="D2984" t="s">
        <v>150</v>
      </c>
      <c r="E2984" t="s">
        <v>4745</v>
      </c>
      <c r="F2984">
        <v>12083</v>
      </c>
      <c r="G2984">
        <v>6153</v>
      </c>
      <c r="H2984">
        <v>5930</v>
      </c>
      <c r="I2984">
        <v>5719</v>
      </c>
      <c r="J2984">
        <v>5499</v>
      </c>
      <c r="K2984">
        <v>53</v>
      </c>
      <c r="L2984">
        <v>27</v>
      </c>
      <c r="M2984">
        <v>119</v>
      </c>
      <c r="N2984">
        <v>122</v>
      </c>
      <c r="O2984">
        <v>51</v>
      </c>
      <c r="P2984">
        <v>79</v>
      </c>
      <c r="Q2984">
        <v>13</v>
      </c>
      <c r="R2984">
        <v>18</v>
      </c>
      <c r="S2984">
        <v>198</v>
      </c>
      <c r="T2984">
        <v>185</v>
      </c>
      <c r="U2984">
        <v>5744</v>
      </c>
      <c r="V2984">
        <v>5514</v>
      </c>
      <c r="W2984">
        <v>409</v>
      </c>
      <c r="X2984">
        <v>416</v>
      </c>
    </row>
    <row r="2985" spans="1:24" x14ac:dyDescent="0.35">
      <c r="A2985" s="6" t="str">
        <f t="shared" si="46"/>
        <v>53061</v>
      </c>
      <c r="B2985">
        <v>53</v>
      </c>
      <c r="C2985">
        <v>61</v>
      </c>
      <c r="D2985" t="s">
        <v>150</v>
      </c>
      <c r="E2985" t="s">
        <v>4747</v>
      </c>
      <c r="F2985">
        <v>822083</v>
      </c>
      <c r="G2985">
        <v>412656</v>
      </c>
      <c r="H2985">
        <v>409427</v>
      </c>
      <c r="I2985">
        <v>318547</v>
      </c>
      <c r="J2985">
        <v>314165</v>
      </c>
      <c r="K2985">
        <v>17506</v>
      </c>
      <c r="L2985">
        <v>13771</v>
      </c>
      <c r="M2985">
        <v>6513</v>
      </c>
      <c r="N2985">
        <v>6434</v>
      </c>
      <c r="O2985">
        <v>46649</v>
      </c>
      <c r="P2985">
        <v>52397</v>
      </c>
      <c r="Q2985">
        <v>3007</v>
      </c>
      <c r="R2985">
        <v>2713</v>
      </c>
      <c r="S2985">
        <v>20434</v>
      </c>
      <c r="T2985">
        <v>19947</v>
      </c>
      <c r="U2985">
        <v>367337</v>
      </c>
      <c r="V2985">
        <v>367579</v>
      </c>
      <c r="W2985">
        <v>45319</v>
      </c>
      <c r="X2985">
        <v>41848</v>
      </c>
    </row>
    <row r="2986" spans="1:24" x14ac:dyDescent="0.35">
      <c r="A2986" s="6" t="str">
        <f t="shared" si="46"/>
        <v>53063</v>
      </c>
      <c r="B2986">
        <v>53</v>
      </c>
      <c r="C2986">
        <v>63</v>
      </c>
      <c r="D2986" t="s">
        <v>150</v>
      </c>
      <c r="E2986" t="s">
        <v>4749</v>
      </c>
      <c r="F2986">
        <v>522798</v>
      </c>
      <c r="G2986">
        <v>259299</v>
      </c>
      <c r="H2986">
        <v>263499</v>
      </c>
      <c r="I2986">
        <v>230272</v>
      </c>
      <c r="J2986">
        <v>234726</v>
      </c>
      <c r="K2986">
        <v>6085</v>
      </c>
      <c r="L2986">
        <v>4398</v>
      </c>
      <c r="M2986">
        <v>4783</v>
      </c>
      <c r="N2986">
        <v>4776</v>
      </c>
      <c r="O2986">
        <v>5689</v>
      </c>
      <c r="P2986">
        <v>7053</v>
      </c>
      <c r="Q2986">
        <v>1611</v>
      </c>
      <c r="R2986">
        <v>1669</v>
      </c>
      <c r="S2986">
        <v>10859</v>
      </c>
      <c r="T2986">
        <v>10877</v>
      </c>
      <c r="U2986">
        <v>242918</v>
      </c>
      <c r="V2986">
        <v>248045</v>
      </c>
      <c r="W2986">
        <v>16381</v>
      </c>
      <c r="X2986">
        <v>15454</v>
      </c>
    </row>
    <row r="2987" spans="1:24" x14ac:dyDescent="0.35">
      <c r="A2987" s="6" t="str">
        <f t="shared" si="46"/>
        <v>53065</v>
      </c>
      <c r="B2987">
        <v>53</v>
      </c>
      <c r="C2987">
        <v>65</v>
      </c>
      <c r="D2987" t="s">
        <v>150</v>
      </c>
      <c r="E2987" t="s">
        <v>1629</v>
      </c>
      <c r="F2987">
        <v>45723</v>
      </c>
      <c r="G2987">
        <v>22820</v>
      </c>
      <c r="H2987">
        <v>22903</v>
      </c>
      <c r="I2987">
        <v>20417</v>
      </c>
      <c r="J2987">
        <v>20354</v>
      </c>
      <c r="K2987">
        <v>156</v>
      </c>
      <c r="L2987">
        <v>104</v>
      </c>
      <c r="M2987">
        <v>1315</v>
      </c>
      <c r="N2987">
        <v>1337</v>
      </c>
      <c r="O2987">
        <v>142</v>
      </c>
      <c r="P2987">
        <v>237</v>
      </c>
      <c r="Q2987">
        <v>39</v>
      </c>
      <c r="R2987">
        <v>53</v>
      </c>
      <c r="S2987">
        <v>751</v>
      </c>
      <c r="T2987">
        <v>818</v>
      </c>
      <c r="U2987">
        <v>21919</v>
      </c>
      <c r="V2987">
        <v>22044</v>
      </c>
      <c r="W2987">
        <v>901</v>
      </c>
      <c r="X2987">
        <v>859</v>
      </c>
    </row>
    <row r="2988" spans="1:24" x14ac:dyDescent="0.35">
      <c r="A2988" s="6" t="str">
        <f t="shared" si="46"/>
        <v>53067</v>
      </c>
      <c r="B2988">
        <v>53</v>
      </c>
      <c r="C2988">
        <v>67</v>
      </c>
      <c r="D2988" t="s">
        <v>150</v>
      </c>
      <c r="E2988" t="s">
        <v>2817</v>
      </c>
      <c r="F2988">
        <v>290536</v>
      </c>
      <c r="G2988">
        <v>142056</v>
      </c>
      <c r="H2988">
        <v>148480</v>
      </c>
      <c r="I2988">
        <v>115633</v>
      </c>
      <c r="J2988">
        <v>121196</v>
      </c>
      <c r="K2988">
        <v>5852</v>
      </c>
      <c r="L2988">
        <v>4591</v>
      </c>
      <c r="M2988">
        <v>2659</v>
      </c>
      <c r="N2988">
        <v>2611</v>
      </c>
      <c r="O2988">
        <v>8080</v>
      </c>
      <c r="P2988">
        <v>10181</v>
      </c>
      <c r="Q2988">
        <v>1456</v>
      </c>
      <c r="R2988">
        <v>1426</v>
      </c>
      <c r="S2988">
        <v>8376</v>
      </c>
      <c r="T2988">
        <v>8475</v>
      </c>
      <c r="U2988">
        <v>128371</v>
      </c>
      <c r="V2988">
        <v>134953</v>
      </c>
      <c r="W2988">
        <v>13685</v>
      </c>
      <c r="X2988">
        <v>13527</v>
      </c>
    </row>
    <row r="2989" spans="1:24" x14ac:dyDescent="0.35">
      <c r="A2989" s="6" t="str">
        <f t="shared" si="46"/>
        <v>53069</v>
      </c>
      <c r="B2989">
        <v>53</v>
      </c>
      <c r="C2989">
        <v>69</v>
      </c>
      <c r="D2989" t="s">
        <v>150</v>
      </c>
      <c r="E2989" t="s">
        <v>4753</v>
      </c>
      <c r="F2989">
        <v>4488</v>
      </c>
      <c r="G2989">
        <v>2238</v>
      </c>
      <c r="H2989">
        <v>2250</v>
      </c>
      <c r="I2989">
        <v>2053</v>
      </c>
      <c r="J2989">
        <v>2038</v>
      </c>
      <c r="K2989">
        <v>19</v>
      </c>
      <c r="L2989">
        <v>13</v>
      </c>
      <c r="M2989">
        <v>42</v>
      </c>
      <c r="N2989">
        <v>33</v>
      </c>
      <c r="O2989">
        <v>31</v>
      </c>
      <c r="P2989">
        <v>49</v>
      </c>
      <c r="Q2989">
        <v>6</v>
      </c>
      <c r="R2989">
        <v>4</v>
      </c>
      <c r="S2989">
        <v>87</v>
      </c>
      <c r="T2989">
        <v>113</v>
      </c>
      <c r="U2989">
        <v>2117</v>
      </c>
      <c r="V2989">
        <v>2113</v>
      </c>
      <c r="W2989">
        <v>121</v>
      </c>
      <c r="X2989">
        <v>137</v>
      </c>
    </row>
    <row r="2990" spans="1:24" x14ac:dyDescent="0.35">
      <c r="A2990" s="6" t="str">
        <f t="shared" si="46"/>
        <v>53071</v>
      </c>
      <c r="B2990">
        <v>53</v>
      </c>
      <c r="C2990">
        <v>71</v>
      </c>
      <c r="D2990" t="s">
        <v>150</v>
      </c>
      <c r="E2990" t="s">
        <v>4755</v>
      </c>
      <c r="F2990">
        <v>60760</v>
      </c>
      <c r="G2990">
        <v>30952</v>
      </c>
      <c r="H2990">
        <v>29808</v>
      </c>
      <c r="I2990">
        <v>28019</v>
      </c>
      <c r="J2990">
        <v>27489</v>
      </c>
      <c r="K2990">
        <v>1019</v>
      </c>
      <c r="L2990">
        <v>345</v>
      </c>
      <c r="M2990">
        <v>483</v>
      </c>
      <c r="N2990">
        <v>384</v>
      </c>
      <c r="O2990">
        <v>423</v>
      </c>
      <c r="P2990">
        <v>640</v>
      </c>
      <c r="Q2990">
        <v>144</v>
      </c>
      <c r="R2990">
        <v>86</v>
      </c>
      <c r="S2990">
        <v>864</v>
      </c>
      <c r="T2990">
        <v>864</v>
      </c>
      <c r="U2990">
        <v>24173</v>
      </c>
      <c r="V2990">
        <v>23421</v>
      </c>
      <c r="W2990">
        <v>6779</v>
      </c>
      <c r="X2990">
        <v>6387</v>
      </c>
    </row>
    <row r="2991" spans="1:24" x14ac:dyDescent="0.35">
      <c r="A2991" s="6" t="str">
        <f t="shared" si="46"/>
        <v>53073</v>
      </c>
      <c r="B2991">
        <v>53</v>
      </c>
      <c r="C2991">
        <v>73</v>
      </c>
      <c r="D2991" t="s">
        <v>150</v>
      </c>
      <c r="E2991" t="s">
        <v>4757</v>
      </c>
      <c r="F2991">
        <v>229247</v>
      </c>
      <c r="G2991">
        <v>113255</v>
      </c>
      <c r="H2991">
        <v>115992</v>
      </c>
      <c r="I2991">
        <v>97636</v>
      </c>
      <c r="J2991">
        <v>100079</v>
      </c>
      <c r="K2991">
        <v>1683</v>
      </c>
      <c r="L2991">
        <v>1210</v>
      </c>
      <c r="M2991">
        <v>3995</v>
      </c>
      <c r="N2991">
        <v>3791</v>
      </c>
      <c r="O2991">
        <v>4975</v>
      </c>
      <c r="P2991">
        <v>5953</v>
      </c>
      <c r="Q2991">
        <v>368</v>
      </c>
      <c r="R2991">
        <v>345</v>
      </c>
      <c r="S2991">
        <v>4598</v>
      </c>
      <c r="T2991">
        <v>4614</v>
      </c>
      <c r="U2991">
        <v>101707</v>
      </c>
      <c r="V2991">
        <v>105051</v>
      </c>
      <c r="W2991">
        <v>11548</v>
      </c>
      <c r="X2991">
        <v>10941</v>
      </c>
    </row>
    <row r="2992" spans="1:24" x14ac:dyDescent="0.35">
      <c r="A2992" s="6" t="str">
        <f t="shared" si="46"/>
        <v>53075</v>
      </c>
      <c r="B2992">
        <v>53</v>
      </c>
      <c r="C2992">
        <v>75</v>
      </c>
      <c r="D2992" t="s">
        <v>150</v>
      </c>
      <c r="E2992" t="s">
        <v>4759</v>
      </c>
      <c r="F2992">
        <v>50104</v>
      </c>
      <c r="G2992">
        <v>25502</v>
      </c>
      <c r="H2992">
        <v>24602</v>
      </c>
      <c r="I2992">
        <v>21352</v>
      </c>
      <c r="J2992">
        <v>20657</v>
      </c>
      <c r="K2992">
        <v>678</v>
      </c>
      <c r="L2992">
        <v>513</v>
      </c>
      <c r="M2992">
        <v>223</v>
      </c>
      <c r="N2992">
        <v>216</v>
      </c>
      <c r="O2992">
        <v>2125</v>
      </c>
      <c r="P2992">
        <v>2067</v>
      </c>
      <c r="Q2992">
        <v>75</v>
      </c>
      <c r="R2992">
        <v>69</v>
      </c>
      <c r="S2992">
        <v>1049</v>
      </c>
      <c r="T2992">
        <v>1080</v>
      </c>
      <c r="U2992">
        <v>23843</v>
      </c>
      <c r="V2992">
        <v>23001</v>
      </c>
      <c r="W2992">
        <v>1659</v>
      </c>
      <c r="X2992">
        <v>1601</v>
      </c>
    </row>
    <row r="2993" spans="1:24" x14ac:dyDescent="0.35">
      <c r="A2993" s="6" t="str">
        <f t="shared" si="46"/>
        <v>53077</v>
      </c>
      <c r="B2993">
        <v>53</v>
      </c>
      <c r="C2993">
        <v>77</v>
      </c>
      <c r="D2993" t="s">
        <v>150</v>
      </c>
      <c r="E2993" t="s">
        <v>4761</v>
      </c>
      <c r="F2993">
        <v>250873</v>
      </c>
      <c r="G2993">
        <v>125337</v>
      </c>
      <c r="H2993">
        <v>125536</v>
      </c>
      <c r="I2993">
        <v>108872</v>
      </c>
      <c r="J2993">
        <v>109289</v>
      </c>
      <c r="K2993">
        <v>2153</v>
      </c>
      <c r="L2993">
        <v>1747</v>
      </c>
      <c r="M2993">
        <v>8429</v>
      </c>
      <c r="N2993">
        <v>8368</v>
      </c>
      <c r="O2993">
        <v>1877</v>
      </c>
      <c r="P2993">
        <v>2125</v>
      </c>
      <c r="Q2993">
        <v>347</v>
      </c>
      <c r="R2993">
        <v>336</v>
      </c>
      <c r="S2993">
        <v>3659</v>
      </c>
      <c r="T2993">
        <v>3671</v>
      </c>
      <c r="U2993">
        <v>61340</v>
      </c>
      <c r="V2993">
        <v>63717</v>
      </c>
      <c r="W2993">
        <v>63997</v>
      </c>
      <c r="X2993">
        <v>61819</v>
      </c>
    </row>
    <row r="2994" spans="1:24" x14ac:dyDescent="0.35">
      <c r="A2994" s="6" t="str">
        <f t="shared" si="46"/>
        <v>54001</v>
      </c>
      <c r="B2994">
        <v>54</v>
      </c>
      <c r="C2994">
        <v>1</v>
      </c>
      <c r="D2994" t="s">
        <v>4763</v>
      </c>
      <c r="E2994" t="s">
        <v>26</v>
      </c>
      <c r="F2994">
        <v>16441</v>
      </c>
      <c r="G2994">
        <v>8032</v>
      </c>
      <c r="H2994">
        <v>8409</v>
      </c>
      <c r="I2994">
        <v>7721</v>
      </c>
      <c r="J2994">
        <v>8140</v>
      </c>
      <c r="K2994">
        <v>92</v>
      </c>
      <c r="L2994">
        <v>74</v>
      </c>
      <c r="M2994">
        <v>58</v>
      </c>
      <c r="N2994">
        <v>48</v>
      </c>
      <c r="O2994">
        <v>18</v>
      </c>
      <c r="P2994">
        <v>32</v>
      </c>
      <c r="Q2994">
        <v>4</v>
      </c>
      <c r="R2994">
        <v>0</v>
      </c>
      <c r="S2994">
        <v>139</v>
      </c>
      <c r="T2994">
        <v>115</v>
      </c>
      <c r="U2994">
        <v>7927</v>
      </c>
      <c r="V2994">
        <v>8331</v>
      </c>
      <c r="W2994">
        <v>105</v>
      </c>
      <c r="X2994">
        <v>78</v>
      </c>
    </row>
    <row r="2995" spans="1:24" x14ac:dyDescent="0.35">
      <c r="A2995" s="6" t="str">
        <f t="shared" si="46"/>
        <v>54003</v>
      </c>
      <c r="B2995">
        <v>54</v>
      </c>
      <c r="C2995">
        <v>3</v>
      </c>
      <c r="D2995" t="s">
        <v>4763</v>
      </c>
      <c r="E2995" t="s">
        <v>3717</v>
      </c>
      <c r="F2995">
        <v>119171</v>
      </c>
      <c r="G2995">
        <v>59257</v>
      </c>
      <c r="H2995">
        <v>59914</v>
      </c>
      <c r="I2995">
        <v>51812</v>
      </c>
      <c r="J2995">
        <v>52676</v>
      </c>
      <c r="K2995">
        <v>4890</v>
      </c>
      <c r="L2995">
        <v>4510</v>
      </c>
      <c r="M2995">
        <v>160</v>
      </c>
      <c r="N2995">
        <v>140</v>
      </c>
      <c r="O2995">
        <v>529</v>
      </c>
      <c r="P2995">
        <v>799</v>
      </c>
      <c r="Q2995">
        <v>31</v>
      </c>
      <c r="R2995">
        <v>20</v>
      </c>
      <c r="S2995">
        <v>1835</v>
      </c>
      <c r="T2995">
        <v>1769</v>
      </c>
      <c r="U2995">
        <v>56242</v>
      </c>
      <c r="V2995">
        <v>57206</v>
      </c>
      <c r="W2995">
        <v>3015</v>
      </c>
      <c r="X2995">
        <v>2708</v>
      </c>
    </row>
    <row r="2996" spans="1:24" x14ac:dyDescent="0.35">
      <c r="A2996" s="6" t="str">
        <f t="shared" si="46"/>
        <v>54005</v>
      </c>
      <c r="B2996">
        <v>54</v>
      </c>
      <c r="C2996">
        <v>5</v>
      </c>
      <c r="D2996" t="s">
        <v>4763</v>
      </c>
      <c r="E2996" t="s">
        <v>195</v>
      </c>
      <c r="F2996">
        <v>21457</v>
      </c>
      <c r="G2996">
        <v>10686</v>
      </c>
      <c r="H2996">
        <v>10771</v>
      </c>
      <c r="I2996">
        <v>10463</v>
      </c>
      <c r="J2996">
        <v>10602</v>
      </c>
      <c r="K2996">
        <v>99</v>
      </c>
      <c r="L2996">
        <v>60</v>
      </c>
      <c r="M2996">
        <v>17</v>
      </c>
      <c r="N2996">
        <v>16</v>
      </c>
      <c r="O2996">
        <v>14</v>
      </c>
      <c r="P2996">
        <v>13</v>
      </c>
      <c r="Q2996">
        <v>1</v>
      </c>
      <c r="R2996">
        <v>0</v>
      </c>
      <c r="S2996">
        <v>92</v>
      </c>
      <c r="T2996">
        <v>80</v>
      </c>
      <c r="U2996">
        <v>10608</v>
      </c>
      <c r="V2996">
        <v>10710</v>
      </c>
      <c r="W2996">
        <v>78</v>
      </c>
      <c r="X2996">
        <v>61</v>
      </c>
    </row>
    <row r="2997" spans="1:24" x14ac:dyDescent="0.35">
      <c r="A2997" s="6" t="str">
        <f t="shared" si="46"/>
        <v>54007</v>
      </c>
      <c r="B2997">
        <v>54</v>
      </c>
      <c r="C2997">
        <v>7</v>
      </c>
      <c r="D2997" t="s">
        <v>4763</v>
      </c>
      <c r="E2997" t="s">
        <v>4767</v>
      </c>
      <c r="F2997">
        <v>13957</v>
      </c>
      <c r="G2997">
        <v>7040</v>
      </c>
      <c r="H2997">
        <v>6917</v>
      </c>
      <c r="I2997">
        <v>6823</v>
      </c>
      <c r="J2997">
        <v>6761</v>
      </c>
      <c r="K2997">
        <v>74</v>
      </c>
      <c r="L2997">
        <v>25</v>
      </c>
      <c r="M2997">
        <v>31</v>
      </c>
      <c r="N2997">
        <v>30</v>
      </c>
      <c r="O2997">
        <v>13</v>
      </c>
      <c r="P2997">
        <v>20</v>
      </c>
      <c r="Q2997">
        <v>0</v>
      </c>
      <c r="R2997">
        <v>4</v>
      </c>
      <c r="S2997">
        <v>99</v>
      </c>
      <c r="T2997">
        <v>77</v>
      </c>
      <c r="U2997">
        <v>6964</v>
      </c>
      <c r="V2997">
        <v>6866</v>
      </c>
      <c r="W2997">
        <v>76</v>
      </c>
      <c r="X2997">
        <v>51</v>
      </c>
    </row>
    <row r="2998" spans="1:24" x14ac:dyDescent="0.35">
      <c r="A2998" s="6" t="str">
        <f t="shared" si="46"/>
        <v>54009</v>
      </c>
      <c r="B2998">
        <v>54</v>
      </c>
      <c r="C2998">
        <v>9</v>
      </c>
      <c r="D2998" t="s">
        <v>4763</v>
      </c>
      <c r="E2998" t="s">
        <v>4769</v>
      </c>
      <c r="F2998">
        <v>21939</v>
      </c>
      <c r="G2998">
        <v>10836</v>
      </c>
      <c r="H2998">
        <v>11103</v>
      </c>
      <c r="I2998">
        <v>10394</v>
      </c>
      <c r="J2998">
        <v>10741</v>
      </c>
      <c r="K2998">
        <v>201</v>
      </c>
      <c r="L2998">
        <v>124</v>
      </c>
      <c r="M2998">
        <v>25</v>
      </c>
      <c r="N2998">
        <v>16</v>
      </c>
      <c r="O2998">
        <v>45</v>
      </c>
      <c r="P2998">
        <v>65</v>
      </c>
      <c r="Q2998">
        <v>2</v>
      </c>
      <c r="R2998">
        <v>3</v>
      </c>
      <c r="S2998">
        <v>169</v>
      </c>
      <c r="T2998">
        <v>154</v>
      </c>
      <c r="U2998">
        <v>10730</v>
      </c>
      <c r="V2998">
        <v>11012</v>
      </c>
      <c r="W2998">
        <v>106</v>
      </c>
      <c r="X2998">
        <v>91</v>
      </c>
    </row>
    <row r="2999" spans="1:24" x14ac:dyDescent="0.35">
      <c r="A2999" s="6" t="str">
        <f t="shared" si="46"/>
        <v>54011</v>
      </c>
      <c r="B2999">
        <v>54</v>
      </c>
      <c r="C2999">
        <v>11</v>
      </c>
      <c r="D2999" t="s">
        <v>4763</v>
      </c>
      <c r="E2999" t="s">
        <v>4771</v>
      </c>
      <c r="F2999">
        <v>91945</v>
      </c>
      <c r="G2999">
        <v>44858</v>
      </c>
      <c r="H2999">
        <v>47087</v>
      </c>
      <c r="I2999">
        <v>40855</v>
      </c>
      <c r="J2999">
        <v>43068</v>
      </c>
      <c r="K2999">
        <v>2261</v>
      </c>
      <c r="L2999">
        <v>2174</v>
      </c>
      <c r="M2999">
        <v>97</v>
      </c>
      <c r="N2999">
        <v>98</v>
      </c>
      <c r="O2999">
        <v>590</v>
      </c>
      <c r="P2999">
        <v>571</v>
      </c>
      <c r="Q2999">
        <v>13</v>
      </c>
      <c r="R2999">
        <v>11</v>
      </c>
      <c r="S2999">
        <v>1042</v>
      </c>
      <c r="T2999">
        <v>1165</v>
      </c>
      <c r="U2999">
        <v>44166</v>
      </c>
      <c r="V2999">
        <v>46479</v>
      </c>
      <c r="W2999">
        <v>692</v>
      </c>
      <c r="X2999">
        <v>608</v>
      </c>
    </row>
    <row r="3000" spans="1:24" x14ac:dyDescent="0.35">
      <c r="A3000" s="6" t="str">
        <f t="shared" si="46"/>
        <v>54013</v>
      </c>
      <c r="B3000">
        <v>54</v>
      </c>
      <c r="C3000">
        <v>13</v>
      </c>
      <c r="D3000" t="s">
        <v>4763</v>
      </c>
      <c r="E3000" t="s">
        <v>36</v>
      </c>
      <c r="F3000">
        <v>7109</v>
      </c>
      <c r="G3000">
        <v>3560</v>
      </c>
      <c r="H3000">
        <v>3549</v>
      </c>
      <c r="I3000">
        <v>3486</v>
      </c>
      <c r="J3000">
        <v>3480</v>
      </c>
      <c r="K3000">
        <v>19</v>
      </c>
      <c r="L3000">
        <v>8</v>
      </c>
      <c r="M3000">
        <v>12</v>
      </c>
      <c r="N3000">
        <v>14</v>
      </c>
      <c r="O3000">
        <v>4</v>
      </c>
      <c r="P3000">
        <v>8</v>
      </c>
      <c r="Q3000">
        <v>2</v>
      </c>
      <c r="R3000">
        <v>1</v>
      </c>
      <c r="S3000">
        <v>37</v>
      </c>
      <c r="T3000">
        <v>38</v>
      </c>
      <c r="U3000">
        <v>3515</v>
      </c>
      <c r="V3000">
        <v>3514</v>
      </c>
      <c r="W3000">
        <v>45</v>
      </c>
      <c r="X3000">
        <v>35</v>
      </c>
    </row>
    <row r="3001" spans="1:24" x14ac:dyDescent="0.35">
      <c r="A3001" s="6" t="str">
        <f t="shared" si="46"/>
        <v>54015</v>
      </c>
      <c r="B3001">
        <v>54</v>
      </c>
      <c r="C3001">
        <v>15</v>
      </c>
      <c r="D3001" t="s">
        <v>4763</v>
      </c>
      <c r="E3001" t="s">
        <v>48</v>
      </c>
      <c r="F3001">
        <v>8508</v>
      </c>
      <c r="G3001">
        <v>4302</v>
      </c>
      <c r="H3001">
        <v>4206</v>
      </c>
      <c r="I3001">
        <v>4220</v>
      </c>
      <c r="J3001">
        <v>4126</v>
      </c>
      <c r="K3001">
        <v>14</v>
      </c>
      <c r="L3001">
        <v>12</v>
      </c>
      <c r="M3001">
        <v>12</v>
      </c>
      <c r="N3001">
        <v>18</v>
      </c>
      <c r="O3001">
        <v>3</v>
      </c>
      <c r="P3001">
        <v>5</v>
      </c>
      <c r="Q3001">
        <v>0</v>
      </c>
      <c r="R3001">
        <v>3</v>
      </c>
      <c r="S3001">
        <v>53</v>
      </c>
      <c r="T3001">
        <v>42</v>
      </c>
      <c r="U3001">
        <v>4252</v>
      </c>
      <c r="V3001">
        <v>4176</v>
      </c>
      <c r="W3001">
        <v>50</v>
      </c>
      <c r="X3001">
        <v>30</v>
      </c>
    </row>
    <row r="3002" spans="1:24" x14ac:dyDescent="0.35">
      <c r="A3002" s="6" t="str">
        <f t="shared" si="46"/>
        <v>54017</v>
      </c>
      <c r="B3002">
        <v>54</v>
      </c>
      <c r="C3002">
        <v>17</v>
      </c>
      <c r="D3002" t="s">
        <v>4763</v>
      </c>
      <c r="E3002" t="s">
        <v>4775</v>
      </c>
      <c r="F3002">
        <v>8448</v>
      </c>
      <c r="G3002">
        <v>4702</v>
      </c>
      <c r="H3002">
        <v>3746</v>
      </c>
      <c r="I3002">
        <v>4443</v>
      </c>
      <c r="J3002">
        <v>3628</v>
      </c>
      <c r="K3002">
        <v>164</v>
      </c>
      <c r="L3002">
        <v>25</v>
      </c>
      <c r="M3002">
        <v>19</v>
      </c>
      <c r="N3002">
        <v>16</v>
      </c>
      <c r="O3002">
        <v>9</v>
      </c>
      <c r="P3002">
        <v>19</v>
      </c>
      <c r="Q3002">
        <v>1</v>
      </c>
      <c r="R3002">
        <v>2</v>
      </c>
      <c r="S3002">
        <v>66</v>
      </c>
      <c r="T3002">
        <v>56</v>
      </c>
      <c r="U3002">
        <v>4673</v>
      </c>
      <c r="V3002">
        <v>3719</v>
      </c>
      <c r="W3002">
        <v>29</v>
      </c>
      <c r="X3002">
        <v>27</v>
      </c>
    </row>
    <row r="3003" spans="1:24" x14ac:dyDescent="0.35">
      <c r="A3003" s="6" t="str">
        <f t="shared" si="46"/>
        <v>54019</v>
      </c>
      <c r="B3003">
        <v>54</v>
      </c>
      <c r="C3003">
        <v>19</v>
      </c>
      <c r="D3003" t="s">
        <v>4763</v>
      </c>
      <c r="E3003" t="s">
        <v>78</v>
      </c>
      <c r="F3003">
        <v>42406</v>
      </c>
      <c r="G3003">
        <v>21341</v>
      </c>
      <c r="H3003">
        <v>21065</v>
      </c>
      <c r="I3003">
        <v>19840</v>
      </c>
      <c r="J3003">
        <v>19757</v>
      </c>
      <c r="K3003">
        <v>1028</v>
      </c>
      <c r="L3003">
        <v>850</v>
      </c>
      <c r="M3003">
        <v>53</v>
      </c>
      <c r="N3003">
        <v>51</v>
      </c>
      <c r="O3003">
        <v>44</v>
      </c>
      <c r="P3003">
        <v>78</v>
      </c>
      <c r="Q3003">
        <v>3</v>
      </c>
      <c r="R3003">
        <v>5</v>
      </c>
      <c r="S3003">
        <v>373</v>
      </c>
      <c r="T3003">
        <v>324</v>
      </c>
      <c r="U3003">
        <v>21058</v>
      </c>
      <c r="V3003">
        <v>20832</v>
      </c>
      <c r="W3003">
        <v>283</v>
      </c>
      <c r="X3003">
        <v>233</v>
      </c>
    </row>
    <row r="3004" spans="1:24" x14ac:dyDescent="0.35">
      <c r="A3004" s="6" t="str">
        <f t="shared" si="46"/>
        <v>54021</v>
      </c>
      <c r="B3004">
        <v>54</v>
      </c>
      <c r="C3004">
        <v>21</v>
      </c>
      <c r="D3004" t="s">
        <v>4763</v>
      </c>
      <c r="E3004" t="s">
        <v>801</v>
      </c>
      <c r="F3004">
        <v>7823</v>
      </c>
      <c r="G3004">
        <v>4635</v>
      </c>
      <c r="H3004">
        <v>3188</v>
      </c>
      <c r="I3004">
        <v>3647</v>
      </c>
      <c r="J3004">
        <v>3060</v>
      </c>
      <c r="K3004">
        <v>810</v>
      </c>
      <c r="L3004">
        <v>36</v>
      </c>
      <c r="M3004">
        <v>59</v>
      </c>
      <c r="N3004">
        <v>10</v>
      </c>
      <c r="O3004">
        <v>34</v>
      </c>
      <c r="P3004">
        <v>26</v>
      </c>
      <c r="Q3004">
        <v>3</v>
      </c>
      <c r="R3004">
        <v>5</v>
      </c>
      <c r="S3004">
        <v>82</v>
      </c>
      <c r="T3004">
        <v>51</v>
      </c>
      <c r="U3004">
        <v>4259</v>
      </c>
      <c r="V3004">
        <v>3133</v>
      </c>
      <c r="W3004">
        <v>376</v>
      </c>
      <c r="X3004">
        <v>55</v>
      </c>
    </row>
    <row r="3005" spans="1:24" x14ac:dyDescent="0.35">
      <c r="A3005" s="6" t="str">
        <f t="shared" si="46"/>
        <v>54023</v>
      </c>
      <c r="B3005">
        <v>54</v>
      </c>
      <c r="C3005">
        <v>23</v>
      </c>
      <c r="D3005" t="s">
        <v>4763</v>
      </c>
      <c r="E3005" t="s">
        <v>234</v>
      </c>
      <c r="F3005">
        <v>11568</v>
      </c>
      <c r="G3005">
        <v>5769</v>
      </c>
      <c r="H3005">
        <v>5799</v>
      </c>
      <c r="I3005">
        <v>5598</v>
      </c>
      <c r="J3005">
        <v>5662</v>
      </c>
      <c r="K3005">
        <v>83</v>
      </c>
      <c r="L3005">
        <v>56</v>
      </c>
      <c r="M3005">
        <v>10</v>
      </c>
      <c r="N3005">
        <v>10</v>
      </c>
      <c r="O3005">
        <v>13</v>
      </c>
      <c r="P3005">
        <v>12</v>
      </c>
      <c r="Q3005">
        <v>1</v>
      </c>
      <c r="R3005">
        <v>2</v>
      </c>
      <c r="S3005">
        <v>64</v>
      </c>
      <c r="T3005">
        <v>57</v>
      </c>
      <c r="U3005">
        <v>5681</v>
      </c>
      <c r="V3005">
        <v>5724</v>
      </c>
      <c r="W3005">
        <v>88</v>
      </c>
      <c r="X3005">
        <v>75</v>
      </c>
    </row>
    <row r="3006" spans="1:24" x14ac:dyDescent="0.35">
      <c r="A3006" s="6" t="str">
        <f t="shared" si="46"/>
        <v>54025</v>
      </c>
      <c r="B3006">
        <v>54</v>
      </c>
      <c r="C3006">
        <v>25</v>
      </c>
      <c r="D3006" t="s">
        <v>4763</v>
      </c>
      <c r="E3006" t="s">
        <v>4780</v>
      </c>
      <c r="F3006">
        <v>34662</v>
      </c>
      <c r="G3006">
        <v>16973</v>
      </c>
      <c r="H3006">
        <v>17689</v>
      </c>
      <c r="I3006">
        <v>15945</v>
      </c>
      <c r="J3006">
        <v>16758</v>
      </c>
      <c r="K3006">
        <v>526</v>
      </c>
      <c r="L3006">
        <v>421</v>
      </c>
      <c r="M3006">
        <v>75</v>
      </c>
      <c r="N3006">
        <v>64</v>
      </c>
      <c r="O3006">
        <v>92</v>
      </c>
      <c r="P3006">
        <v>113</v>
      </c>
      <c r="Q3006">
        <v>4</v>
      </c>
      <c r="R3006">
        <v>3</v>
      </c>
      <c r="S3006">
        <v>331</v>
      </c>
      <c r="T3006">
        <v>330</v>
      </c>
      <c r="U3006">
        <v>16568</v>
      </c>
      <c r="V3006">
        <v>17367</v>
      </c>
      <c r="W3006">
        <v>405</v>
      </c>
      <c r="X3006">
        <v>322</v>
      </c>
    </row>
    <row r="3007" spans="1:24" x14ac:dyDescent="0.35">
      <c r="A3007" s="6" t="str">
        <f t="shared" si="46"/>
        <v>54027</v>
      </c>
      <c r="B3007">
        <v>54</v>
      </c>
      <c r="C3007">
        <v>27</v>
      </c>
      <c r="D3007" t="s">
        <v>4763</v>
      </c>
      <c r="E3007" t="s">
        <v>2020</v>
      </c>
      <c r="F3007">
        <v>23175</v>
      </c>
      <c r="G3007">
        <v>11802</v>
      </c>
      <c r="H3007">
        <v>11373</v>
      </c>
      <c r="I3007">
        <v>11396</v>
      </c>
      <c r="J3007">
        <v>11044</v>
      </c>
      <c r="K3007">
        <v>193</v>
      </c>
      <c r="L3007">
        <v>123</v>
      </c>
      <c r="M3007">
        <v>28</v>
      </c>
      <c r="N3007">
        <v>25</v>
      </c>
      <c r="O3007">
        <v>34</v>
      </c>
      <c r="P3007">
        <v>36</v>
      </c>
      <c r="Q3007">
        <v>6</v>
      </c>
      <c r="R3007">
        <v>6</v>
      </c>
      <c r="S3007">
        <v>145</v>
      </c>
      <c r="T3007">
        <v>139</v>
      </c>
      <c r="U3007">
        <v>11616</v>
      </c>
      <c r="V3007">
        <v>11210</v>
      </c>
      <c r="W3007">
        <v>186</v>
      </c>
      <c r="X3007">
        <v>163</v>
      </c>
    </row>
    <row r="3008" spans="1:24" x14ac:dyDescent="0.35">
      <c r="A3008" s="6" t="str">
        <f t="shared" si="46"/>
        <v>54029</v>
      </c>
      <c r="B3008">
        <v>54</v>
      </c>
      <c r="C3008">
        <v>29</v>
      </c>
      <c r="D3008" t="s">
        <v>4763</v>
      </c>
      <c r="E3008" t="s">
        <v>818</v>
      </c>
      <c r="F3008">
        <v>28810</v>
      </c>
      <c r="G3008">
        <v>14022</v>
      </c>
      <c r="H3008">
        <v>14788</v>
      </c>
      <c r="I3008">
        <v>13285</v>
      </c>
      <c r="J3008">
        <v>14057</v>
      </c>
      <c r="K3008">
        <v>434</v>
      </c>
      <c r="L3008">
        <v>348</v>
      </c>
      <c r="M3008">
        <v>32</v>
      </c>
      <c r="N3008">
        <v>40</v>
      </c>
      <c r="O3008">
        <v>70</v>
      </c>
      <c r="P3008">
        <v>72</v>
      </c>
      <c r="Q3008">
        <v>2</v>
      </c>
      <c r="R3008">
        <v>3</v>
      </c>
      <c r="S3008">
        <v>199</v>
      </c>
      <c r="T3008">
        <v>268</v>
      </c>
      <c r="U3008">
        <v>13770</v>
      </c>
      <c r="V3008">
        <v>14579</v>
      </c>
      <c r="W3008">
        <v>252</v>
      </c>
      <c r="X3008">
        <v>209</v>
      </c>
    </row>
    <row r="3009" spans="1:24" x14ac:dyDescent="0.35">
      <c r="A3009" s="6" t="str">
        <f t="shared" si="46"/>
        <v>54031</v>
      </c>
      <c r="B3009">
        <v>54</v>
      </c>
      <c r="C3009">
        <v>31</v>
      </c>
      <c r="D3009" t="s">
        <v>4763</v>
      </c>
      <c r="E3009" t="s">
        <v>4784</v>
      </c>
      <c r="F3009">
        <v>13776</v>
      </c>
      <c r="G3009">
        <v>6952</v>
      </c>
      <c r="H3009">
        <v>6824</v>
      </c>
      <c r="I3009">
        <v>6494</v>
      </c>
      <c r="J3009">
        <v>6473</v>
      </c>
      <c r="K3009">
        <v>267</v>
      </c>
      <c r="L3009">
        <v>168</v>
      </c>
      <c r="M3009">
        <v>24</v>
      </c>
      <c r="N3009">
        <v>13</v>
      </c>
      <c r="O3009">
        <v>50</v>
      </c>
      <c r="P3009">
        <v>47</v>
      </c>
      <c r="Q3009">
        <v>5</v>
      </c>
      <c r="R3009">
        <v>6</v>
      </c>
      <c r="S3009">
        <v>112</v>
      </c>
      <c r="T3009">
        <v>117</v>
      </c>
      <c r="U3009">
        <v>6558</v>
      </c>
      <c r="V3009">
        <v>6543</v>
      </c>
      <c r="W3009">
        <v>394</v>
      </c>
      <c r="X3009">
        <v>281</v>
      </c>
    </row>
    <row r="3010" spans="1:24" x14ac:dyDescent="0.35">
      <c r="A3010" s="6" t="str">
        <f t="shared" ref="A3010:A3073" si="47">TEXT(B3010*1000+C3010,"00000")</f>
        <v>54033</v>
      </c>
      <c r="B3010">
        <v>54</v>
      </c>
      <c r="C3010">
        <v>33</v>
      </c>
      <c r="D3010" t="s">
        <v>4763</v>
      </c>
      <c r="E3010" t="s">
        <v>1239</v>
      </c>
      <c r="F3010">
        <v>67256</v>
      </c>
      <c r="G3010">
        <v>33101</v>
      </c>
      <c r="H3010">
        <v>34155</v>
      </c>
      <c r="I3010">
        <v>31475</v>
      </c>
      <c r="J3010">
        <v>32746</v>
      </c>
      <c r="K3010">
        <v>725</v>
      </c>
      <c r="L3010">
        <v>536</v>
      </c>
      <c r="M3010">
        <v>91</v>
      </c>
      <c r="N3010">
        <v>61</v>
      </c>
      <c r="O3010">
        <v>193</v>
      </c>
      <c r="P3010">
        <v>243</v>
      </c>
      <c r="Q3010">
        <v>12</v>
      </c>
      <c r="R3010">
        <v>4</v>
      </c>
      <c r="S3010">
        <v>605</v>
      </c>
      <c r="T3010">
        <v>565</v>
      </c>
      <c r="U3010">
        <v>32509</v>
      </c>
      <c r="V3010">
        <v>33581</v>
      </c>
      <c r="W3010">
        <v>592</v>
      </c>
      <c r="X3010">
        <v>574</v>
      </c>
    </row>
    <row r="3011" spans="1:24" x14ac:dyDescent="0.35">
      <c r="A3011" s="6" t="str">
        <f t="shared" si="47"/>
        <v>54035</v>
      </c>
      <c r="B3011">
        <v>54</v>
      </c>
      <c r="C3011">
        <v>35</v>
      </c>
      <c r="D3011" t="s">
        <v>4763</v>
      </c>
      <c r="E3011" t="s">
        <v>92</v>
      </c>
      <c r="F3011">
        <v>28576</v>
      </c>
      <c r="G3011">
        <v>14213</v>
      </c>
      <c r="H3011">
        <v>14363</v>
      </c>
      <c r="I3011">
        <v>13849</v>
      </c>
      <c r="J3011">
        <v>14061</v>
      </c>
      <c r="K3011">
        <v>104</v>
      </c>
      <c r="L3011">
        <v>70</v>
      </c>
      <c r="M3011">
        <v>51</v>
      </c>
      <c r="N3011">
        <v>26</v>
      </c>
      <c r="O3011">
        <v>42</v>
      </c>
      <c r="P3011">
        <v>55</v>
      </c>
      <c r="Q3011">
        <v>9</v>
      </c>
      <c r="R3011">
        <v>4</v>
      </c>
      <c r="S3011">
        <v>158</v>
      </c>
      <c r="T3011">
        <v>147</v>
      </c>
      <c r="U3011">
        <v>14063</v>
      </c>
      <c r="V3011">
        <v>14225</v>
      </c>
      <c r="W3011">
        <v>150</v>
      </c>
      <c r="X3011">
        <v>138</v>
      </c>
    </row>
    <row r="3012" spans="1:24" x14ac:dyDescent="0.35">
      <c r="A3012" s="6" t="str">
        <f t="shared" si="47"/>
        <v>54037</v>
      </c>
      <c r="B3012">
        <v>54</v>
      </c>
      <c r="C3012">
        <v>37</v>
      </c>
      <c r="D3012" t="s">
        <v>4763</v>
      </c>
      <c r="E3012" t="s">
        <v>94</v>
      </c>
      <c r="F3012">
        <v>57146</v>
      </c>
      <c r="G3012">
        <v>28361</v>
      </c>
      <c r="H3012">
        <v>28785</v>
      </c>
      <c r="I3012">
        <v>25139</v>
      </c>
      <c r="J3012">
        <v>25583</v>
      </c>
      <c r="K3012">
        <v>1891</v>
      </c>
      <c r="L3012">
        <v>1779</v>
      </c>
      <c r="M3012">
        <v>114</v>
      </c>
      <c r="N3012">
        <v>101</v>
      </c>
      <c r="O3012">
        <v>370</v>
      </c>
      <c r="P3012">
        <v>526</v>
      </c>
      <c r="Q3012">
        <v>11</v>
      </c>
      <c r="R3012">
        <v>25</v>
      </c>
      <c r="S3012">
        <v>836</v>
      </c>
      <c r="T3012">
        <v>771</v>
      </c>
      <c r="U3012">
        <v>26493</v>
      </c>
      <c r="V3012">
        <v>27066</v>
      </c>
      <c r="W3012">
        <v>1868</v>
      </c>
      <c r="X3012">
        <v>1719</v>
      </c>
    </row>
    <row r="3013" spans="1:24" x14ac:dyDescent="0.35">
      <c r="A3013" s="6" t="str">
        <f t="shared" si="47"/>
        <v>54039</v>
      </c>
      <c r="B3013">
        <v>54</v>
      </c>
      <c r="C3013">
        <v>39</v>
      </c>
      <c r="D3013" t="s">
        <v>4763</v>
      </c>
      <c r="E3013" t="s">
        <v>4789</v>
      </c>
      <c r="F3013">
        <v>178124</v>
      </c>
      <c r="G3013">
        <v>85820</v>
      </c>
      <c r="H3013">
        <v>92304</v>
      </c>
      <c r="I3013">
        <v>75762</v>
      </c>
      <c r="J3013">
        <v>82266</v>
      </c>
      <c r="K3013">
        <v>6763</v>
      </c>
      <c r="L3013">
        <v>6703</v>
      </c>
      <c r="M3013">
        <v>147</v>
      </c>
      <c r="N3013">
        <v>159</v>
      </c>
      <c r="O3013">
        <v>924</v>
      </c>
      <c r="P3013">
        <v>963</v>
      </c>
      <c r="Q3013">
        <v>23</v>
      </c>
      <c r="R3013">
        <v>32</v>
      </c>
      <c r="S3013">
        <v>2201</v>
      </c>
      <c r="T3013">
        <v>2181</v>
      </c>
      <c r="U3013">
        <v>84793</v>
      </c>
      <c r="V3013">
        <v>91248</v>
      </c>
      <c r="W3013">
        <v>1027</v>
      </c>
      <c r="X3013">
        <v>1056</v>
      </c>
    </row>
    <row r="3014" spans="1:24" x14ac:dyDescent="0.35">
      <c r="A3014" s="6" t="str">
        <f t="shared" si="47"/>
        <v>54041</v>
      </c>
      <c r="B3014">
        <v>54</v>
      </c>
      <c r="C3014">
        <v>41</v>
      </c>
      <c r="D3014" t="s">
        <v>4763</v>
      </c>
      <c r="E3014" t="s">
        <v>1017</v>
      </c>
      <c r="F3014">
        <v>15907</v>
      </c>
      <c r="G3014">
        <v>7915</v>
      </c>
      <c r="H3014">
        <v>7992</v>
      </c>
      <c r="I3014">
        <v>7690</v>
      </c>
      <c r="J3014">
        <v>7761</v>
      </c>
      <c r="K3014">
        <v>69</v>
      </c>
      <c r="L3014">
        <v>39</v>
      </c>
      <c r="M3014">
        <v>22</v>
      </c>
      <c r="N3014">
        <v>27</v>
      </c>
      <c r="O3014">
        <v>34</v>
      </c>
      <c r="P3014">
        <v>56</v>
      </c>
      <c r="Q3014">
        <v>1</v>
      </c>
      <c r="R3014">
        <v>0</v>
      </c>
      <c r="S3014">
        <v>99</v>
      </c>
      <c r="T3014">
        <v>109</v>
      </c>
      <c r="U3014">
        <v>7806</v>
      </c>
      <c r="V3014">
        <v>7903</v>
      </c>
      <c r="W3014">
        <v>109</v>
      </c>
      <c r="X3014">
        <v>89</v>
      </c>
    </row>
    <row r="3015" spans="1:24" x14ac:dyDescent="0.35">
      <c r="A3015" s="6" t="str">
        <f t="shared" si="47"/>
        <v>54043</v>
      </c>
      <c r="B3015">
        <v>54</v>
      </c>
      <c r="C3015">
        <v>43</v>
      </c>
      <c r="D3015" t="s">
        <v>4763</v>
      </c>
      <c r="E3015" t="s">
        <v>255</v>
      </c>
      <c r="F3015">
        <v>20409</v>
      </c>
      <c r="G3015">
        <v>10104</v>
      </c>
      <c r="H3015">
        <v>10305</v>
      </c>
      <c r="I3015">
        <v>9920</v>
      </c>
      <c r="J3015">
        <v>10117</v>
      </c>
      <c r="K3015">
        <v>53</v>
      </c>
      <c r="L3015">
        <v>32</v>
      </c>
      <c r="M3015">
        <v>12</v>
      </c>
      <c r="N3015">
        <v>16</v>
      </c>
      <c r="O3015">
        <v>17</v>
      </c>
      <c r="P3015">
        <v>25</v>
      </c>
      <c r="Q3015">
        <v>1</v>
      </c>
      <c r="R3015">
        <v>0</v>
      </c>
      <c r="S3015">
        <v>101</v>
      </c>
      <c r="T3015">
        <v>115</v>
      </c>
      <c r="U3015">
        <v>10024</v>
      </c>
      <c r="V3015">
        <v>10235</v>
      </c>
      <c r="W3015">
        <v>80</v>
      </c>
      <c r="X3015">
        <v>70</v>
      </c>
    </row>
    <row r="3016" spans="1:24" x14ac:dyDescent="0.35">
      <c r="A3016" s="6" t="str">
        <f t="shared" si="47"/>
        <v>54045</v>
      </c>
      <c r="B3016">
        <v>54</v>
      </c>
      <c r="C3016">
        <v>45</v>
      </c>
      <c r="D3016" t="s">
        <v>4763</v>
      </c>
      <c r="E3016" t="s">
        <v>259</v>
      </c>
      <c r="F3016">
        <v>32019</v>
      </c>
      <c r="G3016">
        <v>15787</v>
      </c>
      <c r="H3016">
        <v>16232</v>
      </c>
      <c r="I3016">
        <v>15279</v>
      </c>
      <c r="J3016">
        <v>15706</v>
      </c>
      <c r="K3016">
        <v>295</v>
      </c>
      <c r="L3016">
        <v>295</v>
      </c>
      <c r="M3016">
        <v>20</v>
      </c>
      <c r="N3016">
        <v>24</v>
      </c>
      <c r="O3016">
        <v>38</v>
      </c>
      <c r="P3016">
        <v>46</v>
      </c>
      <c r="Q3016">
        <v>1</v>
      </c>
      <c r="R3016">
        <v>0</v>
      </c>
      <c r="S3016">
        <v>154</v>
      </c>
      <c r="T3016">
        <v>161</v>
      </c>
      <c r="U3016">
        <v>15621</v>
      </c>
      <c r="V3016">
        <v>16076</v>
      </c>
      <c r="W3016">
        <v>166</v>
      </c>
      <c r="X3016">
        <v>156</v>
      </c>
    </row>
    <row r="3017" spans="1:24" x14ac:dyDescent="0.35">
      <c r="A3017" s="6" t="str">
        <f t="shared" si="47"/>
        <v>54047</v>
      </c>
      <c r="B3017">
        <v>54</v>
      </c>
      <c r="C3017">
        <v>47</v>
      </c>
      <c r="D3017" t="s">
        <v>4763</v>
      </c>
      <c r="E3017" t="s">
        <v>3147</v>
      </c>
      <c r="F3017">
        <v>17624</v>
      </c>
      <c r="G3017">
        <v>8631</v>
      </c>
      <c r="H3017">
        <v>8993</v>
      </c>
      <c r="I3017">
        <v>7796</v>
      </c>
      <c r="J3017">
        <v>8067</v>
      </c>
      <c r="K3017">
        <v>675</v>
      </c>
      <c r="L3017">
        <v>766</v>
      </c>
      <c r="M3017">
        <v>21</v>
      </c>
      <c r="N3017">
        <v>20</v>
      </c>
      <c r="O3017">
        <v>10</v>
      </c>
      <c r="P3017">
        <v>18</v>
      </c>
      <c r="Q3017">
        <v>0</v>
      </c>
      <c r="R3017">
        <v>0</v>
      </c>
      <c r="S3017">
        <v>129</v>
      </c>
      <c r="T3017">
        <v>122</v>
      </c>
      <c r="U3017">
        <v>8449</v>
      </c>
      <c r="V3017">
        <v>8929</v>
      </c>
      <c r="W3017">
        <v>182</v>
      </c>
      <c r="X3017">
        <v>64</v>
      </c>
    </row>
    <row r="3018" spans="1:24" x14ac:dyDescent="0.35">
      <c r="A3018" s="6" t="str">
        <f t="shared" si="47"/>
        <v>54049</v>
      </c>
      <c r="B3018">
        <v>54</v>
      </c>
      <c r="C3018">
        <v>49</v>
      </c>
      <c r="D3018" t="s">
        <v>4763</v>
      </c>
      <c r="E3018" t="s">
        <v>114</v>
      </c>
      <c r="F3018">
        <v>56072</v>
      </c>
      <c r="G3018">
        <v>27748</v>
      </c>
      <c r="H3018">
        <v>28324</v>
      </c>
      <c r="I3018">
        <v>25958</v>
      </c>
      <c r="J3018">
        <v>26748</v>
      </c>
      <c r="K3018">
        <v>1016</v>
      </c>
      <c r="L3018">
        <v>817</v>
      </c>
      <c r="M3018">
        <v>78</v>
      </c>
      <c r="N3018">
        <v>74</v>
      </c>
      <c r="O3018">
        <v>164</v>
      </c>
      <c r="P3018">
        <v>185</v>
      </c>
      <c r="Q3018">
        <v>6</v>
      </c>
      <c r="R3018">
        <v>5</v>
      </c>
      <c r="S3018">
        <v>526</v>
      </c>
      <c r="T3018">
        <v>495</v>
      </c>
      <c r="U3018">
        <v>27332</v>
      </c>
      <c r="V3018">
        <v>27978</v>
      </c>
      <c r="W3018">
        <v>416</v>
      </c>
      <c r="X3018">
        <v>346</v>
      </c>
    </row>
    <row r="3019" spans="1:24" x14ac:dyDescent="0.35">
      <c r="A3019" s="6" t="str">
        <f t="shared" si="47"/>
        <v>54051</v>
      </c>
      <c r="B3019">
        <v>54</v>
      </c>
      <c r="C3019">
        <v>51</v>
      </c>
      <c r="D3019" t="s">
        <v>4763</v>
      </c>
      <c r="E3019" t="s">
        <v>116</v>
      </c>
      <c r="F3019">
        <v>30531</v>
      </c>
      <c r="G3019">
        <v>15158</v>
      </c>
      <c r="H3019">
        <v>15373</v>
      </c>
      <c r="I3019">
        <v>14751</v>
      </c>
      <c r="J3019">
        <v>14994</v>
      </c>
      <c r="K3019">
        <v>147</v>
      </c>
      <c r="L3019">
        <v>91</v>
      </c>
      <c r="M3019">
        <v>45</v>
      </c>
      <c r="N3019">
        <v>41</v>
      </c>
      <c r="O3019">
        <v>51</v>
      </c>
      <c r="P3019">
        <v>61</v>
      </c>
      <c r="Q3019">
        <v>2</v>
      </c>
      <c r="R3019">
        <v>0</v>
      </c>
      <c r="S3019">
        <v>162</v>
      </c>
      <c r="T3019">
        <v>186</v>
      </c>
      <c r="U3019">
        <v>15020</v>
      </c>
      <c r="V3019">
        <v>15211</v>
      </c>
      <c r="W3019">
        <v>138</v>
      </c>
      <c r="X3019">
        <v>162</v>
      </c>
    </row>
    <row r="3020" spans="1:24" x14ac:dyDescent="0.35">
      <c r="A3020" s="6" t="str">
        <f t="shared" si="47"/>
        <v>54053</v>
      </c>
      <c r="B3020">
        <v>54</v>
      </c>
      <c r="C3020">
        <v>53</v>
      </c>
      <c r="D3020" t="s">
        <v>4763</v>
      </c>
      <c r="E3020" t="s">
        <v>1137</v>
      </c>
      <c r="F3020">
        <v>26516</v>
      </c>
      <c r="G3020">
        <v>12805</v>
      </c>
      <c r="H3020">
        <v>13711</v>
      </c>
      <c r="I3020">
        <v>12464</v>
      </c>
      <c r="J3020">
        <v>13325</v>
      </c>
      <c r="K3020">
        <v>114</v>
      </c>
      <c r="L3020">
        <v>128</v>
      </c>
      <c r="M3020">
        <v>23</v>
      </c>
      <c r="N3020">
        <v>28</v>
      </c>
      <c r="O3020">
        <v>32</v>
      </c>
      <c r="P3020">
        <v>44</v>
      </c>
      <c r="Q3020">
        <v>7</v>
      </c>
      <c r="R3020">
        <v>7</v>
      </c>
      <c r="S3020">
        <v>165</v>
      </c>
      <c r="T3020">
        <v>179</v>
      </c>
      <c r="U3020">
        <v>12686</v>
      </c>
      <c r="V3020">
        <v>13617</v>
      </c>
      <c r="W3020">
        <v>119</v>
      </c>
      <c r="X3020">
        <v>94</v>
      </c>
    </row>
    <row r="3021" spans="1:24" x14ac:dyDescent="0.35">
      <c r="A3021" s="6" t="str">
        <f t="shared" si="47"/>
        <v>54055</v>
      </c>
      <c r="B3021">
        <v>54</v>
      </c>
      <c r="C3021">
        <v>55</v>
      </c>
      <c r="D3021" t="s">
        <v>4763</v>
      </c>
      <c r="E3021" t="s">
        <v>1143</v>
      </c>
      <c r="F3021">
        <v>58758</v>
      </c>
      <c r="G3021">
        <v>28193</v>
      </c>
      <c r="H3021">
        <v>30565</v>
      </c>
      <c r="I3021">
        <v>25674</v>
      </c>
      <c r="J3021">
        <v>27930</v>
      </c>
      <c r="K3021">
        <v>1728</v>
      </c>
      <c r="L3021">
        <v>1821</v>
      </c>
      <c r="M3021">
        <v>80</v>
      </c>
      <c r="N3021">
        <v>72</v>
      </c>
      <c r="O3021">
        <v>158</v>
      </c>
      <c r="P3021">
        <v>187</v>
      </c>
      <c r="Q3021">
        <v>3</v>
      </c>
      <c r="R3021">
        <v>2</v>
      </c>
      <c r="S3021">
        <v>550</v>
      </c>
      <c r="T3021">
        <v>553</v>
      </c>
      <c r="U3021">
        <v>27784</v>
      </c>
      <c r="V3021">
        <v>30245</v>
      </c>
      <c r="W3021">
        <v>409</v>
      </c>
      <c r="X3021">
        <v>320</v>
      </c>
    </row>
    <row r="3022" spans="1:24" x14ac:dyDescent="0.35">
      <c r="A3022" s="6" t="str">
        <f t="shared" si="47"/>
        <v>54057</v>
      </c>
      <c r="B3022">
        <v>54</v>
      </c>
      <c r="C3022">
        <v>57</v>
      </c>
      <c r="D3022" t="s">
        <v>4763</v>
      </c>
      <c r="E3022" t="s">
        <v>510</v>
      </c>
      <c r="F3022">
        <v>26868</v>
      </c>
      <c r="G3022">
        <v>13382</v>
      </c>
      <c r="H3022">
        <v>13486</v>
      </c>
      <c r="I3022">
        <v>12662</v>
      </c>
      <c r="J3022">
        <v>12749</v>
      </c>
      <c r="K3022">
        <v>408</v>
      </c>
      <c r="L3022">
        <v>385</v>
      </c>
      <c r="M3022">
        <v>36</v>
      </c>
      <c r="N3022">
        <v>24</v>
      </c>
      <c r="O3022">
        <v>65</v>
      </c>
      <c r="P3022">
        <v>104</v>
      </c>
      <c r="Q3022">
        <v>1</v>
      </c>
      <c r="R3022">
        <v>1</v>
      </c>
      <c r="S3022">
        <v>210</v>
      </c>
      <c r="T3022">
        <v>223</v>
      </c>
      <c r="U3022">
        <v>13255</v>
      </c>
      <c r="V3022">
        <v>13346</v>
      </c>
      <c r="W3022">
        <v>127</v>
      </c>
      <c r="X3022">
        <v>140</v>
      </c>
    </row>
    <row r="3023" spans="1:24" x14ac:dyDescent="0.35">
      <c r="A3023" s="6" t="str">
        <f t="shared" si="47"/>
        <v>54059</v>
      </c>
      <c r="B3023">
        <v>54</v>
      </c>
      <c r="C3023">
        <v>59</v>
      </c>
      <c r="D3023" t="s">
        <v>4763</v>
      </c>
      <c r="E3023" t="s">
        <v>4800</v>
      </c>
      <c r="F3023">
        <v>23424</v>
      </c>
      <c r="G3023">
        <v>11577</v>
      </c>
      <c r="H3023">
        <v>11847</v>
      </c>
      <c r="I3023">
        <v>11138</v>
      </c>
      <c r="J3023">
        <v>11431</v>
      </c>
      <c r="K3023">
        <v>237</v>
      </c>
      <c r="L3023">
        <v>228</v>
      </c>
      <c r="M3023">
        <v>21</v>
      </c>
      <c r="N3023">
        <v>6</v>
      </c>
      <c r="O3023">
        <v>34</v>
      </c>
      <c r="P3023">
        <v>33</v>
      </c>
      <c r="Q3023">
        <v>1</v>
      </c>
      <c r="R3023">
        <v>2</v>
      </c>
      <c r="S3023">
        <v>146</v>
      </c>
      <c r="T3023">
        <v>147</v>
      </c>
      <c r="U3023">
        <v>11458</v>
      </c>
      <c r="V3023">
        <v>11765</v>
      </c>
      <c r="W3023">
        <v>119</v>
      </c>
      <c r="X3023">
        <v>82</v>
      </c>
    </row>
    <row r="3024" spans="1:24" x14ac:dyDescent="0.35">
      <c r="A3024" s="6" t="str">
        <f t="shared" si="47"/>
        <v>54061</v>
      </c>
      <c r="B3024">
        <v>54</v>
      </c>
      <c r="C3024">
        <v>61</v>
      </c>
      <c r="D3024" t="s">
        <v>4763</v>
      </c>
      <c r="E3024" t="s">
        <v>4802</v>
      </c>
      <c r="F3024">
        <v>105612</v>
      </c>
      <c r="G3024">
        <v>54272</v>
      </c>
      <c r="H3024">
        <v>51340</v>
      </c>
      <c r="I3024">
        <v>48387</v>
      </c>
      <c r="J3024">
        <v>46878</v>
      </c>
      <c r="K3024">
        <v>2552</v>
      </c>
      <c r="L3024">
        <v>1551</v>
      </c>
      <c r="M3024">
        <v>115</v>
      </c>
      <c r="N3024">
        <v>103</v>
      </c>
      <c r="O3024">
        <v>1891</v>
      </c>
      <c r="P3024">
        <v>1654</v>
      </c>
      <c r="Q3024">
        <v>35</v>
      </c>
      <c r="R3024">
        <v>31</v>
      </c>
      <c r="S3024">
        <v>1292</v>
      </c>
      <c r="T3024">
        <v>1123</v>
      </c>
      <c r="U3024">
        <v>53013</v>
      </c>
      <c r="V3024">
        <v>50247</v>
      </c>
      <c r="W3024">
        <v>1259</v>
      </c>
      <c r="X3024">
        <v>1093</v>
      </c>
    </row>
    <row r="3025" spans="1:24" x14ac:dyDescent="0.35">
      <c r="A3025" s="6" t="str">
        <f t="shared" si="47"/>
        <v>54063</v>
      </c>
      <c r="B3025">
        <v>54</v>
      </c>
      <c r="C3025">
        <v>63</v>
      </c>
      <c r="D3025" t="s">
        <v>4763</v>
      </c>
      <c r="E3025" t="s">
        <v>120</v>
      </c>
      <c r="F3025">
        <v>13275</v>
      </c>
      <c r="G3025">
        <v>6614</v>
      </c>
      <c r="H3025">
        <v>6661</v>
      </c>
      <c r="I3025">
        <v>6422</v>
      </c>
      <c r="J3025">
        <v>6456</v>
      </c>
      <c r="K3025">
        <v>58</v>
      </c>
      <c r="L3025">
        <v>48</v>
      </c>
      <c r="M3025">
        <v>25</v>
      </c>
      <c r="N3025">
        <v>26</v>
      </c>
      <c r="O3025">
        <v>9</v>
      </c>
      <c r="P3025">
        <v>15</v>
      </c>
      <c r="Q3025">
        <v>0</v>
      </c>
      <c r="R3025">
        <v>2</v>
      </c>
      <c r="S3025">
        <v>100</v>
      </c>
      <c r="T3025">
        <v>114</v>
      </c>
      <c r="U3025">
        <v>6547</v>
      </c>
      <c r="V3025">
        <v>6597</v>
      </c>
      <c r="W3025">
        <v>67</v>
      </c>
      <c r="X3025">
        <v>64</v>
      </c>
    </row>
    <row r="3026" spans="1:24" x14ac:dyDescent="0.35">
      <c r="A3026" s="6" t="str">
        <f t="shared" si="47"/>
        <v>54065</v>
      </c>
      <c r="B3026">
        <v>54</v>
      </c>
      <c r="C3026">
        <v>65</v>
      </c>
      <c r="D3026" t="s">
        <v>4763</v>
      </c>
      <c r="E3026" t="s">
        <v>124</v>
      </c>
      <c r="F3026">
        <v>17884</v>
      </c>
      <c r="G3026">
        <v>8983</v>
      </c>
      <c r="H3026">
        <v>8901</v>
      </c>
      <c r="I3026">
        <v>8646</v>
      </c>
      <c r="J3026">
        <v>8608</v>
      </c>
      <c r="K3026">
        <v>113</v>
      </c>
      <c r="L3026">
        <v>53</v>
      </c>
      <c r="M3026">
        <v>36</v>
      </c>
      <c r="N3026">
        <v>34</v>
      </c>
      <c r="O3026">
        <v>27</v>
      </c>
      <c r="P3026">
        <v>47</v>
      </c>
      <c r="Q3026">
        <v>6</v>
      </c>
      <c r="R3026">
        <v>1</v>
      </c>
      <c r="S3026">
        <v>155</v>
      </c>
      <c r="T3026">
        <v>158</v>
      </c>
      <c r="U3026">
        <v>8852</v>
      </c>
      <c r="V3026">
        <v>8735</v>
      </c>
      <c r="W3026">
        <v>131</v>
      </c>
      <c r="X3026">
        <v>166</v>
      </c>
    </row>
    <row r="3027" spans="1:24" x14ac:dyDescent="0.35">
      <c r="A3027" s="6" t="str">
        <f t="shared" si="47"/>
        <v>54067</v>
      </c>
      <c r="B3027">
        <v>54</v>
      </c>
      <c r="C3027">
        <v>67</v>
      </c>
      <c r="D3027" t="s">
        <v>4763</v>
      </c>
      <c r="E3027" t="s">
        <v>1782</v>
      </c>
      <c r="F3027">
        <v>24496</v>
      </c>
      <c r="G3027">
        <v>12066</v>
      </c>
      <c r="H3027">
        <v>12430</v>
      </c>
      <c r="I3027">
        <v>11789</v>
      </c>
      <c r="J3027">
        <v>12083</v>
      </c>
      <c r="K3027">
        <v>48</v>
      </c>
      <c r="L3027">
        <v>105</v>
      </c>
      <c r="M3027">
        <v>42</v>
      </c>
      <c r="N3027">
        <v>49</v>
      </c>
      <c r="O3027">
        <v>44</v>
      </c>
      <c r="P3027">
        <v>46</v>
      </c>
      <c r="Q3027">
        <v>3</v>
      </c>
      <c r="R3027">
        <v>1</v>
      </c>
      <c r="S3027">
        <v>140</v>
      </c>
      <c r="T3027">
        <v>146</v>
      </c>
      <c r="U3027">
        <v>11966</v>
      </c>
      <c r="V3027">
        <v>12337</v>
      </c>
      <c r="W3027">
        <v>100</v>
      </c>
      <c r="X3027">
        <v>93</v>
      </c>
    </row>
    <row r="3028" spans="1:24" x14ac:dyDescent="0.35">
      <c r="A3028" s="6" t="str">
        <f t="shared" si="47"/>
        <v>54069</v>
      </c>
      <c r="B3028">
        <v>54</v>
      </c>
      <c r="C3028">
        <v>69</v>
      </c>
      <c r="D3028" t="s">
        <v>4763</v>
      </c>
      <c r="E3028" t="s">
        <v>1276</v>
      </c>
      <c r="F3028">
        <v>41411</v>
      </c>
      <c r="G3028">
        <v>20032</v>
      </c>
      <c r="H3028">
        <v>21379</v>
      </c>
      <c r="I3028">
        <v>18547</v>
      </c>
      <c r="J3028">
        <v>19970</v>
      </c>
      <c r="K3028">
        <v>815</v>
      </c>
      <c r="L3028">
        <v>702</v>
      </c>
      <c r="M3028">
        <v>53</v>
      </c>
      <c r="N3028">
        <v>38</v>
      </c>
      <c r="O3028">
        <v>148</v>
      </c>
      <c r="P3028">
        <v>187</v>
      </c>
      <c r="Q3028">
        <v>6</v>
      </c>
      <c r="R3028">
        <v>7</v>
      </c>
      <c r="S3028">
        <v>463</v>
      </c>
      <c r="T3028">
        <v>475</v>
      </c>
      <c r="U3028">
        <v>19735</v>
      </c>
      <c r="V3028">
        <v>21139</v>
      </c>
      <c r="W3028">
        <v>297</v>
      </c>
      <c r="X3028">
        <v>240</v>
      </c>
    </row>
    <row r="3029" spans="1:24" x14ac:dyDescent="0.35">
      <c r="A3029" s="6" t="str">
        <f t="shared" si="47"/>
        <v>54071</v>
      </c>
      <c r="B3029">
        <v>54</v>
      </c>
      <c r="C3029">
        <v>71</v>
      </c>
      <c r="D3029" t="s">
        <v>4763</v>
      </c>
      <c r="E3029" t="s">
        <v>1790</v>
      </c>
      <c r="F3029">
        <v>6969</v>
      </c>
      <c r="G3029">
        <v>3508</v>
      </c>
      <c r="H3029">
        <v>3461</v>
      </c>
      <c r="I3029">
        <v>3360</v>
      </c>
      <c r="J3029">
        <v>3321</v>
      </c>
      <c r="K3029">
        <v>77</v>
      </c>
      <c r="L3029">
        <v>71</v>
      </c>
      <c r="M3029">
        <v>13</v>
      </c>
      <c r="N3029">
        <v>9</v>
      </c>
      <c r="O3029">
        <v>6</v>
      </c>
      <c r="P3029">
        <v>7</v>
      </c>
      <c r="Q3029">
        <v>1</v>
      </c>
      <c r="R3029">
        <v>3</v>
      </c>
      <c r="S3029">
        <v>51</v>
      </c>
      <c r="T3029">
        <v>50</v>
      </c>
      <c r="U3029">
        <v>3460</v>
      </c>
      <c r="V3029">
        <v>3405</v>
      </c>
      <c r="W3029">
        <v>48</v>
      </c>
      <c r="X3029">
        <v>56</v>
      </c>
    </row>
    <row r="3030" spans="1:24" x14ac:dyDescent="0.35">
      <c r="A3030" s="6" t="str">
        <f t="shared" si="47"/>
        <v>54073</v>
      </c>
      <c r="B3030">
        <v>54</v>
      </c>
      <c r="C3030">
        <v>73</v>
      </c>
      <c r="D3030" t="s">
        <v>4763</v>
      </c>
      <c r="E3030" t="s">
        <v>4809</v>
      </c>
      <c r="F3030">
        <v>7460</v>
      </c>
      <c r="G3030">
        <v>4045</v>
      </c>
      <c r="H3030">
        <v>3415</v>
      </c>
      <c r="I3030">
        <v>3854</v>
      </c>
      <c r="J3030">
        <v>3340</v>
      </c>
      <c r="K3030">
        <v>112</v>
      </c>
      <c r="L3030">
        <v>12</v>
      </c>
      <c r="M3030">
        <v>15</v>
      </c>
      <c r="N3030">
        <v>5</v>
      </c>
      <c r="O3030">
        <v>11</v>
      </c>
      <c r="P3030">
        <v>5</v>
      </c>
      <c r="Q3030">
        <v>0</v>
      </c>
      <c r="R3030">
        <v>0</v>
      </c>
      <c r="S3030">
        <v>53</v>
      </c>
      <c r="T3030">
        <v>53</v>
      </c>
      <c r="U3030">
        <v>4010</v>
      </c>
      <c r="V3030">
        <v>3381</v>
      </c>
      <c r="W3030">
        <v>35</v>
      </c>
      <c r="X3030">
        <v>34</v>
      </c>
    </row>
    <row r="3031" spans="1:24" x14ac:dyDescent="0.35">
      <c r="A3031" s="6" t="str">
        <f t="shared" si="47"/>
        <v>54075</v>
      </c>
      <c r="B3031">
        <v>54</v>
      </c>
      <c r="C3031">
        <v>75</v>
      </c>
      <c r="D3031" t="s">
        <v>4763</v>
      </c>
      <c r="E3031" t="s">
        <v>1440</v>
      </c>
      <c r="F3031">
        <v>8247</v>
      </c>
      <c r="G3031">
        <v>4220</v>
      </c>
      <c r="H3031">
        <v>4027</v>
      </c>
      <c r="I3031">
        <v>4073</v>
      </c>
      <c r="J3031">
        <v>3897</v>
      </c>
      <c r="K3031">
        <v>64</v>
      </c>
      <c r="L3031">
        <v>48</v>
      </c>
      <c r="M3031">
        <v>10</v>
      </c>
      <c r="N3031">
        <v>13</v>
      </c>
      <c r="O3031">
        <v>9</v>
      </c>
      <c r="P3031">
        <v>8</v>
      </c>
      <c r="Q3031">
        <v>0</v>
      </c>
      <c r="R3031">
        <v>0</v>
      </c>
      <c r="S3031">
        <v>64</v>
      </c>
      <c r="T3031">
        <v>61</v>
      </c>
      <c r="U3031">
        <v>4153</v>
      </c>
      <c r="V3031">
        <v>3955</v>
      </c>
      <c r="W3031">
        <v>67</v>
      </c>
      <c r="X3031">
        <v>72</v>
      </c>
    </row>
    <row r="3032" spans="1:24" x14ac:dyDescent="0.35">
      <c r="A3032" s="6" t="str">
        <f t="shared" si="47"/>
        <v>54077</v>
      </c>
      <c r="B3032">
        <v>54</v>
      </c>
      <c r="C3032">
        <v>77</v>
      </c>
      <c r="D3032" t="s">
        <v>4763</v>
      </c>
      <c r="E3032" t="s">
        <v>4812</v>
      </c>
      <c r="F3032">
        <v>33432</v>
      </c>
      <c r="G3032">
        <v>17129</v>
      </c>
      <c r="H3032">
        <v>16303</v>
      </c>
      <c r="I3032">
        <v>16644</v>
      </c>
      <c r="J3032">
        <v>15922</v>
      </c>
      <c r="K3032">
        <v>266</v>
      </c>
      <c r="L3032">
        <v>117</v>
      </c>
      <c r="M3032">
        <v>30</v>
      </c>
      <c r="N3032">
        <v>50</v>
      </c>
      <c r="O3032">
        <v>28</v>
      </c>
      <c r="P3032">
        <v>48</v>
      </c>
      <c r="Q3032">
        <v>5</v>
      </c>
      <c r="R3032">
        <v>3</v>
      </c>
      <c r="S3032">
        <v>156</v>
      </c>
      <c r="T3032">
        <v>163</v>
      </c>
      <c r="U3032">
        <v>16822</v>
      </c>
      <c r="V3032">
        <v>16076</v>
      </c>
      <c r="W3032">
        <v>307</v>
      </c>
      <c r="X3032">
        <v>227</v>
      </c>
    </row>
    <row r="3033" spans="1:24" x14ac:dyDescent="0.35">
      <c r="A3033" s="6" t="str">
        <f t="shared" si="47"/>
        <v>54079</v>
      </c>
      <c r="B3033">
        <v>54</v>
      </c>
      <c r="C3033">
        <v>79</v>
      </c>
      <c r="D3033" t="s">
        <v>4763</v>
      </c>
      <c r="E3033" t="s">
        <v>672</v>
      </c>
      <c r="F3033">
        <v>56450</v>
      </c>
      <c r="G3033">
        <v>27834</v>
      </c>
      <c r="H3033">
        <v>28616</v>
      </c>
      <c r="I3033">
        <v>26794</v>
      </c>
      <c r="J3033">
        <v>27558</v>
      </c>
      <c r="K3033">
        <v>356</v>
      </c>
      <c r="L3033">
        <v>332</v>
      </c>
      <c r="M3033">
        <v>82</v>
      </c>
      <c r="N3033">
        <v>85</v>
      </c>
      <c r="O3033">
        <v>211</v>
      </c>
      <c r="P3033">
        <v>257</v>
      </c>
      <c r="Q3033">
        <v>7</v>
      </c>
      <c r="R3033">
        <v>16</v>
      </c>
      <c r="S3033">
        <v>384</v>
      </c>
      <c r="T3033">
        <v>368</v>
      </c>
      <c r="U3033">
        <v>27458</v>
      </c>
      <c r="V3033">
        <v>28283</v>
      </c>
      <c r="W3033">
        <v>376</v>
      </c>
      <c r="X3033">
        <v>333</v>
      </c>
    </row>
    <row r="3034" spans="1:24" x14ac:dyDescent="0.35">
      <c r="A3034" s="6" t="str">
        <f t="shared" si="47"/>
        <v>54081</v>
      </c>
      <c r="B3034">
        <v>54</v>
      </c>
      <c r="C3034">
        <v>81</v>
      </c>
      <c r="D3034" t="s">
        <v>4763</v>
      </c>
      <c r="E3034" t="s">
        <v>4815</v>
      </c>
      <c r="F3034">
        <v>73361</v>
      </c>
      <c r="G3034">
        <v>36818</v>
      </c>
      <c r="H3034">
        <v>36543</v>
      </c>
      <c r="I3034">
        <v>32144</v>
      </c>
      <c r="J3034">
        <v>33020</v>
      </c>
      <c r="K3034">
        <v>3475</v>
      </c>
      <c r="L3034">
        <v>2387</v>
      </c>
      <c r="M3034">
        <v>131</v>
      </c>
      <c r="N3034">
        <v>72</v>
      </c>
      <c r="O3034">
        <v>298</v>
      </c>
      <c r="P3034">
        <v>329</v>
      </c>
      <c r="Q3034">
        <v>13</v>
      </c>
      <c r="R3034">
        <v>11</v>
      </c>
      <c r="S3034">
        <v>757</v>
      </c>
      <c r="T3034">
        <v>724</v>
      </c>
      <c r="U3034">
        <v>36007</v>
      </c>
      <c r="V3034">
        <v>36114</v>
      </c>
      <c r="W3034">
        <v>811</v>
      </c>
      <c r="X3034">
        <v>429</v>
      </c>
    </row>
    <row r="3035" spans="1:24" x14ac:dyDescent="0.35">
      <c r="A3035" s="6" t="str">
        <f t="shared" si="47"/>
        <v>54083</v>
      </c>
      <c r="B3035">
        <v>54</v>
      </c>
      <c r="C3035">
        <v>83</v>
      </c>
      <c r="D3035" t="s">
        <v>4763</v>
      </c>
      <c r="E3035" t="s">
        <v>132</v>
      </c>
      <c r="F3035">
        <v>28695</v>
      </c>
      <c r="G3035">
        <v>14918</v>
      </c>
      <c r="H3035">
        <v>13777</v>
      </c>
      <c r="I3035">
        <v>14281</v>
      </c>
      <c r="J3035">
        <v>13385</v>
      </c>
      <c r="K3035">
        <v>367</v>
      </c>
      <c r="L3035">
        <v>99</v>
      </c>
      <c r="M3035">
        <v>51</v>
      </c>
      <c r="N3035">
        <v>35</v>
      </c>
      <c r="O3035">
        <v>47</v>
      </c>
      <c r="P3035">
        <v>90</v>
      </c>
      <c r="Q3035">
        <v>0</v>
      </c>
      <c r="R3035">
        <v>1</v>
      </c>
      <c r="S3035">
        <v>172</v>
      </c>
      <c r="T3035">
        <v>167</v>
      </c>
      <c r="U3035">
        <v>14767</v>
      </c>
      <c r="V3035">
        <v>13623</v>
      </c>
      <c r="W3035">
        <v>151</v>
      </c>
      <c r="X3035">
        <v>154</v>
      </c>
    </row>
    <row r="3036" spans="1:24" x14ac:dyDescent="0.35">
      <c r="A3036" s="6" t="str">
        <f t="shared" si="47"/>
        <v>54085</v>
      </c>
      <c r="B3036">
        <v>54</v>
      </c>
      <c r="C3036">
        <v>85</v>
      </c>
      <c r="D3036" t="s">
        <v>4763</v>
      </c>
      <c r="E3036" t="s">
        <v>4818</v>
      </c>
      <c r="F3036">
        <v>9554</v>
      </c>
      <c r="G3036">
        <v>4765</v>
      </c>
      <c r="H3036">
        <v>4789</v>
      </c>
      <c r="I3036">
        <v>4667</v>
      </c>
      <c r="J3036">
        <v>4704</v>
      </c>
      <c r="K3036">
        <v>31</v>
      </c>
      <c r="L3036">
        <v>15</v>
      </c>
      <c r="M3036">
        <v>12</v>
      </c>
      <c r="N3036">
        <v>6</v>
      </c>
      <c r="O3036">
        <v>7</v>
      </c>
      <c r="P3036">
        <v>15</v>
      </c>
      <c r="Q3036">
        <v>0</v>
      </c>
      <c r="R3036">
        <v>0</v>
      </c>
      <c r="S3036">
        <v>48</v>
      </c>
      <c r="T3036">
        <v>49</v>
      </c>
      <c r="U3036">
        <v>4725</v>
      </c>
      <c r="V3036">
        <v>4746</v>
      </c>
      <c r="W3036">
        <v>40</v>
      </c>
      <c r="X3036">
        <v>43</v>
      </c>
    </row>
    <row r="3037" spans="1:24" x14ac:dyDescent="0.35">
      <c r="A3037" s="6" t="str">
        <f t="shared" si="47"/>
        <v>54087</v>
      </c>
      <c r="B3037">
        <v>54</v>
      </c>
      <c r="C3037">
        <v>87</v>
      </c>
      <c r="D3037" t="s">
        <v>4763</v>
      </c>
      <c r="E3037" t="s">
        <v>3977</v>
      </c>
      <c r="F3037">
        <v>13688</v>
      </c>
      <c r="G3037">
        <v>6748</v>
      </c>
      <c r="H3037">
        <v>6940</v>
      </c>
      <c r="I3037">
        <v>6608</v>
      </c>
      <c r="J3037">
        <v>6776</v>
      </c>
      <c r="K3037">
        <v>18</v>
      </c>
      <c r="L3037">
        <v>24</v>
      </c>
      <c r="M3037">
        <v>20</v>
      </c>
      <c r="N3037">
        <v>26</v>
      </c>
      <c r="O3037">
        <v>22</v>
      </c>
      <c r="P3037">
        <v>26</v>
      </c>
      <c r="Q3037">
        <v>5</v>
      </c>
      <c r="R3037">
        <v>1</v>
      </c>
      <c r="S3037">
        <v>75</v>
      </c>
      <c r="T3037">
        <v>87</v>
      </c>
      <c r="U3037">
        <v>6661</v>
      </c>
      <c r="V3037">
        <v>6854</v>
      </c>
      <c r="W3037">
        <v>87</v>
      </c>
      <c r="X3037">
        <v>86</v>
      </c>
    </row>
    <row r="3038" spans="1:24" x14ac:dyDescent="0.35">
      <c r="A3038" s="6" t="str">
        <f t="shared" si="47"/>
        <v>54089</v>
      </c>
      <c r="B3038">
        <v>54</v>
      </c>
      <c r="C3038">
        <v>89</v>
      </c>
      <c r="D3038" t="s">
        <v>4763</v>
      </c>
      <c r="E3038" t="s">
        <v>4821</v>
      </c>
      <c r="F3038">
        <v>12573</v>
      </c>
      <c r="G3038">
        <v>5718</v>
      </c>
      <c r="H3038">
        <v>6855</v>
      </c>
      <c r="I3038">
        <v>5473</v>
      </c>
      <c r="J3038">
        <v>6245</v>
      </c>
      <c r="K3038">
        <v>122</v>
      </c>
      <c r="L3038">
        <v>425</v>
      </c>
      <c r="M3038">
        <v>21</v>
      </c>
      <c r="N3038">
        <v>28</v>
      </c>
      <c r="O3038">
        <v>16</v>
      </c>
      <c r="P3038">
        <v>26</v>
      </c>
      <c r="Q3038">
        <v>2</v>
      </c>
      <c r="R3038">
        <v>3</v>
      </c>
      <c r="S3038">
        <v>84</v>
      </c>
      <c r="T3038">
        <v>128</v>
      </c>
      <c r="U3038">
        <v>5649</v>
      </c>
      <c r="V3038">
        <v>6699</v>
      </c>
      <c r="W3038">
        <v>69</v>
      </c>
      <c r="X3038">
        <v>156</v>
      </c>
    </row>
    <row r="3039" spans="1:24" x14ac:dyDescent="0.35">
      <c r="A3039" s="6" t="str">
        <f t="shared" si="47"/>
        <v>54091</v>
      </c>
      <c r="B3039">
        <v>54</v>
      </c>
      <c r="C3039">
        <v>91</v>
      </c>
      <c r="D3039" t="s">
        <v>4763</v>
      </c>
      <c r="E3039" t="s">
        <v>687</v>
      </c>
      <c r="F3039">
        <v>16695</v>
      </c>
      <c r="G3039">
        <v>8465</v>
      </c>
      <c r="H3039">
        <v>8230</v>
      </c>
      <c r="I3039">
        <v>8183</v>
      </c>
      <c r="J3039">
        <v>7998</v>
      </c>
      <c r="K3039">
        <v>129</v>
      </c>
      <c r="L3039">
        <v>68</v>
      </c>
      <c r="M3039">
        <v>32</v>
      </c>
      <c r="N3039">
        <v>18</v>
      </c>
      <c r="O3039">
        <v>25</v>
      </c>
      <c r="P3039">
        <v>52</v>
      </c>
      <c r="Q3039">
        <v>0</v>
      </c>
      <c r="R3039">
        <v>1</v>
      </c>
      <c r="S3039">
        <v>96</v>
      </c>
      <c r="T3039">
        <v>93</v>
      </c>
      <c r="U3039">
        <v>8375</v>
      </c>
      <c r="V3039">
        <v>8148</v>
      </c>
      <c r="W3039">
        <v>90</v>
      </c>
      <c r="X3039">
        <v>82</v>
      </c>
    </row>
    <row r="3040" spans="1:24" x14ac:dyDescent="0.35">
      <c r="A3040" s="6" t="str">
        <f t="shared" si="47"/>
        <v>54093</v>
      </c>
      <c r="B3040">
        <v>54</v>
      </c>
      <c r="C3040">
        <v>93</v>
      </c>
      <c r="D3040" t="s">
        <v>4763</v>
      </c>
      <c r="E3040" t="s">
        <v>4824</v>
      </c>
      <c r="F3040">
        <v>6839</v>
      </c>
      <c r="G3040">
        <v>3478</v>
      </c>
      <c r="H3040">
        <v>3361</v>
      </c>
      <c r="I3040">
        <v>3391</v>
      </c>
      <c r="J3040">
        <v>3310</v>
      </c>
      <c r="K3040">
        <v>20</v>
      </c>
      <c r="L3040">
        <v>8</v>
      </c>
      <c r="M3040">
        <v>11</v>
      </c>
      <c r="N3040">
        <v>10</v>
      </c>
      <c r="O3040">
        <v>13</v>
      </c>
      <c r="P3040">
        <v>9</v>
      </c>
      <c r="Q3040">
        <v>0</v>
      </c>
      <c r="R3040">
        <v>1</v>
      </c>
      <c r="S3040">
        <v>43</v>
      </c>
      <c r="T3040">
        <v>23</v>
      </c>
      <c r="U3040">
        <v>3447</v>
      </c>
      <c r="V3040">
        <v>3331</v>
      </c>
      <c r="W3040">
        <v>31</v>
      </c>
      <c r="X3040">
        <v>30</v>
      </c>
    </row>
    <row r="3041" spans="1:24" x14ac:dyDescent="0.35">
      <c r="A3041" s="6" t="str">
        <f t="shared" si="47"/>
        <v>54095</v>
      </c>
      <c r="B3041">
        <v>54</v>
      </c>
      <c r="C3041">
        <v>95</v>
      </c>
      <c r="D3041" t="s">
        <v>4763</v>
      </c>
      <c r="E3041" t="s">
        <v>4373</v>
      </c>
      <c r="F3041">
        <v>8591</v>
      </c>
      <c r="G3041">
        <v>4328</v>
      </c>
      <c r="H3041">
        <v>4263</v>
      </c>
      <c r="I3041">
        <v>4229</v>
      </c>
      <c r="J3041">
        <v>4166</v>
      </c>
      <c r="K3041">
        <v>22</v>
      </c>
      <c r="L3041">
        <v>7</v>
      </c>
      <c r="M3041">
        <v>16</v>
      </c>
      <c r="N3041">
        <v>10</v>
      </c>
      <c r="O3041">
        <v>16</v>
      </c>
      <c r="P3041">
        <v>29</v>
      </c>
      <c r="Q3041">
        <v>1</v>
      </c>
      <c r="R3041">
        <v>1</v>
      </c>
      <c r="S3041">
        <v>44</v>
      </c>
      <c r="T3041">
        <v>50</v>
      </c>
      <c r="U3041">
        <v>4293</v>
      </c>
      <c r="V3041">
        <v>4232</v>
      </c>
      <c r="W3041">
        <v>35</v>
      </c>
      <c r="X3041">
        <v>31</v>
      </c>
    </row>
    <row r="3042" spans="1:24" x14ac:dyDescent="0.35">
      <c r="A3042" s="6" t="str">
        <f t="shared" si="47"/>
        <v>54097</v>
      </c>
      <c r="B3042">
        <v>54</v>
      </c>
      <c r="C3042">
        <v>97</v>
      </c>
      <c r="D3042" t="s">
        <v>4763</v>
      </c>
      <c r="E3042" t="s">
        <v>4375</v>
      </c>
      <c r="F3042">
        <v>24176</v>
      </c>
      <c r="G3042">
        <v>11985</v>
      </c>
      <c r="H3042">
        <v>12191</v>
      </c>
      <c r="I3042">
        <v>11591</v>
      </c>
      <c r="J3042">
        <v>11830</v>
      </c>
      <c r="K3042">
        <v>150</v>
      </c>
      <c r="L3042">
        <v>111</v>
      </c>
      <c r="M3042">
        <v>39</v>
      </c>
      <c r="N3042">
        <v>34</v>
      </c>
      <c r="O3042">
        <v>61</v>
      </c>
      <c r="P3042">
        <v>60</v>
      </c>
      <c r="Q3042">
        <v>3</v>
      </c>
      <c r="R3042">
        <v>0</v>
      </c>
      <c r="S3042">
        <v>141</v>
      </c>
      <c r="T3042">
        <v>156</v>
      </c>
      <c r="U3042">
        <v>11798</v>
      </c>
      <c r="V3042">
        <v>12032</v>
      </c>
      <c r="W3042">
        <v>187</v>
      </c>
      <c r="X3042">
        <v>159</v>
      </c>
    </row>
    <row r="3043" spans="1:24" x14ac:dyDescent="0.35">
      <c r="A3043" s="6" t="str">
        <f t="shared" si="47"/>
        <v>54099</v>
      </c>
      <c r="B3043">
        <v>54</v>
      </c>
      <c r="C3043">
        <v>99</v>
      </c>
      <c r="D3043" t="s">
        <v>4763</v>
      </c>
      <c r="E3043" t="s">
        <v>949</v>
      </c>
      <c r="F3043">
        <v>39402</v>
      </c>
      <c r="G3043">
        <v>19274</v>
      </c>
      <c r="H3043">
        <v>20128</v>
      </c>
      <c r="I3043">
        <v>18788</v>
      </c>
      <c r="J3043">
        <v>19687</v>
      </c>
      <c r="K3043">
        <v>141</v>
      </c>
      <c r="L3043">
        <v>86</v>
      </c>
      <c r="M3043">
        <v>78</v>
      </c>
      <c r="N3043">
        <v>59</v>
      </c>
      <c r="O3043">
        <v>50</v>
      </c>
      <c r="P3043">
        <v>79</v>
      </c>
      <c r="Q3043">
        <v>3</v>
      </c>
      <c r="R3043">
        <v>4</v>
      </c>
      <c r="S3043">
        <v>214</v>
      </c>
      <c r="T3043">
        <v>213</v>
      </c>
      <c r="U3043">
        <v>19147</v>
      </c>
      <c r="V3043">
        <v>19994</v>
      </c>
      <c r="W3043">
        <v>127</v>
      </c>
      <c r="X3043">
        <v>134</v>
      </c>
    </row>
    <row r="3044" spans="1:24" x14ac:dyDescent="0.35">
      <c r="A3044" s="6" t="str">
        <f t="shared" si="47"/>
        <v>54101</v>
      </c>
      <c r="B3044">
        <v>54</v>
      </c>
      <c r="C3044">
        <v>101</v>
      </c>
      <c r="D3044" t="s">
        <v>4763</v>
      </c>
      <c r="E3044" t="s">
        <v>951</v>
      </c>
      <c r="F3044">
        <v>8114</v>
      </c>
      <c r="G3044">
        <v>4081</v>
      </c>
      <c r="H3044">
        <v>4033</v>
      </c>
      <c r="I3044">
        <v>3966</v>
      </c>
      <c r="J3044">
        <v>3969</v>
      </c>
      <c r="K3044">
        <v>27</v>
      </c>
      <c r="L3044">
        <v>10</v>
      </c>
      <c r="M3044">
        <v>7</v>
      </c>
      <c r="N3044">
        <v>2</v>
      </c>
      <c r="O3044">
        <v>3</v>
      </c>
      <c r="P3044">
        <v>13</v>
      </c>
      <c r="Q3044">
        <v>1</v>
      </c>
      <c r="R3044">
        <v>0</v>
      </c>
      <c r="S3044">
        <v>77</v>
      </c>
      <c r="T3044">
        <v>39</v>
      </c>
      <c r="U3044">
        <v>4055</v>
      </c>
      <c r="V3044">
        <v>3999</v>
      </c>
      <c r="W3044">
        <v>26</v>
      </c>
      <c r="X3044">
        <v>34</v>
      </c>
    </row>
    <row r="3045" spans="1:24" x14ac:dyDescent="0.35">
      <c r="A3045" s="6" t="str">
        <f t="shared" si="47"/>
        <v>54103</v>
      </c>
      <c r="B3045">
        <v>54</v>
      </c>
      <c r="C3045">
        <v>103</v>
      </c>
      <c r="D3045" t="s">
        <v>4763</v>
      </c>
      <c r="E3045" t="s">
        <v>4830</v>
      </c>
      <c r="F3045">
        <v>15065</v>
      </c>
      <c r="G3045">
        <v>7374</v>
      </c>
      <c r="H3045">
        <v>7691</v>
      </c>
      <c r="I3045">
        <v>7181</v>
      </c>
      <c r="J3045">
        <v>7552</v>
      </c>
      <c r="K3045">
        <v>51</v>
      </c>
      <c r="L3045">
        <v>25</v>
      </c>
      <c r="M3045">
        <v>15</v>
      </c>
      <c r="N3045">
        <v>6</v>
      </c>
      <c r="O3045">
        <v>22</v>
      </c>
      <c r="P3045">
        <v>30</v>
      </c>
      <c r="Q3045">
        <v>0</v>
      </c>
      <c r="R3045">
        <v>0</v>
      </c>
      <c r="S3045">
        <v>105</v>
      </c>
      <c r="T3045">
        <v>78</v>
      </c>
      <c r="U3045">
        <v>7277</v>
      </c>
      <c r="V3045">
        <v>7622</v>
      </c>
      <c r="W3045">
        <v>97</v>
      </c>
      <c r="X3045">
        <v>69</v>
      </c>
    </row>
    <row r="3046" spans="1:24" x14ac:dyDescent="0.35">
      <c r="A3046" s="6" t="str">
        <f t="shared" si="47"/>
        <v>54105</v>
      </c>
      <c r="B3046">
        <v>54</v>
      </c>
      <c r="C3046">
        <v>105</v>
      </c>
      <c r="D3046" t="s">
        <v>4763</v>
      </c>
      <c r="E3046" t="s">
        <v>4832</v>
      </c>
      <c r="F3046">
        <v>5821</v>
      </c>
      <c r="G3046">
        <v>2961</v>
      </c>
      <c r="H3046">
        <v>2860</v>
      </c>
      <c r="I3046">
        <v>2894</v>
      </c>
      <c r="J3046">
        <v>2792</v>
      </c>
      <c r="K3046">
        <v>14</v>
      </c>
      <c r="L3046">
        <v>12</v>
      </c>
      <c r="M3046">
        <v>6</v>
      </c>
      <c r="N3046">
        <v>8</v>
      </c>
      <c r="O3046">
        <v>7</v>
      </c>
      <c r="P3046">
        <v>10</v>
      </c>
      <c r="Q3046">
        <v>0</v>
      </c>
      <c r="R3046">
        <v>1</v>
      </c>
      <c r="S3046">
        <v>40</v>
      </c>
      <c r="T3046">
        <v>37</v>
      </c>
      <c r="U3046">
        <v>2933</v>
      </c>
      <c r="V3046">
        <v>2837</v>
      </c>
      <c r="W3046">
        <v>28</v>
      </c>
      <c r="X3046">
        <v>23</v>
      </c>
    </row>
    <row r="3047" spans="1:24" x14ac:dyDescent="0.35">
      <c r="A3047" s="6" t="str">
        <f t="shared" si="47"/>
        <v>54107</v>
      </c>
      <c r="B3047">
        <v>54</v>
      </c>
      <c r="C3047">
        <v>107</v>
      </c>
      <c r="D3047" t="s">
        <v>4763</v>
      </c>
      <c r="E3047" t="s">
        <v>3423</v>
      </c>
      <c r="F3047">
        <v>83518</v>
      </c>
      <c r="G3047">
        <v>40519</v>
      </c>
      <c r="H3047">
        <v>42999</v>
      </c>
      <c r="I3047">
        <v>38929</v>
      </c>
      <c r="J3047">
        <v>41403</v>
      </c>
      <c r="K3047">
        <v>580</v>
      </c>
      <c r="L3047">
        <v>454</v>
      </c>
      <c r="M3047">
        <v>89</v>
      </c>
      <c r="N3047">
        <v>109</v>
      </c>
      <c r="O3047">
        <v>224</v>
      </c>
      <c r="P3047">
        <v>274</v>
      </c>
      <c r="Q3047">
        <v>14</v>
      </c>
      <c r="R3047">
        <v>24</v>
      </c>
      <c r="S3047">
        <v>683</v>
      </c>
      <c r="T3047">
        <v>735</v>
      </c>
      <c r="U3047">
        <v>39993</v>
      </c>
      <c r="V3047">
        <v>42507</v>
      </c>
      <c r="W3047">
        <v>526</v>
      </c>
      <c r="X3047">
        <v>492</v>
      </c>
    </row>
    <row r="3048" spans="1:24" x14ac:dyDescent="0.35">
      <c r="A3048" s="6" t="str">
        <f t="shared" si="47"/>
        <v>54109</v>
      </c>
      <c r="B3048">
        <v>54</v>
      </c>
      <c r="C3048">
        <v>109</v>
      </c>
      <c r="D3048" t="s">
        <v>4763</v>
      </c>
      <c r="E3048" t="s">
        <v>3050</v>
      </c>
      <c r="F3048">
        <v>20394</v>
      </c>
      <c r="G3048">
        <v>10073</v>
      </c>
      <c r="H3048">
        <v>10321</v>
      </c>
      <c r="I3048">
        <v>9827</v>
      </c>
      <c r="J3048">
        <v>10088</v>
      </c>
      <c r="K3048">
        <v>84</v>
      </c>
      <c r="L3048">
        <v>64</v>
      </c>
      <c r="M3048">
        <v>22</v>
      </c>
      <c r="N3048">
        <v>18</v>
      </c>
      <c r="O3048">
        <v>15</v>
      </c>
      <c r="P3048">
        <v>21</v>
      </c>
      <c r="Q3048">
        <v>0</v>
      </c>
      <c r="R3048">
        <v>1</v>
      </c>
      <c r="S3048">
        <v>125</v>
      </c>
      <c r="T3048">
        <v>129</v>
      </c>
      <c r="U3048">
        <v>10000</v>
      </c>
      <c r="V3048">
        <v>10243</v>
      </c>
      <c r="W3048">
        <v>73</v>
      </c>
      <c r="X3048">
        <v>78</v>
      </c>
    </row>
    <row r="3049" spans="1:24" x14ac:dyDescent="0.35">
      <c r="A3049" s="6" t="str">
        <f t="shared" si="47"/>
        <v>55001</v>
      </c>
      <c r="B3049">
        <v>55</v>
      </c>
      <c r="C3049">
        <v>1</v>
      </c>
      <c r="D3049" t="s">
        <v>4836</v>
      </c>
      <c r="E3049" t="s">
        <v>435</v>
      </c>
      <c r="F3049">
        <v>20220</v>
      </c>
      <c r="G3049">
        <v>10760</v>
      </c>
      <c r="H3049">
        <v>9460</v>
      </c>
      <c r="I3049">
        <v>9913</v>
      </c>
      <c r="J3049">
        <v>9052</v>
      </c>
      <c r="K3049">
        <v>510</v>
      </c>
      <c r="L3049">
        <v>85</v>
      </c>
      <c r="M3049">
        <v>134</v>
      </c>
      <c r="N3049">
        <v>112</v>
      </c>
      <c r="O3049">
        <v>52</v>
      </c>
      <c r="P3049">
        <v>75</v>
      </c>
      <c r="Q3049">
        <v>6</v>
      </c>
      <c r="R3049">
        <v>2</v>
      </c>
      <c r="S3049">
        <v>145</v>
      </c>
      <c r="T3049">
        <v>134</v>
      </c>
      <c r="U3049">
        <v>10219</v>
      </c>
      <c r="V3049">
        <v>9156</v>
      </c>
      <c r="W3049">
        <v>541</v>
      </c>
      <c r="X3049">
        <v>304</v>
      </c>
    </row>
    <row r="3050" spans="1:24" x14ac:dyDescent="0.35">
      <c r="A3050" s="6" t="str">
        <f t="shared" si="47"/>
        <v>55003</v>
      </c>
      <c r="B3050">
        <v>55</v>
      </c>
      <c r="C3050">
        <v>3</v>
      </c>
      <c r="D3050" t="s">
        <v>4836</v>
      </c>
      <c r="E3050" t="s">
        <v>3306</v>
      </c>
      <c r="F3050">
        <v>15562</v>
      </c>
      <c r="G3050">
        <v>7807</v>
      </c>
      <c r="H3050">
        <v>7755</v>
      </c>
      <c r="I3050">
        <v>6542</v>
      </c>
      <c r="J3050">
        <v>6500</v>
      </c>
      <c r="K3050">
        <v>44</v>
      </c>
      <c r="L3050">
        <v>39</v>
      </c>
      <c r="M3050">
        <v>925</v>
      </c>
      <c r="N3050">
        <v>888</v>
      </c>
      <c r="O3050">
        <v>41</v>
      </c>
      <c r="P3050">
        <v>51</v>
      </c>
      <c r="Q3050">
        <v>3</v>
      </c>
      <c r="R3050">
        <v>3</v>
      </c>
      <c r="S3050">
        <v>252</v>
      </c>
      <c r="T3050">
        <v>274</v>
      </c>
      <c r="U3050">
        <v>7594</v>
      </c>
      <c r="V3050">
        <v>7496</v>
      </c>
      <c r="W3050">
        <v>213</v>
      </c>
      <c r="X3050">
        <v>259</v>
      </c>
    </row>
    <row r="3051" spans="1:24" x14ac:dyDescent="0.35">
      <c r="A3051" s="6" t="str">
        <f t="shared" si="47"/>
        <v>55005</v>
      </c>
      <c r="B3051">
        <v>55</v>
      </c>
      <c r="C3051">
        <v>5</v>
      </c>
      <c r="D3051" t="s">
        <v>4836</v>
      </c>
      <c r="E3051" t="s">
        <v>4839</v>
      </c>
      <c r="F3051">
        <v>45244</v>
      </c>
      <c r="G3051">
        <v>22617</v>
      </c>
      <c r="H3051">
        <v>22627</v>
      </c>
      <c r="I3051">
        <v>21477</v>
      </c>
      <c r="J3051">
        <v>21619</v>
      </c>
      <c r="K3051">
        <v>473</v>
      </c>
      <c r="L3051">
        <v>238</v>
      </c>
      <c r="M3051">
        <v>261</v>
      </c>
      <c r="N3051">
        <v>259</v>
      </c>
      <c r="O3051">
        <v>119</v>
      </c>
      <c r="P3051">
        <v>186</v>
      </c>
      <c r="Q3051">
        <v>5</v>
      </c>
      <c r="R3051">
        <v>4</v>
      </c>
      <c r="S3051">
        <v>282</v>
      </c>
      <c r="T3051">
        <v>321</v>
      </c>
      <c r="U3051">
        <v>22010</v>
      </c>
      <c r="V3051">
        <v>22059</v>
      </c>
      <c r="W3051">
        <v>607</v>
      </c>
      <c r="X3051">
        <v>568</v>
      </c>
    </row>
    <row r="3052" spans="1:24" x14ac:dyDescent="0.35">
      <c r="A3052" s="6" t="str">
        <f t="shared" si="47"/>
        <v>55007</v>
      </c>
      <c r="B3052">
        <v>55</v>
      </c>
      <c r="C3052">
        <v>7</v>
      </c>
      <c r="D3052" t="s">
        <v>4836</v>
      </c>
      <c r="E3052" t="s">
        <v>4841</v>
      </c>
      <c r="F3052">
        <v>15036</v>
      </c>
      <c r="G3052">
        <v>7639</v>
      </c>
      <c r="H3052">
        <v>7397</v>
      </c>
      <c r="I3052">
        <v>6549</v>
      </c>
      <c r="J3052">
        <v>6286</v>
      </c>
      <c r="K3052">
        <v>53</v>
      </c>
      <c r="L3052">
        <v>41</v>
      </c>
      <c r="M3052">
        <v>784</v>
      </c>
      <c r="N3052">
        <v>795</v>
      </c>
      <c r="O3052">
        <v>25</v>
      </c>
      <c r="P3052">
        <v>54</v>
      </c>
      <c r="Q3052">
        <v>4</v>
      </c>
      <c r="R3052">
        <v>0</v>
      </c>
      <c r="S3052">
        <v>224</v>
      </c>
      <c r="T3052">
        <v>221</v>
      </c>
      <c r="U3052">
        <v>7469</v>
      </c>
      <c r="V3052">
        <v>7229</v>
      </c>
      <c r="W3052">
        <v>170</v>
      </c>
      <c r="X3052">
        <v>168</v>
      </c>
    </row>
    <row r="3053" spans="1:24" x14ac:dyDescent="0.35">
      <c r="A3053" s="6" t="str">
        <f t="shared" si="47"/>
        <v>55009</v>
      </c>
      <c r="B3053">
        <v>55</v>
      </c>
      <c r="C3053">
        <v>9</v>
      </c>
      <c r="D3053" t="s">
        <v>4836</v>
      </c>
      <c r="E3053" t="s">
        <v>1049</v>
      </c>
      <c r="F3053">
        <v>264542</v>
      </c>
      <c r="G3053">
        <v>131249</v>
      </c>
      <c r="H3053">
        <v>133293</v>
      </c>
      <c r="I3053">
        <v>114772</v>
      </c>
      <c r="J3053">
        <v>117477</v>
      </c>
      <c r="K3053">
        <v>4580</v>
      </c>
      <c r="L3053">
        <v>3294</v>
      </c>
      <c r="M3053">
        <v>4293</v>
      </c>
      <c r="N3053">
        <v>4595</v>
      </c>
      <c r="O3053">
        <v>4380</v>
      </c>
      <c r="P3053">
        <v>4677</v>
      </c>
      <c r="Q3053">
        <v>131</v>
      </c>
      <c r="R3053">
        <v>92</v>
      </c>
      <c r="S3053">
        <v>3093</v>
      </c>
      <c r="T3053">
        <v>3158</v>
      </c>
      <c r="U3053">
        <v>118931</v>
      </c>
      <c r="V3053">
        <v>121705</v>
      </c>
      <c r="W3053">
        <v>12318</v>
      </c>
      <c r="X3053">
        <v>11588</v>
      </c>
    </row>
    <row r="3054" spans="1:24" x14ac:dyDescent="0.35">
      <c r="A3054" s="6" t="str">
        <f t="shared" si="47"/>
        <v>55011</v>
      </c>
      <c r="B3054">
        <v>55</v>
      </c>
      <c r="C3054">
        <v>11</v>
      </c>
      <c r="D3054" t="s">
        <v>4836</v>
      </c>
      <c r="E3054" t="s">
        <v>2705</v>
      </c>
      <c r="F3054">
        <v>13031</v>
      </c>
      <c r="G3054">
        <v>6647</v>
      </c>
      <c r="H3054">
        <v>6384</v>
      </c>
      <c r="I3054">
        <v>6458</v>
      </c>
      <c r="J3054">
        <v>6224</v>
      </c>
      <c r="K3054">
        <v>53</v>
      </c>
      <c r="L3054">
        <v>25</v>
      </c>
      <c r="M3054">
        <v>25</v>
      </c>
      <c r="N3054">
        <v>27</v>
      </c>
      <c r="O3054">
        <v>25</v>
      </c>
      <c r="P3054">
        <v>35</v>
      </c>
      <c r="Q3054">
        <v>1</v>
      </c>
      <c r="R3054">
        <v>0</v>
      </c>
      <c r="S3054">
        <v>85</v>
      </c>
      <c r="T3054">
        <v>73</v>
      </c>
      <c r="U3054">
        <v>6478</v>
      </c>
      <c r="V3054">
        <v>6250</v>
      </c>
      <c r="W3054">
        <v>169</v>
      </c>
      <c r="X3054">
        <v>134</v>
      </c>
    </row>
    <row r="3055" spans="1:24" x14ac:dyDescent="0.35">
      <c r="A3055" s="6" t="str">
        <f t="shared" si="47"/>
        <v>55013</v>
      </c>
      <c r="B3055">
        <v>55</v>
      </c>
      <c r="C3055">
        <v>13</v>
      </c>
      <c r="D3055" t="s">
        <v>4836</v>
      </c>
      <c r="E3055" t="s">
        <v>4845</v>
      </c>
      <c r="F3055">
        <v>15414</v>
      </c>
      <c r="G3055">
        <v>7887</v>
      </c>
      <c r="H3055">
        <v>7527</v>
      </c>
      <c r="I3055">
        <v>7183</v>
      </c>
      <c r="J3055">
        <v>6918</v>
      </c>
      <c r="K3055">
        <v>60</v>
      </c>
      <c r="L3055">
        <v>65</v>
      </c>
      <c r="M3055">
        <v>390</v>
      </c>
      <c r="N3055">
        <v>325</v>
      </c>
      <c r="O3055">
        <v>27</v>
      </c>
      <c r="P3055">
        <v>46</v>
      </c>
      <c r="Q3055">
        <v>10</v>
      </c>
      <c r="R3055">
        <v>3</v>
      </c>
      <c r="S3055">
        <v>217</v>
      </c>
      <c r="T3055">
        <v>170</v>
      </c>
      <c r="U3055">
        <v>7712</v>
      </c>
      <c r="V3055">
        <v>7394</v>
      </c>
      <c r="W3055">
        <v>175</v>
      </c>
      <c r="X3055">
        <v>133</v>
      </c>
    </row>
    <row r="3056" spans="1:24" x14ac:dyDescent="0.35">
      <c r="A3056" s="6" t="str">
        <f t="shared" si="47"/>
        <v>55015</v>
      </c>
      <c r="B3056">
        <v>55</v>
      </c>
      <c r="C3056">
        <v>15</v>
      </c>
      <c r="D3056" t="s">
        <v>4836</v>
      </c>
      <c r="E3056" t="s">
        <v>4847</v>
      </c>
      <c r="F3056">
        <v>50089</v>
      </c>
      <c r="G3056">
        <v>25257</v>
      </c>
      <c r="H3056">
        <v>24832</v>
      </c>
      <c r="I3056">
        <v>23933</v>
      </c>
      <c r="J3056">
        <v>23492</v>
      </c>
      <c r="K3056">
        <v>242</v>
      </c>
      <c r="L3056">
        <v>183</v>
      </c>
      <c r="M3056">
        <v>129</v>
      </c>
      <c r="N3056">
        <v>145</v>
      </c>
      <c r="O3056">
        <v>561</v>
      </c>
      <c r="P3056">
        <v>649</v>
      </c>
      <c r="Q3056">
        <v>17</v>
      </c>
      <c r="R3056">
        <v>16</v>
      </c>
      <c r="S3056">
        <v>375</v>
      </c>
      <c r="T3056">
        <v>347</v>
      </c>
      <c r="U3056">
        <v>24062</v>
      </c>
      <c r="V3056">
        <v>23749</v>
      </c>
      <c r="W3056">
        <v>1195</v>
      </c>
      <c r="X3056">
        <v>1083</v>
      </c>
    </row>
    <row r="3057" spans="1:24" x14ac:dyDescent="0.35">
      <c r="A3057" s="6" t="str">
        <f t="shared" si="47"/>
        <v>55017</v>
      </c>
      <c r="B3057">
        <v>55</v>
      </c>
      <c r="C3057">
        <v>17</v>
      </c>
      <c r="D3057" t="s">
        <v>4836</v>
      </c>
      <c r="E3057" t="s">
        <v>2060</v>
      </c>
      <c r="F3057">
        <v>64658</v>
      </c>
      <c r="G3057">
        <v>33590</v>
      </c>
      <c r="H3057">
        <v>31068</v>
      </c>
      <c r="I3057">
        <v>31467</v>
      </c>
      <c r="J3057">
        <v>29787</v>
      </c>
      <c r="K3057">
        <v>978</v>
      </c>
      <c r="L3057">
        <v>168</v>
      </c>
      <c r="M3057">
        <v>238</v>
      </c>
      <c r="N3057">
        <v>169</v>
      </c>
      <c r="O3057">
        <v>466</v>
      </c>
      <c r="P3057">
        <v>488</v>
      </c>
      <c r="Q3057">
        <v>24</v>
      </c>
      <c r="R3057">
        <v>20</v>
      </c>
      <c r="S3057">
        <v>417</v>
      </c>
      <c r="T3057">
        <v>436</v>
      </c>
      <c r="U3057">
        <v>32921</v>
      </c>
      <c r="V3057">
        <v>30538</v>
      </c>
      <c r="W3057">
        <v>669</v>
      </c>
      <c r="X3057">
        <v>530</v>
      </c>
    </row>
    <row r="3058" spans="1:24" x14ac:dyDescent="0.35">
      <c r="A3058" s="6" t="str">
        <f t="shared" si="47"/>
        <v>55019</v>
      </c>
      <c r="B3058">
        <v>55</v>
      </c>
      <c r="C3058">
        <v>19</v>
      </c>
      <c r="D3058" t="s">
        <v>4836</v>
      </c>
      <c r="E3058" t="s">
        <v>204</v>
      </c>
      <c r="F3058">
        <v>34774</v>
      </c>
      <c r="G3058">
        <v>17575</v>
      </c>
      <c r="H3058">
        <v>17199</v>
      </c>
      <c r="I3058">
        <v>17089</v>
      </c>
      <c r="J3058">
        <v>16680</v>
      </c>
      <c r="K3058">
        <v>125</v>
      </c>
      <c r="L3058">
        <v>83</v>
      </c>
      <c r="M3058">
        <v>135</v>
      </c>
      <c r="N3058">
        <v>137</v>
      </c>
      <c r="O3058">
        <v>64</v>
      </c>
      <c r="P3058">
        <v>113</v>
      </c>
      <c r="Q3058">
        <v>7</v>
      </c>
      <c r="R3058">
        <v>9</v>
      </c>
      <c r="S3058">
        <v>155</v>
      </c>
      <c r="T3058">
        <v>177</v>
      </c>
      <c r="U3058">
        <v>16606</v>
      </c>
      <c r="V3058">
        <v>16372</v>
      </c>
      <c r="W3058">
        <v>969</v>
      </c>
      <c r="X3058">
        <v>827</v>
      </c>
    </row>
    <row r="3059" spans="1:24" x14ac:dyDescent="0.35">
      <c r="A3059" s="6" t="str">
        <f t="shared" si="47"/>
        <v>55021</v>
      </c>
      <c r="B3059">
        <v>55</v>
      </c>
      <c r="C3059">
        <v>21</v>
      </c>
      <c r="D3059" t="s">
        <v>4836</v>
      </c>
      <c r="E3059" t="s">
        <v>210</v>
      </c>
      <c r="F3059">
        <v>57532</v>
      </c>
      <c r="G3059">
        <v>29402</v>
      </c>
      <c r="H3059">
        <v>28130</v>
      </c>
      <c r="I3059">
        <v>27794</v>
      </c>
      <c r="J3059">
        <v>27057</v>
      </c>
      <c r="K3059">
        <v>737</v>
      </c>
      <c r="L3059">
        <v>261</v>
      </c>
      <c r="M3059">
        <v>247</v>
      </c>
      <c r="N3059">
        <v>197</v>
      </c>
      <c r="O3059">
        <v>184</v>
      </c>
      <c r="P3059">
        <v>260</v>
      </c>
      <c r="Q3059">
        <v>24</v>
      </c>
      <c r="R3059">
        <v>22</v>
      </c>
      <c r="S3059">
        <v>416</v>
      </c>
      <c r="T3059">
        <v>333</v>
      </c>
      <c r="U3059">
        <v>28222</v>
      </c>
      <c r="V3059">
        <v>27209</v>
      </c>
      <c r="W3059">
        <v>1180</v>
      </c>
      <c r="X3059">
        <v>921</v>
      </c>
    </row>
    <row r="3060" spans="1:24" x14ac:dyDescent="0.35">
      <c r="A3060" s="6" t="str">
        <f t="shared" si="47"/>
        <v>55023</v>
      </c>
      <c r="B3060">
        <v>55</v>
      </c>
      <c r="C3060">
        <v>23</v>
      </c>
      <c r="D3060" t="s">
        <v>4836</v>
      </c>
      <c r="E3060" t="s">
        <v>216</v>
      </c>
      <c r="F3060">
        <v>16131</v>
      </c>
      <c r="G3060">
        <v>8379</v>
      </c>
      <c r="H3060">
        <v>7752</v>
      </c>
      <c r="I3060">
        <v>7885</v>
      </c>
      <c r="J3060">
        <v>7517</v>
      </c>
      <c r="K3060">
        <v>302</v>
      </c>
      <c r="L3060">
        <v>59</v>
      </c>
      <c r="M3060">
        <v>41</v>
      </c>
      <c r="N3060">
        <v>19</v>
      </c>
      <c r="O3060">
        <v>41</v>
      </c>
      <c r="P3060">
        <v>63</v>
      </c>
      <c r="Q3060">
        <v>5</v>
      </c>
      <c r="R3060">
        <v>2</v>
      </c>
      <c r="S3060">
        <v>105</v>
      </c>
      <c r="T3060">
        <v>92</v>
      </c>
      <c r="U3060">
        <v>8212</v>
      </c>
      <c r="V3060">
        <v>7634</v>
      </c>
      <c r="W3060">
        <v>167</v>
      </c>
      <c r="X3060">
        <v>118</v>
      </c>
    </row>
    <row r="3061" spans="1:24" x14ac:dyDescent="0.35">
      <c r="A3061" s="6" t="str">
        <f t="shared" si="47"/>
        <v>55025</v>
      </c>
      <c r="B3061">
        <v>55</v>
      </c>
      <c r="C3061">
        <v>25</v>
      </c>
      <c r="D3061" t="s">
        <v>4836</v>
      </c>
      <c r="E3061" t="s">
        <v>4853</v>
      </c>
      <c r="F3061">
        <v>546695</v>
      </c>
      <c r="G3061">
        <v>271554</v>
      </c>
      <c r="H3061">
        <v>275141</v>
      </c>
      <c r="I3061">
        <v>230114</v>
      </c>
      <c r="J3061">
        <v>234134</v>
      </c>
      <c r="K3061">
        <v>15329</v>
      </c>
      <c r="L3061">
        <v>14914</v>
      </c>
      <c r="M3061">
        <v>1294</v>
      </c>
      <c r="N3061">
        <v>1264</v>
      </c>
      <c r="O3061">
        <v>17158</v>
      </c>
      <c r="P3061">
        <v>17275</v>
      </c>
      <c r="Q3061">
        <v>168</v>
      </c>
      <c r="R3061">
        <v>132</v>
      </c>
      <c r="S3061">
        <v>7491</v>
      </c>
      <c r="T3061">
        <v>7422</v>
      </c>
      <c r="U3061">
        <v>252912</v>
      </c>
      <c r="V3061">
        <v>258020</v>
      </c>
      <c r="W3061">
        <v>18642</v>
      </c>
      <c r="X3061">
        <v>17121</v>
      </c>
    </row>
    <row r="3062" spans="1:24" x14ac:dyDescent="0.35">
      <c r="A3062" s="6" t="str">
        <f t="shared" si="47"/>
        <v>55027</v>
      </c>
      <c r="B3062">
        <v>55</v>
      </c>
      <c r="C3062">
        <v>27</v>
      </c>
      <c r="D3062" t="s">
        <v>4836</v>
      </c>
      <c r="E3062" t="s">
        <v>774</v>
      </c>
      <c r="F3062">
        <v>87839</v>
      </c>
      <c r="G3062">
        <v>46381</v>
      </c>
      <c r="H3062">
        <v>41458</v>
      </c>
      <c r="I3062">
        <v>42665</v>
      </c>
      <c r="J3062">
        <v>40105</v>
      </c>
      <c r="K3062">
        <v>2568</v>
      </c>
      <c r="L3062">
        <v>371</v>
      </c>
      <c r="M3062">
        <v>323</v>
      </c>
      <c r="N3062">
        <v>193</v>
      </c>
      <c r="O3062">
        <v>268</v>
      </c>
      <c r="P3062">
        <v>305</v>
      </c>
      <c r="Q3062">
        <v>39</v>
      </c>
      <c r="R3062">
        <v>22</v>
      </c>
      <c r="S3062">
        <v>518</v>
      </c>
      <c r="T3062">
        <v>462</v>
      </c>
      <c r="U3062">
        <v>43916</v>
      </c>
      <c r="V3062">
        <v>39488</v>
      </c>
      <c r="W3062">
        <v>2465</v>
      </c>
      <c r="X3062">
        <v>1970</v>
      </c>
    </row>
    <row r="3063" spans="1:24" x14ac:dyDescent="0.35">
      <c r="A3063" s="6" t="str">
        <f t="shared" si="47"/>
        <v>55029</v>
      </c>
      <c r="B3063">
        <v>55</v>
      </c>
      <c r="C3063">
        <v>29</v>
      </c>
      <c r="D3063" t="s">
        <v>4836</v>
      </c>
      <c r="E3063" t="s">
        <v>4856</v>
      </c>
      <c r="F3063">
        <v>27668</v>
      </c>
      <c r="G3063">
        <v>13684</v>
      </c>
      <c r="H3063">
        <v>13984</v>
      </c>
      <c r="I3063">
        <v>13152</v>
      </c>
      <c r="J3063">
        <v>13512</v>
      </c>
      <c r="K3063">
        <v>124</v>
      </c>
      <c r="L3063">
        <v>96</v>
      </c>
      <c r="M3063">
        <v>103</v>
      </c>
      <c r="N3063">
        <v>99</v>
      </c>
      <c r="O3063">
        <v>70</v>
      </c>
      <c r="P3063">
        <v>82</v>
      </c>
      <c r="Q3063">
        <v>7</v>
      </c>
      <c r="R3063">
        <v>6</v>
      </c>
      <c r="S3063">
        <v>228</v>
      </c>
      <c r="T3063">
        <v>189</v>
      </c>
      <c r="U3063">
        <v>13196</v>
      </c>
      <c r="V3063">
        <v>13514</v>
      </c>
      <c r="W3063">
        <v>488</v>
      </c>
      <c r="X3063">
        <v>470</v>
      </c>
    </row>
    <row r="3064" spans="1:24" x14ac:dyDescent="0.35">
      <c r="A3064" s="6" t="str">
        <f t="shared" si="47"/>
        <v>55031</v>
      </c>
      <c r="B3064">
        <v>55</v>
      </c>
      <c r="C3064">
        <v>31</v>
      </c>
      <c r="D3064" t="s">
        <v>4836</v>
      </c>
      <c r="E3064" t="s">
        <v>471</v>
      </c>
      <c r="F3064">
        <v>43150</v>
      </c>
      <c r="G3064">
        <v>21611</v>
      </c>
      <c r="H3064">
        <v>21539</v>
      </c>
      <c r="I3064">
        <v>19948</v>
      </c>
      <c r="J3064">
        <v>20015</v>
      </c>
      <c r="K3064">
        <v>337</v>
      </c>
      <c r="L3064">
        <v>204</v>
      </c>
      <c r="M3064">
        <v>449</v>
      </c>
      <c r="N3064">
        <v>402</v>
      </c>
      <c r="O3064">
        <v>222</v>
      </c>
      <c r="P3064">
        <v>263</v>
      </c>
      <c r="Q3064">
        <v>9</v>
      </c>
      <c r="R3064">
        <v>7</v>
      </c>
      <c r="S3064">
        <v>646</v>
      </c>
      <c r="T3064">
        <v>648</v>
      </c>
      <c r="U3064">
        <v>21232</v>
      </c>
      <c r="V3064">
        <v>21188</v>
      </c>
      <c r="W3064">
        <v>379</v>
      </c>
      <c r="X3064">
        <v>351</v>
      </c>
    </row>
    <row r="3065" spans="1:24" x14ac:dyDescent="0.35">
      <c r="A3065" s="6" t="str">
        <f t="shared" si="47"/>
        <v>55033</v>
      </c>
      <c r="B3065">
        <v>55</v>
      </c>
      <c r="C3065">
        <v>33</v>
      </c>
      <c r="D3065" t="s">
        <v>4836</v>
      </c>
      <c r="E3065" t="s">
        <v>3241</v>
      </c>
      <c r="F3065">
        <v>45368</v>
      </c>
      <c r="G3065">
        <v>22753</v>
      </c>
      <c r="H3065">
        <v>22615</v>
      </c>
      <c r="I3065">
        <v>21367</v>
      </c>
      <c r="J3065">
        <v>21334</v>
      </c>
      <c r="K3065">
        <v>231</v>
      </c>
      <c r="L3065">
        <v>171</v>
      </c>
      <c r="M3065">
        <v>133</v>
      </c>
      <c r="N3065">
        <v>121</v>
      </c>
      <c r="O3065">
        <v>669</v>
      </c>
      <c r="P3065">
        <v>670</v>
      </c>
      <c r="Q3065">
        <v>7</v>
      </c>
      <c r="R3065">
        <v>16</v>
      </c>
      <c r="S3065">
        <v>346</v>
      </c>
      <c r="T3065">
        <v>303</v>
      </c>
      <c r="U3065">
        <v>22251</v>
      </c>
      <c r="V3065">
        <v>22184</v>
      </c>
      <c r="W3065">
        <v>502</v>
      </c>
      <c r="X3065">
        <v>431</v>
      </c>
    </row>
    <row r="3066" spans="1:24" x14ac:dyDescent="0.35">
      <c r="A3066" s="6" t="str">
        <f t="shared" si="47"/>
        <v>55035</v>
      </c>
      <c r="B3066">
        <v>55</v>
      </c>
      <c r="C3066">
        <v>35</v>
      </c>
      <c r="D3066" t="s">
        <v>4836</v>
      </c>
      <c r="E3066" t="s">
        <v>4860</v>
      </c>
      <c r="F3066">
        <v>104646</v>
      </c>
      <c r="G3066">
        <v>51838</v>
      </c>
      <c r="H3066">
        <v>52808</v>
      </c>
      <c r="I3066">
        <v>47308</v>
      </c>
      <c r="J3066">
        <v>48657</v>
      </c>
      <c r="K3066">
        <v>792</v>
      </c>
      <c r="L3066">
        <v>491</v>
      </c>
      <c r="M3066">
        <v>403</v>
      </c>
      <c r="N3066">
        <v>276</v>
      </c>
      <c r="O3066">
        <v>2205</v>
      </c>
      <c r="P3066">
        <v>2275</v>
      </c>
      <c r="Q3066">
        <v>112</v>
      </c>
      <c r="R3066">
        <v>79</v>
      </c>
      <c r="S3066">
        <v>1018</v>
      </c>
      <c r="T3066">
        <v>1030</v>
      </c>
      <c r="U3066">
        <v>50344</v>
      </c>
      <c r="V3066">
        <v>51521</v>
      </c>
      <c r="W3066">
        <v>1494</v>
      </c>
      <c r="X3066">
        <v>1287</v>
      </c>
    </row>
    <row r="3067" spans="1:24" x14ac:dyDescent="0.35">
      <c r="A3067" s="6" t="str">
        <f t="shared" si="47"/>
        <v>55037</v>
      </c>
      <c r="B3067">
        <v>55</v>
      </c>
      <c r="C3067">
        <v>37</v>
      </c>
      <c r="D3067" t="s">
        <v>4836</v>
      </c>
      <c r="E3067" t="s">
        <v>3738</v>
      </c>
      <c r="F3067">
        <v>4295</v>
      </c>
      <c r="G3067">
        <v>2210</v>
      </c>
      <c r="H3067">
        <v>2085</v>
      </c>
      <c r="I3067">
        <v>2133</v>
      </c>
      <c r="J3067">
        <v>2006</v>
      </c>
      <c r="K3067">
        <v>10</v>
      </c>
      <c r="L3067">
        <v>9</v>
      </c>
      <c r="M3067">
        <v>20</v>
      </c>
      <c r="N3067">
        <v>23</v>
      </c>
      <c r="O3067">
        <v>6</v>
      </c>
      <c r="P3067">
        <v>12</v>
      </c>
      <c r="Q3067">
        <v>1</v>
      </c>
      <c r="R3067">
        <v>0</v>
      </c>
      <c r="S3067">
        <v>40</v>
      </c>
      <c r="T3067">
        <v>35</v>
      </c>
      <c r="U3067">
        <v>2190</v>
      </c>
      <c r="V3067">
        <v>2061</v>
      </c>
      <c r="W3067">
        <v>20</v>
      </c>
      <c r="X3067">
        <v>24</v>
      </c>
    </row>
    <row r="3068" spans="1:24" x14ac:dyDescent="0.35">
      <c r="A3068" s="6" t="str">
        <f t="shared" si="47"/>
        <v>55039</v>
      </c>
      <c r="B3068">
        <v>55</v>
      </c>
      <c r="C3068">
        <v>39</v>
      </c>
      <c r="D3068" t="s">
        <v>4836</v>
      </c>
      <c r="E3068" t="s">
        <v>5201</v>
      </c>
      <c r="F3068">
        <v>103403</v>
      </c>
      <c r="G3068">
        <v>50864</v>
      </c>
      <c r="H3068">
        <v>52539</v>
      </c>
      <c r="I3068">
        <v>47939</v>
      </c>
      <c r="J3068">
        <v>49073</v>
      </c>
      <c r="K3068">
        <v>1025</v>
      </c>
      <c r="L3068">
        <v>1268</v>
      </c>
      <c r="M3068">
        <v>297</v>
      </c>
      <c r="N3068">
        <v>323</v>
      </c>
      <c r="O3068">
        <v>869</v>
      </c>
      <c r="P3068">
        <v>1046</v>
      </c>
      <c r="Q3068">
        <v>26</v>
      </c>
      <c r="R3068">
        <v>50</v>
      </c>
      <c r="S3068">
        <v>708</v>
      </c>
      <c r="T3068">
        <v>779</v>
      </c>
      <c r="U3068">
        <v>47930</v>
      </c>
      <c r="V3068">
        <v>49885</v>
      </c>
      <c r="W3068">
        <v>2934</v>
      </c>
      <c r="X3068">
        <v>2654</v>
      </c>
    </row>
    <row r="3069" spans="1:24" x14ac:dyDescent="0.35">
      <c r="A3069" s="6" t="str">
        <f t="shared" si="47"/>
        <v>55041</v>
      </c>
      <c r="B3069">
        <v>55</v>
      </c>
      <c r="C3069">
        <v>41</v>
      </c>
      <c r="D3069" t="s">
        <v>4836</v>
      </c>
      <c r="E3069" t="s">
        <v>3636</v>
      </c>
      <c r="F3069">
        <v>9004</v>
      </c>
      <c r="G3069">
        <v>4553</v>
      </c>
      <c r="H3069">
        <v>4451</v>
      </c>
      <c r="I3069">
        <v>3611</v>
      </c>
      <c r="J3069">
        <v>3547</v>
      </c>
      <c r="K3069">
        <v>79</v>
      </c>
      <c r="L3069">
        <v>41</v>
      </c>
      <c r="M3069">
        <v>686</v>
      </c>
      <c r="N3069">
        <v>702</v>
      </c>
      <c r="O3069">
        <v>13</v>
      </c>
      <c r="P3069">
        <v>18</v>
      </c>
      <c r="Q3069">
        <v>7</v>
      </c>
      <c r="R3069">
        <v>5</v>
      </c>
      <c r="S3069">
        <v>157</v>
      </c>
      <c r="T3069">
        <v>138</v>
      </c>
      <c r="U3069">
        <v>4428</v>
      </c>
      <c r="V3069">
        <v>4338</v>
      </c>
      <c r="W3069">
        <v>125</v>
      </c>
      <c r="X3069">
        <v>113</v>
      </c>
    </row>
    <row r="3070" spans="1:24" x14ac:dyDescent="0.35">
      <c r="A3070" s="6" t="str">
        <f t="shared" si="47"/>
        <v>55043</v>
      </c>
      <c r="B3070">
        <v>55</v>
      </c>
      <c r="C3070">
        <v>43</v>
      </c>
      <c r="D3070" t="s">
        <v>4836</v>
      </c>
      <c r="E3070" t="s">
        <v>234</v>
      </c>
      <c r="F3070">
        <v>51439</v>
      </c>
      <c r="G3070">
        <v>26711</v>
      </c>
      <c r="H3070">
        <v>24728</v>
      </c>
      <c r="I3070">
        <v>25552</v>
      </c>
      <c r="J3070">
        <v>24038</v>
      </c>
      <c r="K3070">
        <v>603</v>
      </c>
      <c r="L3070">
        <v>184</v>
      </c>
      <c r="M3070">
        <v>79</v>
      </c>
      <c r="N3070">
        <v>62</v>
      </c>
      <c r="O3070">
        <v>225</v>
      </c>
      <c r="P3070">
        <v>262</v>
      </c>
      <c r="Q3070">
        <v>9</v>
      </c>
      <c r="R3070">
        <v>4</v>
      </c>
      <c r="S3070">
        <v>243</v>
      </c>
      <c r="T3070">
        <v>178</v>
      </c>
      <c r="U3070">
        <v>26152</v>
      </c>
      <c r="V3070">
        <v>24354</v>
      </c>
      <c r="W3070">
        <v>559</v>
      </c>
      <c r="X3070">
        <v>374</v>
      </c>
    </row>
    <row r="3071" spans="1:24" x14ac:dyDescent="0.35">
      <c r="A3071" s="6" t="str">
        <f t="shared" si="47"/>
        <v>55045</v>
      </c>
      <c r="B3071">
        <v>55</v>
      </c>
      <c r="C3071">
        <v>45</v>
      </c>
      <c r="D3071" t="s">
        <v>4836</v>
      </c>
      <c r="E3071" t="s">
        <v>1716</v>
      </c>
      <c r="F3071">
        <v>36960</v>
      </c>
      <c r="G3071">
        <v>18370</v>
      </c>
      <c r="H3071">
        <v>18590</v>
      </c>
      <c r="I3071">
        <v>17792</v>
      </c>
      <c r="J3071">
        <v>18000</v>
      </c>
      <c r="K3071">
        <v>176</v>
      </c>
      <c r="L3071">
        <v>116</v>
      </c>
      <c r="M3071">
        <v>74</v>
      </c>
      <c r="N3071">
        <v>72</v>
      </c>
      <c r="O3071">
        <v>105</v>
      </c>
      <c r="P3071">
        <v>143</v>
      </c>
      <c r="Q3071">
        <v>11</v>
      </c>
      <c r="R3071">
        <v>12</v>
      </c>
      <c r="S3071">
        <v>212</v>
      </c>
      <c r="T3071">
        <v>247</v>
      </c>
      <c r="U3071">
        <v>17817</v>
      </c>
      <c r="V3071">
        <v>17985</v>
      </c>
      <c r="W3071">
        <v>553</v>
      </c>
      <c r="X3071">
        <v>605</v>
      </c>
    </row>
    <row r="3072" spans="1:24" x14ac:dyDescent="0.35">
      <c r="A3072" s="6" t="str">
        <f t="shared" si="47"/>
        <v>55047</v>
      </c>
      <c r="B3072">
        <v>55</v>
      </c>
      <c r="C3072">
        <v>47</v>
      </c>
      <c r="D3072" t="s">
        <v>4836</v>
      </c>
      <c r="E3072" t="s">
        <v>4868</v>
      </c>
      <c r="F3072">
        <v>18913</v>
      </c>
      <c r="G3072">
        <v>9508</v>
      </c>
      <c r="H3072">
        <v>9405</v>
      </c>
      <c r="I3072">
        <v>9154</v>
      </c>
      <c r="J3072">
        <v>9074</v>
      </c>
      <c r="K3072">
        <v>118</v>
      </c>
      <c r="L3072">
        <v>89</v>
      </c>
      <c r="M3072">
        <v>57</v>
      </c>
      <c r="N3072">
        <v>56</v>
      </c>
      <c r="O3072">
        <v>72</v>
      </c>
      <c r="P3072">
        <v>69</v>
      </c>
      <c r="Q3072">
        <v>5</v>
      </c>
      <c r="R3072">
        <v>2</v>
      </c>
      <c r="S3072">
        <v>102</v>
      </c>
      <c r="T3072">
        <v>115</v>
      </c>
      <c r="U3072">
        <v>9030</v>
      </c>
      <c r="V3072">
        <v>8904</v>
      </c>
      <c r="W3072">
        <v>478</v>
      </c>
      <c r="X3072">
        <v>501</v>
      </c>
    </row>
    <row r="3073" spans="1:24" x14ac:dyDescent="0.35">
      <c r="A3073" s="6" t="str">
        <f t="shared" si="47"/>
        <v>55049</v>
      </c>
      <c r="B3073">
        <v>55</v>
      </c>
      <c r="C3073">
        <v>49</v>
      </c>
      <c r="D3073" t="s">
        <v>4836</v>
      </c>
      <c r="E3073" t="s">
        <v>1332</v>
      </c>
      <c r="F3073">
        <v>23678</v>
      </c>
      <c r="G3073">
        <v>11919</v>
      </c>
      <c r="H3073">
        <v>11759</v>
      </c>
      <c r="I3073">
        <v>11555</v>
      </c>
      <c r="J3073">
        <v>11370</v>
      </c>
      <c r="K3073">
        <v>101</v>
      </c>
      <c r="L3073">
        <v>81</v>
      </c>
      <c r="M3073">
        <v>29</v>
      </c>
      <c r="N3073">
        <v>32</v>
      </c>
      <c r="O3073">
        <v>89</v>
      </c>
      <c r="P3073">
        <v>102</v>
      </c>
      <c r="Q3073">
        <v>7</v>
      </c>
      <c r="R3073">
        <v>8</v>
      </c>
      <c r="S3073">
        <v>138</v>
      </c>
      <c r="T3073">
        <v>166</v>
      </c>
      <c r="U3073">
        <v>11670</v>
      </c>
      <c r="V3073">
        <v>11532</v>
      </c>
      <c r="W3073">
        <v>249</v>
      </c>
      <c r="X3073">
        <v>227</v>
      </c>
    </row>
    <row r="3074" spans="1:24" x14ac:dyDescent="0.35">
      <c r="A3074" s="6" t="str">
        <f t="shared" ref="A3074:A3137" si="48">TEXT(B3074*1000+C3074,"00000")</f>
        <v>55051</v>
      </c>
      <c r="B3074">
        <v>55</v>
      </c>
      <c r="C3074">
        <v>51</v>
      </c>
      <c r="D3074" t="s">
        <v>4836</v>
      </c>
      <c r="E3074" t="s">
        <v>2093</v>
      </c>
      <c r="F3074">
        <v>5687</v>
      </c>
      <c r="G3074">
        <v>2867</v>
      </c>
      <c r="H3074">
        <v>2820</v>
      </c>
      <c r="I3074">
        <v>2756</v>
      </c>
      <c r="J3074">
        <v>2704</v>
      </c>
      <c r="K3074">
        <v>9</v>
      </c>
      <c r="L3074">
        <v>8</v>
      </c>
      <c r="M3074">
        <v>40</v>
      </c>
      <c r="N3074">
        <v>49</v>
      </c>
      <c r="O3074">
        <v>9</v>
      </c>
      <c r="P3074">
        <v>12</v>
      </c>
      <c r="Q3074">
        <v>0</v>
      </c>
      <c r="R3074">
        <v>0</v>
      </c>
      <c r="S3074">
        <v>53</v>
      </c>
      <c r="T3074">
        <v>47</v>
      </c>
      <c r="U3074">
        <v>2824</v>
      </c>
      <c r="V3074">
        <v>2784</v>
      </c>
      <c r="W3074">
        <v>43</v>
      </c>
      <c r="X3074">
        <v>36</v>
      </c>
    </row>
    <row r="3075" spans="1:24" x14ac:dyDescent="0.35">
      <c r="A3075" s="6" t="str">
        <f t="shared" si="48"/>
        <v>55053</v>
      </c>
      <c r="B3075">
        <v>55</v>
      </c>
      <c r="C3075">
        <v>53</v>
      </c>
      <c r="D3075" t="s">
        <v>4836</v>
      </c>
      <c r="E3075" t="s">
        <v>92</v>
      </c>
      <c r="F3075">
        <v>20643</v>
      </c>
      <c r="G3075">
        <v>11053</v>
      </c>
      <c r="H3075">
        <v>9590</v>
      </c>
      <c r="I3075">
        <v>9678</v>
      </c>
      <c r="J3075">
        <v>8587</v>
      </c>
      <c r="K3075">
        <v>402</v>
      </c>
      <c r="L3075">
        <v>49</v>
      </c>
      <c r="M3075">
        <v>719</v>
      </c>
      <c r="N3075">
        <v>690</v>
      </c>
      <c r="O3075">
        <v>33</v>
      </c>
      <c r="P3075">
        <v>64</v>
      </c>
      <c r="Q3075">
        <v>15</v>
      </c>
      <c r="R3075">
        <v>6</v>
      </c>
      <c r="S3075">
        <v>206</v>
      </c>
      <c r="T3075">
        <v>194</v>
      </c>
      <c r="U3075">
        <v>10613</v>
      </c>
      <c r="V3075">
        <v>9275</v>
      </c>
      <c r="W3075">
        <v>440</v>
      </c>
      <c r="X3075">
        <v>315</v>
      </c>
    </row>
    <row r="3076" spans="1:24" x14ac:dyDescent="0.35">
      <c r="A3076" s="6" t="str">
        <f t="shared" si="48"/>
        <v>55055</v>
      </c>
      <c r="B3076">
        <v>55</v>
      </c>
      <c r="C3076">
        <v>55</v>
      </c>
      <c r="D3076" t="s">
        <v>4836</v>
      </c>
      <c r="E3076" t="s">
        <v>94</v>
      </c>
      <c r="F3076">
        <v>84769</v>
      </c>
      <c r="G3076">
        <v>42370</v>
      </c>
      <c r="H3076">
        <v>42399</v>
      </c>
      <c r="I3076">
        <v>40674</v>
      </c>
      <c r="J3076">
        <v>40680</v>
      </c>
      <c r="K3076">
        <v>543</v>
      </c>
      <c r="L3076">
        <v>436</v>
      </c>
      <c r="M3076">
        <v>227</v>
      </c>
      <c r="N3076">
        <v>206</v>
      </c>
      <c r="O3076">
        <v>374</v>
      </c>
      <c r="P3076">
        <v>442</v>
      </c>
      <c r="Q3076">
        <v>14</v>
      </c>
      <c r="R3076">
        <v>19</v>
      </c>
      <c r="S3076">
        <v>538</v>
      </c>
      <c r="T3076">
        <v>616</v>
      </c>
      <c r="U3076">
        <v>39173</v>
      </c>
      <c r="V3076">
        <v>39371</v>
      </c>
      <c r="W3076">
        <v>3197</v>
      </c>
      <c r="X3076">
        <v>3028</v>
      </c>
    </row>
    <row r="3077" spans="1:24" x14ac:dyDescent="0.35">
      <c r="A3077" s="6" t="str">
        <f t="shared" si="48"/>
        <v>55057</v>
      </c>
      <c r="B3077">
        <v>55</v>
      </c>
      <c r="C3077">
        <v>57</v>
      </c>
      <c r="D3077" t="s">
        <v>4836</v>
      </c>
      <c r="E3077" t="s">
        <v>4874</v>
      </c>
      <c r="F3077">
        <v>26687</v>
      </c>
      <c r="G3077">
        <v>14224</v>
      </c>
      <c r="H3077">
        <v>12463</v>
      </c>
      <c r="I3077">
        <v>13127</v>
      </c>
      <c r="J3077">
        <v>11932</v>
      </c>
      <c r="K3077">
        <v>608</v>
      </c>
      <c r="L3077">
        <v>63</v>
      </c>
      <c r="M3077">
        <v>247</v>
      </c>
      <c r="N3077">
        <v>176</v>
      </c>
      <c r="O3077">
        <v>57</v>
      </c>
      <c r="P3077">
        <v>107</v>
      </c>
      <c r="Q3077">
        <v>6</v>
      </c>
      <c r="R3077">
        <v>11</v>
      </c>
      <c r="S3077">
        <v>179</v>
      </c>
      <c r="T3077">
        <v>174</v>
      </c>
      <c r="U3077">
        <v>13720</v>
      </c>
      <c r="V3077">
        <v>12120</v>
      </c>
      <c r="W3077">
        <v>504</v>
      </c>
      <c r="X3077">
        <v>343</v>
      </c>
    </row>
    <row r="3078" spans="1:24" x14ac:dyDescent="0.35">
      <c r="A3078" s="6" t="str">
        <f t="shared" si="48"/>
        <v>55059</v>
      </c>
      <c r="B3078">
        <v>55</v>
      </c>
      <c r="C3078">
        <v>59</v>
      </c>
      <c r="D3078" t="s">
        <v>4836</v>
      </c>
      <c r="E3078" t="s">
        <v>4876</v>
      </c>
      <c r="F3078">
        <v>169561</v>
      </c>
      <c r="G3078">
        <v>83854</v>
      </c>
      <c r="H3078">
        <v>85707</v>
      </c>
      <c r="I3078">
        <v>73341</v>
      </c>
      <c r="J3078">
        <v>74518</v>
      </c>
      <c r="K3078">
        <v>6202</v>
      </c>
      <c r="L3078">
        <v>6368</v>
      </c>
      <c r="M3078">
        <v>612</v>
      </c>
      <c r="N3078">
        <v>666</v>
      </c>
      <c r="O3078">
        <v>1328</v>
      </c>
      <c r="P3078">
        <v>1657</v>
      </c>
      <c r="Q3078">
        <v>81</v>
      </c>
      <c r="R3078">
        <v>89</v>
      </c>
      <c r="S3078">
        <v>2290</v>
      </c>
      <c r="T3078">
        <v>2409</v>
      </c>
      <c r="U3078">
        <v>72409</v>
      </c>
      <c r="V3078">
        <v>74335</v>
      </c>
      <c r="W3078">
        <v>11445</v>
      </c>
      <c r="X3078">
        <v>11372</v>
      </c>
    </row>
    <row r="3079" spans="1:24" x14ac:dyDescent="0.35">
      <c r="A3079" s="6" t="str">
        <f t="shared" si="48"/>
        <v>55061</v>
      </c>
      <c r="B3079">
        <v>55</v>
      </c>
      <c r="C3079">
        <v>61</v>
      </c>
      <c r="D3079" t="s">
        <v>4836</v>
      </c>
      <c r="E3079" t="s">
        <v>4878</v>
      </c>
      <c r="F3079">
        <v>20434</v>
      </c>
      <c r="G3079">
        <v>10387</v>
      </c>
      <c r="H3079">
        <v>10047</v>
      </c>
      <c r="I3079">
        <v>10110</v>
      </c>
      <c r="J3079">
        <v>9764</v>
      </c>
      <c r="K3079">
        <v>80</v>
      </c>
      <c r="L3079">
        <v>44</v>
      </c>
      <c r="M3079">
        <v>56</v>
      </c>
      <c r="N3079">
        <v>56</v>
      </c>
      <c r="O3079">
        <v>32</v>
      </c>
      <c r="P3079">
        <v>61</v>
      </c>
      <c r="Q3079">
        <v>6</v>
      </c>
      <c r="R3079">
        <v>4</v>
      </c>
      <c r="S3079">
        <v>103</v>
      </c>
      <c r="T3079">
        <v>118</v>
      </c>
      <c r="U3079">
        <v>9992</v>
      </c>
      <c r="V3079">
        <v>9750</v>
      </c>
      <c r="W3079">
        <v>395</v>
      </c>
      <c r="X3079">
        <v>297</v>
      </c>
    </row>
    <row r="3080" spans="1:24" x14ac:dyDescent="0.35">
      <c r="A3080" s="6" t="str">
        <f t="shared" si="48"/>
        <v>55063</v>
      </c>
      <c r="B3080">
        <v>55</v>
      </c>
      <c r="C3080">
        <v>63</v>
      </c>
      <c r="D3080" t="s">
        <v>4836</v>
      </c>
      <c r="E3080" t="s">
        <v>4880</v>
      </c>
      <c r="F3080">
        <v>118016</v>
      </c>
      <c r="G3080">
        <v>57548</v>
      </c>
      <c r="H3080">
        <v>60468</v>
      </c>
      <c r="I3080">
        <v>52317</v>
      </c>
      <c r="J3080">
        <v>55393</v>
      </c>
      <c r="K3080">
        <v>1078</v>
      </c>
      <c r="L3080">
        <v>828</v>
      </c>
      <c r="M3080">
        <v>305</v>
      </c>
      <c r="N3080">
        <v>278</v>
      </c>
      <c r="O3080">
        <v>2745</v>
      </c>
      <c r="P3080">
        <v>2810</v>
      </c>
      <c r="Q3080">
        <v>29</v>
      </c>
      <c r="R3080">
        <v>23</v>
      </c>
      <c r="S3080">
        <v>1074</v>
      </c>
      <c r="T3080">
        <v>1136</v>
      </c>
      <c r="U3080">
        <v>56280</v>
      </c>
      <c r="V3080">
        <v>59263</v>
      </c>
      <c r="W3080">
        <v>1268</v>
      </c>
      <c r="X3080">
        <v>1205</v>
      </c>
    </row>
    <row r="3081" spans="1:24" x14ac:dyDescent="0.35">
      <c r="A3081" s="6" t="str">
        <f t="shared" si="48"/>
        <v>55065</v>
      </c>
      <c r="B3081">
        <v>55</v>
      </c>
      <c r="C3081">
        <v>65</v>
      </c>
      <c r="D3081" t="s">
        <v>4836</v>
      </c>
      <c r="E3081" t="s">
        <v>251</v>
      </c>
      <c r="F3081">
        <v>16665</v>
      </c>
      <c r="G3081">
        <v>8432</v>
      </c>
      <c r="H3081">
        <v>8233</v>
      </c>
      <c r="I3081">
        <v>8216</v>
      </c>
      <c r="J3081">
        <v>8025</v>
      </c>
      <c r="K3081">
        <v>46</v>
      </c>
      <c r="L3081">
        <v>37</v>
      </c>
      <c r="M3081">
        <v>65</v>
      </c>
      <c r="N3081">
        <v>40</v>
      </c>
      <c r="O3081">
        <v>37</v>
      </c>
      <c r="P3081">
        <v>48</v>
      </c>
      <c r="Q3081">
        <v>2</v>
      </c>
      <c r="R3081">
        <v>1</v>
      </c>
      <c r="S3081">
        <v>66</v>
      </c>
      <c r="T3081">
        <v>82</v>
      </c>
      <c r="U3081">
        <v>8026</v>
      </c>
      <c r="V3081">
        <v>7917</v>
      </c>
      <c r="W3081">
        <v>406</v>
      </c>
      <c r="X3081">
        <v>316</v>
      </c>
    </row>
    <row r="3082" spans="1:24" x14ac:dyDescent="0.35">
      <c r="A3082" s="6" t="str">
        <f t="shared" si="48"/>
        <v>55067</v>
      </c>
      <c r="B3082">
        <v>55</v>
      </c>
      <c r="C3082">
        <v>67</v>
      </c>
      <c r="D3082" t="s">
        <v>4836</v>
      </c>
      <c r="E3082" t="s">
        <v>4883</v>
      </c>
      <c r="F3082">
        <v>19189</v>
      </c>
      <c r="G3082">
        <v>9670</v>
      </c>
      <c r="H3082">
        <v>9519</v>
      </c>
      <c r="I3082">
        <v>9186</v>
      </c>
      <c r="J3082">
        <v>9081</v>
      </c>
      <c r="K3082">
        <v>130</v>
      </c>
      <c r="L3082">
        <v>102</v>
      </c>
      <c r="M3082">
        <v>142</v>
      </c>
      <c r="N3082">
        <v>131</v>
      </c>
      <c r="O3082">
        <v>44</v>
      </c>
      <c r="P3082">
        <v>52</v>
      </c>
      <c r="Q3082">
        <v>2</v>
      </c>
      <c r="R3082">
        <v>2</v>
      </c>
      <c r="S3082">
        <v>166</v>
      </c>
      <c r="T3082">
        <v>151</v>
      </c>
      <c r="U3082">
        <v>9461</v>
      </c>
      <c r="V3082">
        <v>9321</v>
      </c>
      <c r="W3082">
        <v>209</v>
      </c>
      <c r="X3082">
        <v>198</v>
      </c>
    </row>
    <row r="3083" spans="1:24" x14ac:dyDescent="0.35">
      <c r="A3083" s="6" t="str">
        <f t="shared" si="48"/>
        <v>55069</v>
      </c>
      <c r="B3083">
        <v>55</v>
      </c>
      <c r="C3083">
        <v>69</v>
      </c>
      <c r="D3083" t="s">
        <v>4836</v>
      </c>
      <c r="E3083" t="s">
        <v>255</v>
      </c>
      <c r="F3083">
        <v>27593</v>
      </c>
      <c r="G3083">
        <v>13980</v>
      </c>
      <c r="H3083">
        <v>13613</v>
      </c>
      <c r="I3083">
        <v>13433</v>
      </c>
      <c r="J3083">
        <v>13216</v>
      </c>
      <c r="K3083">
        <v>202</v>
      </c>
      <c r="L3083">
        <v>52</v>
      </c>
      <c r="M3083">
        <v>85</v>
      </c>
      <c r="N3083">
        <v>70</v>
      </c>
      <c r="O3083">
        <v>72</v>
      </c>
      <c r="P3083">
        <v>89</v>
      </c>
      <c r="Q3083">
        <v>5</v>
      </c>
      <c r="R3083">
        <v>5</v>
      </c>
      <c r="S3083">
        <v>183</v>
      </c>
      <c r="T3083">
        <v>181</v>
      </c>
      <c r="U3083">
        <v>13734</v>
      </c>
      <c r="V3083">
        <v>13393</v>
      </c>
      <c r="W3083">
        <v>246</v>
      </c>
      <c r="X3083">
        <v>220</v>
      </c>
    </row>
    <row r="3084" spans="1:24" x14ac:dyDescent="0.35">
      <c r="A3084" s="6" t="str">
        <f t="shared" si="48"/>
        <v>55071</v>
      </c>
      <c r="B3084">
        <v>55</v>
      </c>
      <c r="C3084">
        <v>71</v>
      </c>
      <c r="D3084" t="s">
        <v>4836</v>
      </c>
      <c r="E3084" t="s">
        <v>4886</v>
      </c>
      <c r="F3084">
        <v>78981</v>
      </c>
      <c r="G3084">
        <v>39477</v>
      </c>
      <c r="H3084">
        <v>39504</v>
      </c>
      <c r="I3084">
        <v>36884</v>
      </c>
      <c r="J3084">
        <v>37059</v>
      </c>
      <c r="K3084">
        <v>527</v>
      </c>
      <c r="L3084">
        <v>397</v>
      </c>
      <c r="M3084">
        <v>307</v>
      </c>
      <c r="N3084">
        <v>313</v>
      </c>
      <c r="O3084">
        <v>1120</v>
      </c>
      <c r="P3084">
        <v>1158</v>
      </c>
      <c r="Q3084">
        <v>23</v>
      </c>
      <c r="R3084">
        <v>17</v>
      </c>
      <c r="S3084">
        <v>616</v>
      </c>
      <c r="T3084">
        <v>560</v>
      </c>
      <c r="U3084">
        <v>37594</v>
      </c>
      <c r="V3084">
        <v>37889</v>
      </c>
      <c r="W3084">
        <v>1883</v>
      </c>
      <c r="X3084">
        <v>1615</v>
      </c>
    </row>
    <row r="3085" spans="1:24" x14ac:dyDescent="0.35">
      <c r="A3085" s="6" t="str">
        <f t="shared" si="48"/>
        <v>55073</v>
      </c>
      <c r="B3085">
        <v>55</v>
      </c>
      <c r="C3085">
        <v>73</v>
      </c>
      <c r="D3085" t="s">
        <v>4836</v>
      </c>
      <c r="E3085" t="s">
        <v>4888</v>
      </c>
      <c r="F3085">
        <v>135692</v>
      </c>
      <c r="G3085">
        <v>68158</v>
      </c>
      <c r="H3085">
        <v>67534</v>
      </c>
      <c r="I3085">
        <v>61669</v>
      </c>
      <c r="J3085">
        <v>61510</v>
      </c>
      <c r="K3085">
        <v>755</v>
      </c>
      <c r="L3085">
        <v>478</v>
      </c>
      <c r="M3085">
        <v>392</v>
      </c>
      <c r="N3085">
        <v>380</v>
      </c>
      <c r="O3085">
        <v>4167</v>
      </c>
      <c r="P3085">
        <v>4043</v>
      </c>
      <c r="Q3085">
        <v>38</v>
      </c>
      <c r="R3085">
        <v>34</v>
      </c>
      <c r="S3085">
        <v>1137</v>
      </c>
      <c r="T3085">
        <v>1089</v>
      </c>
      <c r="U3085">
        <v>66055</v>
      </c>
      <c r="V3085">
        <v>65585</v>
      </c>
      <c r="W3085">
        <v>2103</v>
      </c>
      <c r="X3085">
        <v>1949</v>
      </c>
    </row>
    <row r="3086" spans="1:24" x14ac:dyDescent="0.35">
      <c r="A3086" s="6" t="str">
        <f t="shared" si="48"/>
        <v>55075</v>
      </c>
      <c r="B3086">
        <v>55</v>
      </c>
      <c r="C3086">
        <v>75</v>
      </c>
      <c r="D3086" t="s">
        <v>4836</v>
      </c>
      <c r="E3086" t="s">
        <v>4890</v>
      </c>
      <c r="F3086">
        <v>40350</v>
      </c>
      <c r="G3086">
        <v>20292</v>
      </c>
      <c r="H3086">
        <v>20058</v>
      </c>
      <c r="I3086">
        <v>19599</v>
      </c>
      <c r="J3086">
        <v>19378</v>
      </c>
      <c r="K3086">
        <v>144</v>
      </c>
      <c r="L3086">
        <v>133</v>
      </c>
      <c r="M3086">
        <v>151</v>
      </c>
      <c r="N3086">
        <v>156</v>
      </c>
      <c r="O3086">
        <v>89</v>
      </c>
      <c r="P3086">
        <v>127</v>
      </c>
      <c r="Q3086">
        <v>5</v>
      </c>
      <c r="R3086">
        <v>9</v>
      </c>
      <c r="S3086">
        <v>304</v>
      </c>
      <c r="T3086">
        <v>255</v>
      </c>
      <c r="U3086">
        <v>19917</v>
      </c>
      <c r="V3086">
        <v>19635</v>
      </c>
      <c r="W3086">
        <v>375</v>
      </c>
      <c r="X3086">
        <v>423</v>
      </c>
    </row>
    <row r="3087" spans="1:24" x14ac:dyDescent="0.35">
      <c r="A3087" s="6" t="str">
        <f t="shared" si="48"/>
        <v>55077</v>
      </c>
      <c r="B3087">
        <v>55</v>
      </c>
      <c r="C3087">
        <v>77</v>
      </c>
      <c r="D3087" t="s">
        <v>4836</v>
      </c>
      <c r="E3087" t="s">
        <v>2121</v>
      </c>
      <c r="F3087">
        <v>15574</v>
      </c>
      <c r="G3087">
        <v>7915</v>
      </c>
      <c r="H3087">
        <v>7659</v>
      </c>
      <c r="I3087">
        <v>7637</v>
      </c>
      <c r="J3087">
        <v>7363</v>
      </c>
      <c r="K3087">
        <v>62</v>
      </c>
      <c r="L3087">
        <v>44</v>
      </c>
      <c r="M3087">
        <v>62</v>
      </c>
      <c r="N3087">
        <v>78</v>
      </c>
      <c r="O3087">
        <v>46</v>
      </c>
      <c r="P3087">
        <v>65</v>
      </c>
      <c r="Q3087">
        <v>3</v>
      </c>
      <c r="R3087">
        <v>3</v>
      </c>
      <c r="S3087">
        <v>105</v>
      </c>
      <c r="T3087">
        <v>106</v>
      </c>
      <c r="U3087">
        <v>7596</v>
      </c>
      <c r="V3087">
        <v>7401</v>
      </c>
      <c r="W3087">
        <v>319</v>
      </c>
      <c r="X3087">
        <v>258</v>
      </c>
    </row>
    <row r="3088" spans="1:24" x14ac:dyDescent="0.35">
      <c r="A3088" s="6" t="str">
        <f t="shared" si="48"/>
        <v>55078</v>
      </c>
      <c r="B3088">
        <v>55</v>
      </c>
      <c r="C3088">
        <v>78</v>
      </c>
      <c r="D3088" t="s">
        <v>4836</v>
      </c>
      <c r="E3088" t="s">
        <v>2126</v>
      </c>
      <c r="F3088">
        <v>4556</v>
      </c>
      <c r="G3088">
        <v>2267</v>
      </c>
      <c r="H3088">
        <v>2289</v>
      </c>
      <c r="I3088">
        <v>266</v>
      </c>
      <c r="J3088">
        <v>296</v>
      </c>
      <c r="K3088">
        <v>14</v>
      </c>
      <c r="L3088">
        <v>31</v>
      </c>
      <c r="M3088">
        <v>1861</v>
      </c>
      <c r="N3088">
        <v>1874</v>
      </c>
      <c r="O3088">
        <v>47</v>
      </c>
      <c r="P3088">
        <v>32</v>
      </c>
      <c r="Q3088">
        <v>0</v>
      </c>
      <c r="R3088">
        <v>0</v>
      </c>
      <c r="S3088">
        <v>79</v>
      </c>
      <c r="T3088">
        <v>56</v>
      </c>
      <c r="U3088">
        <v>2089</v>
      </c>
      <c r="V3088">
        <v>2162</v>
      </c>
      <c r="W3088">
        <v>178</v>
      </c>
      <c r="X3088">
        <v>127</v>
      </c>
    </row>
    <row r="3089" spans="1:24" x14ac:dyDescent="0.35">
      <c r="A3089" s="6" t="str">
        <f t="shared" si="48"/>
        <v>55079</v>
      </c>
      <c r="B3089">
        <v>55</v>
      </c>
      <c r="C3089">
        <v>79</v>
      </c>
      <c r="D3089" t="s">
        <v>4836</v>
      </c>
      <c r="E3089" t="s">
        <v>4894</v>
      </c>
      <c r="F3089">
        <v>945726</v>
      </c>
      <c r="G3089">
        <v>457789</v>
      </c>
      <c r="H3089">
        <v>487937</v>
      </c>
      <c r="I3089">
        <v>299485</v>
      </c>
      <c r="J3089">
        <v>307870</v>
      </c>
      <c r="K3089">
        <v>118845</v>
      </c>
      <c r="L3089">
        <v>138771</v>
      </c>
      <c r="M3089">
        <v>4480</v>
      </c>
      <c r="N3089">
        <v>4815</v>
      </c>
      <c r="O3089">
        <v>21791</v>
      </c>
      <c r="P3089">
        <v>22298</v>
      </c>
      <c r="Q3089">
        <v>214</v>
      </c>
      <c r="R3089">
        <v>217</v>
      </c>
      <c r="S3089">
        <v>12974</v>
      </c>
      <c r="T3089">
        <v>13966</v>
      </c>
      <c r="U3089">
        <v>382741</v>
      </c>
      <c r="V3089">
        <v>415374</v>
      </c>
      <c r="W3089">
        <v>75048</v>
      </c>
      <c r="X3089">
        <v>72563</v>
      </c>
    </row>
    <row r="3090" spans="1:24" x14ac:dyDescent="0.35">
      <c r="A3090" s="6" t="str">
        <f t="shared" si="48"/>
        <v>55081</v>
      </c>
      <c r="B3090">
        <v>55</v>
      </c>
      <c r="C3090">
        <v>81</v>
      </c>
      <c r="D3090" t="s">
        <v>4836</v>
      </c>
      <c r="E3090" t="s">
        <v>120</v>
      </c>
      <c r="F3090">
        <v>46253</v>
      </c>
      <c r="G3090">
        <v>23467</v>
      </c>
      <c r="H3090">
        <v>22786</v>
      </c>
      <c r="I3090">
        <v>22051</v>
      </c>
      <c r="J3090">
        <v>21408</v>
      </c>
      <c r="K3090">
        <v>486</v>
      </c>
      <c r="L3090">
        <v>363</v>
      </c>
      <c r="M3090">
        <v>329</v>
      </c>
      <c r="N3090">
        <v>351</v>
      </c>
      <c r="O3090">
        <v>179</v>
      </c>
      <c r="P3090">
        <v>243</v>
      </c>
      <c r="Q3090">
        <v>32</v>
      </c>
      <c r="R3090">
        <v>22</v>
      </c>
      <c r="S3090">
        <v>390</v>
      </c>
      <c r="T3090">
        <v>399</v>
      </c>
      <c r="U3090">
        <v>22263</v>
      </c>
      <c r="V3090">
        <v>21725</v>
      </c>
      <c r="W3090">
        <v>1204</v>
      </c>
      <c r="X3090">
        <v>1061</v>
      </c>
    </row>
    <row r="3091" spans="1:24" x14ac:dyDescent="0.35">
      <c r="A3091" s="6" t="str">
        <f t="shared" si="48"/>
        <v>55083</v>
      </c>
      <c r="B3091">
        <v>55</v>
      </c>
      <c r="C3091">
        <v>83</v>
      </c>
      <c r="D3091" t="s">
        <v>4836</v>
      </c>
      <c r="E3091" t="s">
        <v>4897</v>
      </c>
      <c r="F3091">
        <v>37930</v>
      </c>
      <c r="G3091">
        <v>19471</v>
      </c>
      <c r="H3091">
        <v>18459</v>
      </c>
      <c r="I3091">
        <v>18729</v>
      </c>
      <c r="J3091">
        <v>17711</v>
      </c>
      <c r="K3091">
        <v>130</v>
      </c>
      <c r="L3091">
        <v>60</v>
      </c>
      <c r="M3091">
        <v>286</v>
      </c>
      <c r="N3091">
        <v>320</v>
      </c>
      <c r="O3091">
        <v>83</v>
      </c>
      <c r="P3091">
        <v>109</v>
      </c>
      <c r="Q3091">
        <v>6</v>
      </c>
      <c r="R3091">
        <v>4</v>
      </c>
      <c r="S3091">
        <v>237</v>
      </c>
      <c r="T3091">
        <v>255</v>
      </c>
      <c r="U3091">
        <v>19091</v>
      </c>
      <c r="V3091">
        <v>18113</v>
      </c>
      <c r="W3091">
        <v>380</v>
      </c>
      <c r="X3091">
        <v>346</v>
      </c>
    </row>
    <row r="3092" spans="1:24" x14ac:dyDescent="0.35">
      <c r="A3092" s="6" t="str">
        <f t="shared" si="48"/>
        <v>55085</v>
      </c>
      <c r="B3092">
        <v>55</v>
      </c>
      <c r="C3092">
        <v>85</v>
      </c>
      <c r="D3092" t="s">
        <v>4836</v>
      </c>
      <c r="E3092" t="s">
        <v>1025</v>
      </c>
      <c r="F3092">
        <v>35595</v>
      </c>
      <c r="G3092">
        <v>17852</v>
      </c>
      <c r="H3092">
        <v>17743</v>
      </c>
      <c r="I3092">
        <v>17052</v>
      </c>
      <c r="J3092">
        <v>17057</v>
      </c>
      <c r="K3092">
        <v>164</v>
      </c>
      <c r="L3092">
        <v>76</v>
      </c>
      <c r="M3092">
        <v>231</v>
      </c>
      <c r="N3092">
        <v>200</v>
      </c>
      <c r="O3092">
        <v>90</v>
      </c>
      <c r="P3092">
        <v>124</v>
      </c>
      <c r="Q3092">
        <v>6</v>
      </c>
      <c r="R3092">
        <v>6</v>
      </c>
      <c r="S3092">
        <v>309</v>
      </c>
      <c r="T3092">
        <v>280</v>
      </c>
      <c r="U3092">
        <v>17552</v>
      </c>
      <c r="V3092">
        <v>17453</v>
      </c>
      <c r="W3092">
        <v>300</v>
      </c>
      <c r="X3092">
        <v>290</v>
      </c>
    </row>
    <row r="3093" spans="1:24" x14ac:dyDescent="0.35">
      <c r="A3093" s="6" t="str">
        <f t="shared" si="48"/>
        <v>55087</v>
      </c>
      <c r="B3093">
        <v>55</v>
      </c>
      <c r="C3093">
        <v>87</v>
      </c>
      <c r="D3093" t="s">
        <v>4836</v>
      </c>
      <c r="E3093" t="s">
        <v>4900</v>
      </c>
      <c r="F3093">
        <v>187885</v>
      </c>
      <c r="G3093">
        <v>93922</v>
      </c>
      <c r="H3093">
        <v>93963</v>
      </c>
      <c r="I3093">
        <v>85123</v>
      </c>
      <c r="J3093">
        <v>85834</v>
      </c>
      <c r="K3093">
        <v>1654</v>
      </c>
      <c r="L3093">
        <v>1206</v>
      </c>
      <c r="M3093">
        <v>1850</v>
      </c>
      <c r="N3093">
        <v>1728</v>
      </c>
      <c r="O3093">
        <v>3476</v>
      </c>
      <c r="P3093">
        <v>3435</v>
      </c>
      <c r="Q3093">
        <v>73</v>
      </c>
      <c r="R3093">
        <v>69</v>
      </c>
      <c r="S3093">
        <v>1746</v>
      </c>
      <c r="T3093">
        <v>1691</v>
      </c>
      <c r="U3093">
        <v>89425</v>
      </c>
      <c r="V3093">
        <v>89889</v>
      </c>
      <c r="W3093">
        <v>4497</v>
      </c>
      <c r="X3093">
        <v>4074</v>
      </c>
    </row>
    <row r="3094" spans="1:24" x14ac:dyDescent="0.35">
      <c r="A3094" s="6" t="str">
        <f t="shared" si="48"/>
        <v>55089</v>
      </c>
      <c r="B3094">
        <v>55</v>
      </c>
      <c r="C3094">
        <v>89</v>
      </c>
      <c r="D3094" t="s">
        <v>4836</v>
      </c>
      <c r="E3094" t="s">
        <v>4902</v>
      </c>
      <c r="F3094">
        <v>89221</v>
      </c>
      <c r="G3094">
        <v>43904</v>
      </c>
      <c r="H3094">
        <v>45317</v>
      </c>
      <c r="I3094">
        <v>41080</v>
      </c>
      <c r="J3094">
        <v>42600</v>
      </c>
      <c r="K3094">
        <v>866</v>
      </c>
      <c r="L3094">
        <v>684</v>
      </c>
      <c r="M3094">
        <v>136</v>
      </c>
      <c r="N3094">
        <v>151</v>
      </c>
      <c r="O3094">
        <v>1103</v>
      </c>
      <c r="P3094">
        <v>1208</v>
      </c>
      <c r="Q3094">
        <v>15</v>
      </c>
      <c r="R3094">
        <v>13</v>
      </c>
      <c r="S3094">
        <v>704</v>
      </c>
      <c r="T3094">
        <v>661</v>
      </c>
      <c r="U3094">
        <v>42452</v>
      </c>
      <c r="V3094">
        <v>43980</v>
      </c>
      <c r="W3094">
        <v>1452</v>
      </c>
      <c r="X3094">
        <v>1337</v>
      </c>
    </row>
    <row r="3095" spans="1:24" x14ac:dyDescent="0.35">
      <c r="A3095" s="6" t="str">
        <f t="shared" si="48"/>
        <v>55091</v>
      </c>
      <c r="B3095">
        <v>55</v>
      </c>
      <c r="C3095">
        <v>91</v>
      </c>
      <c r="D3095" t="s">
        <v>4836</v>
      </c>
      <c r="E3095" t="s">
        <v>4904</v>
      </c>
      <c r="F3095">
        <v>7287</v>
      </c>
      <c r="G3095">
        <v>3693</v>
      </c>
      <c r="H3095">
        <v>3594</v>
      </c>
      <c r="I3095">
        <v>3605</v>
      </c>
      <c r="J3095">
        <v>3516</v>
      </c>
      <c r="K3095">
        <v>25</v>
      </c>
      <c r="L3095">
        <v>13</v>
      </c>
      <c r="M3095">
        <v>14</v>
      </c>
      <c r="N3095">
        <v>14</v>
      </c>
      <c r="O3095">
        <v>8</v>
      </c>
      <c r="P3095">
        <v>20</v>
      </c>
      <c r="Q3095">
        <v>0</v>
      </c>
      <c r="R3095">
        <v>2</v>
      </c>
      <c r="S3095">
        <v>41</v>
      </c>
      <c r="T3095">
        <v>29</v>
      </c>
      <c r="U3095">
        <v>3603</v>
      </c>
      <c r="V3095">
        <v>3525</v>
      </c>
      <c r="W3095">
        <v>90</v>
      </c>
      <c r="X3095">
        <v>69</v>
      </c>
    </row>
    <row r="3096" spans="1:24" x14ac:dyDescent="0.35">
      <c r="A3096" s="6" t="str">
        <f t="shared" si="48"/>
        <v>55093</v>
      </c>
      <c r="B3096">
        <v>55</v>
      </c>
      <c r="C3096">
        <v>93</v>
      </c>
      <c r="D3096" t="s">
        <v>4836</v>
      </c>
      <c r="E3096" t="s">
        <v>885</v>
      </c>
      <c r="F3096">
        <v>42754</v>
      </c>
      <c r="G3096">
        <v>21276</v>
      </c>
      <c r="H3096">
        <v>21478</v>
      </c>
      <c r="I3096">
        <v>20346</v>
      </c>
      <c r="J3096">
        <v>20582</v>
      </c>
      <c r="K3096">
        <v>211</v>
      </c>
      <c r="L3096">
        <v>184</v>
      </c>
      <c r="M3096">
        <v>126</v>
      </c>
      <c r="N3096">
        <v>107</v>
      </c>
      <c r="O3096">
        <v>219</v>
      </c>
      <c r="P3096">
        <v>284</v>
      </c>
      <c r="Q3096">
        <v>13</v>
      </c>
      <c r="R3096">
        <v>5</v>
      </c>
      <c r="S3096">
        <v>361</v>
      </c>
      <c r="T3096">
        <v>316</v>
      </c>
      <c r="U3096">
        <v>20748</v>
      </c>
      <c r="V3096">
        <v>21010</v>
      </c>
      <c r="W3096">
        <v>528</v>
      </c>
      <c r="X3096">
        <v>468</v>
      </c>
    </row>
    <row r="3097" spans="1:24" x14ac:dyDescent="0.35">
      <c r="A3097" s="6" t="str">
        <f t="shared" si="48"/>
        <v>55095</v>
      </c>
      <c r="B3097">
        <v>55</v>
      </c>
      <c r="C3097">
        <v>95</v>
      </c>
      <c r="D3097" t="s">
        <v>4836</v>
      </c>
      <c r="E3097" t="s">
        <v>283</v>
      </c>
      <c r="F3097">
        <v>43783</v>
      </c>
      <c r="G3097">
        <v>22063</v>
      </c>
      <c r="H3097">
        <v>21720</v>
      </c>
      <c r="I3097">
        <v>21275</v>
      </c>
      <c r="J3097">
        <v>20919</v>
      </c>
      <c r="K3097">
        <v>111</v>
      </c>
      <c r="L3097">
        <v>88</v>
      </c>
      <c r="M3097">
        <v>230</v>
      </c>
      <c r="N3097">
        <v>263</v>
      </c>
      <c r="O3097">
        <v>91</v>
      </c>
      <c r="P3097">
        <v>186</v>
      </c>
      <c r="Q3097">
        <v>5</v>
      </c>
      <c r="R3097">
        <v>3</v>
      </c>
      <c r="S3097">
        <v>351</v>
      </c>
      <c r="T3097">
        <v>261</v>
      </c>
      <c r="U3097">
        <v>21623</v>
      </c>
      <c r="V3097">
        <v>21315</v>
      </c>
      <c r="W3097">
        <v>440</v>
      </c>
      <c r="X3097">
        <v>405</v>
      </c>
    </row>
    <row r="3098" spans="1:24" x14ac:dyDescent="0.35">
      <c r="A3098" s="6" t="str">
        <f t="shared" si="48"/>
        <v>55097</v>
      </c>
      <c r="B3098">
        <v>55</v>
      </c>
      <c r="C3098">
        <v>97</v>
      </c>
      <c r="D3098" t="s">
        <v>4836</v>
      </c>
      <c r="E3098" t="s">
        <v>3394</v>
      </c>
      <c r="F3098">
        <v>70772</v>
      </c>
      <c r="G3098">
        <v>35740</v>
      </c>
      <c r="H3098">
        <v>35032</v>
      </c>
      <c r="I3098">
        <v>33420</v>
      </c>
      <c r="J3098">
        <v>32979</v>
      </c>
      <c r="K3098">
        <v>408</v>
      </c>
      <c r="L3098">
        <v>296</v>
      </c>
      <c r="M3098">
        <v>187</v>
      </c>
      <c r="N3098">
        <v>165</v>
      </c>
      <c r="O3098">
        <v>1153</v>
      </c>
      <c r="P3098">
        <v>1065</v>
      </c>
      <c r="Q3098">
        <v>20</v>
      </c>
      <c r="R3098">
        <v>8</v>
      </c>
      <c r="S3098">
        <v>552</v>
      </c>
      <c r="T3098">
        <v>519</v>
      </c>
      <c r="U3098">
        <v>34504</v>
      </c>
      <c r="V3098">
        <v>33867</v>
      </c>
      <c r="W3098">
        <v>1236</v>
      </c>
      <c r="X3098">
        <v>1165</v>
      </c>
    </row>
    <row r="3099" spans="1:24" x14ac:dyDescent="0.35">
      <c r="A3099" s="6" t="str">
        <f t="shared" si="48"/>
        <v>55099</v>
      </c>
      <c r="B3099">
        <v>55</v>
      </c>
      <c r="C3099">
        <v>99</v>
      </c>
      <c r="D3099" t="s">
        <v>4836</v>
      </c>
      <c r="E3099" t="s">
        <v>4909</v>
      </c>
      <c r="F3099">
        <v>13351</v>
      </c>
      <c r="G3099">
        <v>6829</v>
      </c>
      <c r="H3099">
        <v>6522</v>
      </c>
      <c r="I3099">
        <v>6483</v>
      </c>
      <c r="J3099">
        <v>6230</v>
      </c>
      <c r="K3099">
        <v>58</v>
      </c>
      <c r="L3099">
        <v>39</v>
      </c>
      <c r="M3099">
        <v>57</v>
      </c>
      <c r="N3099">
        <v>53</v>
      </c>
      <c r="O3099">
        <v>43</v>
      </c>
      <c r="P3099">
        <v>53</v>
      </c>
      <c r="Q3099">
        <v>73</v>
      </c>
      <c r="R3099">
        <v>53</v>
      </c>
      <c r="S3099">
        <v>115</v>
      </c>
      <c r="T3099">
        <v>94</v>
      </c>
      <c r="U3099">
        <v>6713</v>
      </c>
      <c r="V3099">
        <v>6382</v>
      </c>
      <c r="W3099">
        <v>116</v>
      </c>
      <c r="X3099">
        <v>140</v>
      </c>
    </row>
    <row r="3100" spans="1:24" x14ac:dyDescent="0.35">
      <c r="A3100" s="6" t="str">
        <f t="shared" si="48"/>
        <v>55101</v>
      </c>
      <c r="B3100">
        <v>55</v>
      </c>
      <c r="C3100">
        <v>101</v>
      </c>
      <c r="D3100" t="s">
        <v>4836</v>
      </c>
      <c r="E3100" t="s">
        <v>4911</v>
      </c>
      <c r="F3100">
        <v>196311</v>
      </c>
      <c r="G3100">
        <v>97344</v>
      </c>
      <c r="H3100">
        <v>98967</v>
      </c>
      <c r="I3100">
        <v>81094</v>
      </c>
      <c r="J3100">
        <v>82506</v>
      </c>
      <c r="K3100">
        <v>11856</v>
      </c>
      <c r="L3100">
        <v>11683</v>
      </c>
      <c r="M3100">
        <v>679</v>
      </c>
      <c r="N3100">
        <v>691</v>
      </c>
      <c r="O3100">
        <v>1184</v>
      </c>
      <c r="P3100">
        <v>1416</v>
      </c>
      <c r="Q3100">
        <v>67</v>
      </c>
      <c r="R3100">
        <v>91</v>
      </c>
      <c r="S3100">
        <v>2464</v>
      </c>
      <c r="T3100">
        <v>2580</v>
      </c>
      <c r="U3100">
        <v>83813</v>
      </c>
      <c r="V3100">
        <v>85744</v>
      </c>
      <c r="W3100">
        <v>13531</v>
      </c>
      <c r="X3100">
        <v>13223</v>
      </c>
    </row>
    <row r="3101" spans="1:24" x14ac:dyDescent="0.35">
      <c r="A3101" s="6" t="str">
        <f t="shared" si="48"/>
        <v>55103</v>
      </c>
      <c r="B3101">
        <v>55</v>
      </c>
      <c r="C3101">
        <v>103</v>
      </c>
      <c r="D3101" t="s">
        <v>4836</v>
      </c>
      <c r="E3101" t="s">
        <v>1162</v>
      </c>
      <c r="F3101">
        <v>17252</v>
      </c>
      <c r="G3101">
        <v>8704</v>
      </c>
      <c r="H3101">
        <v>8548</v>
      </c>
      <c r="I3101">
        <v>8387</v>
      </c>
      <c r="J3101">
        <v>8283</v>
      </c>
      <c r="K3101">
        <v>92</v>
      </c>
      <c r="L3101">
        <v>64</v>
      </c>
      <c r="M3101">
        <v>39</v>
      </c>
      <c r="N3101">
        <v>47</v>
      </c>
      <c r="O3101">
        <v>68</v>
      </c>
      <c r="P3101">
        <v>74</v>
      </c>
      <c r="Q3101">
        <v>8</v>
      </c>
      <c r="R3101">
        <v>2</v>
      </c>
      <c r="S3101">
        <v>110</v>
      </c>
      <c r="T3101">
        <v>78</v>
      </c>
      <c r="U3101">
        <v>8472</v>
      </c>
      <c r="V3101">
        <v>8345</v>
      </c>
      <c r="W3101">
        <v>232</v>
      </c>
      <c r="X3101">
        <v>203</v>
      </c>
    </row>
    <row r="3102" spans="1:24" x14ac:dyDescent="0.35">
      <c r="A3102" s="6" t="str">
        <f t="shared" si="48"/>
        <v>55105</v>
      </c>
      <c r="B3102">
        <v>55</v>
      </c>
      <c r="C3102">
        <v>105</v>
      </c>
      <c r="D3102" t="s">
        <v>4836</v>
      </c>
      <c r="E3102" t="s">
        <v>2289</v>
      </c>
      <c r="F3102">
        <v>163354</v>
      </c>
      <c r="G3102">
        <v>80510</v>
      </c>
      <c r="H3102">
        <v>82844</v>
      </c>
      <c r="I3102">
        <v>72570</v>
      </c>
      <c r="J3102">
        <v>74963</v>
      </c>
      <c r="K3102">
        <v>4398</v>
      </c>
      <c r="L3102">
        <v>4192</v>
      </c>
      <c r="M3102">
        <v>533</v>
      </c>
      <c r="N3102">
        <v>401</v>
      </c>
      <c r="O3102">
        <v>921</v>
      </c>
      <c r="P3102">
        <v>1260</v>
      </c>
      <c r="Q3102">
        <v>50</v>
      </c>
      <c r="R3102">
        <v>54</v>
      </c>
      <c r="S3102">
        <v>2038</v>
      </c>
      <c r="T3102">
        <v>1974</v>
      </c>
      <c r="U3102">
        <v>72760</v>
      </c>
      <c r="V3102">
        <v>75658</v>
      </c>
      <c r="W3102">
        <v>7750</v>
      </c>
      <c r="X3102">
        <v>7186</v>
      </c>
    </row>
    <row r="3103" spans="1:24" x14ac:dyDescent="0.35">
      <c r="A3103" s="6" t="str">
        <f t="shared" si="48"/>
        <v>55107</v>
      </c>
      <c r="B3103">
        <v>55</v>
      </c>
      <c r="C3103">
        <v>107</v>
      </c>
      <c r="D3103" t="s">
        <v>4836</v>
      </c>
      <c r="E3103" t="s">
        <v>4325</v>
      </c>
      <c r="F3103">
        <v>14178</v>
      </c>
      <c r="G3103">
        <v>7212</v>
      </c>
      <c r="H3103">
        <v>6966</v>
      </c>
      <c r="I3103">
        <v>6908</v>
      </c>
      <c r="J3103">
        <v>6721</v>
      </c>
      <c r="K3103">
        <v>108</v>
      </c>
      <c r="L3103">
        <v>79</v>
      </c>
      <c r="M3103">
        <v>49</v>
      </c>
      <c r="N3103">
        <v>48</v>
      </c>
      <c r="O3103">
        <v>22</v>
      </c>
      <c r="P3103">
        <v>27</v>
      </c>
      <c r="Q3103">
        <v>2</v>
      </c>
      <c r="R3103">
        <v>1</v>
      </c>
      <c r="S3103">
        <v>123</v>
      </c>
      <c r="T3103">
        <v>90</v>
      </c>
      <c r="U3103">
        <v>7064</v>
      </c>
      <c r="V3103">
        <v>6834</v>
      </c>
      <c r="W3103">
        <v>148</v>
      </c>
      <c r="X3103">
        <v>132</v>
      </c>
    </row>
    <row r="3104" spans="1:24" x14ac:dyDescent="0.35">
      <c r="A3104" s="6" t="str">
        <f t="shared" si="48"/>
        <v>55109</v>
      </c>
      <c r="B3104">
        <v>55</v>
      </c>
      <c r="C3104">
        <v>109</v>
      </c>
      <c r="D3104" t="s">
        <v>4836</v>
      </c>
      <c r="E3104" t="s">
        <v>5202</v>
      </c>
      <c r="F3104">
        <v>90687</v>
      </c>
      <c r="G3104">
        <v>45345</v>
      </c>
      <c r="H3104">
        <v>45342</v>
      </c>
      <c r="I3104">
        <v>43456</v>
      </c>
      <c r="J3104">
        <v>43479</v>
      </c>
      <c r="K3104">
        <v>492</v>
      </c>
      <c r="L3104">
        <v>281</v>
      </c>
      <c r="M3104">
        <v>227</v>
      </c>
      <c r="N3104">
        <v>204</v>
      </c>
      <c r="O3104">
        <v>401</v>
      </c>
      <c r="P3104">
        <v>623</v>
      </c>
      <c r="Q3104">
        <v>16</v>
      </c>
      <c r="R3104">
        <v>15</v>
      </c>
      <c r="S3104">
        <v>753</v>
      </c>
      <c r="T3104">
        <v>740</v>
      </c>
      <c r="U3104">
        <v>44092</v>
      </c>
      <c r="V3104">
        <v>44218</v>
      </c>
      <c r="W3104">
        <v>1253</v>
      </c>
      <c r="X3104">
        <v>1124</v>
      </c>
    </row>
    <row r="3105" spans="1:24" x14ac:dyDescent="0.35">
      <c r="A3105" s="6" t="str">
        <f t="shared" si="48"/>
        <v>55111</v>
      </c>
      <c r="B3105">
        <v>55</v>
      </c>
      <c r="C3105">
        <v>111</v>
      </c>
      <c r="D3105" t="s">
        <v>4836</v>
      </c>
      <c r="E3105" t="s">
        <v>4918</v>
      </c>
      <c r="F3105">
        <v>64442</v>
      </c>
      <c r="G3105">
        <v>32086</v>
      </c>
      <c r="H3105">
        <v>32356</v>
      </c>
      <c r="I3105">
        <v>30489</v>
      </c>
      <c r="J3105">
        <v>30774</v>
      </c>
      <c r="K3105">
        <v>473</v>
      </c>
      <c r="L3105">
        <v>384</v>
      </c>
      <c r="M3105">
        <v>464</v>
      </c>
      <c r="N3105">
        <v>469</v>
      </c>
      <c r="O3105">
        <v>208</v>
      </c>
      <c r="P3105">
        <v>266</v>
      </c>
      <c r="Q3105">
        <v>12</v>
      </c>
      <c r="R3105">
        <v>12</v>
      </c>
      <c r="S3105">
        <v>440</v>
      </c>
      <c r="T3105">
        <v>451</v>
      </c>
      <c r="U3105">
        <v>30258</v>
      </c>
      <c r="V3105">
        <v>30709</v>
      </c>
      <c r="W3105">
        <v>1828</v>
      </c>
      <c r="X3105">
        <v>1647</v>
      </c>
    </row>
    <row r="3106" spans="1:24" x14ac:dyDescent="0.35">
      <c r="A3106" s="6" t="str">
        <f t="shared" si="48"/>
        <v>55113</v>
      </c>
      <c r="B3106">
        <v>55</v>
      </c>
      <c r="C3106">
        <v>113</v>
      </c>
      <c r="D3106" t="s">
        <v>4836</v>
      </c>
      <c r="E3106" t="s">
        <v>4920</v>
      </c>
      <c r="F3106">
        <v>16558</v>
      </c>
      <c r="G3106">
        <v>8483</v>
      </c>
      <c r="H3106">
        <v>8075</v>
      </c>
      <c r="I3106">
        <v>6660</v>
      </c>
      <c r="J3106">
        <v>6281</v>
      </c>
      <c r="K3106">
        <v>82</v>
      </c>
      <c r="L3106">
        <v>29</v>
      </c>
      <c r="M3106">
        <v>1438</v>
      </c>
      <c r="N3106">
        <v>1497</v>
      </c>
      <c r="O3106">
        <v>35</v>
      </c>
      <c r="P3106">
        <v>26</v>
      </c>
      <c r="Q3106">
        <v>0</v>
      </c>
      <c r="R3106">
        <v>0</v>
      </c>
      <c r="S3106">
        <v>268</v>
      </c>
      <c r="T3106">
        <v>242</v>
      </c>
      <c r="U3106">
        <v>8230</v>
      </c>
      <c r="V3106">
        <v>7846</v>
      </c>
      <c r="W3106">
        <v>253</v>
      </c>
      <c r="X3106">
        <v>229</v>
      </c>
    </row>
    <row r="3107" spans="1:24" x14ac:dyDescent="0.35">
      <c r="A3107" s="6" t="str">
        <f t="shared" si="48"/>
        <v>55115</v>
      </c>
      <c r="B3107">
        <v>55</v>
      </c>
      <c r="C3107">
        <v>115</v>
      </c>
      <c r="D3107" t="s">
        <v>4836</v>
      </c>
      <c r="E3107" t="s">
        <v>4922</v>
      </c>
      <c r="F3107">
        <v>40899</v>
      </c>
      <c r="G3107">
        <v>20617</v>
      </c>
      <c r="H3107">
        <v>20282</v>
      </c>
      <c r="I3107">
        <v>18193</v>
      </c>
      <c r="J3107">
        <v>17811</v>
      </c>
      <c r="K3107">
        <v>145</v>
      </c>
      <c r="L3107">
        <v>107</v>
      </c>
      <c r="M3107">
        <v>1722</v>
      </c>
      <c r="N3107">
        <v>1802</v>
      </c>
      <c r="O3107">
        <v>102</v>
      </c>
      <c r="P3107">
        <v>102</v>
      </c>
      <c r="Q3107">
        <v>10</v>
      </c>
      <c r="R3107">
        <v>11</v>
      </c>
      <c r="S3107">
        <v>445</v>
      </c>
      <c r="T3107">
        <v>449</v>
      </c>
      <c r="U3107">
        <v>20010</v>
      </c>
      <c r="V3107">
        <v>19696</v>
      </c>
      <c r="W3107">
        <v>607</v>
      </c>
      <c r="X3107">
        <v>586</v>
      </c>
    </row>
    <row r="3108" spans="1:24" x14ac:dyDescent="0.35">
      <c r="A3108" s="6" t="str">
        <f t="shared" si="48"/>
        <v>55117</v>
      </c>
      <c r="B3108">
        <v>55</v>
      </c>
      <c r="C3108">
        <v>117</v>
      </c>
      <c r="D3108" t="s">
        <v>4836</v>
      </c>
      <c r="E3108" t="s">
        <v>4924</v>
      </c>
      <c r="F3108">
        <v>115340</v>
      </c>
      <c r="G3108">
        <v>58166</v>
      </c>
      <c r="H3108">
        <v>57174</v>
      </c>
      <c r="I3108">
        <v>51697</v>
      </c>
      <c r="J3108">
        <v>51594</v>
      </c>
      <c r="K3108">
        <v>1717</v>
      </c>
      <c r="L3108">
        <v>919</v>
      </c>
      <c r="M3108">
        <v>345</v>
      </c>
      <c r="N3108">
        <v>332</v>
      </c>
      <c r="O3108">
        <v>3352</v>
      </c>
      <c r="P3108">
        <v>3305</v>
      </c>
      <c r="Q3108">
        <v>37</v>
      </c>
      <c r="R3108">
        <v>31</v>
      </c>
      <c r="S3108">
        <v>1018</v>
      </c>
      <c r="T3108">
        <v>993</v>
      </c>
      <c r="U3108">
        <v>54175</v>
      </c>
      <c r="V3108">
        <v>53450</v>
      </c>
      <c r="W3108">
        <v>3991</v>
      </c>
      <c r="X3108">
        <v>3724</v>
      </c>
    </row>
    <row r="3109" spans="1:24" x14ac:dyDescent="0.35">
      <c r="A3109" s="6" t="str">
        <f t="shared" si="48"/>
        <v>55119</v>
      </c>
      <c r="B3109">
        <v>55</v>
      </c>
      <c r="C3109">
        <v>119</v>
      </c>
      <c r="D3109" t="s">
        <v>4836</v>
      </c>
      <c r="E3109" t="s">
        <v>687</v>
      </c>
      <c r="F3109">
        <v>20343</v>
      </c>
      <c r="G3109">
        <v>10347</v>
      </c>
      <c r="H3109">
        <v>9996</v>
      </c>
      <c r="I3109">
        <v>10069</v>
      </c>
      <c r="J3109">
        <v>9729</v>
      </c>
      <c r="K3109">
        <v>61</v>
      </c>
      <c r="L3109">
        <v>43</v>
      </c>
      <c r="M3109">
        <v>50</v>
      </c>
      <c r="N3109">
        <v>45</v>
      </c>
      <c r="O3109">
        <v>39</v>
      </c>
      <c r="P3109">
        <v>75</v>
      </c>
      <c r="Q3109">
        <v>11</v>
      </c>
      <c r="R3109">
        <v>7</v>
      </c>
      <c r="S3109">
        <v>117</v>
      </c>
      <c r="T3109">
        <v>97</v>
      </c>
      <c r="U3109">
        <v>10087</v>
      </c>
      <c r="V3109">
        <v>9771</v>
      </c>
      <c r="W3109">
        <v>260</v>
      </c>
      <c r="X3109">
        <v>225</v>
      </c>
    </row>
    <row r="3110" spans="1:24" x14ac:dyDescent="0.35">
      <c r="A3110" s="6" t="str">
        <f t="shared" si="48"/>
        <v>55121</v>
      </c>
      <c r="B3110">
        <v>55</v>
      </c>
      <c r="C3110">
        <v>121</v>
      </c>
      <c r="D3110" t="s">
        <v>4836</v>
      </c>
      <c r="E3110" t="s">
        <v>4927</v>
      </c>
      <c r="F3110">
        <v>29649</v>
      </c>
      <c r="G3110">
        <v>15007</v>
      </c>
      <c r="H3110">
        <v>14642</v>
      </c>
      <c r="I3110">
        <v>14482</v>
      </c>
      <c r="J3110">
        <v>14060</v>
      </c>
      <c r="K3110">
        <v>98</v>
      </c>
      <c r="L3110">
        <v>79</v>
      </c>
      <c r="M3110">
        <v>161</v>
      </c>
      <c r="N3110">
        <v>196</v>
      </c>
      <c r="O3110">
        <v>85</v>
      </c>
      <c r="P3110">
        <v>118</v>
      </c>
      <c r="Q3110">
        <v>9</v>
      </c>
      <c r="R3110">
        <v>7</v>
      </c>
      <c r="S3110">
        <v>172</v>
      </c>
      <c r="T3110">
        <v>182</v>
      </c>
      <c r="U3110">
        <v>13625</v>
      </c>
      <c r="V3110">
        <v>13365</v>
      </c>
      <c r="W3110">
        <v>1382</v>
      </c>
      <c r="X3110">
        <v>1277</v>
      </c>
    </row>
    <row r="3111" spans="1:24" x14ac:dyDescent="0.35">
      <c r="A3111" s="6" t="str">
        <f t="shared" si="48"/>
        <v>55123</v>
      </c>
      <c r="B3111">
        <v>55</v>
      </c>
      <c r="C3111">
        <v>123</v>
      </c>
      <c r="D3111" t="s">
        <v>4836</v>
      </c>
      <c r="E3111" t="s">
        <v>1925</v>
      </c>
      <c r="F3111">
        <v>30822</v>
      </c>
      <c r="G3111">
        <v>15548</v>
      </c>
      <c r="H3111">
        <v>15274</v>
      </c>
      <c r="I3111">
        <v>15199</v>
      </c>
      <c r="J3111">
        <v>14925</v>
      </c>
      <c r="K3111">
        <v>86</v>
      </c>
      <c r="L3111">
        <v>57</v>
      </c>
      <c r="M3111">
        <v>51</v>
      </c>
      <c r="N3111">
        <v>37</v>
      </c>
      <c r="O3111">
        <v>56</v>
      </c>
      <c r="P3111">
        <v>72</v>
      </c>
      <c r="Q3111">
        <v>4</v>
      </c>
      <c r="R3111">
        <v>4</v>
      </c>
      <c r="S3111">
        <v>152</v>
      </c>
      <c r="T3111">
        <v>179</v>
      </c>
      <c r="U3111">
        <v>15309</v>
      </c>
      <c r="V3111">
        <v>15023</v>
      </c>
      <c r="W3111">
        <v>239</v>
      </c>
      <c r="X3111">
        <v>251</v>
      </c>
    </row>
    <row r="3112" spans="1:24" x14ac:dyDescent="0.35">
      <c r="A3112" s="6" t="str">
        <f t="shared" si="48"/>
        <v>55125</v>
      </c>
      <c r="B3112">
        <v>55</v>
      </c>
      <c r="C3112">
        <v>125</v>
      </c>
      <c r="D3112" t="s">
        <v>4836</v>
      </c>
      <c r="E3112" t="s">
        <v>4930</v>
      </c>
      <c r="F3112">
        <v>22195</v>
      </c>
      <c r="G3112">
        <v>11267</v>
      </c>
      <c r="H3112">
        <v>10928</v>
      </c>
      <c r="I3112">
        <v>9736</v>
      </c>
      <c r="J3112">
        <v>9458</v>
      </c>
      <c r="K3112">
        <v>53</v>
      </c>
      <c r="L3112">
        <v>43</v>
      </c>
      <c r="M3112">
        <v>1239</v>
      </c>
      <c r="N3112">
        <v>1179</v>
      </c>
      <c r="O3112">
        <v>67</v>
      </c>
      <c r="P3112">
        <v>76</v>
      </c>
      <c r="Q3112">
        <v>2</v>
      </c>
      <c r="R3112">
        <v>2</v>
      </c>
      <c r="S3112">
        <v>170</v>
      </c>
      <c r="T3112">
        <v>170</v>
      </c>
      <c r="U3112">
        <v>10967</v>
      </c>
      <c r="V3112">
        <v>10608</v>
      </c>
      <c r="W3112">
        <v>300</v>
      </c>
      <c r="X3112">
        <v>320</v>
      </c>
    </row>
    <row r="3113" spans="1:24" x14ac:dyDescent="0.35">
      <c r="A3113" s="6" t="str">
        <f t="shared" si="48"/>
        <v>55127</v>
      </c>
      <c r="B3113">
        <v>55</v>
      </c>
      <c r="C3113">
        <v>127</v>
      </c>
      <c r="D3113" t="s">
        <v>4836</v>
      </c>
      <c r="E3113" t="s">
        <v>3877</v>
      </c>
      <c r="F3113">
        <v>103868</v>
      </c>
      <c r="G3113">
        <v>51928</v>
      </c>
      <c r="H3113">
        <v>51940</v>
      </c>
      <c r="I3113">
        <v>49661</v>
      </c>
      <c r="J3113">
        <v>49826</v>
      </c>
      <c r="K3113">
        <v>704</v>
      </c>
      <c r="L3113">
        <v>586</v>
      </c>
      <c r="M3113">
        <v>277</v>
      </c>
      <c r="N3113">
        <v>231</v>
      </c>
      <c r="O3113">
        <v>539</v>
      </c>
      <c r="P3113">
        <v>581</v>
      </c>
      <c r="Q3113">
        <v>29</v>
      </c>
      <c r="R3113">
        <v>31</v>
      </c>
      <c r="S3113">
        <v>718</v>
      </c>
      <c r="T3113">
        <v>685</v>
      </c>
      <c r="U3113">
        <v>45761</v>
      </c>
      <c r="V3113">
        <v>46470</v>
      </c>
      <c r="W3113">
        <v>6167</v>
      </c>
      <c r="X3113">
        <v>5470</v>
      </c>
    </row>
    <row r="3114" spans="1:24" x14ac:dyDescent="0.35">
      <c r="A3114" s="6" t="str">
        <f t="shared" si="48"/>
        <v>55129</v>
      </c>
      <c r="B3114">
        <v>55</v>
      </c>
      <c r="C3114">
        <v>129</v>
      </c>
      <c r="D3114" t="s">
        <v>4836</v>
      </c>
      <c r="E3114" t="s">
        <v>4933</v>
      </c>
      <c r="F3114">
        <v>15720</v>
      </c>
      <c r="G3114">
        <v>7791</v>
      </c>
      <c r="H3114">
        <v>7929</v>
      </c>
      <c r="I3114">
        <v>7435</v>
      </c>
      <c r="J3114">
        <v>7559</v>
      </c>
      <c r="K3114">
        <v>33</v>
      </c>
      <c r="L3114">
        <v>29</v>
      </c>
      <c r="M3114">
        <v>125</v>
      </c>
      <c r="N3114">
        <v>151</v>
      </c>
      <c r="O3114">
        <v>47</v>
      </c>
      <c r="P3114">
        <v>58</v>
      </c>
      <c r="Q3114">
        <v>6</v>
      </c>
      <c r="R3114">
        <v>2</v>
      </c>
      <c r="S3114">
        <v>145</v>
      </c>
      <c r="T3114">
        <v>130</v>
      </c>
      <c r="U3114">
        <v>7624</v>
      </c>
      <c r="V3114">
        <v>7789</v>
      </c>
      <c r="W3114">
        <v>167</v>
      </c>
      <c r="X3114">
        <v>140</v>
      </c>
    </row>
    <row r="3115" spans="1:24" x14ac:dyDescent="0.35">
      <c r="A3115" s="6" t="str">
        <f t="shared" si="48"/>
        <v>55131</v>
      </c>
      <c r="B3115">
        <v>55</v>
      </c>
      <c r="C3115">
        <v>131</v>
      </c>
      <c r="D3115" t="s">
        <v>4836</v>
      </c>
      <c r="E3115" t="s">
        <v>150</v>
      </c>
      <c r="F3115">
        <v>136034</v>
      </c>
      <c r="G3115">
        <v>67598</v>
      </c>
      <c r="H3115">
        <v>68436</v>
      </c>
      <c r="I3115">
        <v>64601</v>
      </c>
      <c r="J3115">
        <v>65262</v>
      </c>
      <c r="K3115">
        <v>922</v>
      </c>
      <c r="L3115">
        <v>921</v>
      </c>
      <c r="M3115">
        <v>260</v>
      </c>
      <c r="N3115">
        <v>281</v>
      </c>
      <c r="O3115">
        <v>928</v>
      </c>
      <c r="P3115">
        <v>1069</v>
      </c>
      <c r="Q3115">
        <v>31</v>
      </c>
      <c r="R3115">
        <v>29</v>
      </c>
      <c r="S3115">
        <v>856</v>
      </c>
      <c r="T3115">
        <v>874</v>
      </c>
      <c r="U3115">
        <v>65281</v>
      </c>
      <c r="V3115">
        <v>66251</v>
      </c>
      <c r="W3115">
        <v>2317</v>
      </c>
      <c r="X3115">
        <v>2185</v>
      </c>
    </row>
    <row r="3116" spans="1:24" x14ac:dyDescent="0.35">
      <c r="A3116" s="6" t="str">
        <f t="shared" si="48"/>
        <v>55133</v>
      </c>
      <c r="B3116">
        <v>55</v>
      </c>
      <c r="C3116">
        <v>133</v>
      </c>
      <c r="D3116" t="s">
        <v>4836</v>
      </c>
      <c r="E3116" t="s">
        <v>4936</v>
      </c>
      <c r="F3116">
        <v>404198</v>
      </c>
      <c r="G3116">
        <v>198880</v>
      </c>
      <c r="H3116">
        <v>205318</v>
      </c>
      <c r="I3116">
        <v>183736</v>
      </c>
      <c r="J3116">
        <v>190034</v>
      </c>
      <c r="K3116">
        <v>3732</v>
      </c>
      <c r="L3116">
        <v>3359</v>
      </c>
      <c r="M3116">
        <v>682</v>
      </c>
      <c r="N3116">
        <v>676</v>
      </c>
      <c r="O3116">
        <v>7511</v>
      </c>
      <c r="P3116">
        <v>8025</v>
      </c>
      <c r="Q3116">
        <v>96</v>
      </c>
      <c r="R3116">
        <v>107</v>
      </c>
      <c r="S3116">
        <v>3123</v>
      </c>
      <c r="T3116">
        <v>3117</v>
      </c>
      <c r="U3116">
        <v>188867</v>
      </c>
      <c r="V3116">
        <v>195478</v>
      </c>
      <c r="W3116">
        <v>10013</v>
      </c>
      <c r="X3116">
        <v>9840</v>
      </c>
    </row>
    <row r="3117" spans="1:24" x14ac:dyDescent="0.35">
      <c r="A3117" s="6" t="str">
        <f t="shared" si="48"/>
        <v>55135</v>
      </c>
      <c r="B3117">
        <v>55</v>
      </c>
      <c r="C3117">
        <v>135</v>
      </c>
      <c r="D3117" t="s">
        <v>4836</v>
      </c>
      <c r="E3117" t="s">
        <v>4938</v>
      </c>
      <c r="F3117">
        <v>50990</v>
      </c>
      <c r="G3117">
        <v>25865</v>
      </c>
      <c r="H3117">
        <v>25125</v>
      </c>
      <c r="I3117">
        <v>25022</v>
      </c>
      <c r="J3117">
        <v>24359</v>
      </c>
      <c r="K3117">
        <v>195</v>
      </c>
      <c r="L3117">
        <v>80</v>
      </c>
      <c r="M3117">
        <v>216</v>
      </c>
      <c r="N3117">
        <v>182</v>
      </c>
      <c r="O3117">
        <v>115</v>
      </c>
      <c r="P3117">
        <v>184</v>
      </c>
      <c r="Q3117">
        <v>4</v>
      </c>
      <c r="R3117">
        <v>7</v>
      </c>
      <c r="S3117">
        <v>313</v>
      </c>
      <c r="T3117">
        <v>313</v>
      </c>
      <c r="U3117">
        <v>24988</v>
      </c>
      <c r="V3117">
        <v>24325</v>
      </c>
      <c r="W3117">
        <v>877</v>
      </c>
      <c r="X3117">
        <v>800</v>
      </c>
    </row>
    <row r="3118" spans="1:24" x14ac:dyDescent="0.35">
      <c r="A3118" s="6" t="str">
        <f t="shared" si="48"/>
        <v>55137</v>
      </c>
      <c r="B3118">
        <v>55</v>
      </c>
      <c r="C3118">
        <v>137</v>
      </c>
      <c r="D3118" t="s">
        <v>4836</v>
      </c>
      <c r="E3118" t="s">
        <v>4940</v>
      </c>
      <c r="F3118">
        <v>24443</v>
      </c>
      <c r="G3118">
        <v>12867</v>
      </c>
      <c r="H3118">
        <v>11576</v>
      </c>
      <c r="I3118">
        <v>12069</v>
      </c>
      <c r="J3118">
        <v>11195</v>
      </c>
      <c r="K3118">
        <v>469</v>
      </c>
      <c r="L3118">
        <v>52</v>
      </c>
      <c r="M3118">
        <v>98</v>
      </c>
      <c r="N3118">
        <v>95</v>
      </c>
      <c r="O3118">
        <v>46</v>
      </c>
      <c r="P3118">
        <v>87</v>
      </c>
      <c r="Q3118">
        <v>9</v>
      </c>
      <c r="R3118">
        <v>8</v>
      </c>
      <c r="S3118">
        <v>176</v>
      </c>
      <c r="T3118">
        <v>139</v>
      </c>
      <c r="U3118">
        <v>12115</v>
      </c>
      <c r="V3118">
        <v>10754</v>
      </c>
      <c r="W3118">
        <v>752</v>
      </c>
      <c r="X3118">
        <v>822</v>
      </c>
    </row>
    <row r="3119" spans="1:24" x14ac:dyDescent="0.35">
      <c r="A3119" s="6" t="str">
        <f t="shared" si="48"/>
        <v>55139</v>
      </c>
      <c r="B3119">
        <v>55</v>
      </c>
      <c r="C3119">
        <v>139</v>
      </c>
      <c r="D3119" t="s">
        <v>4836</v>
      </c>
      <c r="E3119" t="s">
        <v>1195</v>
      </c>
      <c r="F3119">
        <v>171907</v>
      </c>
      <c r="G3119">
        <v>86428</v>
      </c>
      <c r="H3119">
        <v>85479</v>
      </c>
      <c r="I3119">
        <v>78726</v>
      </c>
      <c r="J3119">
        <v>79070</v>
      </c>
      <c r="K3119">
        <v>2795</v>
      </c>
      <c r="L3119">
        <v>1507</v>
      </c>
      <c r="M3119">
        <v>712</v>
      </c>
      <c r="N3119">
        <v>602</v>
      </c>
      <c r="O3119">
        <v>2514</v>
      </c>
      <c r="P3119">
        <v>2744</v>
      </c>
      <c r="Q3119">
        <v>51</v>
      </c>
      <c r="R3119">
        <v>50</v>
      </c>
      <c r="S3119">
        <v>1630</v>
      </c>
      <c r="T3119">
        <v>1506</v>
      </c>
      <c r="U3119">
        <v>82624</v>
      </c>
      <c r="V3119">
        <v>81793</v>
      </c>
      <c r="W3119">
        <v>3804</v>
      </c>
      <c r="X3119">
        <v>3686</v>
      </c>
    </row>
    <row r="3120" spans="1:24" x14ac:dyDescent="0.35">
      <c r="A3120" s="6" t="str">
        <f t="shared" si="48"/>
        <v>55141</v>
      </c>
      <c r="B3120">
        <v>55</v>
      </c>
      <c r="C3120">
        <v>141</v>
      </c>
      <c r="D3120" t="s">
        <v>4836</v>
      </c>
      <c r="E3120" t="s">
        <v>3423</v>
      </c>
      <c r="F3120">
        <v>72999</v>
      </c>
      <c r="G3120">
        <v>35951</v>
      </c>
      <c r="H3120">
        <v>37048</v>
      </c>
      <c r="I3120">
        <v>34021</v>
      </c>
      <c r="J3120">
        <v>35101</v>
      </c>
      <c r="K3120">
        <v>383</v>
      </c>
      <c r="L3120">
        <v>319</v>
      </c>
      <c r="M3120">
        <v>349</v>
      </c>
      <c r="N3120">
        <v>377</v>
      </c>
      <c r="O3120">
        <v>692</v>
      </c>
      <c r="P3120">
        <v>756</v>
      </c>
      <c r="Q3120">
        <v>18</v>
      </c>
      <c r="R3120">
        <v>4</v>
      </c>
      <c r="S3120">
        <v>488</v>
      </c>
      <c r="T3120">
        <v>491</v>
      </c>
      <c r="U3120">
        <v>34757</v>
      </c>
      <c r="V3120">
        <v>35919</v>
      </c>
      <c r="W3120">
        <v>1194</v>
      </c>
      <c r="X3120">
        <v>1129</v>
      </c>
    </row>
    <row r="3121" spans="1:24" x14ac:dyDescent="0.35">
      <c r="A3121" s="6" t="str">
        <f t="shared" si="48"/>
        <v>56001</v>
      </c>
      <c r="B3121">
        <v>56</v>
      </c>
      <c r="C3121">
        <v>1</v>
      </c>
      <c r="D3121" t="s">
        <v>3050</v>
      </c>
      <c r="E3121" t="s">
        <v>2963</v>
      </c>
      <c r="F3121">
        <v>38880</v>
      </c>
      <c r="G3121">
        <v>20143</v>
      </c>
      <c r="H3121">
        <v>18737</v>
      </c>
      <c r="I3121">
        <v>18156</v>
      </c>
      <c r="J3121">
        <v>16935</v>
      </c>
      <c r="K3121">
        <v>498</v>
      </c>
      <c r="L3121">
        <v>261</v>
      </c>
      <c r="M3121">
        <v>231</v>
      </c>
      <c r="N3121">
        <v>211</v>
      </c>
      <c r="O3121">
        <v>749</v>
      </c>
      <c r="P3121">
        <v>767</v>
      </c>
      <c r="Q3121">
        <v>25</v>
      </c>
      <c r="R3121">
        <v>20</v>
      </c>
      <c r="S3121">
        <v>484</v>
      </c>
      <c r="T3121">
        <v>543</v>
      </c>
      <c r="U3121">
        <v>18204</v>
      </c>
      <c r="V3121">
        <v>16919</v>
      </c>
      <c r="W3121">
        <v>1939</v>
      </c>
      <c r="X3121">
        <v>1818</v>
      </c>
    </row>
    <row r="3122" spans="1:24" x14ac:dyDescent="0.35">
      <c r="A3122" s="6" t="str">
        <f t="shared" si="48"/>
        <v>56003</v>
      </c>
      <c r="B3122">
        <v>56</v>
      </c>
      <c r="C3122">
        <v>3</v>
      </c>
      <c r="D3122" t="s">
        <v>3050</v>
      </c>
      <c r="E3122" t="s">
        <v>2601</v>
      </c>
      <c r="F3122">
        <v>11790</v>
      </c>
      <c r="G3122">
        <v>5912</v>
      </c>
      <c r="H3122">
        <v>5878</v>
      </c>
      <c r="I3122">
        <v>5665</v>
      </c>
      <c r="J3122">
        <v>5606</v>
      </c>
      <c r="K3122">
        <v>39</v>
      </c>
      <c r="L3122">
        <v>52</v>
      </c>
      <c r="M3122">
        <v>95</v>
      </c>
      <c r="N3122">
        <v>83</v>
      </c>
      <c r="O3122">
        <v>29</v>
      </c>
      <c r="P3122">
        <v>26</v>
      </c>
      <c r="Q3122">
        <v>2</v>
      </c>
      <c r="R3122">
        <v>2</v>
      </c>
      <c r="S3122">
        <v>82</v>
      </c>
      <c r="T3122">
        <v>109</v>
      </c>
      <c r="U3122">
        <v>5362</v>
      </c>
      <c r="V3122">
        <v>5343</v>
      </c>
      <c r="W3122">
        <v>550</v>
      </c>
      <c r="X3122">
        <v>535</v>
      </c>
    </row>
    <row r="3123" spans="1:24" x14ac:dyDescent="0.35">
      <c r="A3123" s="6" t="str">
        <f t="shared" si="48"/>
        <v>56005</v>
      </c>
      <c r="B3123">
        <v>56</v>
      </c>
      <c r="C3123">
        <v>5</v>
      </c>
      <c r="D3123" t="s">
        <v>3050</v>
      </c>
      <c r="E3123" t="s">
        <v>1680</v>
      </c>
      <c r="F3123">
        <v>46341</v>
      </c>
      <c r="G3123">
        <v>23831</v>
      </c>
      <c r="H3123">
        <v>22510</v>
      </c>
      <c r="I3123">
        <v>22556</v>
      </c>
      <c r="J3123">
        <v>21311</v>
      </c>
      <c r="K3123">
        <v>175</v>
      </c>
      <c r="L3123">
        <v>131</v>
      </c>
      <c r="M3123">
        <v>394</v>
      </c>
      <c r="N3123">
        <v>338</v>
      </c>
      <c r="O3123">
        <v>180</v>
      </c>
      <c r="P3123">
        <v>193</v>
      </c>
      <c r="Q3123">
        <v>22</v>
      </c>
      <c r="R3123">
        <v>16</v>
      </c>
      <c r="S3123">
        <v>504</v>
      </c>
      <c r="T3123">
        <v>521</v>
      </c>
      <c r="U3123">
        <v>21617</v>
      </c>
      <c r="V3123">
        <v>20607</v>
      </c>
      <c r="W3123">
        <v>2214</v>
      </c>
      <c r="X3123">
        <v>1903</v>
      </c>
    </row>
    <row r="3124" spans="1:24" x14ac:dyDescent="0.35">
      <c r="A3124" s="6" t="str">
        <f t="shared" si="48"/>
        <v>56007</v>
      </c>
      <c r="B3124">
        <v>56</v>
      </c>
      <c r="C3124">
        <v>7</v>
      </c>
      <c r="D3124" t="s">
        <v>3050</v>
      </c>
      <c r="E3124" t="s">
        <v>2606</v>
      </c>
      <c r="F3124">
        <v>14800</v>
      </c>
      <c r="G3124">
        <v>7877</v>
      </c>
      <c r="H3124">
        <v>6923</v>
      </c>
      <c r="I3124">
        <v>7354</v>
      </c>
      <c r="J3124">
        <v>6545</v>
      </c>
      <c r="K3124">
        <v>131</v>
      </c>
      <c r="L3124">
        <v>50</v>
      </c>
      <c r="M3124">
        <v>147</v>
      </c>
      <c r="N3124">
        <v>120</v>
      </c>
      <c r="O3124">
        <v>67</v>
      </c>
      <c r="P3124">
        <v>83</v>
      </c>
      <c r="Q3124">
        <v>14</v>
      </c>
      <c r="R3124">
        <v>2</v>
      </c>
      <c r="S3124">
        <v>164</v>
      </c>
      <c r="T3124">
        <v>123</v>
      </c>
      <c r="U3124">
        <v>6375</v>
      </c>
      <c r="V3124">
        <v>5683</v>
      </c>
      <c r="W3124">
        <v>1502</v>
      </c>
      <c r="X3124">
        <v>1240</v>
      </c>
    </row>
    <row r="3125" spans="1:24" x14ac:dyDescent="0.35">
      <c r="A3125" s="6" t="str">
        <f t="shared" si="48"/>
        <v>56009</v>
      </c>
      <c r="B3125">
        <v>56</v>
      </c>
      <c r="C3125">
        <v>9</v>
      </c>
      <c r="D3125" t="s">
        <v>3050</v>
      </c>
      <c r="E3125" t="s">
        <v>4948</v>
      </c>
      <c r="F3125">
        <v>13822</v>
      </c>
      <c r="G3125">
        <v>7066</v>
      </c>
      <c r="H3125">
        <v>6756</v>
      </c>
      <c r="I3125">
        <v>6747</v>
      </c>
      <c r="J3125">
        <v>6483</v>
      </c>
      <c r="K3125">
        <v>52</v>
      </c>
      <c r="L3125">
        <v>40</v>
      </c>
      <c r="M3125">
        <v>100</v>
      </c>
      <c r="N3125">
        <v>71</v>
      </c>
      <c r="O3125">
        <v>34</v>
      </c>
      <c r="P3125">
        <v>39</v>
      </c>
      <c r="Q3125">
        <v>5</v>
      </c>
      <c r="R3125">
        <v>6</v>
      </c>
      <c r="S3125">
        <v>128</v>
      </c>
      <c r="T3125">
        <v>117</v>
      </c>
      <c r="U3125">
        <v>6428</v>
      </c>
      <c r="V3125">
        <v>6231</v>
      </c>
      <c r="W3125">
        <v>638</v>
      </c>
      <c r="X3125">
        <v>525</v>
      </c>
    </row>
    <row r="3126" spans="1:24" x14ac:dyDescent="0.35">
      <c r="A3126" s="6" t="str">
        <f t="shared" si="48"/>
        <v>56011</v>
      </c>
      <c r="B3126">
        <v>56</v>
      </c>
      <c r="C3126">
        <v>11</v>
      </c>
      <c r="D3126" t="s">
        <v>3050</v>
      </c>
      <c r="E3126" t="s">
        <v>3553</v>
      </c>
      <c r="F3126">
        <v>7584</v>
      </c>
      <c r="G3126">
        <v>3837</v>
      </c>
      <c r="H3126">
        <v>3747</v>
      </c>
      <c r="I3126">
        <v>3661</v>
      </c>
      <c r="J3126">
        <v>3638</v>
      </c>
      <c r="K3126">
        <v>86</v>
      </c>
      <c r="L3126">
        <v>20</v>
      </c>
      <c r="M3126">
        <v>36</v>
      </c>
      <c r="N3126">
        <v>37</v>
      </c>
      <c r="O3126">
        <v>10</v>
      </c>
      <c r="P3126">
        <v>8</v>
      </c>
      <c r="Q3126">
        <v>0</v>
      </c>
      <c r="R3126">
        <v>1</v>
      </c>
      <c r="S3126">
        <v>44</v>
      </c>
      <c r="T3126">
        <v>43</v>
      </c>
      <c r="U3126">
        <v>3764</v>
      </c>
      <c r="V3126">
        <v>3634</v>
      </c>
      <c r="W3126">
        <v>73</v>
      </c>
      <c r="X3126">
        <v>113</v>
      </c>
    </row>
    <row r="3127" spans="1:24" x14ac:dyDescent="0.35">
      <c r="A3127" s="6" t="str">
        <f t="shared" si="48"/>
        <v>56013</v>
      </c>
      <c r="B3127">
        <v>56</v>
      </c>
      <c r="C3127">
        <v>13</v>
      </c>
      <c r="D3127" t="s">
        <v>3050</v>
      </c>
      <c r="E3127" t="s">
        <v>479</v>
      </c>
      <c r="F3127">
        <v>39261</v>
      </c>
      <c r="G3127">
        <v>19730</v>
      </c>
      <c r="H3127">
        <v>19531</v>
      </c>
      <c r="I3127">
        <v>14631</v>
      </c>
      <c r="J3127">
        <v>14311</v>
      </c>
      <c r="K3127">
        <v>148</v>
      </c>
      <c r="L3127">
        <v>96</v>
      </c>
      <c r="M3127">
        <v>4255</v>
      </c>
      <c r="N3127">
        <v>4401</v>
      </c>
      <c r="O3127">
        <v>84</v>
      </c>
      <c r="P3127">
        <v>119</v>
      </c>
      <c r="Q3127">
        <v>13</v>
      </c>
      <c r="R3127">
        <v>11</v>
      </c>
      <c r="S3127">
        <v>599</v>
      </c>
      <c r="T3127">
        <v>593</v>
      </c>
      <c r="U3127">
        <v>18256</v>
      </c>
      <c r="V3127">
        <v>18256</v>
      </c>
      <c r="W3127">
        <v>1474</v>
      </c>
      <c r="X3127">
        <v>1275</v>
      </c>
    </row>
    <row r="3128" spans="1:24" x14ac:dyDescent="0.35">
      <c r="A3128" s="6" t="str">
        <f t="shared" si="48"/>
        <v>56015</v>
      </c>
      <c r="B3128">
        <v>56</v>
      </c>
      <c r="C3128">
        <v>15</v>
      </c>
      <c r="D3128" t="s">
        <v>3050</v>
      </c>
      <c r="E3128" t="s">
        <v>4952</v>
      </c>
      <c r="F3128">
        <v>13211</v>
      </c>
      <c r="G3128">
        <v>6946</v>
      </c>
      <c r="H3128">
        <v>6265</v>
      </c>
      <c r="I3128">
        <v>6514</v>
      </c>
      <c r="J3128">
        <v>6002</v>
      </c>
      <c r="K3128">
        <v>108</v>
      </c>
      <c r="L3128">
        <v>41</v>
      </c>
      <c r="M3128">
        <v>115</v>
      </c>
      <c r="N3128">
        <v>79</v>
      </c>
      <c r="O3128">
        <v>94</v>
      </c>
      <c r="P3128">
        <v>57</v>
      </c>
      <c r="Q3128">
        <v>4</v>
      </c>
      <c r="R3128">
        <v>5</v>
      </c>
      <c r="S3128">
        <v>111</v>
      </c>
      <c r="T3128">
        <v>81</v>
      </c>
      <c r="U3128">
        <v>6129</v>
      </c>
      <c r="V3128">
        <v>5651</v>
      </c>
      <c r="W3128">
        <v>817</v>
      </c>
      <c r="X3128">
        <v>614</v>
      </c>
    </row>
    <row r="3129" spans="1:24" x14ac:dyDescent="0.35">
      <c r="A3129" s="6" t="str">
        <f t="shared" si="48"/>
        <v>56017</v>
      </c>
      <c r="B3129">
        <v>56</v>
      </c>
      <c r="C3129">
        <v>17</v>
      </c>
      <c r="D3129" t="s">
        <v>3050</v>
      </c>
      <c r="E3129" t="s">
        <v>4954</v>
      </c>
      <c r="F3129">
        <v>4413</v>
      </c>
      <c r="G3129">
        <v>2227</v>
      </c>
      <c r="H3129">
        <v>2186</v>
      </c>
      <c r="I3129">
        <v>2107</v>
      </c>
      <c r="J3129">
        <v>2077</v>
      </c>
      <c r="K3129">
        <v>16</v>
      </c>
      <c r="L3129">
        <v>15</v>
      </c>
      <c r="M3129">
        <v>51</v>
      </c>
      <c r="N3129">
        <v>34</v>
      </c>
      <c r="O3129">
        <v>9</v>
      </c>
      <c r="P3129">
        <v>16</v>
      </c>
      <c r="Q3129">
        <v>1</v>
      </c>
      <c r="R3129">
        <v>3</v>
      </c>
      <c r="S3129">
        <v>43</v>
      </c>
      <c r="T3129">
        <v>41</v>
      </c>
      <c r="U3129">
        <v>2133</v>
      </c>
      <c r="V3129">
        <v>2083</v>
      </c>
      <c r="W3129">
        <v>94</v>
      </c>
      <c r="X3129">
        <v>103</v>
      </c>
    </row>
    <row r="3130" spans="1:24" x14ac:dyDescent="0.35">
      <c r="A3130" s="6" t="str">
        <f t="shared" si="48"/>
        <v>56019</v>
      </c>
      <c r="B3130">
        <v>56</v>
      </c>
      <c r="C3130">
        <v>19</v>
      </c>
      <c r="D3130" t="s">
        <v>3050</v>
      </c>
      <c r="E3130" t="s">
        <v>249</v>
      </c>
      <c r="F3130">
        <v>8445</v>
      </c>
      <c r="G3130">
        <v>4255</v>
      </c>
      <c r="H3130">
        <v>4190</v>
      </c>
      <c r="I3130">
        <v>4081</v>
      </c>
      <c r="J3130">
        <v>3955</v>
      </c>
      <c r="K3130">
        <v>25</v>
      </c>
      <c r="L3130">
        <v>40</v>
      </c>
      <c r="M3130">
        <v>53</v>
      </c>
      <c r="N3130">
        <v>88</v>
      </c>
      <c r="O3130">
        <v>15</v>
      </c>
      <c r="P3130">
        <v>44</v>
      </c>
      <c r="Q3130">
        <v>0</v>
      </c>
      <c r="R3130">
        <v>1</v>
      </c>
      <c r="S3130">
        <v>81</v>
      </c>
      <c r="T3130">
        <v>62</v>
      </c>
      <c r="U3130">
        <v>4027</v>
      </c>
      <c r="V3130">
        <v>3995</v>
      </c>
      <c r="W3130">
        <v>228</v>
      </c>
      <c r="X3130">
        <v>195</v>
      </c>
    </row>
    <row r="3131" spans="1:24" x14ac:dyDescent="0.35">
      <c r="A3131" s="6" t="str">
        <f t="shared" si="48"/>
        <v>56021</v>
      </c>
      <c r="B3131">
        <v>56</v>
      </c>
      <c r="C3131">
        <v>21</v>
      </c>
      <c r="D3131" t="s">
        <v>3050</v>
      </c>
      <c r="E3131" t="s">
        <v>4957</v>
      </c>
      <c r="F3131">
        <v>99500</v>
      </c>
      <c r="G3131">
        <v>50413</v>
      </c>
      <c r="H3131">
        <v>49087</v>
      </c>
      <c r="I3131">
        <v>46091</v>
      </c>
      <c r="J3131">
        <v>45301</v>
      </c>
      <c r="K3131">
        <v>1518</v>
      </c>
      <c r="L3131">
        <v>992</v>
      </c>
      <c r="M3131">
        <v>559</v>
      </c>
      <c r="N3131">
        <v>582</v>
      </c>
      <c r="O3131">
        <v>649</v>
      </c>
      <c r="P3131">
        <v>703</v>
      </c>
      <c r="Q3131">
        <v>81</v>
      </c>
      <c r="R3131">
        <v>75</v>
      </c>
      <c r="S3131">
        <v>1515</v>
      </c>
      <c r="T3131">
        <v>1434</v>
      </c>
      <c r="U3131">
        <v>42786</v>
      </c>
      <c r="V3131">
        <v>41871</v>
      </c>
      <c r="W3131">
        <v>7627</v>
      </c>
      <c r="X3131">
        <v>7216</v>
      </c>
    </row>
    <row r="3132" spans="1:24" x14ac:dyDescent="0.35">
      <c r="A3132" s="6" t="str">
        <f t="shared" si="48"/>
        <v>56023</v>
      </c>
      <c r="B3132">
        <v>56</v>
      </c>
      <c r="C3132">
        <v>23</v>
      </c>
      <c r="D3132" t="s">
        <v>3050</v>
      </c>
      <c r="E3132" t="s">
        <v>255</v>
      </c>
      <c r="F3132">
        <v>19830</v>
      </c>
      <c r="G3132">
        <v>10104</v>
      </c>
      <c r="H3132">
        <v>9726</v>
      </c>
      <c r="I3132">
        <v>9736</v>
      </c>
      <c r="J3132">
        <v>9341</v>
      </c>
      <c r="K3132">
        <v>62</v>
      </c>
      <c r="L3132">
        <v>50</v>
      </c>
      <c r="M3132">
        <v>113</v>
      </c>
      <c r="N3132">
        <v>97</v>
      </c>
      <c r="O3132">
        <v>38</v>
      </c>
      <c r="P3132">
        <v>73</v>
      </c>
      <c r="Q3132">
        <v>8</v>
      </c>
      <c r="R3132">
        <v>4</v>
      </c>
      <c r="S3132">
        <v>147</v>
      </c>
      <c r="T3132">
        <v>161</v>
      </c>
      <c r="U3132">
        <v>9627</v>
      </c>
      <c r="V3132">
        <v>9294</v>
      </c>
      <c r="W3132">
        <v>477</v>
      </c>
      <c r="X3132">
        <v>432</v>
      </c>
    </row>
    <row r="3133" spans="1:24" x14ac:dyDescent="0.35">
      <c r="A3133" s="6" t="str">
        <f t="shared" si="48"/>
        <v>56025</v>
      </c>
      <c r="B3133">
        <v>56</v>
      </c>
      <c r="C3133">
        <v>25</v>
      </c>
      <c r="D3133" t="s">
        <v>3050</v>
      </c>
      <c r="E3133" t="s">
        <v>4960</v>
      </c>
      <c r="F3133">
        <v>79858</v>
      </c>
      <c r="G3133">
        <v>40251</v>
      </c>
      <c r="H3133">
        <v>39607</v>
      </c>
      <c r="I3133">
        <v>37773</v>
      </c>
      <c r="J3133">
        <v>37078</v>
      </c>
      <c r="K3133">
        <v>577</v>
      </c>
      <c r="L3133">
        <v>569</v>
      </c>
      <c r="M3133">
        <v>652</v>
      </c>
      <c r="N3133">
        <v>548</v>
      </c>
      <c r="O3133">
        <v>301</v>
      </c>
      <c r="P3133">
        <v>397</v>
      </c>
      <c r="Q3133">
        <v>39</v>
      </c>
      <c r="R3133">
        <v>32</v>
      </c>
      <c r="S3133">
        <v>909</v>
      </c>
      <c r="T3133">
        <v>983</v>
      </c>
      <c r="U3133">
        <v>36564</v>
      </c>
      <c r="V3133">
        <v>36325</v>
      </c>
      <c r="W3133">
        <v>3687</v>
      </c>
      <c r="X3133">
        <v>3282</v>
      </c>
    </row>
    <row r="3134" spans="1:24" x14ac:dyDescent="0.35">
      <c r="A3134" s="6" t="str">
        <f t="shared" si="48"/>
        <v>56027</v>
      </c>
      <c r="B3134">
        <v>56</v>
      </c>
      <c r="C3134">
        <v>27</v>
      </c>
      <c r="D3134" t="s">
        <v>3050</v>
      </c>
      <c r="E3134" t="s">
        <v>4962</v>
      </c>
      <c r="F3134">
        <v>2356</v>
      </c>
      <c r="G3134">
        <v>1078</v>
      </c>
      <c r="H3134">
        <v>1278</v>
      </c>
      <c r="I3134">
        <v>1030</v>
      </c>
      <c r="J3134">
        <v>1202</v>
      </c>
      <c r="K3134">
        <v>13</v>
      </c>
      <c r="L3134">
        <v>8</v>
      </c>
      <c r="M3134">
        <v>6</v>
      </c>
      <c r="N3134">
        <v>20</v>
      </c>
      <c r="O3134">
        <v>3</v>
      </c>
      <c r="P3134">
        <v>9</v>
      </c>
      <c r="Q3134">
        <v>0</v>
      </c>
      <c r="R3134">
        <v>0</v>
      </c>
      <c r="S3134">
        <v>26</v>
      </c>
      <c r="T3134">
        <v>39</v>
      </c>
      <c r="U3134">
        <v>1030</v>
      </c>
      <c r="V3134">
        <v>1231</v>
      </c>
      <c r="W3134">
        <v>48</v>
      </c>
      <c r="X3134">
        <v>47</v>
      </c>
    </row>
    <row r="3135" spans="1:24" x14ac:dyDescent="0.35">
      <c r="A3135" s="6" t="str">
        <f t="shared" si="48"/>
        <v>56029</v>
      </c>
      <c r="B3135">
        <v>56</v>
      </c>
      <c r="C3135">
        <v>29</v>
      </c>
      <c r="D3135" t="s">
        <v>3050</v>
      </c>
      <c r="E3135" t="s">
        <v>523</v>
      </c>
      <c r="F3135">
        <v>29194</v>
      </c>
      <c r="G3135">
        <v>14527</v>
      </c>
      <c r="H3135">
        <v>14667</v>
      </c>
      <c r="I3135">
        <v>13943</v>
      </c>
      <c r="J3135">
        <v>14066</v>
      </c>
      <c r="K3135">
        <v>134</v>
      </c>
      <c r="L3135">
        <v>95</v>
      </c>
      <c r="M3135">
        <v>117</v>
      </c>
      <c r="N3135">
        <v>140</v>
      </c>
      <c r="O3135">
        <v>89</v>
      </c>
      <c r="P3135">
        <v>145</v>
      </c>
      <c r="Q3135">
        <v>8</v>
      </c>
      <c r="R3135">
        <v>11</v>
      </c>
      <c r="S3135">
        <v>236</v>
      </c>
      <c r="T3135">
        <v>210</v>
      </c>
      <c r="U3135">
        <v>13695</v>
      </c>
      <c r="V3135">
        <v>13893</v>
      </c>
      <c r="W3135">
        <v>832</v>
      </c>
      <c r="X3135">
        <v>774</v>
      </c>
    </row>
    <row r="3136" spans="1:24" x14ac:dyDescent="0.35">
      <c r="A3136" s="6" t="str">
        <f t="shared" si="48"/>
        <v>56031</v>
      </c>
      <c r="B3136">
        <v>56</v>
      </c>
      <c r="C3136">
        <v>31</v>
      </c>
      <c r="D3136" t="s">
        <v>3050</v>
      </c>
      <c r="E3136" t="s">
        <v>2553</v>
      </c>
      <c r="F3136">
        <v>8393</v>
      </c>
      <c r="G3136">
        <v>4221</v>
      </c>
      <c r="H3136">
        <v>4172</v>
      </c>
      <c r="I3136">
        <v>4032</v>
      </c>
      <c r="J3136">
        <v>3987</v>
      </c>
      <c r="K3136">
        <v>31</v>
      </c>
      <c r="L3136">
        <v>21</v>
      </c>
      <c r="M3136">
        <v>46</v>
      </c>
      <c r="N3136">
        <v>43</v>
      </c>
      <c r="O3136">
        <v>31</v>
      </c>
      <c r="P3136">
        <v>32</v>
      </c>
      <c r="Q3136">
        <v>5</v>
      </c>
      <c r="R3136">
        <v>5</v>
      </c>
      <c r="S3136">
        <v>76</v>
      </c>
      <c r="T3136">
        <v>84</v>
      </c>
      <c r="U3136">
        <v>3814</v>
      </c>
      <c r="V3136">
        <v>3874</v>
      </c>
      <c r="W3136">
        <v>407</v>
      </c>
      <c r="X3136">
        <v>298</v>
      </c>
    </row>
    <row r="3137" spans="1:24" x14ac:dyDescent="0.35">
      <c r="A3137" s="6" t="str">
        <f t="shared" si="48"/>
        <v>56033</v>
      </c>
      <c r="B3137">
        <v>56</v>
      </c>
      <c r="C3137">
        <v>33</v>
      </c>
      <c r="D3137" t="s">
        <v>3050</v>
      </c>
      <c r="E3137" t="s">
        <v>1619</v>
      </c>
      <c r="F3137">
        <v>30485</v>
      </c>
      <c r="G3137">
        <v>15282</v>
      </c>
      <c r="H3137">
        <v>15203</v>
      </c>
      <c r="I3137">
        <v>14515</v>
      </c>
      <c r="J3137">
        <v>14457</v>
      </c>
      <c r="K3137">
        <v>158</v>
      </c>
      <c r="L3137">
        <v>114</v>
      </c>
      <c r="M3137">
        <v>224</v>
      </c>
      <c r="N3137">
        <v>182</v>
      </c>
      <c r="O3137">
        <v>104</v>
      </c>
      <c r="P3137">
        <v>171</v>
      </c>
      <c r="Q3137">
        <v>14</v>
      </c>
      <c r="R3137">
        <v>16</v>
      </c>
      <c r="S3137">
        <v>267</v>
      </c>
      <c r="T3137">
        <v>263</v>
      </c>
      <c r="U3137">
        <v>14617</v>
      </c>
      <c r="V3137">
        <v>14528</v>
      </c>
      <c r="W3137">
        <v>665</v>
      </c>
      <c r="X3137">
        <v>675</v>
      </c>
    </row>
    <row r="3138" spans="1:24" x14ac:dyDescent="0.35">
      <c r="A3138" s="6" t="str">
        <f t="shared" ref="A3138:A3143" si="49">TEXT(B3138*1000+C3138,"00000")</f>
        <v>56035</v>
      </c>
      <c r="B3138">
        <v>56</v>
      </c>
      <c r="C3138">
        <v>35</v>
      </c>
      <c r="D3138" t="s">
        <v>3050</v>
      </c>
      <c r="E3138" t="s">
        <v>4967</v>
      </c>
      <c r="F3138">
        <v>9831</v>
      </c>
      <c r="G3138">
        <v>5269</v>
      </c>
      <c r="H3138">
        <v>4562</v>
      </c>
      <c r="I3138">
        <v>5023</v>
      </c>
      <c r="J3138">
        <v>4370</v>
      </c>
      <c r="K3138">
        <v>55</v>
      </c>
      <c r="L3138">
        <v>32</v>
      </c>
      <c r="M3138">
        <v>66</v>
      </c>
      <c r="N3138">
        <v>49</v>
      </c>
      <c r="O3138">
        <v>36</v>
      </c>
      <c r="P3138">
        <v>38</v>
      </c>
      <c r="Q3138">
        <v>2</v>
      </c>
      <c r="R3138">
        <v>2</v>
      </c>
      <c r="S3138">
        <v>87</v>
      </c>
      <c r="T3138">
        <v>71</v>
      </c>
      <c r="U3138">
        <v>4891</v>
      </c>
      <c r="V3138">
        <v>4238</v>
      </c>
      <c r="W3138">
        <v>378</v>
      </c>
      <c r="X3138">
        <v>324</v>
      </c>
    </row>
    <row r="3139" spans="1:24" x14ac:dyDescent="0.35">
      <c r="A3139" s="6" t="str">
        <f t="shared" si="49"/>
        <v>56037</v>
      </c>
      <c r="B3139">
        <v>56</v>
      </c>
      <c r="C3139">
        <v>37</v>
      </c>
      <c r="D3139" t="s">
        <v>3050</v>
      </c>
      <c r="E3139" t="s">
        <v>4969</v>
      </c>
      <c r="F3139">
        <v>42343</v>
      </c>
      <c r="G3139">
        <v>21808</v>
      </c>
      <c r="H3139">
        <v>20535</v>
      </c>
      <c r="I3139">
        <v>20446</v>
      </c>
      <c r="J3139">
        <v>19252</v>
      </c>
      <c r="K3139">
        <v>347</v>
      </c>
      <c r="L3139">
        <v>251</v>
      </c>
      <c r="M3139">
        <v>324</v>
      </c>
      <c r="N3139">
        <v>302</v>
      </c>
      <c r="O3139">
        <v>203</v>
      </c>
      <c r="P3139">
        <v>250</v>
      </c>
      <c r="Q3139">
        <v>35</v>
      </c>
      <c r="R3139">
        <v>34</v>
      </c>
      <c r="S3139">
        <v>453</v>
      </c>
      <c r="T3139">
        <v>446</v>
      </c>
      <c r="U3139">
        <v>18257</v>
      </c>
      <c r="V3139">
        <v>17314</v>
      </c>
      <c r="W3139">
        <v>3551</v>
      </c>
      <c r="X3139">
        <v>3221</v>
      </c>
    </row>
    <row r="3140" spans="1:24" x14ac:dyDescent="0.35">
      <c r="A3140" s="6" t="str">
        <f t="shared" si="49"/>
        <v>56039</v>
      </c>
      <c r="B3140">
        <v>56</v>
      </c>
      <c r="C3140">
        <v>39</v>
      </c>
      <c r="D3140" t="s">
        <v>3050</v>
      </c>
      <c r="E3140" t="s">
        <v>1035</v>
      </c>
      <c r="F3140">
        <v>23464</v>
      </c>
      <c r="G3140">
        <v>12142</v>
      </c>
      <c r="H3140">
        <v>11322</v>
      </c>
      <c r="I3140">
        <v>11567</v>
      </c>
      <c r="J3140">
        <v>10718</v>
      </c>
      <c r="K3140">
        <v>101</v>
      </c>
      <c r="L3140">
        <v>71</v>
      </c>
      <c r="M3140">
        <v>106</v>
      </c>
      <c r="N3140">
        <v>102</v>
      </c>
      <c r="O3140">
        <v>143</v>
      </c>
      <c r="P3140">
        <v>252</v>
      </c>
      <c r="Q3140">
        <v>20</v>
      </c>
      <c r="R3140">
        <v>13</v>
      </c>
      <c r="S3140">
        <v>205</v>
      </c>
      <c r="T3140">
        <v>166</v>
      </c>
      <c r="U3140">
        <v>10258</v>
      </c>
      <c r="V3140">
        <v>9652</v>
      </c>
      <c r="W3140">
        <v>1884</v>
      </c>
      <c r="X3140">
        <v>1670</v>
      </c>
    </row>
    <row r="3141" spans="1:24" x14ac:dyDescent="0.35">
      <c r="A3141" s="6" t="str">
        <f t="shared" si="49"/>
        <v>56041</v>
      </c>
      <c r="B3141">
        <v>56</v>
      </c>
      <c r="C3141">
        <v>41</v>
      </c>
      <c r="D3141" t="s">
        <v>3050</v>
      </c>
      <c r="E3141" t="s">
        <v>4972</v>
      </c>
      <c r="F3141">
        <v>20226</v>
      </c>
      <c r="G3141">
        <v>10224</v>
      </c>
      <c r="H3141">
        <v>10002</v>
      </c>
      <c r="I3141">
        <v>9753</v>
      </c>
      <c r="J3141">
        <v>9524</v>
      </c>
      <c r="K3141">
        <v>77</v>
      </c>
      <c r="L3141">
        <v>75</v>
      </c>
      <c r="M3141">
        <v>135</v>
      </c>
      <c r="N3141">
        <v>157</v>
      </c>
      <c r="O3141">
        <v>38</v>
      </c>
      <c r="P3141">
        <v>62</v>
      </c>
      <c r="Q3141">
        <v>17</v>
      </c>
      <c r="R3141">
        <v>14</v>
      </c>
      <c r="S3141">
        <v>204</v>
      </c>
      <c r="T3141">
        <v>170</v>
      </c>
      <c r="U3141">
        <v>9297</v>
      </c>
      <c r="V3141">
        <v>9058</v>
      </c>
      <c r="W3141">
        <v>927</v>
      </c>
      <c r="X3141">
        <v>944</v>
      </c>
    </row>
    <row r="3142" spans="1:24" x14ac:dyDescent="0.35">
      <c r="A3142" s="6" t="str">
        <f t="shared" si="49"/>
        <v>56043</v>
      </c>
      <c r="B3142">
        <v>56</v>
      </c>
      <c r="C3142">
        <v>43</v>
      </c>
      <c r="D3142" t="s">
        <v>3050</v>
      </c>
      <c r="E3142" t="s">
        <v>4974</v>
      </c>
      <c r="F3142">
        <v>7805</v>
      </c>
      <c r="G3142">
        <v>3963</v>
      </c>
      <c r="H3142">
        <v>3842</v>
      </c>
      <c r="I3142">
        <v>3759</v>
      </c>
      <c r="J3142">
        <v>3618</v>
      </c>
      <c r="K3142">
        <v>25</v>
      </c>
      <c r="L3142">
        <v>19</v>
      </c>
      <c r="M3142">
        <v>63</v>
      </c>
      <c r="N3142">
        <v>75</v>
      </c>
      <c r="O3142">
        <v>25</v>
      </c>
      <c r="P3142">
        <v>39</v>
      </c>
      <c r="Q3142">
        <v>4</v>
      </c>
      <c r="R3142">
        <v>2</v>
      </c>
      <c r="S3142">
        <v>87</v>
      </c>
      <c r="T3142">
        <v>89</v>
      </c>
      <c r="U3142">
        <v>3398</v>
      </c>
      <c r="V3142">
        <v>3299</v>
      </c>
      <c r="W3142">
        <v>565</v>
      </c>
      <c r="X3142">
        <v>543</v>
      </c>
    </row>
    <row r="3143" spans="1:24" x14ac:dyDescent="0.35">
      <c r="A3143" s="6" t="str">
        <f t="shared" si="49"/>
        <v>56045</v>
      </c>
      <c r="B3143">
        <v>56</v>
      </c>
      <c r="C3143">
        <v>45</v>
      </c>
      <c r="D3143" t="s">
        <v>3050</v>
      </c>
      <c r="E3143" t="s">
        <v>4976</v>
      </c>
      <c r="F3143">
        <v>6927</v>
      </c>
      <c r="G3143">
        <v>3624</v>
      </c>
      <c r="H3143">
        <v>3303</v>
      </c>
      <c r="I3143">
        <v>3392</v>
      </c>
      <c r="J3143">
        <v>3062</v>
      </c>
      <c r="K3143">
        <v>32</v>
      </c>
      <c r="L3143">
        <v>16</v>
      </c>
      <c r="M3143">
        <v>78</v>
      </c>
      <c r="N3143">
        <v>53</v>
      </c>
      <c r="O3143">
        <v>34</v>
      </c>
      <c r="P3143">
        <v>83</v>
      </c>
      <c r="Q3143">
        <v>2</v>
      </c>
      <c r="R3143">
        <v>0</v>
      </c>
      <c r="S3143">
        <v>86</v>
      </c>
      <c r="T3143">
        <v>89</v>
      </c>
      <c r="U3143">
        <v>3469</v>
      </c>
      <c r="V3143">
        <v>3173</v>
      </c>
      <c r="W3143">
        <v>155</v>
      </c>
      <c r="X3143">
        <v>130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0CA6-336A-4300-9342-64263D642AB0}">
  <dimension ref="A1:X40"/>
  <sheetViews>
    <sheetView workbookViewId="0">
      <pane ySplit="1" topLeftCell="A23" activePane="bottomLeft" state="frozen"/>
      <selection pane="bottomLeft" activeCell="L2" sqref="L2:X37"/>
    </sheetView>
  </sheetViews>
  <sheetFormatPr defaultRowHeight="14.5" x14ac:dyDescent="0.35"/>
  <cols>
    <col min="1" max="1" width="9.1796875" style="10"/>
    <col min="2" max="2" width="16" style="10" customWidth="1"/>
    <col min="3" max="3" width="20.81640625" style="22" customWidth="1"/>
    <col min="4" max="4" width="12.54296875" customWidth="1"/>
    <col min="5" max="5" width="12.54296875" style="9" customWidth="1"/>
    <col min="6" max="8" width="12.54296875" customWidth="1"/>
    <col min="9" max="9" width="12.54296875" style="9" customWidth="1"/>
    <col min="10" max="10" width="12.54296875" customWidth="1"/>
    <col min="11" max="11" width="12.54296875" style="9" customWidth="1"/>
    <col min="12" max="24" width="19.54296875" customWidth="1"/>
  </cols>
  <sheetData>
    <row r="1" spans="1:24" x14ac:dyDescent="0.35">
      <c r="A1" s="13" t="s">
        <v>17</v>
      </c>
      <c r="B1" s="13" t="s">
        <v>18</v>
      </c>
      <c r="C1" s="20" t="s">
        <v>19</v>
      </c>
      <c r="D1" s="4" t="s">
        <v>5153</v>
      </c>
      <c r="E1" s="18" t="s">
        <v>5154</v>
      </c>
      <c r="F1" s="4" t="s">
        <v>5155</v>
      </c>
      <c r="G1" s="4" t="s">
        <v>5156</v>
      </c>
      <c r="H1" s="4" t="s">
        <v>5157</v>
      </c>
      <c r="I1" s="18" t="s">
        <v>5158</v>
      </c>
      <c r="J1" s="4" t="s">
        <v>5159</v>
      </c>
      <c r="K1" s="18" t="s">
        <v>5160</v>
      </c>
      <c r="L1" s="23" t="s">
        <v>5203</v>
      </c>
      <c r="M1" s="15" t="s">
        <v>5204</v>
      </c>
      <c r="N1" s="15" t="s">
        <v>5205</v>
      </c>
      <c r="O1" s="4" t="s">
        <v>5206</v>
      </c>
      <c r="P1" s="4" t="s">
        <v>5207</v>
      </c>
      <c r="Q1" s="4" t="s">
        <v>5208</v>
      </c>
      <c r="R1" s="4" t="s">
        <v>5209</v>
      </c>
      <c r="S1" s="4" t="s">
        <v>5210</v>
      </c>
      <c r="T1" s="4" t="s">
        <v>5211</v>
      </c>
      <c r="U1" s="4" t="s">
        <v>5212</v>
      </c>
      <c r="V1" s="4" t="s">
        <v>5213</v>
      </c>
      <c r="W1" s="4" t="s">
        <v>5214</v>
      </c>
      <c r="X1" s="4" t="s">
        <v>5215</v>
      </c>
    </row>
    <row r="2" spans="1:24" x14ac:dyDescent="0.35">
      <c r="A2" s="16" t="s">
        <v>3544</v>
      </c>
      <c r="B2" s="16" t="s">
        <v>2540</v>
      </c>
      <c r="C2" s="21" t="s">
        <v>583</v>
      </c>
      <c r="D2" s="17">
        <f>SUMIFS('Census Data'!G:G,'Census Data'!$A:$A,$A2)/SUMIFS('Census Data'!$F:$F,'Census Data'!$A:$A,$A2)</f>
        <v>0.51010915405606549</v>
      </c>
      <c r="E2" s="19">
        <f>SUMIFS('Census Data'!H:H,'Census Data'!$A:$A,$A2)/SUMIFS('Census Data'!$F:$F,'Census Data'!$A:$A,$A2)</f>
        <v>0.48989084594393451</v>
      </c>
      <c r="F2" s="17">
        <f>SUM(SUMIFS('Census Data'!I:I,'Census Data'!$A:$A,$A2),SUMIFS('Census Data'!J:J,'Census Data'!$A:$A,$A2))/SUMIFS('Census Data'!$F:$F,'Census Data'!$A:$A,$A2)</f>
        <v>0.93698834036219303</v>
      </c>
      <c r="G2" s="17">
        <f>SUM(SUMIFS('Census Data'!K:K,'Census Data'!$A:$A,$A2),SUMIFS('Census Data'!L:L,'Census Data'!$A:$A,$A2))/SUMIFS('Census Data'!$F:$F,'Census Data'!$A:$A,$A2)</f>
        <v>6.8841478541304887E-3</v>
      </c>
      <c r="H2" s="17">
        <f>SUM(SUMIFS('Census Data'!O:O,'Census Data'!$A:$A,$A2),SUMIFS('Census Data'!P:P,'Census Data'!$A:$A,$A2))/SUMIFS('Census Data'!$F:$F,'Census Data'!$A:$A,$A2)</f>
        <v>9.3029025055817414E-3</v>
      </c>
      <c r="I2" s="19">
        <f t="shared" ref="I2:I4" si="0">100%-SUM(F2:H2)</f>
        <v>4.6824609278094731E-2</v>
      </c>
      <c r="J2" s="17">
        <f>SUM(SUMIFS('Census Data'!W:W,'Census Data'!$A:$A,$A2),SUMIFS('Census Data'!X:X,'Census Data'!$A:$A,$A2))/SUMIFS('Census Data'!$F:$F,'Census Data'!$A:$A,$A2)</f>
        <v>4.7196725378318038E-2</v>
      </c>
      <c r="K2" s="19">
        <f t="shared" ref="K2:K4" si="1">100%-J2</f>
        <v>0.95280327462168191</v>
      </c>
      <c r="L2" s="24">
        <f>'EPA Data'!D2177/SUMIFS('EPA Data'!D:D,'EPA Data'!$B:$B,"Oregon")</f>
        <v>5.4765815114522455E-3</v>
      </c>
      <c r="M2" s="24">
        <f>'EPA Data'!E2177/SUMIFS('EPA Data'!E:E,'EPA Data'!$B:$B,"Oregon")</f>
        <v>9.8006874618308867E-3</v>
      </c>
      <c r="N2" s="24">
        <f>'EPA Data'!F2177/SUMIFS('EPA Data'!F:F,'EPA Data'!$B:$B,"Oregon")</f>
        <v>8.8387664885438144E-3</v>
      </c>
      <c r="O2" s="24">
        <f>'EPA Data'!G2177/SUMIFS('EPA Data'!G:G,'EPA Data'!$B:$B,"Oregon")</f>
        <v>7.4792726802716948E-4</v>
      </c>
      <c r="P2" s="24">
        <f>'EPA Data'!H2177/SUMIFS('EPA Data'!H:H,'EPA Data'!$B:$B,"Oregon")</f>
        <v>1.386166503817892E-3</v>
      </c>
      <c r="Q2" s="24">
        <f>'EPA Data'!I2177/SUMIFS('EPA Data'!I:I,'EPA Data'!$B:$B,"Oregon")</f>
        <v>7.6736359455469515E-4</v>
      </c>
      <c r="R2" s="24">
        <f>'EPA Data'!J2177/SUMIFS('EPA Data'!J:J,'EPA Data'!$B:$B,"Oregon")</f>
        <v>4.6068925277514936E-4</v>
      </c>
      <c r="S2" s="24">
        <f>'EPA Data'!K2177/SUMIFS('EPA Data'!K:K,'EPA Data'!$B:$B,"Oregon")</f>
        <v>8.9433372490992742E-4</v>
      </c>
      <c r="T2" s="24">
        <f>'EPA Data'!L2177/SUMIFS('EPA Data'!L:L,'EPA Data'!$B:$B,"Oregon")</f>
        <v>6.0179308503788731E-4</v>
      </c>
      <c r="U2" s="24">
        <f>'EPA Data'!M2177/SUMIFS('EPA Data'!M:M,'EPA Data'!$B:$B,"Oregon")</f>
        <v>3.5077363110570635E-4</v>
      </c>
      <c r="V2" s="24">
        <f>'EPA Data'!N2177/SUMIFS('EPA Data'!N:N,'EPA Data'!$B:$B,"Oregon")</f>
        <v>7.3421453083259171E-4</v>
      </c>
      <c r="W2" s="24">
        <f>'EPA Data'!O2177/SUMIFS('EPA Data'!O:O,'EPA Data'!$B:$B,"Oregon")</f>
        <v>6.144880382160544E-4</v>
      </c>
      <c r="X2" s="24">
        <f>'EPA Data'!P2177/SUMIFS('EPA Data'!P:P,'EPA Data'!$B:$B,"Oregon")</f>
        <v>5.127264592164657E-3</v>
      </c>
    </row>
    <row r="3" spans="1:24" x14ac:dyDescent="0.35">
      <c r="A3" s="16" t="s">
        <v>3545</v>
      </c>
      <c r="B3" s="16" t="s">
        <v>2540</v>
      </c>
      <c r="C3" s="21" t="s">
        <v>193</v>
      </c>
      <c r="D3" s="17">
        <f>SUMIFS('Census Data'!G:G,'Census Data'!$A:$A,$A3)/SUMIFS('Census Data'!$F:$F,'Census Data'!$A:$A,$A3)</f>
        <v>0.50099405715022627</v>
      </c>
      <c r="E3" s="19">
        <f>SUMIFS('Census Data'!H:H,'Census Data'!$A:$A,$A3)/SUMIFS('Census Data'!$F:$F,'Census Data'!$A:$A,$A3)</f>
        <v>0.49900594284977379</v>
      </c>
      <c r="F3" s="17">
        <f>SUM(SUMIFS('Census Data'!I:I,'Census Data'!$A:$A,$A3),SUMIFS('Census Data'!J:J,'Census Data'!$A:$A,$A3))/SUMIFS('Census Data'!$F:$F,'Census Data'!$A:$A,$A3)</f>
        <v>0.86528107637582885</v>
      </c>
      <c r="G3" s="17">
        <f>SUM(SUMIFS('Census Data'!K:K,'Census Data'!$A:$A,$A3),SUMIFS('Census Data'!L:L,'Census Data'!$A:$A,$A3))/SUMIFS('Census Data'!$F:$F,'Census Data'!$A:$A,$A3)</f>
        <v>1.2240336152515234E-2</v>
      </c>
      <c r="H3" s="17">
        <f>SUM(SUMIFS('Census Data'!O:O,'Census Data'!$A:$A,$A3),SUMIFS('Census Data'!P:P,'Census Data'!$A:$A,$A3))/SUMIFS('Census Data'!$F:$F,'Census Data'!$A:$A,$A3)</f>
        <v>7.0239540906795059E-2</v>
      </c>
      <c r="I3" s="19">
        <f t="shared" si="0"/>
        <v>5.2239046564860891E-2</v>
      </c>
      <c r="J3" s="17">
        <f>SUM(SUMIFS('Census Data'!W:W,'Census Data'!$A:$A,$A3),SUMIFS('Census Data'!X:X,'Census Data'!$A:$A,$A3))/SUMIFS('Census Data'!$F:$F,'Census Data'!$A:$A,$A3)</f>
        <v>7.7934080577735265E-2</v>
      </c>
      <c r="K3" s="19">
        <f t="shared" si="1"/>
        <v>0.92206591942226468</v>
      </c>
      <c r="L3" s="24">
        <f>'EPA Data'!D2178/SUMIFS('EPA Data'!D:D,'EPA Data'!$B:$B,"Oregon")</f>
        <v>7.366993514396185E-3</v>
      </c>
      <c r="M3" s="24">
        <f>'EPA Data'!E2178/SUMIFS('EPA Data'!E:E,'EPA Data'!$B:$B,"Oregon")</f>
        <v>9.0206585016908078E-3</v>
      </c>
      <c r="N3" s="24">
        <f>'EPA Data'!F2178/SUMIFS('EPA Data'!F:F,'EPA Data'!$B:$B,"Oregon")</f>
        <v>5.0996569981849654E-3</v>
      </c>
      <c r="O3" s="24">
        <f>'EPA Data'!G2178/SUMIFS('EPA Data'!G:G,'EPA Data'!$B:$B,"Oregon")</f>
        <v>1.0805929237017172E-2</v>
      </c>
      <c r="P3" s="24">
        <f>'EPA Data'!H2178/SUMIFS('EPA Data'!H:H,'EPA Data'!$B:$B,"Oregon")</f>
        <v>1.2704176126735021E-2</v>
      </c>
      <c r="Q3" s="24">
        <f>'EPA Data'!I2178/SUMIFS('EPA Data'!I:I,'EPA Data'!$B:$B,"Oregon")</f>
        <v>1.1556979628837775E-2</v>
      </c>
      <c r="R3" s="24">
        <f>'EPA Data'!J2178/SUMIFS('EPA Data'!J:J,'EPA Data'!$B:$B,"Oregon")</f>
        <v>9.4590083734393954E-3</v>
      </c>
      <c r="S3" s="24">
        <f>'EPA Data'!K2178/SUMIFS('EPA Data'!K:K,'EPA Data'!$B:$B,"Oregon")</f>
        <v>1.2045820746172409E-2</v>
      </c>
      <c r="T3" s="24">
        <f>'EPA Data'!L2178/SUMIFS('EPA Data'!L:L,'EPA Data'!$B:$B,"Oregon")</f>
        <v>1.2064329205012658E-2</v>
      </c>
      <c r="U3" s="24">
        <f>'EPA Data'!M2178/SUMIFS('EPA Data'!M:M,'EPA Data'!$B:$B,"Oregon")</f>
        <v>7.9027589615449315E-3</v>
      </c>
      <c r="V3" s="24">
        <f>'EPA Data'!N2178/SUMIFS('EPA Data'!N:N,'EPA Data'!$B:$B,"Oregon")</f>
        <v>1.1881122219722783E-2</v>
      </c>
      <c r="W3" s="24">
        <f>'EPA Data'!O2178/SUMIFS('EPA Data'!O:O,'EPA Data'!$B:$B,"Oregon")</f>
        <v>8.271414860543537E-3</v>
      </c>
      <c r="X3" s="24">
        <f>'EPA Data'!P2178/SUMIFS('EPA Data'!P:P,'EPA Data'!$B:$B,"Oregon")</f>
        <v>2.0270365381034258E-2</v>
      </c>
    </row>
    <row r="4" spans="1:24" x14ac:dyDescent="0.35">
      <c r="A4" s="16" t="s">
        <v>3546</v>
      </c>
      <c r="B4" s="16" t="s">
        <v>2540</v>
      </c>
      <c r="C4" s="21" t="s">
        <v>3547</v>
      </c>
      <c r="D4" s="17">
        <f>SUMIFS('Census Data'!G:G,'Census Data'!$A:$A,$A4)/SUMIFS('Census Data'!$F:$F,'Census Data'!$A:$A,$A4)</f>
        <v>0.4932578009359449</v>
      </c>
      <c r="E4" s="19">
        <f>SUMIFS('Census Data'!H:H,'Census Data'!$A:$A,$A4)/SUMIFS('Census Data'!$F:$F,'Census Data'!$A:$A,$A4)</f>
        <v>0.50674219906405504</v>
      </c>
      <c r="F4" s="17">
        <f>SUM(SUMIFS('Census Data'!I:I,'Census Data'!$A:$A,$A4),SUMIFS('Census Data'!J:J,'Census Data'!$A:$A,$A4))/SUMIFS('Census Data'!$F:$F,'Census Data'!$A:$A,$A4)</f>
        <v>0.8887602914485625</v>
      </c>
      <c r="G4" s="17">
        <f>SUM(SUMIFS('Census Data'!K:K,'Census Data'!$A:$A,$A4),SUMIFS('Census Data'!L:L,'Census Data'!$A:$A,$A4))/SUMIFS('Census Data'!$F:$F,'Census Data'!$A:$A,$A4)</f>
        <v>1.1946808485199205E-2</v>
      </c>
      <c r="H4" s="17">
        <f>SUM(SUMIFS('Census Data'!O:O,'Census Data'!$A:$A,$A4),SUMIFS('Census Data'!P:P,'Census Data'!$A:$A,$A4))/SUMIFS('Census Data'!$F:$F,'Census Data'!$A:$A,$A4)</f>
        <v>4.8597876069796528E-2</v>
      </c>
      <c r="I4" s="19">
        <f t="shared" si="0"/>
        <v>5.0695023996441768E-2</v>
      </c>
      <c r="J4" s="17">
        <f>SUM(SUMIFS('Census Data'!W:W,'Census Data'!$A:$A,$A4),SUMIFS('Census Data'!X:X,'Census Data'!$A:$A,$A4))/SUMIFS('Census Data'!$F:$F,'Census Data'!$A:$A,$A4)</f>
        <v>9.0100840054808021E-2</v>
      </c>
      <c r="K4" s="19">
        <f t="shared" si="1"/>
        <v>0.90989915994519199</v>
      </c>
      <c r="L4" s="24">
        <f>'EPA Data'!D2179/SUMIFS('EPA Data'!D:D,'EPA Data'!$B:$B,"Oregon")</f>
        <v>3.3364539993075371E-2</v>
      </c>
      <c r="M4" s="24">
        <f>'EPA Data'!E2179/SUMIFS('EPA Data'!E:E,'EPA Data'!$B:$B,"Oregon")</f>
        <v>4.5287454915054974E-2</v>
      </c>
      <c r="N4" s="24">
        <f>'EPA Data'!F2179/SUMIFS('EPA Data'!F:F,'EPA Data'!$B:$B,"Oregon")</f>
        <v>4.9888728492762643E-2</v>
      </c>
      <c r="O4" s="24">
        <f>'EPA Data'!G2179/SUMIFS('EPA Data'!G:G,'EPA Data'!$B:$B,"Oregon")</f>
        <v>8.6113798968485936E-2</v>
      </c>
      <c r="P4" s="24">
        <f>'EPA Data'!H2179/SUMIFS('EPA Data'!H:H,'EPA Data'!$B:$B,"Oregon")</f>
        <v>7.8338642186931109E-2</v>
      </c>
      <c r="Q4" s="24">
        <f>'EPA Data'!I2179/SUMIFS('EPA Data'!I:I,'EPA Data'!$B:$B,"Oregon")</f>
        <v>8.0748794429814086E-2</v>
      </c>
      <c r="R4" s="24">
        <f>'EPA Data'!J2179/SUMIFS('EPA Data'!J:J,'EPA Data'!$B:$B,"Oregon")</f>
        <v>5.7135841493523444E-2</v>
      </c>
      <c r="S4" s="24">
        <f>'EPA Data'!K2179/SUMIFS('EPA Data'!K:K,'EPA Data'!$B:$B,"Oregon")</f>
        <v>6.8088760224728873E-2</v>
      </c>
      <c r="T4" s="24">
        <f>'EPA Data'!L2179/SUMIFS('EPA Data'!L:L,'EPA Data'!$B:$B,"Oregon")</f>
        <v>7.4906982828432431E-2</v>
      </c>
      <c r="U4" s="24">
        <f>'EPA Data'!M2179/SUMIFS('EPA Data'!M:M,'EPA Data'!$B:$B,"Oregon")</f>
        <v>8.0145615957664396E-2</v>
      </c>
      <c r="V4" s="24">
        <f>'EPA Data'!N2179/SUMIFS('EPA Data'!N:N,'EPA Data'!$B:$B,"Oregon")</f>
        <v>8.2788387649683909E-2</v>
      </c>
      <c r="W4" s="24">
        <f>'EPA Data'!O2179/SUMIFS('EPA Data'!O:O,'EPA Data'!$B:$B,"Oregon")</f>
        <v>7.8904654870712174E-2</v>
      </c>
      <c r="X4" s="24">
        <f>'EPA Data'!P2179/SUMIFS('EPA Data'!P:P,'EPA Data'!$B:$B,"Oregon")</f>
        <v>6.4553060818148017E-2</v>
      </c>
    </row>
    <row r="5" spans="1:24" x14ac:dyDescent="0.35">
      <c r="A5" s="16" t="s">
        <v>3548</v>
      </c>
      <c r="B5" s="16" t="s">
        <v>2540</v>
      </c>
      <c r="C5" s="21" t="s">
        <v>3549</v>
      </c>
      <c r="D5" s="17">
        <f>SUMIFS('Census Data'!G:G,'Census Data'!$A:$A,$A5)/SUMIFS('Census Data'!$F:$F,'Census Data'!$A:$A,$A5)</f>
        <v>0.49460521081941128</v>
      </c>
      <c r="E5" s="19">
        <f>SUMIFS('Census Data'!H:H,'Census Data'!$A:$A,$A5)/SUMIFS('Census Data'!$F:$F,'Census Data'!$A:$A,$A5)</f>
        <v>0.50539478918058867</v>
      </c>
      <c r="F5" s="17">
        <f>SUM(SUMIFS('Census Data'!I:I,'Census Data'!$A:$A,$A5),SUMIFS('Census Data'!J:J,'Census Data'!$A:$A,$A5))/SUMIFS('Census Data'!$F:$F,'Census Data'!$A:$A,$A5)</f>
        <v>0.92569112967382661</v>
      </c>
      <c r="G5" s="17">
        <f>SUM(SUMIFS('Census Data'!K:K,'Census Data'!$A:$A,$A5),SUMIFS('Census Data'!L:L,'Census Data'!$A:$A,$A5))/SUMIFS('Census Data'!$F:$F,'Census Data'!$A:$A,$A5)</f>
        <v>8.6764120922832137E-3</v>
      </c>
      <c r="H5" s="17">
        <f>SUM(SUMIFS('Census Data'!O:O,'Census Data'!$A:$A,$A5),SUMIFS('Census Data'!P:P,'Census Data'!$A:$A,$A5))/SUMIFS('Census Data'!$F:$F,'Census Data'!$A:$A,$A5)</f>
        <v>1.6283810660302309E-2</v>
      </c>
      <c r="I5" s="19">
        <f t="shared" ref="I5:I37" si="2">100%-SUM(F5:H5)</f>
        <v>4.9348647573587923E-2</v>
      </c>
      <c r="J5" s="17">
        <f>SUM(SUMIFS('Census Data'!W:W,'Census Data'!$A:$A,$A5),SUMIFS('Census Data'!X:X,'Census Data'!$A:$A,$A5))/SUMIFS('Census Data'!$F:$F,'Census Data'!$A:$A,$A5)</f>
        <v>8.6416070007955453E-2</v>
      </c>
      <c r="K5" s="19">
        <f t="shared" ref="K5:K37" si="3">100%-J5</f>
        <v>0.91358392999204452</v>
      </c>
      <c r="L5" s="24">
        <f>'EPA Data'!D2180/SUMIFS('EPA Data'!D:D,'EPA Data'!$B:$B,"Oregon")</f>
        <v>3.0359410473214232E-3</v>
      </c>
      <c r="M5" s="24">
        <f>'EPA Data'!E2180/SUMIFS('EPA Data'!E:E,'EPA Data'!$B:$B,"Oregon")</f>
        <v>3.6075779532110191E-3</v>
      </c>
      <c r="N5" s="24">
        <f>'EPA Data'!F2180/SUMIFS('EPA Data'!F:F,'EPA Data'!$B:$B,"Oregon")</f>
        <v>3.082872523279451E-3</v>
      </c>
      <c r="O5" s="24">
        <f>'EPA Data'!G2180/SUMIFS('EPA Data'!G:G,'EPA Data'!$B:$B,"Oregon")</f>
        <v>4.3206617828277349E-3</v>
      </c>
      <c r="P5" s="24">
        <f>'EPA Data'!H2180/SUMIFS('EPA Data'!H:H,'EPA Data'!$B:$B,"Oregon")</f>
        <v>5.7595435155746314E-3</v>
      </c>
      <c r="Q5" s="24">
        <f>'EPA Data'!I2180/SUMIFS('EPA Data'!I:I,'EPA Data'!$B:$B,"Oregon")</f>
        <v>5.1366882125499207E-3</v>
      </c>
      <c r="R5" s="24">
        <f>'EPA Data'!J2180/SUMIFS('EPA Data'!J:J,'EPA Data'!$B:$B,"Oregon")</f>
        <v>1.9726594940726906E-2</v>
      </c>
      <c r="S5" s="24">
        <f>'EPA Data'!K2180/SUMIFS('EPA Data'!K:K,'EPA Data'!$B:$B,"Oregon")</f>
        <v>1.1422388888680799E-2</v>
      </c>
      <c r="T5" s="24">
        <f>'EPA Data'!L2180/SUMIFS('EPA Data'!L:L,'EPA Data'!$B:$B,"Oregon")</f>
        <v>6.3462106408734113E-3</v>
      </c>
      <c r="U5" s="24">
        <f>'EPA Data'!M2180/SUMIFS('EPA Data'!M:M,'EPA Data'!$B:$B,"Oregon")</f>
        <v>3.357642992971466E-3</v>
      </c>
      <c r="V5" s="24">
        <f>'EPA Data'!N2180/SUMIFS('EPA Data'!N:N,'EPA Data'!$B:$B,"Oregon")</f>
        <v>3.8091171845242812E-3</v>
      </c>
      <c r="W5" s="24">
        <f>'EPA Data'!O2180/SUMIFS('EPA Data'!O:O,'EPA Data'!$B:$B,"Oregon")</f>
        <v>4.7986301796354679E-3</v>
      </c>
      <c r="X5" s="24">
        <f>'EPA Data'!P2180/SUMIFS('EPA Data'!P:P,'EPA Data'!$B:$B,"Oregon")</f>
        <v>7.0308805646547949E-3</v>
      </c>
    </row>
    <row r="6" spans="1:24" x14ac:dyDescent="0.35">
      <c r="A6" s="16" t="s">
        <v>3550</v>
      </c>
      <c r="B6" s="16" t="s">
        <v>2540</v>
      </c>
      <c r="C6" s="21" t="s">
        <v>210</v>
      </c>
      <c r="D6" s="17">
        <f>SUMIFS('Census Data'!G:G,'Census Data'!$A:$A,$A6)/SUMIFS('Census Data'!$F:$F,'Census Data'!$A:$A,$A6)</f>
        <v>0.5008977346525576</v>
      </c>
      <c r="E6" s="19">
        <f>SUMIFS('Census Data'!H:H,'Census Data'!$A:$A,$A6)/SUMIFS('Census Data'!$F:$F,'Census Data'!$A:$A,$A6)</f>
        <v>0.4991022653474424</v>
      </c>
      <c r="F6" s="17">
        <f>SUM(SUMIFS('Census Data'!I:I,'Census Data'!$A:$A,$A6),SUMIFS('Census Data'!J:J,'Census Data'!$A:$A,$A6))/SUMIFS('Census Data'!$F:$F,'Census Data'!$A:$A,$A6)</f>
        <v>0.92424647591397024</v>
      </c>
      <c r="G6" s="17">
        <f>SUM(SUMIFS('Census Data'!K:K,'Census Data'!$A:$A,$A6),SUMIFS('Census Data'!L:L,'Census Data'!$A:$A,$A6))/SUMIFS('Census Data'!$F:$F,'Census Data'!$A:$A,$A6)</f>
        <v>7.6020934408068154E-3</v>
      </c>
      <c r="H6" s="17">
        <f>SUM(SUMIFS('Census Data'!O:O,'Census Data'!$A:$A,$A6),SUMIFS('Census Data'!P:P,'Census Data'!$A:$A,$A6))/SUMIFS('Census Data'!$F:$F,'Census Data'!$A:$A,$A6)</f>
        <v>1.1384039423921763E-2</v>
      </c>
      <c r="I6" s="19">
        <f t="shared" si="2"/>
        <v>5.6767391221301144E-2</v>
      </c>
      <c r="J6" s="17">
        <f>SUM(SUMIFS('Census Data'!W:W,'Census Data'!$A:$A,$A6),SUMIFS('Census Data'!X:X,'Census Data'!$A:$A,$A6))/SUMIFS('Census Data'!$F:$F,'Census Data'!$A:$A,$A6)</f>
        <v>5.5697749933147418E-2</v>
      </c>
      <c r="K6" s="19">
        <f t="shared" si="3"/>
        <v>0.94430225006685253</v>
      </c>
      <c r="L6" s="24">
        <f>'EPA Data'!D2181/SUMIFS('EPA Data'!D:D,'EPA Data'!$B:$B,"Oregon")</f>
        <v>4.3853111505867785E-2</v>
      </c>
      <c r="M6" s="24">
        <f>'EPA Data'!E2181/SUMIFS('EPA Data'!E:E,'EPA Data'!$B:$B,"Oregon")</f>
        <v>1.5923740605814134E-2</v>
      </c>
      <c r="N6" s="24">
        <f>'EPA Data'!F2181/SUMIFS('EPA Data'!F:F,'EPA Data'!$B:$B,"Oregon")</f>
        <v>3.9612193721157377E-3</v>
      </c>
      <c r="O6" s="24">
        <f>'EPA Data'!G2181/SUMIFS('EPA Data'!G:G,'EPA Data'!$B:$B,"Oregon")</f>
        <v>8.2620570699073123E-3</v>
      </c>
      <c r="P6" s="24">
        <f>'EPA Data'!H2181/SUMIFS('EPA Data'!H:H,'EPA Data'!$B:$B,"Oregon")</f>
        <v>8.3391717169128843E-3</v>
      </c>
      <c r="Q6" s="24">
        <f>'EPA Data'!I2181/SUMIFS('EPA Data'!I:I,'EPA Data'!$B:$B,"Oregon")</f>
        <v>8.0563027913584662E-3</v>
      </c>
      <c r="R6" s="24">
        <f>'EPA Data'!J2181/SUMIFS('EPA Data'!J:J,'EPA Data'!$B:$B,"Oregon")</f>
        <v>1.2413906446448747E-2</v>
      </c>
      <c r="S6" s="24">
        <f>'EPA Data'!K2181/SUMIFS('EPA Data'!K:K,'EPA Data'!$B:$B,"Oregon")</f>
        <v>8.8116475168221169E-3</v>
      </c>
      <c r="T6" s="24">
        <f>'EPA Data'!L2181/SUMIFS('EPA Data'!L:L,'EPA Data'!$B:$B,"Oregon")</f>
        <v>9.1062249091073862E-3</v>
      </c>
      <c r="U6" s="24">
        <f>'EPA Data'!M2181/SUMIFS('EPA Data'!M:M,'EPA Data'!$B:$B,"Oregon")</f>
        <v>6.1804878042756037E-3</v>
      </c>
      <c r="V6" s="24">
        <f>'EPA Data'!N2181/SUMIFS('EPA Data'!N:N,'EPA Data'!$B:$B,"Oregon")</f>
        <v>8.6723194892471388E-3</v>
      </c>
      <c r="W6" s="24">
        <f>'EPA Data'!O2181/SUMIFS('EPA Data'!O:O,'EPA Data'!$B:$B,"Oregon")</f>
        <v>5.4744118326693304E-3</v>
      </c>
      <c r="X6" s="24">
        <f>'EPA Data'!P2181/SUMIFS('EPA Data'!P:P,'EPA Data'!$B:$B,"Oregon")</f>
        <v>8.4263696791739839E-3</v>
      </c>
    </row>
    <row r="7" spans="1:24" x14ac:dyDescent="0.35">
      <c r="A7" s="16" t="s">
        <v>3551</v>
      </c>
      <c r="B7" s="16" t="s">
        <v>2540</v>
      </c>
      <c r="C7" s="21" t="s">
        <v>2859</v>
      </c>
      <c r="D7" s="17">
        <f>SUMIFS('Census Data'!G:G,'Census Data'!$A:$A,$A7)/SUMIFS('Census Data'!$F:$F,'Census Data'!$A:$A,$A7)</f>
        <v>0.49386698094189524</v>
      </c>
      <c r="E7" s="19">
        <f>SUMIFS('Census Data'!H:H,'Census Data'!$A:$A,$A7)/SUMIFS('Census Data'!$F:$F,'Census Data'!$A:$A,$A7)</f>
        <v>0.50613301905810471</v>
      </c>
      <c r="F7" s="17">
        <f>SUM(SUMIFS('Census Data'!I:I,'Census Data'!$A:$A,$A7),SUMIFS('Census Data'!J:J,'Census Data'!$A:$A,$A7))/SUMIFS('Census Data'!$F:$F,'Census Data'!$A:$A,$A7)</f>
        <v>0.9044148433017507</v>
      </c>
      <c r="G7" s="17">
        <f>SUM(SUMIFS('Census Data'!K:K,'Census Data'!$A:$A,$A7),SUMIFS('Census Data'!L:L,'Census Data'!$A:$A,$A7))/SUMIFS('Census Data'!$F:$F,'Census Data'!$A:$A,$A7)</f>
        <v>6.2028005644548514E-3</v>
      </c>
      <c r="H7" s="17">
        <f>SUM(SUMIFS('Census Data'!O:O,'Census Data'!$A:$A,$A7),SUMIFS('Census Data'!P:P,'Census Data'!$A:$A,$A7))/SUMIFS('Census Data'!$F:$F,'Census Data'!$A:$A,$A7)</f>
        <v>1.274675515995472E-2</v>
      </c>
      <c r="I7" s="19">
        <f t="shared" si="2"/>
        <v>7.6635600973839701E-2</v>
      </c>
      <c r="J7" s="17">
        <f>SUM(SUMIFS('Census Data'!W:W,'Census Data'!$A:$A,$A7),SUMIFS('Census Data'!X:X,'Census Data'!$A:$A,$A7))/SUMIFS('Census Data'!$F:$F,'Census Data'!$A:$A,$A7)</f>
        <v>6.8106750197714269E-2</v>
      </c>
      <c r="K7" s="19">
        <f t="shared" si="3"/>
        <v>0.93189324980228572</v>
      </c>
      <c r="L7" s="24">
        <f>'EPA Data'!D2182/SUMIFS('EPA Data'!D:D,'EPA Data'!$B:$B,"Oregon")</f>
        <v>1.1142933779690537E-2</v>
      </c>
      <c r="M7" s="24">
        <f>'EPA Data'!E2182/SUMIFS('EPA Data'!E:E,'EPA Data'!$B:$B,"Oregon")</f>
        <v>1.7699270843823067E-2</v>
      </c>
      <c r="N7" s="24">
        <f>'EPA Data'!F2182/SUMIFS('EPA Data'!F:F,'EPA Data'!$B:$B,"Oregon")</f>
        <v>1.4032143062233486E-2</v>
      </c>
      <c r="O7" s="24">
        <f>'EPA Data'!G2182/SUMIFS('EPA Data'!G:G,'EPA Data'!$B:$B,"Oregon")</f>
        <v>9.7391646209065031E-3</v>
      </c>
      <c r="P7" s="24">
        <f>'EPA Data'!H2182/SUMIFS('EPA Data'!H:H,'EPA Data'!$B:$B,"Oregon")</f>
        <v>2.1973991129783439E-2</v>
      </c>
      <c r="Q7" s="24">
        <f>'EPA Data'!I2182/SUMIFS('EPA Data'!I:I,'EPA Data'!$B:$B,"Oregon")</f>
        <v>1.918609228477685E-2</v>
      </c>
      <c r="R7" s="24">
        <f>'EPA Data'!J2182/SUMIFS('EPA Data'!J:J,'EPA Data'!$B:$B,"Oregon")</f>
        <v>2.3746617230371515E-2</v>
      </c>
      <c r="S7" s="24">
        <f>'EPA Data'!K2182/SUMIFS('EPA Data'!K:K,'EPA Data'!$B:$B,"Oregon")</f>
        <v>2.3161696516611686E-2</v>
      </c>
      <c r="T7" s="24">
        <f>'EPA Data'!L2182/SUMIFS('EPA Data'!L:L,'EPA Data'!$B:$B,"Oregon")</f>
        <v>1.9132456752470977E-2</v>
      </c>
      <c r="U7" s="24">
        <f>'EPA Data'!M2182/SUMIFS('EPA Data'!M:M,'EPA Data'!$B:$B,"Oregon")</f>
        <v>6.7107944718652378E-3</v>
      </c>
      <c r="V7" s="24">
        <f>'EPA Data'!N2182/SUMIFS('EPA Data'!N:N,'EPA Data'!$B:$B,"Oregon")</f>
        <v>1.0864982278961753E-2</v>
      </c>
      <c r="W7" s="24">
        <f>'EPA Data'!O2182/SUMIFS('EPA Data'!O:O,'EPA Data'!$B:$B,"Oregon")</f>
        <v>1.9032595730533491E-2</v>
      </c>
      <c r="X7" s="24">
        <f>'EPA Data'!P2182/SUMIFS('EPA Data'!P:P,'EPA Data'!$B:$B,"Oregon")</f>
        <v>3.2310504096107986E-2</v>
      </c>
    </row>
    <row r="8" spans="1:24" x14ac:dyDescent="0.35">
      <c r="A8" s="16" t="s">
        <v>3552</v>
      </c>
      <c r="B8" s="16" t="s">
        <v>2540</v>
      </c>
      <c r="C8" s="21" t="s">
        <v>3553</v>
      </c>
      <c r="D8" s="17">
        <f>SUMIFS('Census Data'!G:G,'Census Data'!$A:$A,$A8)/SUMIFS('Census Data'!$F:$F,'Census Data'!$A:$A,$A8)</f>
        <v>0.49606621865267991</v>
      </c>
      <c r="E8" s="19">
        <f>SUMIFS('Census Data'!H:H,'Census Data'!$A:$A,$A8)/SUMIFS('Census Data'!$F:$F,'Census Data'!$A:$A,$A8)</f>
        <v>0.50393378134732014</v>
      </c>
      <c r="F8" s="17">
        <f>SUM(SUMIFS('Census Data'!I:I,'Census Data'!$A:$A,$A8),SUMIFS('Census Data'!J:J,'Census Data'!$A:$A,$A8))/SUMIFS('Census Data'!$F:$F,'Census Data'!$A:$A,$A8)</f>
        <v>0.94718079003442057</v>
      </c>
      <c r="G8" s="17">
        <f>SUM(SUMIFS('Census Data'!K:K,'Census Data'!$A:$A,$A8),SUMIFS('Census Data'!L:L,'Census Data'!$A:$A,$A8))/SUMIFS('Census Data'!$F:$F,'Census Data'!$A:$A,$A8)</f>
        <v>4.5894115718734634E-3</v>
      </c>
      <c r="H8" s="17">
        <f>SUM(SUMIFS('Census Data'!O:O,'Census Data'!$A:$A,$A8),SUMIFS('Census Data'!P:P,'Census Data'!$A:$A,$A8))/SUMIFS('Census Data'!$F:$F,'Census Data'!$A:$A,$A8)</f>
        <v>6.9660711358793641E-3</v>
      </c>
      <c r="I8" s="19">
        <f t="shared" si="2"/>
        <v>4.1263727257826677E-2</v>
      </c>
      <c r="J8" s="17">
        <f>SUM(SUMIFS('Census Data'!W:W,'Census Data'!$A:$A,$A8),SUMIFS('Census Data'!X:X,'Census Data'!$A:$A,$A8))/SUMIFS('Census Data'!$F:$F,'Census Data'!$A:$A,$A8)</f>
        <v>7.6462874938534667E-2</v>
      </c>
      <c r="K8" s="19">
        <f t="shared" si="3"/>
        <v>0.92353712506146535</v>
      </c>
      <c r="L8" s="24">
        <f>'EPA Data'!D2183/SUMIFS('EPA Data'!D:D,'EPA Data'!$B:$B,"Oregon")</f>
        <v>3.0141019750159908E-2</v>
      </c>
      <c r="M8" s="24">
        <f>'EPA Data'!E2183/SUMIFS('EPA Data'!E:E,'EPA Data'!$B:$B,"Oregon")</f>
        <v>3.0837530515806028E-2</v>
      </c>
      <c r="N8" s="24">
        <f>'EPA Data'!F2183/SUMIFS('EPA Data'!F:F,'EPA Data'!$B:$B,"Oregon")</f>
        <v>4.7016940919769788E-2</v>
      </c>
      <c r="O8" s="24">
        <f>'EPA Data'!G2183/SUMIFS('EPA Data'!G:G,'EPA Data'!$B:$B,"Oregon")</f>
        <v>2.2089847805005411E-3</v>
      </c>
      <c r="P8" s="24">
        <f>'EPA Data'!H2183/SUMIFS('EPA Data'!H:H,'EPA Data'!$B:$B,"Oregon")</f>
        <v>4.0404828552520972E-3</v>
      </c>
      <c r="Q8" s="24">
        <f>'EPA Data'!I2183/SUMIFS('EPA Data'!I:I,'EPA Data'!$B:$B,"Oregon")</f>
        <v>3.4380142849149337E-3</v>
      </c>
      <c r="R8" s="24">
        <f>'EPA Data'!J2183/SUMIFS('EPA Data'!J:J,'EPA Data'!$B:$B,"Oregon")</f>
        <v>1.8845707569735556E-3</v>
      </c>
      <c r="S8" s="24">
        <f>'EPA Data'!K2183/SUMIFS('EPA Data'!K:K,'EPA Data'!$B:$B,"Oregon")</f>
        <v>3.0372062969524819E-3</v>
      </c>
      <c r="T8" s="24">
        <f>'EPA Data'!L2183/SUMIFS('EPA Data'!L:L,'EPA Data'!$B:$B,"Oregon")</f>
        <v>2.9236413354312213E-3</v>
      </c>
      <c r="U8" s="24">
        <f>'EPA Data'!M2183/SUMIFS('EPA Data'!M:M,'EPA Data'!$B:$B,"Oregon")</f>
        <v>1.3614065760473857E-3</v>
      </c>
      <c r="V8" s="24">
        <f>'EPA Data'!N2183/SUMIFS('EPA Data'!N:N,'EPA Data'!$B:$B,"Oregon")</f>
        <v>2.5867004333449345E-3</v>
      </c>
      <c r="W8" s="24">
        <f>'EPA Data'!O2183/SUMIFS('EPA Data'!O:O,'EPA Data'!$B:$B,"Oregon")</f>
        <v>2.9338850390993399E-3</v>
      </c>
      <c r="X8" s="24">
        <f>'EPA Data'!P2183/SUMIFS('EPA Data'!P:P,'EPA Data'!$B:$B,"Oregon")</f>
        <v>1.1262540293189556E-2</v>
      </c>
    </row>
    <row r="9" spans="1:24" x14ac:dyDescent="0.35">
      <c r="A9" s="16" t="s">
        <v>3554</v>
      </c>
      <c r="B9" s="16" t="s">
        <v>2540</v>
      </c>
      <c r="C9" s="21" t="s">
        <v>2914</v>
      </c>
      <c r="D9" s="17">
        <f>SUMIFS('Census Data'!G:G,'Census Data'!$A:$A,$A9)/SUMIFS('Census Data'!$F:$F,'Census Data'!$A:$A,$A9)</f>
        <v>0.49112322791712104</v>
      </c>
      <c r="E9" s="19">
        <f>SUMIFS('Census Data'!H:H,'Census Data'!$A:$A,$A9)/SUMIFS('Census Data'!$F:$F,'Census Data'!$A:$A,$A9)</f>
        <v>0.50887677208287896</v>
      </c>
      <c r="F9" s="17">
        <f>SUM(SUMIFS('Census Data'!I:I,'Census Data'!$A:$A,$A9),SUMIFS('Census Data'!J:J,'Census Data'!$A:$A,$A9))/SUMIFS('Census Data'!$F:$F,'Census Data'!$A:$A,$A9)</f>
        <v>0.9183424209378408</v>
      </c>
      <c r="G9" s="17">
        <f>SUM(SUMIFS('Census Data'!K:K,'Census Data'!$A:$A,$A9),SUMIFS('Census Data'!L:L,'Census Data'!$A:$A,$A9))/SUMIFS('Census Data'!$F:$F,'Census Data'!$A:$A,$A9)</f>
        <v>5.4525627044711015E-3</v>
      </c>
      <c r="H9" s="17">
        <f>SUM(SUMIFS('Census Data'!O:O,'Census Data'!$A:$A,$A9),SUMIFS('Census Data'!P:P,'Census Data'!$A:$A,$A9))/SUMIFS('Census Data'!$F:$F,'Census Data'!$A:$A,$A9)</f>
        <v>8.4623773173391498E-3</v>
      </c>
      <c r="I9" s="19">
        <f t="shared" si="2"/>
        <v>6.774263904034894E-2</v>
      </c>
      <c r="J9" s="17">
        <f>SUM(SUMIFS('Census Data'!W:W,'Census Data'!$A:$A,$A9),SUMIFS('Census Data'!X:X,'Census Data'!$A:$A,$A9))/SUMIFS('Census Data'!$F:$F,'Census Data'!$A:$A,$A9)</f>
        <v>7.4460196292257363E-2</v>
      </c>
      <c r="K9" s="19">
        <f t="shared" si="3"/>
        <v>0.92553980370774269</v>
      </c>
      <c r="L9" s="24">
        <f>'EPA Data'!D2184/SUMIFS('EPA Data'!D:D,'EPA Data'!$B:$B,"Oregon")</f>
        <v>5.0898660119524219E-3</v>
      </c>
      <c r="M9" s="24">
        <f>'EPA Data'!E2184/SUMIFS('EPA Data'!E:E,'EPA Data'!$B:$B,"Oregon")</f>
        <v>8.8458024441733299E-3</v>
      </c>
      <c r="N9" s="24">
        <f>'EPA Data'!F2184/SUMIFS('EPA Data'!F:F,'EPA Data'!$B:$B,"Oregon")</f>
        <v>7.4626919061210936E-3</v>
      </c>
      <c r="O9" s="24">
        <f>'EPA Data'!G2184/SUMIFS('EPA Data'!G:G,'EPA Data'!$B:$B,"Oregon")</f>
        <v>3.9142505085401208E-3</v>
      </c>
      <c r="P9" s="24">
        <f>'EPA Data'!H2184/SUMIFS('EPA Data'!H:H,'EPA Data'!$B:$B,"Oregon")</f>
        <v>9.2078412407569799E-3</v>
      </c>
      <c r="Q9" s="24">
        <f>'EPA Data'!I2184/SUMIFS('EPA Data'!I:I,'EPA Data'!$B:$B,"Oregon")</f>
        <v>7.8093937802264646E-3</v>
      </c>
      <c r="R9" s="24">
        <f>'EPA Data'!J2184/SUMIFS('EPA Data'!J:J,'EPA Data'!$B:$B,"Oregon")</f>
        <v>1.637057633193274E-2</v>
      </c>
      <c r="S9" s="24">
        <f>'EPA Data'!K2184/SUMIFS('EPA Data'!K:K,'EPA Data'!$B:$B,"Oregon")</f>
        <v>8.1680616104989577E-3</v>
      </c>
      <c r="T9" s="24">
        <f>'EPA Data'!L2184/SUMIFS('EPA Data'!L:L,'EPA Data'!$B:$B,"Oregon")</f>
        <v>6.6663249143019236E-3</v>
      </c>
      <c r="U9" s="24">
        <f>'EPA Data'!M2184/SUMIFS('EPA Data'!M:M,'EPA Data'!$B:$B,"Oregon")</f>
        <v>2.5082849128778692E-3</v>
      </c>
      <c r="V9" s="24">
        <f>'EPA Data'!N2184/SUMIFS('EPA Data'!N:N,'EPA Data'!$B:$B,"Oregon")</f>
        <v>4.8817808537382143E-3</v>
      </c>
      <c r="W9" s="24">
        <f>'EPA Data'!O2184/SUMIFS('EPA Data'!O:O,'EPA Data'!$B:$B,"Oregon")</f>
        <v>7.1327454645022E-3</v>
      </c>
      <c r="X9" s="24">
        <f>'EPA Data'!P2184/SUMIFS('EPA Data'!P:P,'EPA Data'!$B:$B,"Oregon")</f>
        <v>1.4137479268094043E-2</v>
      </c>
    </row>
    <row r="10" spans="1:24" x14ac:dyDescent="0.35">
      <c r="A10" s="16" t="s">
        <v>3555</v>
      </c>
      <c r="B10" s="16" t="s">
        <v>2540</v>
      </c>
      <c r="C10" s="21" t="s">
        <v>3556</v>
      </c>
      <c r="D10" s="17">
        <f>SUMIFS('Census Data'!G:G,'Census Data'!$A:$A,$A10)/SUMIFS('Census Data'!$F:$F,'Census Data'!$A:$A,$A10)</f>
        <v>0.49502761872002915</v>
      </c>
      <c r="E10" s="19">
        <f>SUMIFS('Census Data'!H:H,'Census Data'!$A:$A,$A10)/SUMIFS('Census Data'!$F:$F,'Census Data'!$A:$A,$A10)</f>
        <v>0.50497238127997091</v>
      </c>
      <c r="F10" s="17">
        <f>SUM(SUMIFS('Census Data'!I:I,'Census Data'!$A:$A,$A10),SUMIFS('Census Data'!J:J,'Census Data'!$A:$A,$A10))/SUMIFS('Census Data'!$F:$F,'Census Data'!$A:$A,$A10)</f>
        <v>0.94103453857515729</v>
      </c>
      <c r="G10" s="17">
        <f>SUM(SUMIFS('Census Data'!K:K,'Census Data'!$A:$A,$A10),SUMIFS('Census Data'!L:L,'Census Data'!$A:$A,$A10))/SUMIFS('Census Data'!$F:$F,'Census Data'!$A:$A,$A10)</f>
        <v>5.6754952147785448E-3</v>
      </c>
      <c r="H10" s="17">
        <f>SUM(SUMIFS('Census Data'!O:O,'Census Data'!$A:$A,$A10),SUMIFS('Census Data'!P:P,'Census Data'!$A:$A,$A10))/SUMIFS('Census Data'!$F:$F,'Census Data'!$A:$A,$A10)</f>
        <v>1.277239342006758E-2</v>
      </c>
      <c r="I10" s="19">
        <f t="shared" si="2"/>
        <v>4.0517572789996681E-2</v>
      </c>
      <c r="J10" s="17">
        <f>SUM(SUMIFS('Census Data'!W:W,'Census Data'!$A:$A,$A10),SUMIFS('Census Data'!X:X,'Census Data'!$A:$A,$A10))/SUMIFS('Census Data'!$F:$F,'Census Data'!$A:$A,$A10)</f>
        <v>8.2572891164032935E-2</v>
      </c>
      <c r="K10" s="19">
        <f t="shared" si="3"/>
        <v>0.91742710883596712</v>
      </c>
      <c r="L10" s="24">
        <f>'EPA Data'!D2185/SUMIFS('EPA Data'!D:D,'EPA Data'!$B:$B,"Oregon")</f>
        <v>6.4732784448304798E-2</v>
      </c>
      <c r="M10" s="24">
        <f>'EPA Data'!E2185/SUMIFS('EPA Data'!E:E,'EPA Data'!$B:$B,"Oregon")</f>
        <v>9.0154544585352062E-2</v>
      </c>
      <c r="N10" s="24">
        <f>'EPA Data'!F2185/SUMIFS('EPA Data'!F:F,'EPA Data'!$B:$B,"Oregon")</f>
        <v>0.11451955758938234</v>
      </c>
      <c r="O10" s="24">
        <f>'EPA Data'!G2185/SUMIFS('EPA Data'!G:G,'EPA Data'!$B:$B,"Oregon")</f>
        <v>1.8238984924553669E-2</v>
      </c>
      <c r="P10" s="24">
        <f>'EPA Data'!H2185/SUMIFS('EPA Data'!H:H,'EPA Data'!$B:$B,"Oregon")</f>
        <v>2.9977833134425688E-2</v>
      </c>
      <c r="Q10" s="24">
        <f>'EPA Data'!I2185/SUMIFS('EPA Data'!I:I,'EPA Data'!$B:$B,"Oregon")</f>
        <v>2.5329172570927209E-2</v>
      </c>
      <c r="R10" s="24">
        <f>'EPA Data'!J2185/SUMIFS('EPA Data'!J:J,'EPA Data'!$B:$B,"Oregon")</f>
        <v>1.3054143327022259E-2</v>
      </c>
      <c r="S10" s="24">
        <f>'EPA Data'!K2185/SUMIFS('EPA Data'!K:K,'EPA Data'!$B:$B,"Oregon")</f>
        <v>1.8065087275891071E-2</v>
      </c>
      <c r="T10" s="24">
        <f>'EPA Data'!L2185/SUMIFS('EPA Data'!L:L,'EPA Data'!$B:$B,"Oregon")</f>
        <v>1.8498016791245731E-2</v>
      </c>
      <c r="U10" s="24">
        <f>'EPA Data'!M2185/SUMIFS('EPA Data'!M:M,'EPA Data'!$B:$B,"Oregon")</f>
        <v>1.0717805943519626E-2</v>
      </c>
      <c r="V10" s="24">
        <f>'EPA Data'!N2185/SUMIFS('EPA Data'!N:N,'EPA Data'!$B:$B,"Oregon")</f>
        <v>2.1314553344218314E-2</v>
      </c>
      <c r="W10" s="24">
        <f>'EPA Data'!O2185/SUMIFS('EPA Data'!O:O,'EPA Data'!$B:$B,"Oregon")</f>
        <v>1.8015207707879875E-2</v>
      </c>
      <c r="X10" s="24">
        <f>'EPA Data'!P2185/SUMIFS('EPA Data'!P:P,'EPA Data'!$B:$B,"Oregon")</f>
        <v>4.8602785624225313E-2</v>
      </c>
    </row>
    <row r="11" spans="1:24" x14ac:dyDescent="0.35">
      <c r="A11" s="16" t="s">
        <v>3557</v>
      </c>
      <c r="B11" s="16" t="s">
        <v>2540</v>
      </c>
      <c r="C11" s="21" t="s">
        <v>471</v>
      </c>
      <c r="D11" s="17">
        <f>SUMIFS('Census Data'!G:G,'Census Data'!$A:$A,$A11)/SUMIFS('Census Data'!$F:$F,'Census Data'!$A:$A,$A11)</f>
        <v>0.49262029194449453</v>
      </c>
      <c r="E11" s="19">
        <f>SUMIFS('Census Data'!H:H,'Census Data'!$A:$A,$A11)/SUMIFS('Census Data'!$F:$F,'Census Data'!$A:$A,$A11)</f>
        <v>0.50737970805550547</v>
      </c>
      <c r="F11" s="17">
        <f>SUM(SUMIFS('Census Data'!I:I,'Census Data'!$A:$A,$A11),SUMIFS('Census Data'!J:J,'Census Data'!$A:$A,$A11))/SUMIFS('Census Data'!$F:$F,'Census Data'!$A:$A,$A11)</f>
        <v>0.9258064516129032</v>
      </c>
      <c r="G11" s="17">
        <f>SUM(SUMIFS('Census Data'!K:K,'Census Data'!$A:$A,$A11),SUMIFS('Census Data'!L:L,'Census Data'!$A:$A,$A11))/SUMIFS('Census Data'!$F:$F,'Census Data'!$A:$A,$A11)</f>
        <v>5.4063795278428547E-3</v>
      </c>
      <c r="H11" s="17">
        <f>SUM(SUMIFS('Census Data'!O:O,'Census Data'!$A:$A,$A11),SUMIFS('Census Data'!P:P,'Census Data'!$A:$A,$A11))/SUMIFS('Census Data'!$F:$F,'Census Data'!$A:$A,$A11)</f>
        <v>1.1047035501892233E-2</v>
      </c>
      <c r="I11" s="19">
        <f t="shared" si="2"/>
        <v>5.7740133357361723E-2</v>
      </c>
      <c r="J11" s="17">
        <f>SUM(SUMIFS('Census Data'!W:W,'Census Data'!$A:$A,$A11),SUMIFS('Census Data'!X:X,'Census Data'!$A:$A,$A11))/SUMIFS('Census Data'!$F:$F,'Census Data'!$A:$A,$A11)</f>
        <v>6.0659578302396829E-2</v>
      </c>
      <c r="K11" s="19">
        <f t="shared" si="3"/>
        <v>0.93934042169760312</v>
      </c>
      <c r="L11" s="24">
        <f>'EPA Data'!D2186/SUMIFS('EPA Data'!D:D,'EPA Data'!$B:$B,"Oregon")</f>
        <v>3.1084788483845448E-2</v>
      </c>
      <c r="M11" s="24">
        <f>'EPA Data'!E2186/SUMIFS('EPA Data'!E:E,'EPA Data'!$B:$B,"Oregon")</f>
        <v>4.3702073357437018E-2</v>
      </c>
      <c r="N11" s="24">
        <f>'EPA Data'!F2186/SUMIFS('EPA Data'!F:F,'EPA Data'!$B:$B,"Oregon")</f>
        <v>2.8777378833781789E-2</v>
      </c>
      <c r="O11" s="24">
        <f>'EPA Data'!G2186/SUMIFS('EPA Data'!G:G,'EPA Data'!$B:$B,"Oregon")</f>
        <v>2.1172281597245764E-2</v>
      </c>
      <c r="P11" s="24">
        <f>'EPA Data'!H2186/SUMIFS('EPA Data'!H:H,'EPA Data'!$B:$B,"Oregon")</f>
        <v>3.5816709882819445E-2</v>
      </c>
      <c r="Q11" s="24">
        <f>'EPA Data'!I2186/SUMIFS('EPA Data'!I:I,'EPA Data'!$B:$B,"Oregon")</f>
        <v>3.0575331873349872E-2</v>
      </c>
      <c r="R11" s="24">
        <f>'EPA Data'!J2186/SUMIFS('EPA Data'!J:J,'EPA Data'!$B:$B,"Oregon")</f>
        <v>7.1635133996802797E-2</v>
      </c>
      <c r="S11" s="24">
        <f>'EPA Data'!K2186/SUMIFS('EPA Data'!K:K,'EPA Data'!$B:$B,"Oregon")</f>
        <v>4.8717066582171689E-2</v>
      </c>
      <c r="T11" s="24">
        <f>'EPA Data'!L2186/SUMIFS('EPA Data'!L:L,'EPA Data'!$B:$B,"Oregon")</f>
        <v>3.2356029701102462E-2</v>
      </c>
      <c r="U11" s="24">
        <f>'EPA Data'!M2186/SUMIFS('EPA Data'!M:M,'EPA Data'!$B:$B,"Oregon")</f>
        <v>1.0060356136469176E-2</v>
      </c>
      <c r="V11" s="24">
        <f>'EPA Data'!N2186/SUMIFS('EPA Data'!N:N,'EPA Data'!$B:$B,"Oregon")</f>
        <v>1.947450282116623E-2</v>
      </c>
      <c r="W11" s="24">
        <f>'EPA Data'!O2186/SUMIFS('EPA Data'!O:O,'EPA Data'!$B:$B,"Oregon")</f>
        <v>2.0492603364165748E-2</v>
      </c>
      <c r="X11" s="24">
        <f>'EPA Data'!P2186/SUMIFS('EPA Data'!P:P,'EPA Data'!$B:$B,"Oregon")</f>
        <v>4.7766021764609243E-2</v>
      </c>
    </row>
    <row r="12" spans="1:24" x14ac:dyDescent="0.35">
      <c r="A12" s="16" t="s">
        <v>3558</v>
      </c>
      <c r="B12" s="16" t="s">
        <v>2540</v>
      </c>
      <c r="C12" s="21" t="s">
        <v>3559</v>
      </c>
      <c r="D12" s="17">
        <f>SUMIFS('Census Data'!G:G,'Census Data'!$A:$A,$A12)/SUMIFS('Census Data'!$F:$F,'Census Data'!$A:$A,$A12)</f>
        <v>0.50470711297071125</v>
      </c>
      <c r="E12" s="19">
        <f>SUMIFS('Census Data'!H:H,'Census Data'!$A:$A,$A12)/SUMIFS('Census Data'!$F:$F,'Census Data'!$A:$A,$A12)</f>
        <v>0.4952928870292887</v>
      </c>
      <c r="F12" s="17">
        <f>SUM(SUMIFS('Census Data'!I:I,'Census Data'!$A:$A,$A12),SUMIFS('Census Data'!J:J,'Census Data'!$A:$A,$A12))/SUMIFS('Census Data'!$F:$F,'Census Data'!$A:$A,$A12)</f>
        <v>0.93514644351464438</v>
      </c>
      <c r="G12" s="17">
        <f>SUM(SUMIFS('Census Data'!K:K,'Census Data'!$A:$A,$A12),SUMIFS('Census Data'!L:L,'Census Data'!$A:$A,$A12))/SUMIFS('Census Data'!$F:$F,'Census Data'!$A:$A,$A12)</f>
        <v>2.615062761506276E-3</v>
      </c>
      <c r="H12" s="17">
        <f>SUM(SUMIFS('Census Data'!O:O,'Census Data'!$A:$A,$A12),SUMIFS('Census Data'!P:P,'Census Data'!$A:$A,$A12))/SUMIFS('Census Data'!$F:$F,'Census Data'!$A:$A,$A12)</f>
        <v>9.4142259414225944E-3</v>
      </c>
      <c r="I12" s="19">
        <f t="shared" si="2"/>
        <v>5.282426778242677E-2</v>
      </c>
      <c r="J12" s="17">
        <f>SUM(SUMIFS('Census Data'!W:W,'Census Data'!$A:$A,$A12),SUMIFS('Census Data'!X:X,'Census Data'!$A:$A,$A12))/SUMIFS('Census Data'!$F:$F,'Census Data'!$A:$A,$A12)</f>
        <v>7.3744769874476992E-2</v>
      </c>
      <c r="K12" s="19">
        <f t="shared" si="3"/>
        <v>0.92625523012552302</v>
      </c>
      <c r="L12" s="24">
        <f>'EPA Data'!D2187/SUMIFS('EPA Data'!D:D,'EPA Data'!$B:$B,"Oregon")</f>
        <v>3.387005043221287E-3</v>
      </c>
      <c r="M12" s="24">
        <f>'EPA Data'!E2187/SUMIFS('EPA Data'!E:E,'EPA Data'!$B:$B,"Oregon")</f>
        <v>4.032133071498435E-3</v>
      </c>
      <c r="N12" s="24">
        <f>'EPA Data'!F2187/SUMIFS('EPA Data'!F:F,'EPA Data'!$B:$B,"Oregon")</f>
        <v>3.9253986405929425E-3</v>
      </c>
      <c r="O12" s="24">
        <f>'EPA Data'!G2187/SUMIFS('EPA Data'!G:G,'EPA Data'!$B:$B,"Oregon")</f>
        <v>1.7984989423037962E-4</v>
      </c>
      <c r="P12" s="24">
        <f>'EPA Data'!H2187/SUMIFS('EPA Data'!H:H,'EPA Data'!$B:$B,"Oregon")</f>
        <v>2.903224360550164E-4</v>
      </c>
      <c r="Q12" s="24">
        <f>'EPA Data'!I2187/SUMIFS('EPA Data'!I:I,'EPA Data'!$B:$B,"Oregon")</f>
        <v>2.4728411427064933E-4</v>
      </c>
      <c r="R12" s="24">
        <f>'EPA Data'!J2187/SUMIFS('EPA Data'!J:J,'EPA Data'!$B:$B,"Oregon")</f>
        <v>9.9428425873030225E-5</v>
      </c>
      <c r="S12" s="24">
        <f>'EPA Data'!K2187/SUMIFS('EPA Data'!K:K,'EPA Data'!$B:$B,"Oregon")</f>
        <v>1.7973832552923256E-4</v>
      </c>
      <c r="T12" s="24">
        <f>'EPA Data'!L2187/SUMIFS('EPA Data'!L:L,'EPA Data'!$B:$B,"Oregon")</f>
        <v>1.7709671492673753E-4</v>
      </c>
      <c r="U12" s="24">
        <f>'EPA Data'!M2187/SUMIFS('EPA Data'!M:M,'EPA Data'!$B:$B,"Oregon")</f>
        <v>1.0269349275133506E-4</v>
      </c>
      <c r="V12" s="24">
        <f>'EPA Data'!N2187/SUMIFS('EPA Data'!N:N,'EPA Data'!$B:$B,"Oregon")</f>
        <v>1.6379523152669438E-4</v>
      </c>
      <c r="W12" s="24">
        <f>'EPA Data'!O2187/SUMIFS('EPA Data'!O:O,'EPA Data'!$B:$B,"Oregon")</f>
        <v>2.0772563231353819E-4</v>
      </c>
      <c r="X12" s="24">
        <f>'EPA Data'!P2187/SUMIFS('EPA Data'!P:P,'EPA Data'!$B:$B,"Oregon")</f>
        <v>1.1162604979761119E-3</v>
      </c>
    </row>
    <row r="13" spans="1:24" x14ac:dyDescent="0.35">
      <c r="A13" s="16" t="s">
        <v>3560</v>
      </c>
      <c r="B13" s="16" t="s">
        <v>2540</v>
      </c>
      <c r="C13" s="21" t="s">
        <v>234</v>
      </c>
      <c r="D13" s="17">
        <f>SUMIFS('Census Data'!G:G,'Census Data'!$A:$A,$A13)/SUMIFS('Census Data'!$F:$F,'Census Data'!$A:$A,$A13)</f>
        <v>0.502847617724684</v>
      </c>
      <c r="E13" s="19">
        <f>SUMIFS('Census Data'!H:H,'Census Data'!$A:$A,$A13)/SUMIFS('Census Data'!$F:$F,'Census Data'!$A:$A,$A13)</f>
        <v>0.497152382275316</v>
      </c>
      <c r="F13" s="17">
        <f>SUM(SUMIFS('Census Data'!I:I,'Census Data'!$A:$A,$A13),SUMIFS('Census Data'!J:J,'Census Data'!$A:$A,$A13))/SUMIFS('Census Data'!$F:$F,'Census Data'!$A:$A,$A13)</f>
        <v>0.94304764550632036</v>
      </c>
      <c r="G13" s="17">
        <f>SUM(SUMIFS('Census Data'!K:K,'Census Data'!$A:$A,$A13),SUMIFS('Census Data'!L:L,'Census Data'!$A:$A,$A13))/SUMIFS('Census Data'!$F:$F,'Census Data'!$A:$A,$A13)</f>
        <v>2.778163633838033E-3</v>
      </c>
      <c r="H13" s="17">
        <f>SUM(SUMIFS('Census Data'!O:O,'Census Data'!$A:$A,$A13),SUMIFS('Census Data'!P:P,'Census Data'!$A:$A,$A13))/SUMIFS('Census Data'!$F:$F,'Census Data'!$A:$A,$A13)</f>
        <v>6.9454090845950823E-3</v>
      </c>
      <c r="I13" s="19">
        <f t="shared" si="2"/>
        <v>4.7228781775246587E-2</v>
      </c>
      <c r="J13" s="17">
        <f>SUM(SUMIFS('Census Data'!W:W,'Census Data'!$A:$A,$A13),SUMIFS('Census Data'!X:X,'Census Data'!$A:$A,$A13))/SUMIFS('Census Data'!$F:$F,'Census Data'!$A:$A,$A13)</f>
        <v>3.9311015418808166E-2</v>
      </c>
      <c r="K13" s="19">
        <f t="shared" si="3"/>
        <v>0.96068898458119178</v>
      </c>
      <c r="L13" s="24">
        <f>'EPA Data'!D2188/SUMIFS('EPA Data'!D:D,'EPA Data'!$B:$B,"Oregon")</f>
        <v>9.8906343005489266E-3</v>
      </c>
      <c r="M13" s="24">
        <f>'EPA Data'!E2188/SUMIFS('EPA Data'!E:E,'EPA Data'!$B:$B,"Oregon")</f>
        <v>8.6276642604134254E-3</v>
      </c>
      <c r="N13" s="24">
        <f>'EPA Data'!F2188/SUMIFS('EPA Data'!F:F,'EPA Data'!$B:$B,"Oregon")</f>
        <v>1.4211983925522429E-2</v>
      </c>
      <c r="O13" s="24">
        <f>'EPA Data'!G2188/SUMIFS('EPA Data'!G:G,'EPA Data'!$B:$B,"Oregon")</f>
        <v>4.6001168558985862E-4</v>
      </c>
      <c r="P13" s="24">
        <f>'EPA Data'!H2188/SUMIFS('EPA Data'!H:H,'EPA Data'!$B:$B,"Oregon")</f>
        <v>9.9567492149905739E-4</v>
      </c>
      <c r="Q13" s="24">
        <f>'EPA Data'!I2188/SUMIFS('EPA Data'!I:I,'EPA Data'!$B:$B,"Oregon")</f>
        <v>7.4681754555232542E-4</v>
      </c>
      <c r="R13" s="24">
        <f>'EPA Data'!J2188/SUMIFS('EPA Data'!J:J,'EPA Data'!$B:$B,"Oregon")</f>
        <v>3.8396867607474945E-4</v>
      </c>
      <c r="S13" s="24">
        <f>'EPA Data'!K2188/SUMIFS('EPA Data'!K:K,'EPA Data'!$B:$B,"Oregon")</f>
        <v>7.413264845180812E-4</v>
      </c>
      <c r="T13" s="24">
        <f>'EPA Data'!L2188/SUMIFS('EPA Data'!L:L,'EPA Data'!$B:$B,"Oregon")</f>
        <v>6.4167957471198084E-4</v>
      </c>
      <c r="U13" s="24">
        <f>'EPA Data'!M2188/SUMIFS('EPA Data'!M:M,'EPA Data'!$B:$B,"Oregon")</f>
        <v>3.4134904866621121E-4</v>
      </c>
      <c r="V13" s="24">
        <f>'EPA Data'!N2188/SUMIFS('EPA Data'!N:N,'EPA Data'!$B:$B,"Oregon")</f>
        <v>5.8962251442783783E-4</v>
      </c>
      <c r="W13" s="24">
        <f>'EPA Data'!O2188/SUMIFS('EPA Data'!O:O,'EPA Data'!$B:$B,"Oregon")</f>
        <v>7.0727400035652875E-4</v>
      </c>
      <c r="X13" s="24">
        <f>'EPA Data'!P2188/SUMIFS('EPA Data'!P:P,'EPA Data'!$B:$B,"Oregon")</f>
        <v>3.5328870191081449E-3</v>
      </c>
    </row>
    <row r="14" spans="1:24" x14ac:dyDescent="0.35">
      <c r="A14" s="16" t="s">
        <v>3561</v>
      </c>
      <c r="B14" s="16" t="s">
        <v>2540</v>
      </c>
      <c r="C14" s="21" t="s">
        <v>3562</v>
      </c>
      <c r="D14" s="17">
        <f>SUMIFS('Census Data'!G:G,'Census Data'!$A:$A,$A14)/SUMIFS('Census Data'!$F:$F,'Census Data'!$A:$A,$A14)</f>
        <v>0.50926552143919923</v>
      </c>
      <c r="E14" s="19">
        <f>SUMIFS('Census Data'!H:H,'Census Data'!$A:$A,$A14)/SUMIFS('Census Data'!$F:$F,'Census Data'!$A:$A,$A14)</f>
        <v>0.49073447856080077</v>
      </c>
      <c r="F14" s="17">
        <f>SUM(SUMIFS('Census Data'!I:I,'Census Data'!$A:$A,$A14),SUMIFS('Census Data'!J:J,'Census Data'!$A:$A,$A14))/SUMIFS('Census Data'!$F:$F,'Census Data'!$A:$A,$A14)</f>
        <v>0.90626268091437845</v>
      </c>
      <c r="G14" s="17">
        <f>SUM(SUMIFS('Census Data'!K:K,'Census Data'!$A:$A,$A14),SUMIFS('Census Data'!L:L,'Census Data'!$A:$A,$A14))/SUMIFS('Census Data'!$F:$F,'Census Data'!$A:$A,$A14)</f>
        <v>1.041525767618017E-2</v>
      </c>
      <c r="H14" s="17">
        <f>SUM(SUMIFS('Census Data'!O:O,'Census Data'!$A:$A,$A14),SUMIFS('Census Data'!P:P,'Census Data'!$A:$A,$A14))/SUMIFS('Census Data'!$F:$F,'Census Data'!$A:$A,$A14)</f>
        <v>5.9515758149600974E-3</v>
      </c>
      <c r="I14" s="19">
        <f t="shared" si="2"/>
        <v>7.7370485594481342E-2</v>
      </c>
      <c r="J14" s="17">
        <f>SUM(SUMIFS('Census Data'!W:W,'Census Data'!$A:$A,$A14),SUMIFS('Census Data'!X:X,'Census Data'!$A:$A,$A14))/SUMIFS('Census Data'!$F:$F,'Census Data'!$A:$A,$A14)</f>
        <v>5.126470986067902E-2</v>
      </c>
      <c r="K14" s="19">
        <f t="shared" si="3"/>
        <v>0.94873529013932101</v>
      </c>
      <c r="L14" s="24">
        <f>'EPA Data'!D2189/SUMIFS('EPA Data'!D:D,'EPA Data'!$B:$B,"Oregon")</f>
        <v>5.3148999190481766E-3</v>
      </c>
      <c r="M14" s="24">
        <f>'EPA Data'!E2189/SUMIFS('EPA Data'!E:E,'EPA Data'!$B:$B,"Oregon")</f>
        <v>8.0785229619809093E-3</v>
      </c>
      <c r="N14" s="24">
        <f>'EPA Data'!F2189/SUMIFS('EPA Data'!F:F,'EPA Data'!$B:$B,"Oregon")</f>
        <v>1.4243220866356977E-2</v>
      </c>
      <c r="O14" s="24">
        <f>'EPA Data'!G2189/SUMIFS('EPA Data'!G:G,'EPA Data'!$B:$B,"Oregon")</f>
        <v>3.6398651933614099E-4</v>
      </c>
      <c r="P14" s="24">
        <f>'EPA Data'!H2189/SUMIFS('EPA Data'!H:H,'EPA Data'!$B:$B,"Oregon")</f>
        <v>9.8394514650329079E-4</v>
      </c>
      <c r="Q14" s="24">
        <f>'EPA Data'!I2189/SUMIFS('EPA Data'!I:I,'EPA Data'!$B:$B,"Oregon")</f>
        <v>7.6272837393345035E-4</v>
      </c>
      <c r="R14" s="24">
        <f>'EPA Data'!J2189/SUMIFS('EPA Data'!J:J,'EPA Data'!$B:$B,"Oregon")</f>
        <v>5.4495045413067327E-4</v>
      </c>
      <c r="S14" s="24">
        <f>'EPA Data'!K2189/SUMIFS('EPA Data'!K:K,'EPA Data'!$B:$B,"Oregon")</f>
        <v>7.7785460364971737E-4</v>
      </c>
      <c r="T14" s="24">
        <f>'EPA Data'!L2189/SUMIFS('EPA Data'!L:L,'EPA Data'!$B:$B,"Oregon")</f>
        <v>6.4313971642623738E-4</v>
      </c>
      <c r="U14" s="24">
        <f>'EPA Data'!M2189/SUMIFS('EPA Data'!M:M,'EPA Data'!$B:$B,"Oregon")</f>
        <v>2.3594867114034909E-4</v>
      </c>
      <c r="V14" s="24">
        <f>'EPA Data'!N2189/SUMIFS('EPA Data'!N:N,'EPA Data'!$B:$B,"Oregon")</f>
        <v>5.3236583548445769E-4</v>
      </c>
      <c r="W14" s="24">
        <f>'EPA Data'!O2189/SUMIFS('EPA Data'!O:O,'EPA Data'!$B:$B,"Oregon")</f>
        <v>7.0668578696366597E-4</v>
      </c>
      <c r="X14" s="24">
        <f>'EPA Data'!P2189/SUMIFS('EPA Data'!P:P,'EPA Data'!$B:$B,"Oregon")</f>
        <v>4.3942948187146638E-3</v>
      </c>
    </row>
    <row r="15" spans="1:24" x14ac:dyDescent="0.35">
      <c r="A15" s="16" t="s">
        <v>3563</v>
      </c>
      <c r="B15" s="16" t="s">
        <v>2540</v>
      </c>
      <c r="C15" s="21" t="s">
        <v>3564</v>
      </c>
      <c r="D15" s="17">
        <f>SUMIFS('Census Data'!G:G,'Census Data'!$A:$A,$A15)/SUMIFS('Census Data'!$F:$F,'Census Data'!$A:$A,$A15)</f>
        <v>0.49991446411769735</v>
      </c>
      <c r="E15" s="19">
        <f>SUMIFS('Census Data'!H:H,'Census Data'!$A:$A,$A15)/SUMIFS('Census Data'!$F:$F,'Census Data'!$A:$A,$A15)</f>
        <v>0.50008553588230265</v>
      </c>
      <c r="F15" s="17">
        <f>SUM(SUMIFS('Census Data'!I:I,'Census Data'!$A:$A,$A15),SUMIFS('Census Data'!J:J,'Census Data'!$A:$A,$A15))/SUMIFS('Census Data'!$F:$F,'Census Data'!$A:$A,$A15)</f>
        <v>0.93315370798049779</v>
      </c>
      <c r="G15" s="17">
        <f>SUM(SUMIFS('Census Data'!K:K,'Census Data'!$A:$A,$A15),SUMIFS('Census Data'!L:L,'Census Data'!$A:$A,$A15))/SUMIFS('Census Data'!$F:$F,'Census Data'!$A:$A,$A15)</f>
        <v>7.9548370541442127E-3</v>
      </c>
      <c r="H15" s="17">
        <f>SUM(SUMIFS('Census Data'!O:O,'Census Data'!$A:$A,$A15),SUMIFS('Census Data'!P:P,'Census Data'!$A:$A,$A15))/SUMIFS('Census Data'!$F:$F,'Census Data'!$A:$A,$A15)</f>
        <v>1.7663159695492259E-2</v>
      </c>
      <c r="I15" s="19">
        <f t="shared" si="2"/>
        <v>4.1228295269865711E-2</v>
      </c>
      <c r="J15" s="17">
        <f>SUM(SUMIFS('Census Data'!W:W,'Census Data'!$A:$A,$A15),SUMIFS('Census Data'!X:X,'Census Data'!$A:$A,$A15))/SUMIFS('Census Data'!$F:$F,'Census Data'!$A:$A,$A15)</f>
        <v>0.31853562569497906</v>
      </c>
      <c r="K15" s="19">
        <f t="shared" si="3"/>
        <v>0.68146437430502094</v>
      </c>
      <c r="L15" s="24">
        <f>'EPA Data'!D2190/SUMIFS('EPA Data'!D:D,'EPA Data'!$B:$B,"Oregon")</f>
        <v>1.9426604710044099E-3</v>
      </c>
      <c r="M15" s="24">
        <f>'EPA Data'!E2190/SUMIFS('EPA Data'!E:E,'EPA Data'!$B:$B,"Oregon")</f>
        <v>2.3767302291856766E-3</v>
      </c>
      <c r="N15" s="24">
        <f>'EPA Data'!F2190/SUMIFS('EPA Data'!F:F,'EPA Data'!$B:$B,"Oregon")</f>
        <v>2.8200350947106979E-3</v>
      </c>
      <c r="O15" s="24">
        <f>'EPA Data'!G2190/SUMIFS('EPA Data'!G:G,'EPA Data'!$B:$B,"Oregon")</f>
        <v>3.1314002539940861E-3</v>
      </c>
      <c r="P15" s="24">
        <f>'EPA Data'!H2190/SUMIFS('EPA Data'!H:H,'EPA Data'!$B:$B,"Oregon")</f>
        <v>3.2996756796944637E-3</v>
      </c>
      <c r="Q15" s="24">
        <f>'EPA Data'!I2190/SUMIFS('EPA Data'!I:I,'EPA Data'!$B:$B,"Oregon")</f>
        <v>3.2747095056752753E-3</v>
      </c>
      <c r="R15" s="24">
        <f>'EPA Data'!J2190/SUMIFS('EPA Data'!J:J,'EPA Data'!$B:$B,"Oregon")</f>
        <v>1.8797568596508134E-3</v>
      </c>
      <c r="S15" s="24">
        <f>'EPA Data'!K2190/SUMIFS('EPA Data'!K:K,'EPA Data'!$B:$B,"Oregon")</f>
        <v>2.5015654425461016E-3</v>
      </c>
      <c r="T15" s="24">
        <f>'EPA Data'!L2190/SUMIFS('EPA Data'!L:L,'EPA Data'!$B:$B,"Oregon")</f>
        <v>2.872278972380197E-3</v>
      </c>
      <c r="U15" s="24">
        <f>'EPA Data'!M2190/SUMIFS('EPA Data'!M:M,'EPA Data'!$B:$B,"Oregon")</f>
        <v>2.8974776346021749E-3</v>
      </c>
      <c r="V15" s="24">
        <f>'EPA Data'!N2190/SUMIFS('EPA Data'!N:N,'EPA Data'!$B:$B,"Oregon")</f>
        <v>3.087982936849283E-3</v>
      </c>
      <c r="W15" s="24">
        <f>'EPA Data'!O2190/SUMIFS('EPA Data'!O:O,'EPA Data'!$B:$B,"Oregon")</f>
        <v>3.5536014440682886E-3</v>
      </c>
      <c r="X15" s="24">
        <f>'EPA Data'!P2190/SUMIFS('EPA Data'!P:P,'EPA Data'!$B:$B,"Oregon")</f>
        <v>2.9854517580765773E-3</v>
      </c>
    </row>
    <row r="16" spans="1:24" x14ac:dyDescent="0.35">
      <c r="A16" s="16" t="s">
        <v>3565</v>
      </c>
      <c r="B16" s="16" t="s">
        <v>2540</v>
      </c>
      <c r="C16" s="21" t="s">
        <v>92</v>
      </c>
      <c r="D16" s="17">
        <f>SUMIFS('Census Data'!G:G,'Census Data'!$A:$A,$A16)/SUMIFS('Census Data'!$F:$F,'Census Data'!$A:$A,$A16)</f>
        <v>0.48851745238612498</v>
      </c>
      <c r="E16" s="19">
        <f>SUMIFS('Census Data'!H:H,'Census Data'!$A:$A,$A16)/SUMIFS('Census Data'!$F:$F,'Census Data'!$A:$A,$A16)</f>
        <v>0.51148254761387502</v>
      </c>
      <c r="F16" s="17">
        <f>SUM(SUMIFS('Census Data'!I:I,'Census Data'!$A:$A,$A16),SUMIFS('Census Data'!J:J,'Census Data'!$A:$A,$A16))/SUMIFS('Census Data'!$F:$F,'Census Data'!$A:$A,$A16)</f>
        <v>0.91843634586139478</v>
      </c>
      <c r="G16" s="17">
        <f>SUM(SUMIFS('Census Data'!K:K,'Census Data'!$A:$A,$A16),SUMIFS('Census Data'!L:L,'Census Data'!$A:$A,$A16))/SUMIFS('Census Data'!$F:$F,'Census Data'!$A:$A,$A16)</f>
        <v>9.7671808241002241E-3</v>
      </c>
      <c r="H16" s="17">
        <f>SUM(SUMIFS('Census Data'!O:O,'Census Data'!$A:$A,$A16),SUMIFS('Census Data'!P:P,'Census Data'!$A:$A,$A16))/SUMIFS('Census Data'!$F:$F,'Census Data'!$A:$A,$A16)</f>
        <v>1.5845644145122746E-2</v>
      </c>
      <c r="I16" s="19">
        <f t="shared" si="2"/>
        <v>5.595082916938221E-2</v>
      </c>
      <c r="J16" s="17">
        <f>SUM(SUMIFS('Census Data'!W:W,'Census Data'!$A:$A,$A16),SUMIFS('Census Data'!X:X,'Census Data'!$A:$A,$A16))/SUMIFS('Census Data'!$F:$F,'Census Data'!$A:$A,$A16)</f>
        <v>0.13454993120428707</v>
      </c>
      <c r="K16" s="19">
        <f t="shared" si="3"/>
        <v>0.86545006879571296</v>
      </c>
      <c r="L16" s="24">
        <f>'EPA Data'!D2191/SUMIFS('EPA Data'!D:D,'EPA Data'!$B:$B,"Oregon")</f>
        <v>3.9365509166580319E-2</v>
      </c>
      <c r="M16" s="24">
        <f>'EPA Data'!E2191/SUMIFS('EPA Data'!E:E,'EPA Data'!$B:$B,"Oregon")</f>
        <v>6.7098631464775252E-2</v>
      </c>
      <c r="N16" s="24">
        <f>'EPA Data'!F2191/SUMIFS('EPA Data'!F:F,'EPA Data'!$B:$B,"Oregon")</f>
        <v>7.8517310980250929E-2</v>
      </c>
      <c r="O16" s="24">
        <f>'EPA Data'!G2191/SUMIFS('EPA Data'!G:G,'EPA Data'!$B:$B,"Oregon")</f>
        <v>3.4019568540483602E-2</v>
      </c>
      <c r="P16" s="24">
        <f>'EPA Data'!H2191/SUMIFS('EPA Data'!H:H,'EPA Data'!$B:$B,"Oregon")</f>
        <v>7.6325699125712021E-2</v>
      </c>
      <c r="Q16" s="24">
        <f>'EPA Data'!I2191/SUMIFS('EPA Data'!I:I,'EPA Data'!$B:$B,"Oregon")</f>
        <v>6.6498830997643213E-2</v>
      </c>
      <c r="R16" s="24">
        <f>'EPA Data'!J2191/SUMIFS('EPA Data'!J:J,'EPA Data'!$B:$B,"Oregon")</f>
        <v>8.8602105239591583E-2</v>
      </c>
      <c r="S16" s="24">
        <f>'EPA Data'!K2191/SUMIFS('EPA Data'!K:K,'EPA Data'!$B:$B,"Oregon")</f>
        <v>0.11310029766807428</v>
      </c>
      <c r="T16" s="24">
        <f>'EPA Data'!L2191/SUMIFS('EPA Data'!L:L,'EPA Data'!$B:$B,"Oregon")</f>
        <v>6.8593687370516909E-2</v>
      </c>
      <c r="U16" s="24">
        <f>'EPA Data'!M2191/SUMIFS('EPA Data'!M:M,'EPA Data'!$B:$B,"Oregon")</f>
        <v>1.8804268179061324E-2</v>
      </c>
      <c r="V16" s="24">
        <f>'EPA Data'!N2191/SUMIFS('EPA Data'!N:N,'EPA Data'!$B:$B,"Oregon")</f>
        <v>5.0602307766454122E-2</v>
      </c>
      <c r="W16" s="24">
        <f>'EPA Data'!O2191/SUMIFS('EPA Data'!O:O,'EPA Data'!$B:$B,"Oregon")</f>
        <v>4.2699300520725438E-2</v>
      </c>
      <c r="X16" s="24">
        <f>'EPA Data'!P2191/SUMIFS('EPA Data'!P:P,'EPA Data'!$B:$B,"Oregon")</f>
        <v>9.2572539858731775E-2</v>
      </c>
    </row>
    <row r="17" spans="1:24" x14ac:dyDescent="0.35">
      <c r="A17" s="16" t="s">
        <v>3566</v>
      </c>
      <c r="B17" s="16" t="s">
        <v>2540</v>
      </c>
      <c r="C17" s="21" t="s">
        <v>94</v>
      </c>
      <c r="D17" s="17">
        <f>SUMIFS('Census Data'!G:G,'Census Data'!$A:$A,$A17)/SUMIFS('Census Data'!$F:$F,'Census Data'!$A:$A,$A17)</f>
        <v>0.51683023765106662</v>
      </c>
      <c r="E17" s="19">
        <f>SUMIFS('Census Data'!H:H,'Census Data'!$A:$A,$A17)/SUMIFS('Census Data'!$F:$F,'Census Data'!$A:$A,$A17)</f>
        <v>0.48316976234893338</v>
      </c>
      <c r="F17" s="17">
        <f>SUM(SUMIFS('Census Data'!I:I,'Census Data'!$A:$A,$A17),SUMIFS('Census Data'!J:J,'Census Data'!$A:$A,$A17))/SUMIFS('Census Data'!$F:$F,'Census Data'!$A:$A,$A17)</f>
        <v>0.75878011193121908</v>
      </c>
      <c r="G17" s="17">
        <f>SUM(SUMIFS('Census Data'!K:K,'Census Data'!$A:$A,$A17),SUMIFS('Census Data'!L:L,'Census Data'!$A:$A,$A17))/SUMIFS('Census Data'!$F:$F,'Census Data'!$A:$A,$A17)</f>
        <v>1.2247546435234001E-2</v>
      </c>
      <c r="H17" s="17">
        <f>SUM(SUMIFS('Census Data'!O:O,'Census Data'!$A:$A,$A17),SUMIFS('Census Data'!P:P,'Census Data'!$A:$A,$A17))/SUMIFS('Census Data'!$F:$F,'Census Data'!$A:$A,$A17)</f>
        <v>8.7598345364587552E-3</v>
      </c>
      <c r="I17" s="19">
        <f t="shared" si="2"/>
        <v>0.22021250709708817</v>
      </c>
      <c r="J17" s="17">
        <f>SUM(SUMIFS('Census Data'!W:W,'Census Data'!$A:$A,$A17),SUMIFS('Census Data'!X:X,'Census Data'!$A:$A,$A17))/SUMIFS('Census Data'!$F:$F,'Census Data'!$A:$A,$A17)</f>
        <v>0.19928623570443668</v>
      </c>
      <c r="K17" s="19">
        <f t="shared" si="3"/>
        <v>0.80071376429556329</v>
      </c>
      <c r="L17" s="24">
        <f>'EPA Data'!D2192/SUMIFS('EPA Data'!D:D,'EPA Data'!$B:$B,"Oregon")</f>
        <v>7.3631550135292781E-3</v>
      </c>
      <c r="M17" s="24">
        <f>'EPA Data'!E2192/SUMIFS('EPA Data'!E:E,'EPA Data'!$B:$B,"Oregon")</f>
        <v>9.4796427730520234E-3</v>
      </c>
      <c r="N17" s="24">
        <f>'EPA Data'!F2192/SUMIFS('EPA Data'!F:F,'EPA Data'!$B:$B,"Oregon")</f>
        <v>1.2296477733513833E-2</v>
      </c>
      <c r="O17" s="24">
        <f>'EPA Data'!G2192/SUMIFS('EPA Data'!G:G,'EPA Data'!$B:$B,"Oregon")</f>
        <v>2.3117910312252243E-3</v>
      </c>
      <c r="P17" s="24">
        <f>'EPA Data'!H2192/SUMIFS('EPA Data'!H:H,'EPA Data'!$B:$B,"Oregon")</f>
        <v>3.4219244463137796E-3</v>
      </c>
      <c r="Q17" s="24">
        <f>'EPA Data'!I2192/SUMIFS('EPA Data'!I:I,'EPA Data'!$B:$B,"Oregon")</f>
        <v>2.9720252257399737E-3</v>
      </c>
      <c r="R17" s="24">
        <f>'EPA Data'!J2192/SUMIFS('EPA Data'!J:J,'EPA Data'!$B:$B,"Oregon")</f>
        <v>1.571517640060573E-3</v>
      </c>
      <c r="S17" s="24">
        <f>'EPA Data'!K2192/SUMIFS('EPA Data'!K:K,'EPA Data'!$B:$B,"Oregon")</f>
        <v>2.3426216636073713E-3</v>
      </c>
      <c r="T17" s="24">
        <f>'EPA Data'!L2192/SUMIFS('EPA Data'!L:L,'EPA Data'!$B:$B,"Oregon")</f>
        <v>2.3300522175994181E-3</v>
      </c>
      <c r="U17" s="24">
        <f>'EPA Data'!M2192/SUMIFS('EPA Data'!M:M,'EPA Data'!$B:$B,"Oregon")</f>
        <v>1.3471529270317902E-3</v>
      </c>
      <c r="V17" s="24">
        <f>'EPA Data'!N2192/SUMIFS('EPA Data'!N:N,'EPA Data'!$B:$B,"Oregon")</f>
        <v>2.162522067237267E-3</v>
      </c>
      <c r="W17" s="24">
        <f>'EPA Data'!O2192/SUMIFS('EPA Data'!O:O,'EPA Data'!$B:$B,"Oregon")</f>
        <v>2.3910734717226445E-3</v>
      </c>
      <c r="X17" s="24">
        <f>'EPA Data'!P2192/SUMIFS('EPA Data'!P:P,'EPA Data'!$B:$B,"Oregon")</f>
        <v>7.4157013413560895E-3</v>
      </c>
    </row>
    <row r="18" spans="1:24" x14ac:dyDescent="0.35">
      <c r="A18" s="16" t="s">
        <v>3567</v>
      </c>
      <c r="B18" s="16" t="s">
        <v>2540</v>
      </c>
      <c r="C18" s="21" t="s">
        <v>3568</v>
      </c>
      <c r="D18" s="17">
        <f>SUMIFS('Census Data'!G:G,'Census Data'!$A:$A,$A18)/SUMIFS('Census Data'!$F:$F,'Census Data'!$A:$A,$A18)</f>
        <v>0.48752386068787362</v>
      </c>
      <c r="E18" s="19">
        <f>SUMIFS('Census Data'!H:H,'Census Data'!$A:$A,$A18)/SUMIFS('Census Data'!$F:$F,'Census Data'!$A:$A,$A18)</f>
        <v>0.51247613931212632</v>
      </c>
      <c r="F18" s="17">
        <f>SUM(SUMIFS('Census Data'!I:I,'Census Data'!$A:$A,$A18),SUMIFS('Census Data'!J:J,'Census Data'!$A:$A,$A18))/SUMIFS('Census Data'!$F:$F,'Census Data'!$A:$A,$A18)</f>
        <v>0.92875512933350102</v>
      </c>
      <c r="G18" s="17">
        <f>SUM(SUMIFS('Census Data'!K:K,'Census Data'!$A:$A,$A18),SUMIFS('Census Data'!L:L,'Census Data'!$A:$A,$A18))/SUMIFS('Census Data'!$F:$F,'Census Data'!$A:$A,$A18)</f>
        <v>6.1266245270725937E-3</v>
      </c>
      <c r="H18" s="17">
        <f>SUM(SUMIFS('Census Data'!O:O,'Census Data'!$A:$A,$A18),SUMIFS('Census Data'!P:P,'Census Data'!$A:$A,$A18))/SUMIFS('Census Data'!$F:$F,'Census Data'!$A:$A,$A18)</f>
        <v>1.0710162652736978E-2</v>
      </c>
      <c r="I18" s="19">
        <f t="shared" si="2"/>
        <v>5.4408083486689462E-2</v>
      </c>
      <c r="J18" s="17">
        <f>SUM(SUMIFS('Census Data'!W:W,'Census Data'!$A:$A,$A18),SUMIFS('Census Data'!X:X,'Census Data'!$A:$A,$A18))/SUMIFS('Census Data'!$F:$F,'Census Data'!$A:$A,$A18)</f>
        <v>7.6811411981208638E-2</v>
      </c>
      <c r="K18" s="19">
        <f t="shared" si="3"/>
        <v>0.92318858801879133</v>
      </c>
      <c r="L18" s="24">
        <f>'EPA Data'!D2193/SUMIFS('EPA Data'!D:D,'EPA Data'!$B:$B,"Oregon")</f>
        <v>1.4883379829094653E-2</v>
      </c>
      <c r="M18" s="24">
        <f>'EPA Data'!E2193/SUMIFS('EPA Data'!E:E,'EPA Data'!$B:$B,"Oregon")</f>
        <v>2.6158322068756651E-2</v>
      </c>
      <c r="N18" s="24">
        <f>'EPA Data'!F2193/SUMIFS('EPA Data'!F:F,'EPA Data'!$B:$B,"Oregon")</f>
        <v>2.310329181190391E-2</v>
      </c>
      <c r="O18" s="24">
        <f>'EPA Data'!G2193/SUMIFS('EPA Data'!G:G,'EPA Data'!$B:$B,"Oregon")</f>
        <v>1.4948466769293667E-2</v>
      </c>
      <c r="P18" s="24">
        <f>'EPA Data'!H2193/SUMIFS('EPA Data'!H:H,'EPA Data'!$B:$B,"Oregon")</f>
        <v>3.2757889537442679E-2</v>
      </c>
      <c r="Q18" s="24">
        <f>'EPA Data'!I2193/SUMIFS('EPA Data'!I:I,'EPA Data'!$B:$B,"Oregon")</f>
        <v>2.6935727106628428E-2</v>
      </c>
      <c r="R18" s="24">
        <f>'EPA Data'!J2193/SUMIFS('EPA Data'!J:J,'EPA Data'!$B:$B,"Oregon")</f>
        <v>3.7090925324774773E-2</v>
      </c>
      <c r="S18" s="24">
        <f>'EPA Data'!K2193/SUMIFS('EPA Data'!K:K,'EPA Data'!$B:$B,"Oregon")</f>
        <v>2.7170399782658589E-2</v>
      </c>
      <c r="T18" s="24">
        <f>'EPA Data'!L2193/SUMIFS('EPA Data'!L:L,'EPA Data'!$B:$B,"Oregon")</f>
        <v>2.2205766220723261E-2</v>
      </c>
      <c r="U18" s="24">
        <f>'EPA Data'!M2193/SUMIFS('EPA Data'!M:M,'EPA Data'!$B:$B,"Oregon")</f>
        <v>9.8128037484953891E-3</v>
      </c>
      <c r="V18" s="24">
        <f>'EPA Data'!N2193/SUMIFS('EPA Data'!N:N,'EPA Data'!$B:$B,"Oregon")</f>
        <v>1.7494794844953639E-2</v>
      </c>
      <c r="W18" s="24">
        <f>'EPA Data'!O2193/SUMIFS('EPA Data'!O:O,'EPA Data'!$B:$B,"Oregon")</f>
        <v>2.598122495843793E-2</v>
      </c>
      <c r="X18" s="24">
        <f>'EPA Data'!P2193/SUMIFS('EPA Data'!P:P,'EPA Data'!$B:$B,"Oregon")</f>
        <v>4.0382163487441579E-2</v>
      </c>
    </row>
    <row r="19" spans="1:24" x14ac:dyDescent="0.35">
      <c r="A19" s="16" t="s">
        <v>3569</v>
      </c>
      <c r="B19" s="16" t="s">
        <v>2540</v>
      </c>
      <c r="C19" s="21" t="s">
        <v>3570</v>
      </c>
      <c r="D19" s="17">
        <f>SUMIFS('Census Data'!G:G,'Census Data'!$A:$A,$A19)/SUMIFS('Census Data'!$F:$F,'Census Data'!$A:$A,$A19)</f>
        <v>0.50005861836513377</v>
      </c>
      <c r="E19" s="19">
        <f>SUMIFS('Census Data'!H:H,'Census Data'!$A:$A,$A19)/SUMIFS('Census Data'!$F:$F,'Census Data'!$A:$A,$A19)</f>
        <v>0.49994138163486618</v>
      </c>
      <c r="F19" s="17">
        <f>SUM(SUMIFS('Census Data'!I:I,'Census Data'!$A:$A,$A19),SUMIFS('Census Data'!J:J,'Census Data'!$A:$A,$A19))/SUMIFS('Census Data'!$F:$F,'Census Data'!$A:$A,$A19)</f>
        <v>0.8843606201823031</v>
      </c>
      <c r="G19" s="17">
        <f>SUM(SUMIFS('Census Data'!K:K,'Census Data'!$A:$A,$A19),SUMIFS('Census Data'!L:L,'Census Data'!$A:$A,$A19))/SUMIFS('Census Data'!$F:$F,'Census Data'!$A:$A,$A19)</f>
        <v>9.3056654649901812E-3</v>
      </c>
      <c r="H19" s="17">
        <f>SUM(SUMIFS('Census Data'!O:O,'Census Data'!$A:$A,$A19),SUMIFS('Census Data'!P:P,'Census Data'!$A:$A,$A19))/SUMIFS('Census Data'!$F:$F,'Census Data'!$A:$A,$A19)</f>
        <v>1.14598903836572E-2</v>
      </c>
      <c r="I19" s="19">
        <f t="shared" si="2"/>
        <v>9.487382396904942E-2</v>
      </c>
      <c r="J19" s="17">
        <f>SUM(SUMIFS('Census Data'!W:W,'Census Data'!$A:$A,$A19),SUMIFS('Census Data'!X:X,'Census Data'!$A:$A,$A19))/SUMIFS('Census Data'!$F:$F,'Census Data'!$A:$A,$A19)</f>
        <v>0.1376945396992878</v>
      </c>
      <c r="K19" s="19">
        <f t="shared" si="3"/>
        <v>0.8623054603007122</v>
      </c>
      <c r="L19" s="24">
        <f>'EPA Data'!D2194/SUMIFS('EPA Data'!D:D,'EPA Data'!$B:$B,"Oregon")</f>
        <v>3.9401828763620701E-2</v>
      </c>
      <c r="M19" s="24">
        <f>'EPA Data'!E2194/SUMIFS('EPA Data'!E:E,'EPA Data'!$B:$B,"Oregon")</f>
        <v>4.7540925837149285E-2</v>
      </c>
      <c r="N19" s="24">
        <f>'EPA Data'!F2194/SUMIFS('EPA Data'!F:F,'EPA Data'!$B:$B,"Oregon")</f>
        <v>4.3325923400631253E-2</v>
      </c>
      <c r="O19" s="24">
        <f>'EPA Data'!G2194/SUMIFS('EPA Data'!G:G,'EPA Data'!$B:$B,"Oregon")</f>
        <v>5.6166493361084124E-3</v>
      </c>
      <c r="P19" s="24">
        <f>'EPA Data'!H2194/SUMIFS('EPA Data'!H:H,'EPA Data'!$B:$B,"Oregon")</f>
        <v>1.2094242214541346E-2</v>
      </c>
      <c r="Q19" s="24">
        <f>'EPA Data'!I2194/SUMIFS('EPA Data'!I:I,'EPA Data'!$B:$B,"Oregon")</f>
        <v>1.0163732871872506E-2</v>
      </c>
      <c r="R19" s="24">
        <f>'EPA Data'!J2194/SUMIFS('EPA Data'!J:J,'EPA Data'!$B:$B,"Oregon")</f>
        <v>2.3933299935749639E-2</v>
      </c>
      <c r="S19" s="24">
        <f>'EPA Data'!K2194/SUMIFS('EPA Data'!K:K,'EPA Data'!$B:$B,"Oregon")</f>
        <v>1.4509617559933659E-2</v>
      </c>
      <c r="T19" s="24">
        <f>'EPA Data'!L2194/SUMIFS('EPA Data'!L:L,'EPA Data'!$B:$B,"Oregon")</f>
        <v>9.0807122753966771E-3</v>
      </c>
      <c r="U19" s="24">
        <f>'EPA Data'!M2194/SUMIFS('EPA Data'!M:M,'EPA Data'!$B:$B,"Oregon")</f>
        <v>3.4987737866443232E-3</v>
      </c>
      <c r="V19" s="24">
        <f>'EPA Data'!N2194/SUMIFS('EPA Data'!N:N,'EPA Data'!$B:$B,"Oregon")</f>
        <v>7.1950769120352632E-3</v>
      </c>
      <c r="W19" s="24">
        <f>'EPA Data'!O2194/SUMIFS('EPA Data'!O:O,'EPA Data'!$B:$B,"Oregon")</f>
        <v>8.7543453800526128E-3</v>
      </c>
      <c r="X19" s="24">
        <f>'EPA Data'!P2194/SUMIFS('EPA Data'!P:P,'EPA Data'!$B:$B,"Oregon")</f>
        <v>2.7328754036981758E-2</v>
      </c>
    </row>
    <row r="20" spans="1:24" x14ac:dyDescent="0.35">
      <c r="A20" s="16" t="s">
        <v>3571</v>
      </c>
      <c r="B20" s="16" t="s">
        <v>2540</v>
      </c>
      <c r="C20" s="21" t="s">
        <v>352</v>
      </c>
      <c r="D20" s="17">
        <f>SUMIFS('Census Data'!G:G,'Census Data'!$A:$A,$A20)/SUMIFS('Census Data'!$F:$F,'Census Data'!$A:$A,$A20)</f>
        <v>0.53132545431439826</v>
      </c>
      <c r="E20" s="19">
        <f>SUMIFS('Census Data'!H:H,'Census Data'!$A:$A,$A20)/SUMIFS('Census Data'!$F:$F,'Census Data'!$A:$A,$A20)</f>
        <v>0.46867454568560174</v>
      </c>
      <c r="F20" s="17">
        <f>SUM(SUMIFS('Census Data'!I:I,'Census Data'!$A:$A,$A20),SUMIFS('Census Data'!J:J,'Census Data'!$A:$A,$A20))/SUMIFS('Census Data'!$F:$F,'Census Data'!$A:$A,$A20)</f>
        <v>0.91205998220866691</v>
      </c>
      <c r="G20" s="17">
        <f>SUM(SUMIFS('Census Data'!K:K,'Census Data'!$A:$A,$A20),SUMIFS('Census Data'!L:L,'Census Data'!$A:$A,$A20))/SUMIFS('Census Data'!$F:$F,'Census Data'!$A:$A,$A20)</f>
        <v>7.3706951327995934E-3</v>
      </c>
      <c r="H20" s="17">
        <f>SUM(SUMIFS('Census Data'!O:O,'Census Data'!$A:$A,$A20),SUMIFS('Census Data'!P:P,'Census Data'!$A:$A,$A20))/SUMIFS('Census Data'!$F:$F,'Census Data'!$A:$A,$A20)</f>
        <v>1.2708095056551023E-2</v>
      </c>
      <c r="I20" s="19">
        <f t="shared" si="2"/>
        <v>6.7861227601982432E-2</v>
      </c>
      <c r="J20" s="17">
        <f>SUM(SUMIFS('Census Data'!W:W,'Census Data'!$A:$A,$A20),SUMIFS('Census Data'!X:X,'Census Data'!$A:$A,$A20))/SUMIFS('Census Data'!$F:$F,'Census Data'!$A:$A,$A20)</f>
        <v>8.6160884483415939E-2</v>
      </c>
      <c r="K20" s="19">
        <f t="shared" si="3"/>
        <v>0.91383911551658403</v>
      </c>
      <c r="L20" s="24">
        <f>'EPA Data'!D2195/SUMIFS('EPA Data'!D:D,'EPA Data'!$B:$B,"Oregon")</f>
        <v>5.5180130429054357E-3</v>
      </c>
      <c r="M20" s="24">
        <f>'EPA Data'!E2195/SUMIFS('EPA Data'!E:E,'EPA Data'!$B:$B,"Oregon")</f>
        <v>7.3192426350929402E-3</v>
      </c>
      <c r="N20" s="24">
        <f>'EPA Data'!F2195/SUMIFS('EPA Data'!F:F,'EPA Data'!$B:$B,"Oregon")</f>
        <v>1.0948229096429901E-2</v>
      </c>
      <c r="O20" s="24">
        <f>'EPA Data'!G2195/SUMIFS('EPA Data'!G:G,'EPA Data'!$B:$B,"Oregon")</f>
        <v>4.9667482317635651E-4</v>
      </c>
      <c r="P20" s="24">
        <f>'EPA Data'!H2195/SUMIFS('EPA Data'!H:H,'EPA Data'!$B:$B,"Oregon")</f>
        <v>1.2813466959839764E-3</v>
      </c>
      <c r="Q20" s="24">
        <f>'EPA Data'!I2195/SUMIFS('EPA Data'!I:I,'EPA Data'!$B:$B,"Oregon")</f>
        <v>1.0728516222385717E-3</v>
      </c>
      <c r="R20" s="24">
        <f>'EPA Data'!J2195/SUMIFS('EPA Data'!J:J,'EPA Data'!$B:$B,"Oregon")</f>
        <v>1.4010028349578174E-3</v>
      </c>
      <c r="S20" s="24">
        <f>'EPA Data'!K2195/SUMIFS('EPA Data'!K:K,'EPA Data'!$B:$B,"Oregon")</f>
        <v>1.3105868458256789E-3</v>
      </c>
      <c r="T20" s="24">
        <f>'EPA Data'!L2195/SUMIFS('EPA Data'!L:L,'EPA Data'!$B:$B,"Oregon")</f>
        <v>9.4096277828095644E-4</v>
      </c>
      <c r="U20" s="24">
        <f>'EPA Data'!M2195/SUMIFS('EPA Data'!M:M,'EPA Data'!$B:$B,"Oregon")</f>
        <v>3.408626857453367E-4</v>
      </c>
      <c r="V20" s="24">
        <f>'EPA Data'!N2195/SUMIFS('EPA Data'!N:N,'EPA Data'!$B:$B,"Oregon")</f>
        <v>7.0653956673804555E-4</v>
      </c>
      <c r="W20" s="24">
        <f>'EPA Data'!O2195/SUMIFS('EPA Data'!O:O,'EPA Data'!$B:$B,"Oregon")</f>
        <v>1.0521050061546916E-3</v>
      </c>
      <c r="X20" s="24">
        <f>'EPA Data'!P2195/SUMIFS('EPA Data'!P:P,'EPA Data'!$B:$B,"Oregon")</f>
        <v>4.3753754689057588E-3</v>
      </c>
    </row>
    <row r="21" spans="1:24" x14ac:dyDescent="0.35">
      <c r="A21" s="16" t="s">
        <v>3572</v>
      </c>
      <c r="B21" s="16" t="s">
        <v>2540</v>
      </c>
      <c r="C21" s="21" t="s">
        <v>1556</v>
      </c>
      <c r="D21" s="17">
        <f>SUMIFS('Census Data'!G:G,'Census Data'!$A:$A,$A21)/SUMIFS('Census Data'!$F:$F,'Census Data'!$A:$A,$A21)</f>
        <v>0.49156561545488098</v>
      </c>
      <c r="E21" s="19">
        <f>SUMIFS('Census Data'!H:H,'Census Data'!$A:$A,$A21)/SUMIFS('Census Data'!$F:$F,'Census Data'!$A:$A,$A21)</f>
        <v>0.50843438454511902</v>
      </c>
      <c r="F21" s="17">
        <f>SUM(SUMIFS('Census Data'!I:I,'Census Data'!$A:$A,$A21),SUMIFS('Census Data'!J:J,'Census Data'!$A:$A,$A21))/SUMIFS('Census Data'!$F:$F,'Census Data'!$A:$A,$A21)</f>
        <v>0.89041189110810404</v>
      </c>
      <c r="G21" s="17">
        <f>SUM(SUMIFS('Census Data'!K:K,'Census Data'!$A:$A,$A21),SUMIFS('Census Data'!L:L,'Census Data'!$A:$A,$A21))/SUMIFS('Census Data'!$F:$F,'Census Data'!$A:$A,$A21)</f>
        <v>1.2631292417298537E-2</v>
      </c>
      <c r="H21" s="17">
        <f>SUM(SUMIFS('Census Data'!O:O,'Census Data'!$A:$A,$A21),SUMIFS('Census Data'!P:P,'Census Data'!$A:$A,$A21))/SUMIFS('Census Data'!$F:$F,'Census Data'!$A:$A,$A21)</f>
        <v>3.16724553546891E-2</v>
      </c>
      <c r="I21" s="19">
        <f t="shared" si="2"/>
        <v>6.5284361119908318E-2</v>
      </c>
      <c r="J21" s="17">
        <f>SUM(SUMIFS('Census Data'!W:W,'Census Data'!$A:$A,$A21),SUMIFS('Census Data'!X:X,'Census Data'!$A:$A,$A21))/SUMIFS('Census Data'!$F:$F,'Census Data'!$A:$A,$A21)</f>
        <v>9.3237573514592983E-2</v>
      </c>
      <c r="K21" s="19">
        <f t="shared" si="3"/>
        <v>0.90676242648540706</v>
      </c>
      <c r="L21" s="24">
        <f>'EPA Data'!D2196/SUMIFS('EPA Data'!D:D,'EPA Data'!$B:$B,"Oregon")</f>
        <v>9.2125130385658949E-2</v>
      </c>
      <c r="M21" s="24">
        <f>'EPA Data'!E2196/SUMIFS('EPA Data'!E:E,'EPA Data'!$B:$B,"Oregon")</f>
        <v>0.14626700545486743</v>
      </c>
      <c r="N21" s="24">
        <f>'EPA Data'!F2196/SUMIFS('EPA Data'!F:F,'EPA Data'!$B:$B,"Oregon")</f>
        <v>6.2102827419029408E-2</v>
      </c>
      <c r="O21" s="24">
        <f>'EPA Data'!G2196/SUMIFS('EPA Data'!G:G,'EPA Data'!$B:$B,"Oregon")</f>
        <v>6.9816192520508788E-2</v>
      </c>
      <c r="P21" s="24">
        <f>'EPA Data'!H2196/SUMIFS('EPA Data'!H:H,'EPA Data'!$B:$B,"Oregon")</f>
        <v>0.10229378850643396</v>
      </c>
      <c r="Q21" s="24">
        <f>'EPA Data'!I2196/SUMIFS('EPA Data'!I:I,'EPA Data'!$B:$B,"Oregon")</f>
        <v>9.0508534150729819E-2</v>
      </c>
      <c r="R21" s="24">
        <f>'EPA Data'!J2196/SUMIFS('EPA Data'!J:J,'EPA Data'!$B:$B,"Oregon")</f>
        <v>0.1058394641330002</v>
      </c>
      <c r="S21" s="24">
        <f>'EPA Data'!K2196/SUMIFS('EPA Data'!K:K,'EPA Data'!$B:$B,"Oregon")</f>
        <v>0.10166116293248251</v>
      </c>
      <c r="T21" s="24">
        <f>'EPA Data'!L2196/SUMIFS('EPA Data'!L:L,'EPA Data'!$B:$B,"Oregon")</f>
        <v>8.7174235855891541E-2</v>
      </c>
      <c r="U21" s="24">
        <f>'EPA Data'!M2196/SUMIFS('EPA Data'!M:M,'EPA Data'!$B:$B,"Oregon")</f>
        <v>3.6660375090989704E-2</v>
      </c>
      <c r="V21" s="24">
        <f>'EPA Data'!N2196/SUMIFS('EPA Data'!N:N,'EPA Data'!$B:$B,"Oregon")</f>
        <v>6.6374679062611353E-2</v>
      </c>
      <c r="W21" s="24">
        <f>'EPA Data'!O2196/SUMIFS('EPA Data'!O:O,'EPA Data'!$B:$B,"Oregon")</f>
        <v>5.9274308086667268E-2</v>
      </c>
      <c r="X21" s="24">
        <f>'EPA Data'!P2196/SUMIFS('EPA Data'!P:P,'EPA Data'!$B:$B,"Oregon")</f>
        <v>0.12052197626502416</v>
      </c>
    </row>
    <row r="22" spans="1:24" x14ac:dyDescent="0.35">
      <c r="A22" s="16" t="s">
        <v>3573</v>
      </c>
      <c r="B22" s="16" t="s">
        <v>2540</v>
      </c>
      <c r="C22" s="21" t="s">
        <v>255</v>
      </c>
      <c r="D22" s="17">
        <f>SUMIFS('Census Data'!G:G,'Census Data'!$A:$A,$A22)/SUMIFS('Census Data'!$F:$F,'Census Data'!$A:$A,$A22)</f>
        <v>0.48298707017333176</v>
      </c>
      <c r="E22" s="19">
        <f>SUMIFS('Census Data'!H:H,'Census Data'!$A:$A,$A22)/SUMIFS('Census Data'!$F:$F,'Census Data'!$A:$A,$A22)</f>
        <v>0.51701292982666824</v>
      </c>
      <c r="F22" s="17">
        <f>SUM(SUMIFS('Census Data'!I:I,'Census Data'!$A:$A,$A22),SUMIFS('Census Data'!J:J,'Census Data'!$A:$A,$A22))/SUMIFS('Census Data'!$F:$F,'Census Data'!$A:$A,$A22)</f>
        <v>0.8960209759417157</v>
      </c>
      <c r="G22" s="17">
        <f>SUM(SUMIFS('Census Data'!K:K,'Census Data'!$A:$A,$A22),SUMIFS('Census Data'!L:L,'Census Data'!$A:$A,$A22))/SUMIFS('Census Data'!$F:$F,'Census Data'!$A:$A,$A22)</f>
        <v>9.347103798887155E-3</v>
      </c>
      <c r="H22" s="17">
        <f>SUM(SUMIFS('Census Data'!O:O,'Census Data'!$A:$A,$A22),SUMIFS('Census Data'!P:P,'Census Data'!$A:$A,$A22))/SUMIFS('Census Data'!$F:$F,'Census Data'!$A:$A,$A22)</f>
        <v>1.36303590728954E-2</v>
      </c>
      <c r="I22" s="19">
        <f t="shared" si="2"/>
        <v>8.1001561186501703E-2</v>
      </c>
      <c r="J22" s="17">
        <f>SUM(SUMIFS('Census Data'!W:W,'Census Data'!$A:$A,$A22),SUMIFS('Census Data'!X:X,'Census Data'!$A:$A,$A22))/SUMIFS('Census Data'!$F:$F,'Census Data'!$A:$A,$A22)</f>
        <v>9.4772026740322646E-2</v>
      </c>
      <c r="K22" s="19">
        <f t="shared" si="3"/>
        <v>0.9052279732596773</v>
      </c>
      <c r="L22" s="24">
        <f>'EPA Data'!D2197/SUMIFS('EPA Data'!D:D,'EPA Data'!$B:$B,"Oregon")</f>
        <v>8.5930151474102705E-3</v>
      </c>
      <c r="M22" s="24">
        <f>'EPA Data'!E2197/SUMIFS('EPA Data'!E:E,'EPA Data'!$B:$B,"Oregon")</f>
        <v>9.5557310880360537E-3</v>
      </c>
      <c r="N22" s="24">
        <f>'EPA Data'!F2197/SUMIFS('EPA Data'!F:F,'EPA Data'!$B:$B,"Oregon")</f>
        <v>7.6299666615421927E-3</v>
      </c>
      <c r="O22" s="24">
        <f>'EPA Data'!G2197/SUMIFS('EPA Data'!G:G,'EPA Data'!$B:$B,"Oregon")</f>
        <v>8.1581344251582741E-3</v>
      </c>
      <c r="P22" s="24">
        <f>'EPA Data'!H2197/SUMIFS('EPA Data'!H:H,'EPA Data'!$B:$B,"Oregon")</f>
        <v>1.1666076749828062E-2</v>
      </c>
      <c r="Q22" s="24">
        <f>'EPA Data'!I2197/SUMIFS('EPA Data'!I:I,'EPA Data'!$B:$B,"Oregon")</f>
        <v>1.0272067443739649E-2</v>
      </c>
      <c r="R22" s="24">
        <f>'EPA Data'!J2197/SUMIFS('EPA Data'!J:J,'EPA Data'!$B:$B,"Oregon")</f>
        <v>9.0479302723140073E-3</v>
      </c>
      <c r="S22" s="24">
        <f>'EPA Data'!K2197/SUMIFS('EPA Data'!K:K,'EPA Data'!$B:$B,"Oregon")</f>
        <v>2.1432285444794603E-2</v>
      </c>
      <c r="T22" s="24">
        <f>'EPA Data'!L2197/SUMIFS('EPA Data'!L:L,'EPA Data'!$B:$B,"Oregon")</f>
        <v>8.4353176514148209E-3</v>
      </c>
      <c r="U22" s="24">
        <f>'EPA Data'!M2197/SUMIFS('EPA Data'!M:M,'EPA Data'!$B:$B,"Oregon")</f>
        <v>4.1302988535623451E-3</v>
      </c>
      <c r="V22" s="24">
        <f>'EPA Data'!N2197/SUMIFS('EPA Data'!N:N,'EPA Data'!$B:$B,"Oregon")</f>
        <v>7.4863801249501847E-3</v>
      </c>
      <c r="W22" s="24">
        <f>'EPA Data'!O2197/SUMIFS('EPA Data'!O:O,'EPA Data'!$B:$B,"Oregon")</f>
        <v>6.0800533212990891E-3</v>
      </c>
      <c r="X22" s="24">
        <f>'EPA Data'!P2197/SUMIFS('EPA Data'!P:P,'EPA Data'!$B:$B,"Oregon")</f>
        <v>1.2967608784937025E-2</v>
      </c>
    </row>
    <row r="23" spans="1:24" x14ac:dyDescent="0.35">
      <c r="A23" s="16" t="s">
        <v>3574</v>
      </c>
      <c r="B23" s="16" t="s">
        <v>2540</v>
      </c>
      <c r="C23" s="21" t="s">
        <v>1409</v>
      </c>
      <c r="D23" s="17">
        <f>SUMIFS('Census Data'!G:G,'Census Data'!$A:$A,$A23)/SUMIFS('Census Data'!$F:$F,'Census Data'!$A:$A,$A23)</f>
        <v>0.49517144640806482</v>
      </c>
      <c r="E23" s="19">
        <f>SUMIFS('Census Data'!H:H,'Census Data'!$A:$A,$A23)/SUMIFS('Census Data'!$F:$F,'Census Data'!$A:$A,$A23)</f>
        <v>0.50482855359193524</v>
      </c>
      <c r="F23" s="17">
        <f>SUM(SUMIFS('Census Data'!I:I,'Census Data'!$A:$A,$A23),SUMIFS('Census Data'!J:J,'Census Data'!$A:$A,$A23))/SUMIFS('Census Data'!$F:$F,'Census Data'!$A:$A,$A23)</f>
        <v>0.92466223246421941</v>
      </c>
      <c r="G23" s="17">
        <f>SUM(SUMIFS('Census Data'!K:K,'Census Data'!$A:$A,$A23),SUMIFS('Census Data'!L:L,'Census Data'!$A:$A,$A23))/SUMIFS('Census Data'!$F:$F,'Census Data'!$A:$A,$A23)</f>
        <v>8.0077688460026674E-3</v>
      </c>
      <c r="H23" s="17">
        <f>SUM(SUMIFS('Census Data'!O:O,'Census Data'!$A:$A,$A23),SUMIFS('Census Data'!P:P,'Census Data'!$A:$A,$A23))/SUMIFS('Census Data'!$F:$F,'Census Data'!$A:$A,$A23)</f>
        <v>1.2555010057880985E-2</v>
      </c>
      <c r="I23" s="19">
        <f t="shared" si="2"/>
        <v>5.4774988631897004E-2</v>
      </c>
      <c r="J23" s="17">
        <f>SUM(SUMIFS('Census Data'!W:W,'Census Data'!$A:$A,$A23),SUMIFS('Census Data'!X:X,'Census Data'!$A:$A,$A23))/SUMIFS('Census Data'!$F:$F,'Census Data'!$A:$A,$A23)</f>
        <v>9.5222313852129883E-2</v>
      </c>
      <c r="K23" s="19">
        <f t="shared" si="3"/>
        <v>0.90477768614787013</v>
      </c>
      <c r="L23" s="24">
        <f>'EPA Data'!D2198/SUMIFS('EPA Data'!D:D,'EPA Data'!$B:$B,"Oregon")</f>
        <v>1.7121532292878612E-2</v>
      </c>
      <c r="M23" s="24">
        <f>'EPA Data'!E2198/SUMIFS('EPA Data'!E:E,'EPA Data'!$B:$B,"Oregon")</f>
        <v>2.281764562874208E-2</v>
      </c>
      <c r="N23" s="24">
        <f>'EPA Data'!F2198/SUMIFS('EPA Data'!F:F,'EPA Data'!$B:$B,"Oregon")</f>
        <v>2.0800122226673001E-2</v>
      </c>
      <c r="O23" s="24">
        <f>'EPA Data'!G2198/SUMIFS('EPA Data'!G:G,'EPA Data'!$B:$B,"Oregon")</f>
        <v>2.8678400725354772E-2</v>
      </c>
      <c r="P23" s="24">
        <f>'EPA Data'!H2198/SUMIFS('EPA Data'!H:H,'EPA Data'!$B:$B,"Oregon")</f>
        <v>2.9923046653021958E-2</v>
      </c>
      <c r="Q23" s="24">
        <f>'EPA Data'!I2198/SUMIFS('EPA Data'!I:I,'EPA Data'!$B:$B,"Oregon")</f>
        <v>2.729363067124066E-2</v>
      </c>
      <c r="R23" s="24">
        <f>'EPA Data'!J2198/SUMIFS('EPA Data'!J:J,'EPA Data'!$B:$B,"Oregon")</f>
        <v>3.1440324085406153E-2</v>
      </c>
      <c r="S23" s="24">
        <f>'EPA Data'!K2198/SUMIFS('EPA Data'!K:K,'EPA Data'!$B:$B,"Oregon")</f>
        <v>2.5875471178577032E-2</v>
      </c>
      <c r="T23" s="24">
        <f>'EPA Data'!L2198/SUMIFS('EPA Data'!L:L,'EPA Data'!$B:$B,"Oregon")</f>
        <v>2.7025832201700982E-2</v>
      </c>
      <c r="U23" s="24">
        <f>'EPA Data'!M2198/SUMIFS('EPA Data'!M:M,'EPA Data'!$B:$B,"Oregon")</f>
        <v>1.8385225614860411E-2</v>
      </c>
      <c r="V23" s="24">
        <f>'EPA Data'!N2198/SUMIFS('EPA Data'!N:N,'EPA Data'!$B:$B,"Oregon")</f>
        <v>2.3038187045373439E-2</v>
      </c>
      <c r="W23" s="24">
        <f>'EPA Data'!O2198/SUMIFS('EPA Data'!O:O,'EPA Data'!$B:$B,"Oregon")</f>
        <v>2.0477911154650835E-2</v>
      </c>
      <c r="X23" s="24">
        <f>'EPA Data'!P2198/SUMIFS('EPA Data'!P:P,'EPA Data'!$B:$B,"Oregon")</f>
        <v>3.6863849177303482E-2</v>
      </c>
    </row>
    <row r="24" spans="1:24" x14ac:dyDescent="0.35">
      <c r="A24" s="16" t="s">
        <v>3575</v>
      </c>
      <c r="B24" s="16" t="s">
        <v>2540</v>
      </c>
      <c r="C24" s="21" t="s">
        <v>3576</v>
      </c>
      <c r="D24" s="17">
        <f>SUMIFS('Census Data'!G:G,'Census Data'!$A:$A,$A24)/SUMIFS('Census Data'!$F:$F,'Census Data'!$A:$A,$A24)</f>
        <v>0.54355434889274146</v>
      </c>
      <c r="E24" s="19">
        <f>SUMIFS('Census Data'!H:H,'Census Data'!$A:$A,$A24)/SUMIFS('Census Data'!$F:$F,'Census Data'!$A:$A,$A24)</f>
        <v>0.45644565110725849</v>
      </c>
      <c r="F24" s="17">
        <f>SUM(SUMIFS('Census Data'!I:I,'Census Data'!$A:$A,$A24),SUMIFS('Census Data'!J:J,'Census Data'!$A:$A,$A24))/SUMIFS('Census Data'!$F:$F,'Census Data'!$A:$A,$A24)</f>
        <v>0.91946616074057108</v>
      </c>
      <c r="G24" s="17">
        <f>SUM(SUMIFS('Census Data'!K:K,'Census Data'!$A:$A,$A24),SUMIFS('Census Data'!L:L,'Census Data'!$A:$A,$A24))/SUMIFS('Census Data'!$F:$F,'Census Data'!$A:$A,$A24)</f>
        <v>1.678060907395898E-2</v>
      </c>
      <c r="H24" s="17">
        <f>SUM(SUMIFS('Census Data'!O:O,'Census Data'!$A:$A,$A24),SUMIFS('Census Data'!P:P,'Census Data'!$A:$A,$A24))/SUMIFS('Census Data'!$F:$F,'Census Data'!$A:$A,$A24)</f>
        <v>1.511236138824376E-2</v>
      </c>
      <c r="I24" s="19">
        <f t="shared" si="2"/>
        <v>4.8640868797226178E-2</v>
      </c>
      <c r="J24" s="17">
        <f>SUM(SUMIFS('Census Data'!W:W,'Census Data'!$A:$A,$A24),SUMIFS('Census Data'!X:X,'Census Data'!$A:$A,$A24))/SUMIFS('Census Data'!$F:$F,'Census Data'!$A:$A,$A24)</f>
        <v>0.34643943606686073</v>
      </c>
      <c r="K24" s="19">
        <f t="shared" si="3"/>
        <v>0.65356056393313922</v>
      </c>
      <c r="L24" s="24">
        <f>'EPA Data'!D2199/SUMIFS('EPA Data'!D:D,'EPA Data'!$B:$B,"Oregon")</f>
        <v>7.4511762394629715E-3</v>
      </c>
      <c r="M24" s="24">
        <f>'EPA Data'!E2199/SUMIFS('EPA Data'!E:E,'EPA Data'!$B:$B,"Oregon")</f>
        <v>1.2278635506522856E-2</v>
      </c>
      <c r="N24" s="24">
        <f>'EPA Data'!F2199/SUMIFS('EPA Data'!F:F,'EPA Data'!$B:$B,"Oregon")</f>
        <v>1.6583311542595697E-2</v>
      </c>
      <c r="O24" s="24">
        <f>'EPA Data'!G2199/SUMIFS('EPA Data'!G:G,'EPA Data'!$B:$B,"Oregon")</f>
        <v>1.14675713125034E-3</v>
      </c>
      <c r="P24" s="24">
        <f>'EPA Data'!H2199/SUMIFS('EPA Data'!H:H,'EPA Data'!$B:$B,"Oregon")</f>
        <v>3.0660084548208739E-3</v>
      </c>
      <c r="Q24" s="24">
        <f>'EPA Data'!I2199/SUMIFS('EPA Data'!I:I,'EPA Data'!$B:$B,"Oregon")</f>
        <v>2.0768080606505717E-3</v>
      </c>
      <c r="R24" s="24">
        <f>'EPA Data'!J2199/SUMIFS('EPA Data'!J:J,'EPA Data'!$B:$B,"Oregon")</f>
        <v>1.1654716531329763E-3</v>
      </c>
      <c r="S24" s="24">
        <f>'EPA Data'!K2199/SUMIFS('EPA Data'!K:K,'EPA Data'!$B:$B,"Oregon")</f>
        <v>2.2980329414626624E-3</v>
      </c>
      <c r="T24" s="24">
        <f>'EPA Data'!L2199/SUMIFS('EPA Data'!L:L,'EPA Data'!$B:$B,"Oregon")</f>
        <v>1.7415350782868471E-3</v>
      </c>
      <c r="U24" s="24">
        <f>'EPA Data'!M2199/SUMIFS('EPA Data'!M:M,'EPA Data'!$B:$B,"Oregon")</f>
        <v>6.9531586202114344E-4</v>
      </c>
      <c r="V24" s="24">
        <f>'EPA Data'!N2199/SUMIFS('EPA Data'!N:N,'EPA Data'!$B:$B,"Oregon")</f>
        <v>1.5881171084065127E-3</v>
      </c>
      <c r="W24" s="24">
        <f>'EPA Data'!O2199/SUMIFS('EPA Data'!O:O,'EPA Data'!$B:$B,"Oregon")</f>
        <v>1.8518927563954571E-3</v>
      </c>
      <c r="X24" s="24">
        <f>'EPA Data'!P2199/SUMIFS('EPA Data'!P:P,'EPA Data'!$B:$B,"Oregon")</f>
        <v>1.6308780875770687E-2</v>
      </c>
    </row>
    <row r="25" spans="1:24" x14ac:dyDescent="0.35">
      <c r="A25" s="16" t="s">
        <v>3577</v>
      </c>
      <c r="B25" s="16" t="s">
        <v>2540</v>
      </c>
      <c r="C25" s="21" t="s">
        <v>114</v>
      </c>
      <c r="D25" s="17">
        <f>SUMIFS('Census Data'!G:G,'Census Data'!$A:$A,$A25)/SUMIFS('Census Data'!$F:$F,'Census Data'!$A:$A,$A25)</f>
        <v>0.49835546176448603</v>
      </c>
      <c r="E25" s="19">
        <f>SUMIFS('Census Data'!H:H,'Census Data'!$A:$A,$A25)/SUMIFS('Census Data'!$F:$F,'Census Data'!$A:$A,$A25)</f>
        <v>0.50164453823551403</v>
      </c>
      <c r="F25" s="17">
        <f>SUM(SUMIFS('Census Data'!I:I,'Census Data'!$A:$A,$A25),SUMIFS('Census Data'!J:J,'Census Data'!$A:$A,$A25))/SUMIFS('Census Data'!$F:$F,'Census Data'!$A:$A,$A25)</f>
        <v>0.88631410680298317</v>
      </c>
      <c r="G25" s="17">
        <f>SUM(SUMIFS('Census Data'!K:K,'Census Data'!$A:$A,$A25),SUMIFS('Census Data'!L:L,'Census Data'!$A:$A,$A25))/SUMIFS('Census Data'!$F:$F,'Census Data'!$A:$A,$A25)</f>
        <v>1.5775491780183889E-2</v>
      </c>
      <c r="H25" s="17">
        <f>SUM(SUMIFS('Census Data'!O:O,'Census Data'!$A:$A,$A25),SUMIFS('Census Data'!P:P,'Census Data'!$A:$A,$A25))/SUMIFS('Census Data'!$F:$F,'Census Data'!$A:$A,$A25)</f>
        <v>2.479457647390302E-2</v>
      </c>
      <c r="I25" s="19">
        <f t="shared" si="2"/>
        <v>7.3115824942929897E-2</v>
      </c>
      <c r="J25" s="17">
        <f>SUM(SUMIFS('Census Data'!W:W,'Census Data'!$A:$A,$A25),SUMIFS('Census Data'!X:X,'Census Data'!$A:$A,$A25))/SUMIFS('Census Data'!$F:$F,'Census Data'!$A:$A,$A25)</f>
        <v>0.27228608065137516</v>
      </c>
      <c r="K25" s="19">
        <f t="shared" si="3"/>
        <v>0.72771391934862484</v>
      </c>
      <c r="L25" s="24">
        <f>'EPA Data'!D2200/SUMIFS('EPA Data'!D:D,'EPA Data'!$B:$B,"Oregon")</f>
        <v>2.9196631950877731E-2</v>
      </c>
      <c r="M25" s="24">
        <f>'EPA Data'!E2200/SUMIFS('EPA Data'!E:E,'EPA Data'!$B:$B,"Oregon")</f>
        <v>3.9654026815111862E-2</v>
      </c>
      <c r="N25" s="24">
        <f>'EPA Data'!F2200/SUMIFS('EPA Data'!F:F,'EPA Data'!$B:$B,"Oregon")</f>
        <v>3.9224477987798538E-2</v>
      </c>
      <c r="O25" s="24">
        <f>'EPA Data'!G2200/SUMIFS('EPA Data'!G:G,'EPA Data'!$B:$B,"Oregon")</f>
        <v>8.721996249236752E-2</v>
      </c>
      <c r="P25" s="24">
        <f>'EPA Data'!H2200/SUMIFS('EPA Data'!H:H,'EPA Data'!$B:$B,"Oregon")</f>
        <v>9.2813690800706269E-2</v>
      </c>
      <c r="Q25" s="24">
        <f>'EPA Data'!I2200/SUMIFS('EPA Data'!I:I,'EPA Data'!$B:$B,"Oregon")</f>
        <v>8.7712937430968432E-2</v>
      </c>
      <c r="R25" s="24">
        <f>'EPA Data'!J2200/SUMIFS('EPA Data'!J:J,'EPA Data'!$B:$B,"Oregon")</f>
        <v>5.4352940502401061E-2</v>
      </c>
      <c r="S25" s="24">
        <f>'EPA Data'!K2200/SUMIFS('EPA Data'!K:K,'EPA Data'!$B:$B,"Oregon")</f>
        <v>5.7552748470060797E-2</v>
      </c>
      <c r="T25" s="24">
        <f>'EPA Data'!L2200/SUMIFS('EPA Data'!L:L,'EPA Data'!$B:$B,"Oregon")</f>
        <v>6.8019989425679661E-2</v>
      </c>
      <c r="U25" s="24">
        <f>'EPA Data'!M2200/SUMIFS('EPA Data'!M:M,'EPA Data'!$B:$B,"Oregon")</f>
        <v>6.8393767511842118E-2</v>
      </c>
      <c r="V25" s="24">
        <f>'EPA Data'!N2200/SUMIFS('EPA Data'!N:N,'EPA Data'!$B:$B,"Oregon")</f>
        <v>7.9940611867247227E-2</v>
      </c>
      <c r="W25" s="24">
        <f>'EPA Data'!O2200/SUMIFS('EPA Data'!O:O,'EPA Data'!$B:$B,"Oregon")</f>
        <v>7.0076419892067129E-2</v>
      </c>
      <c r="X25" s="24">
        <f>'EPA Data'!P2200/SUMIFS('EPA Data'!P:P,'EPA Data'!$B:$B,"Oregon")</f>
        <v>8.6231926033694298E-2</v>
      </c>
    </row>
    <row r="26" spans="1:24" x14ac:dyDescent="0.35">
      <c r="A26" s="16" t="s">
        <v>3578</v>
      </c>
      <c r="B26" s="16" t="s">
        <v>2540</v>
      </c>
      <c r="C26" s="21" t="s">
        <v>3383</v>
      </c>
      <c r="D26" s="17">
        <f>SUMIFS('Census Data'!G:G,'Census Data'!$A:$A,$A26)/SUMIFS('Census Data'!$F:$F,'Census Data'!$A:$A,$A26)</f>
        <v>0.50857536843919671</v>
      </c>
      <c r="E26" s="19">
        <f>SUMIFS('Census Data'!H:H,'Census Data'!$A:$A,$A26)/SUMIFS('Census Data'!$F:$F,'Census Data'!$A:$A,$A26)</f>
        <v>0.49142463156080324</v>
      </c>
      <c r="F26" s="17">
        <f>SUM(SUMIFS('Census Data'!I:I,'Census Data'!$A:$A,$A26),SUMIFS('Census Data'!J:J,'Census Data'!$A:$A,$A26))/SUMIFS('Census Data'!$F:$F,'Census Data'!$A:$A,$A26)</f>
        <v>0.92898388347841077</v>
      </c>
      <c r="G26" s="17">
        <f>SUM(SUMIFS('Census Data'!K:K,'Census Data'!$A:$A,$A26),SUMIFS('Census Data'!L:L,'Census Data'!$A:$A,$A26))/SUMIFS('Census Data'!$F:$F,'Census Data'!$A:$A,$A26)</f>
        <v>1.1203998965784711E-2</v>
      </c>
      <c r="H26" s="17">
        <f>SUM(SUMIFS('Census Data'!O:O,'Census Data'!$A:$A,$A26),SUMIFS('Census Data'!P:P,'Census Data'!$A:$A,$A26))/SUMIFS('Census Data'!$F:$F,'Census Data'!$A:$A,$A26)</f>
        <v>5.9467379126088077E-3</v>
      </c>
      <c r="I26" s="19">
        <f t="shared" si="2"/>
        <v>5.386537964319571E-2</v>
      </c>
      <c r="J26" s="17">
        <f>SUM(SUMIFS('Census Data'!W:W,'Census Data'!$A:$A,$A26),SUMIFS('Census Data'!X:X,'Census Data'!$A:$A,$A26))/SUMIFS('Census Data'!$F:$F,'Census Data'!$A:$A,$A26)</f>
        <v>0.37740239593208652</v>
      </c>
      <c r="K26" s="19">
        <f t="shared" si="3"/>
        <v>0.62259760406791353</v>
      </c>
      <c r="L26" s="24">
        <f>'EPA Data'!D2201/SUMIFS('EPA Data'!D:D,'EPA Data'!$B:$B,"Oregon")</f>
        <v>0.10216739218223866</v>
      </c>
      <c r="M26" s="24">
        <f>'EPA Data'!E2201/SUMIFS('EPA Data'!E:E,'EPA Data'!$B:$B,"Oregon")</f>
        <v>6.016427079187555E-2</v>
      </c>
      <c r="N26" s="24">
        <f>'EPA Data'!F2201/SUMIFS('EPA Data'!F:F,'EPA Data'!$B:$B,"Oregon")</f>
        <v>0.11991694755051961</v>
      </c>
      <c r="O26" s="24">
        <f>'EPA Data'!G2201/SUMIFS('EPA Data'!G:G,'EPA Data'!$B:$B,"Oregon")</f>
        <v>5.9879260084516562E-4</v>
      </c>
      <c r="P26" s="24">
        <f>'EPA Data'!H2201/SUMIFS('EPA Data'!H:H,'EPA Data'!$B:$B,"Oregon")</f>
        <v>1.0045116946841804E-3</v>
      </c>
      <c r="Q26" s="24">
        <f>'EPA Data'!I2201/SUMIFS('EPA Data'!I:I,'EPA Data'!$B:$B,"Oregon")</f>
        <v>8.0242809835086369E-4</v>
      </c>
      <c r="R26" s="24">
        <f>'EPA Data'!J2201/SUMIFS('EPA Data'!J:J,'EPA Data'!$B:$B,"Oregon")</f>
        <v>4.1832410528606115E-4</v>
      </c>
      <c r="S26" s="24">
        <f>'EPA Data'!K2201/SUMIFS('EPA Data'!K:K,'EPA Data'!$B:$B,"Oregon")</f>
        <v>7.2886042100990349E-4</v>
      </c>
      <c r="T26" s="24">
        <f>'EPA Data'!L2201/SUMIFS('EPA Data'!L:L,'EPA Data'!$B:$B,"Oregon")</f>
        <v>6.9993552257939463E-4</v>
      </c>
      <c r="U26" s="24">
        <f>'EPA Data'!M2201/SUMIFS('EPA Data'!M:M,'EPA Data'!$B:$B,"Oregon")</f>
        <v>3.4750081009950873E-4</v>
      </c>
      <c r="V26" s="24">
        <f>'EPA Data'!N2201/SUMIFS('EPA Data'!N:N,'EPA Data'!$B:$B,"Oregon")</f>
        <v>6.0102101598261679E-4</v>
      </c>
      <c r="W26" s="24">
        <f>'EPA Data'!O2201/SUMIFS('EPA Data'!O:O,'EPA Data'!$B:$B,"Oregon")</f>
        <v>7.1055835715124675E-4</v>
      </c>
      <c r="X26" s="24">
        <f>'EPA Data'!P2201/SUMIFS('EPA Data'!P:P,'EPA Data'!$B:$B,"Oregon")</f>
        <v>4.2431533872287286E-3</v>
      </c>
    </row>
    <row r="27" spans="1:24" x14ac:dyDescent="0.35">
      <c r="A27" s="16" t="s">
        <v>3579</v>
      </c>
      <c r="B27" s="16" t="s">
        <v>2540</v>
      </c>
      <c r="C27" s="21" t="s">
        <v>3580</v>
      </c>
      <c r="D27" s="17">
        <f>SUMIFS('Census Data'!G:G,'Census Data'!$A:$A,$A27)/SUMIFS('Census Data'!$F:$F,'Census Data'!$A:$A,$A27)</f>
        <v>0.49471430944018308</v>
      </c>
      <c r="E27" s="19">
        <f>SUMIFS('Census Data'!H:H,'Census Data'!$A:$A,$A27)/SUMIFS('Census Data'!$F:$F,'Census Data'!$A:$A,$A27)</f>
        <v>0.50528569055981698</v>
      </c>
      <c r="F27" s="17">
        <f>SUM(SUMIFS('Census Data'!I:I,'Census Data'!$A:$A,$A27),SUMIFS('Census Data'!J:J,'Census Data'!$A:$A,$A27))/SUMIFS('Census Data'!$F:$F,'Census Data'!$A:$A,$A27)</f>
        <v>0.79044725073967681</v>
      </c>
      <c r="G27" s="17">
        <f>SUM(SUMIFS('Census Data'!K:K,'Census Data'!$A:$A,$A27),SUMIFS('Census Data'!L:L,'Census Data'!$A:$A,$A27))/SUMIFS('Census Data'!$F:$F,'Census Data'!$A:$A,$A27)</f>
        <v>6.0112812248186945E-2</v>
      </c>
      <c r="H27" s="17">
        <f>SUM(SUMIFS('Census Data'!O:O,'Census Data'!$A:$A,$A27),SUMIFS('Census Data'!P:P,'Census Data'!$A:$A,$A27))/SUMIFS('Census Data'!$F:$F,'Census Data'!$A:$A,$A27)</f>
        <v>8.0791777131222667E-2</v>
      </c>
      <c r="I27" s="19">
        <f t="shared" si="2"/>
        <v>6.8648159880913551E-2</v>
      </c>
      <c r="J27" s="17">
        <f>SUM(SUMIFS('Census Data'!W:W,'Census Data'!$A:$A,$A27),SUMIFS('Census Data'!X:X,'Census Data'!$A:$A,$A27))/SUMIFS('Census Data'!$F:$F,'Census Data'!$A:$A,$A27)</f>
        <v>0.12015304082523943</v>
      </c>
      <c r="K27" s="19">
        <f t="shared" si="3"/>
        <v>0.87984695917476052</v>
      </c>
      <c r="L27" s="24">
        <f>'EPA Data'!D2202/SUMIFS('EPA Data'!D:D,'EPA Data'!$B:$B,"Oregon")</f>
        <v>5.1696581568583831E-2</v>
      </c>
      <c r="M27" s="24">
        <f>'EPA Data'!E2202/SUMIFS('EPA Data'!E:E,'EPA Data'!$B:$B,"Oregon")</f>
        <v>5.7989564068236923E-2</v>
      </c>
      <c r="N27" s="24">
        <f>'EPA Data'!F2202/SUMIFS('EPA Data'!F:F,'EPA Data'!$B:$B,"Oregon")</f>
        <v>6.1876148453560709E-2</v>
      </c>
      <c r="O27" s="24">
        <f>'EPA Data'!G2202/SUMIFS('EPA Data'!G:G,'EPA Data'!$B:$B,"Oregon")</f>
        <v>0.39974423797877728</v>
      </c>
      <c r="P27" s="24">
        <f>'EPA Data'!H2202/SUMIFS('EPA Data'!H:H,'EPA Data'!$B:$B,"Oregon")</f>
        <v>0.25474090325067933</v>
      </c>
      <c r="Q27" s="24">
        <f>'EPA Data'!I2202/SUMIFS('EPA Data'!I:I,'EPA Data'!$B:$B,"Oregon")</f>
        <v>0.30774330942918754</v>
      </c>
      <c r="R27" s="24">
        <f>'EPA Data'!J2202/SUMIFS('EPA Data'!J:J,'EPA Data'!$B:$B,"Oregon")</f>
        <v>0.24314681875129626</v>
      </c>
      <c r="S27" s="24">
        <f>'EPA Data'!K2202/SUMIFS('EPA Data'!K:K,'EPA Data'!$B:$B,"Oregon")</f>
        <v>0.2274798607401006</v>
      </c>
      <c r="T27" s="24">
        <f>'EPA Data'!L2202/SUMIFS('EPA Data'!L:L,'EPA Data'!$B:$B,"Oregon")</f>
        <v>0.29038919296638915</v>
      </c>
      <c r="U27" s="24">
        <f>'EPA Data'!M2202/SUMIFS('EPA Data'!M:M,'EPA Data'!$B:$B,"Oregon")</f>
        <v>0.55402481062895437</v>
      </c>
      <c r="V27" s="24">
        <f>'EPA Data'!N2202/SUMIFS('EPA Data'!N:N,'EPA Data'!$B:$B,"Oregon")</f>
        <v>0.36118522580198398</v>
      </c>
      <c r="W27" s="24">
        <f>'EPA Data'!O2202/SUMIFS('EPA Data'!O:O,'EPA Data'!$B:$B,"Oregon")</f>
        <v>0.4753304166733921</v>
      </c>
      <c r="X27" s="24">
        <f>'EPA Data'!P2202/SUMIFS('EPA Data'!P:P,'EPA Data'!$B:$B,"Oregon")</f>
        <v>8.1455874181695628E-2</v>
      </c>
    </row>
    <row r="28" spans="1:24" x14ac:dyDescent="0.35">
      <c r="A28" s="16" t="s">
        <v>3581</v>
      </c>
      <c r="B28" s="16" t="s">
        <v>2540</v>
      </c>
      <c r="C28" s="21" t="s">
        <v>283</v>
      </c>
      <c r="D28" s="17">
        <f>SUMIFS('Census Data'!G:G,'Census Data'!$A:$A,$A28)/SUMIFS('Census Data'!$F:$F,'Census Data'!$A:$A,$A28)</f>
        <v>0.48903990242202472</v>
      </c>
      <c r="E28" s="19">
        <f>SUMIFS('Census Data'!H:H,'Census Data'!$A:$A,$A28)/SUMIFS('Census Data'!$F:$F,'Census Data'!$A:$A,$A28)</f>
        <v>0.51096009757797523</v>
      </c>
      <c r="F28" s="17">
        <f>SUM(SUMIFS('Census Data'!I:I,'Census Data'!$A:$A,$A28),SUMIFS('Census Data'!J:J,'Census Data'!$A:$A,$A28))/SUMIFS('Census Data'!$F:$F,'Census Data'!$A:$A,$A28)</f>
        <v>0.89854213858395771</v>
      </c>
      <c r="G28" s="17">
        <f>SUM(SUMIFS('Census Data'!K:K,'Census Data'!$A:$A,$A28),SUMIFS('Census Data'!L:L,'Census Data'!$A:$A,$A28))/SUMIFS('Census Data'!$F:$F,'Census Data'!$A:$A,$A28)</f>
        <v>1.1221467154556544E-2</v>
      </c>
      <c r="H28" s="17">
        <f>SUM(SUMIFS('Census Data'!O:O,'Census Data'!$A:$A,$A28),SUMIFS('Census Data'!P:P,'Census Data'!$A:$A,$A28))/SUMIFS('Census Data'!$F:$F,'Census Data'!$A:$A,$A28)</f>
        <v>2.0723703316489515E-2</v>
      </c>
      <c r="I28" s="19">
        <f t="shared" si="2"/>
        <v>6.9512690944996236E-2</v>
      </c>
      <c r="J28" s="17">
        <f>SUM(SUMIFS('Census Data'!W:W,'Census Data'!$A:$A,$A28),SUMIFS('Census Data'!X:X,'Census Data'!$A:$A,$A28))/SUMIFS('Census Data'!$F:$F,'Census Data'!$A:$A,$A28)</f>
        <v>0.14488006040541326</v>
      </c>
      <c r="K28" s="19">
        <f t="shared" si="3"/>
        <v>0.85511993959458676</v>
      </c>
      <c r="L28" s="24">
        <f>'EPA Data'!D2203/SUMIFS('EPA Data'!D:D,'EPA Data'!$B:$B,"Oregon")</f>
        <v>1.0895348382254966E-2</v>
      </c>
      <c r="M28" s="24">
        <f>'EPA Data'!E2203/SUMIFS('EPA Data'!E:E,'EPA Data'!$B:$B,"Oregon")</f>
        <v>1.0910072755090532E-2</v>
      </c>
      <c r="N28" s="24">
        <f>'EPA Data'!F2203/SUMIFS('EPA Data'!F:F,'EPA Data'!$B:$B,"Oregon")</f>
        <v>8.1035781863750701E-3</v>
      </c>
      <c r="O28" s="24">
        <f>'EPA Data'!G2203/SUMIFS('EPA Data'!G:G,'EPA Data'!$B:$B,"Oregon")</f>
        <v>1.3751589741440473E-2</v>
      </c>
      <c r="P28" s="24">
        <f>'EPA Data'!H2203/SUMIFS('EPA Data'!H:H,'EPA Data'!$B:$B,"Oregon")</f>
        <v>1.4349645444213148E-2</v>
      </c>
      <c r="Q28" s="24">
        <f>'EPA Data'!I2203/SUMIFS('EPA Data'!I:I,'EPA Data'!$B:$B,"Oregon")</f>
        <v>1.3324737378780042E-2</v>
      </c>
      <c r="R28" s="24">
        <f>'EPA Data'!J2203/SUMIFS('EPA Data'!J:J,'EPA Data'!$B:$B,"Oregon")</f>
        <v>1.0899258498917683E-2</v>
      </c>
      <c r="S28" s="24">
        <f>'EPA Data'!K2203/SUMIFS('EPA Data'!K:K,'EPA Data'!$B:$B,"Oregon")</f>
        <v>1.3377329855313359E-2</v>
      </c>
      <c r="T28" s="24">
        <f>'EPA Data'!L2203/SUMIFS('EPA Data'!L:L,'EPA Data'!$B:$B,"Oregon")</f>
        <v>1.290889736860666E-2</v>
      </c>
      <c r="U28" s="24">
        <f>'EPA Data'!M2203/SUMIFS('EPA Data'!M:M,'EPA Data'!$B:$B,"Oregon")</f>
        <v>1.0853778066382684E-2</v>
      </c>
      <c r="V28" s="24">
        <f>'EPA Data'!N2203/SUMIFS('EPA Data'!N:N,'EPA Data'!$B:$B,"Oregon")</f>
        <v>1.313107760664734E-2</v>
      </c>
      <c r="W28" s="24">
        <f>'EPA Data'!O2203/SUMIFS('EPA Data'!O:O,'EPA Data'!$B:$B,"Oregon")</f>
        <v>1.0747756800084045E-2</v>
      </c>
      <c r="X28" s="24">
        <f>'EPA Data'!P2203/SUMIFS('EPA Data'!P:P,'EPA Data'!$B:$B,"Oregon")</f>
        <v>2.298512928560659E-2</v>
      </c>
    </row>
    <row r="29" spans="1:24" x14ac:dyDescent="0.35">
      <c r="A29" s="16" t="s">
        <v>3582</v>
      </c>
      <c r="B29" s="16" t="s">
        <v>2540</v>
      </c>
      <c r="C29" s="21" t="s">
        <v>1621</v>
      </c>
      <c r="D29" s="17">
        <f>SUMIFS('Census Data'!G:G,'Census Data'!$A:$A,$A29)/SUMIFS('Census Data'!$F:$F,'Census Data'!$A:$A,$A29)</f>
        <v>0.5196629213483146</v>
      </c>
      <c r="E29" s="19">
        <f>SUMIFS('Census Data'!H:H,'Census Data'!$A:$A,$A29)/SUMIFS('Census Data'!$F:$F,'Census Data'!$A:$A,$A29)</f>
        <v>0.4803370786516854</v>
      </c>
      <c r="F29" s="17">
        <f>SUM(SUMIFS('Census Data'!I:I,'Census Data'!$A:$A,$A29),SUMIFS('Census Data'!J:J,'Census Data'!$A:$A,$A29))/SUMIFS('Census Data'!$F:$F,'Census Data'!$A:$A,$A29)</f>
        <v>0.93426966292134828</v>
      </c>
      <c r="G29" s="17">
        <f>SUM(SUMIFS('Census Data'!K:K,'Census Data'!$A:$A,$A29),SUMIFS('Census Data'!L:L,'Census Data'!$A:$A,$A29))/SUMIFS('Census Data'!$F:$F,'Census Data'!$A:$A,$A29)</f>
        <v>4.4943820224719105E-3</v>
      </c>
      <c r="H29" s="17">
        <f>SUM(SUMIFS('Census Data'!O:O,'Census Data'!$A:$A,$A29),SUMIFS('Census Data'!P:P,'Census Data'!$A:$A,$A29))/SUMIFS('Census Data'!$F:$F,'Census Data'!$A:$A,$A29)</f>
        <v>8.4269662921348312E-3</v>
      </c>
      <c r="I29" s="19">
        <f t="shared" si="2"/>
        <v>5.2808988764045051E-2</v>
      </c>
      <c r="J29" s="17">
        <f>SUM(SUMIFS('Census Data'!W:W,'Census Data'!$A:$A,$A29),SUMIFS('Census Data'!X:X,'Census Data'!$A:$A,$A29))/SUMIFS('Census Data'!$F:$F,'Census Data'!$A:$A,$A29)</f>
        <v>6.9101123595505617E-2</v>
      </c>
      <c r="K29" s="19">
        <f t="shared" si="3"/>
        <v>0.93089887640449442</v>
      </c>
      <c r="L29" s="24">
        <f>'EPA Data'!D2204/SUMIFS('EPA Data'!D:D,'EPA Data'!$B:$B,"Oregon")</f>
        <v>7.3753572077616704E-4</v>
      </c>
      <c r="M29" s="24">
        <f>'EPA Data'!E2204/SUMIFS('EPA Data'!E:E,'EPA Data'!$B:$B,"Oregon")</f>
        <v>7.1567234306529697E-4</v>
      </c>
      <c r="N29" s="24">
        <f>'EPA Data'!F2204/SUMIFS('EPA Data'!F:F,'EPA Data'!$B:$B,"Oregon")</f>
        <v>2.8720193836948721E-4</v>
      </c>
      <c r="O29" s="24">
        <f>'EPA Data'!G2204/SUMIFS('EPA Data'!G:G,'EPA Data'!$B:$B,"Oregon")</f>
        <v>1.8544561139129624E-4</v>
      </c>
      <c r="P29" s="24">
        <f>'EPA Data'!H2204/SUMIFS('EPA Data'!H:H,'EPA Data'!$B:$B,"Oregon")</f>
        <v>2.5277489839803185E-4</v>
      </c>
      <c r="Q29" s="24">
        <f>'EPA Data'!I2204/SUMIFS('EPA Data'!I:I,'EPA Data'!$B:$B,"Oregon")</f>
        <v>2.1986486157633795E-4</v>
      </c>
      <c r="R29" s="24">
        <f>'EPA Data'!J2204/SUMIFS('EPA Data'!J:J,'EPA Data'!$B:$B,"Oregon")</f>
        <v>9.1931139331058746E-5</v>
      </c>
      <c r="S29" s="24">
        <f>'EPA Data'!K2204/SUMIFS('EPA Data'!K:K,'EPA Data'!$B:$B,"Oregon")</f>
        <v>1.5094913688323762E-4</v>
      </c>
      <c r="T29" s="24">
        <f>'EPA Data'!L2204/SUMIFS('EPA Data'!L:L,'EPA Data'!$B:$B,"Oregon")</f>
        <v>1.5385966341067197E-4</v>
      </c>
      <c r="U29" s="24">
        <f>'EPA Data'!M2204/SUMIFS('EPA Data'!M:M,'EPA Data'!$B:$B,"Oregon")</f>
        <v>1.0686990047759633E-4</v>
      </c>
      <c r="V29" s="24">
        <f>'EPA Data'!N2204/SUMIFS('EPA Data'!N:N,'EPA Data'!$B:$B,"Oregon")</f>
        <v>1.4753406887763648E-4</v>
      </c>
      <c r="W29" s="24">
        <f>'EPA Data'!O2204/SUMIFS('EPA Data'!O:O,'EPA Data'!$B:$B,"Oregon")</f>
        <v>1.7963139900398337E-4</v>
      </c>
      <c r="X29" s="24">
        <f>'EPA Data'!P2204/SUMIFS('EPA Data'!P:P,'EPA Data'!$B:$B,"Oregon")</f>
        <v>8.181251140640869E-4</v>
      </c>
    </row>
    <row r="30" spans="1:24" x14ac:dyDescent="0.35">
      <c r="A30" s="16" t="s">
        <v>3583</v>
      </c>
      <c r="B30" s="16" t="s">
        <v>2540</v>
      </c>
      <c r="C30" s="21" t="s">
        <v>3584</v>
      </c>
      <c r="D30" s="17">
        <f>SUMIFS('Census Data'!G:G,'Census Data'!$A:$A,$A30)/SUMIFS('Census Data'!$F:$F,'Census Data'!$A:$A,$A30)</f>
        <v>0.50503032993046304</v>
      </c>
      <c r="E30" s="19">
        <f>SUMIFS('Census Data'!H:H,'Census Data'!$A:$A,$A30)/SUMIFS('Census Data'!$F:$F,'Census Data'!$A:$A,$A30)</f>
        <v>0.4949696700695369</v>
      </c>
      <c r="F30" s="17">
        <f>SUM(SUMIFS('Census Data'!I:I,'Census Data'!$A:$A,$A30),SUMIFS('Census Data'!J:J,'Census Data'!$A:$A,$A30))/SUMIFS('Census Data'!$F:$F,'Census Data'!$A:$A,$A30)</f>
        <v>0.93353306702174876</v>
      </c>
      <c r="G30" s="17">
        <f>SUM(SUMIFS('Census Data'!K:K,'Census Data'!$A:$A,$A30),SUMIFS('Census Data'!L:L,'Census Data'!$A:$A,$A30))/SUMIFS('Census Data'!$F:$F,'Census Data'!$A:$A,$A30)</f>
        <v>7.3975440153868912E-3</v>
      </c>
      <c r="H30" s="17">
        <f>SUM(SUMIFS('Census Data'!O:O,'Census Data'!$A:$A,$A30),SUMIFS('Census Data'!P:P,'Census Data'!$A:$A,$A30))/SUMIFS('Census Data'!$F:$F,'Census Data'!$A:$A,$A30)</f>
        <v>1.0245598461310845E-2</v>
      </c>
      <c r="I30" s="19">
        <f t="shared" si="2"/>
        <v>4.882379050155361E-2</v>
      </c>
      <c r="J30" s="17">
        <f>SUM(SUMIFS('Census Data'!W:W,'Census Data'!$A:$A,$A30),SUMIFS('Census Data'!X:X,'Census Data'!$A:$A,$A30))/SUMIFS('Census Data'!$F:$F,'Census Data'!$A:$A,$A30)</f>
        <v>0.10482319869803225</v>
      </c>
      <c r="K30" s="19">
        <f t="shared" si="3"/>
        <v>0.89517680130196775</v>
      </c>
      <c r="L30" s="24">
        <f>'EPA Data'!D2205/SUMIFS('EPA Data'!D:D,'EPA Data'!$B:$B,"Oregon")</f>
        <v>5.4479662407666586E-3</v>
      </c>
      <c r="M30" s="24">
        <f>'EPA Data'!E2205/SUMIFS('EPA Data'!E:E,'EPA Data'!$B:$B,"Oregon")</f>
        <v>5.2679945463103553E-3</v>
      </c>
      <c r="N30" s="24">
        <f>'EPA Data'!F2205/SUMIFS('EPA Data'!F:F,'EPA Data'!$B:$B,"Oregon")</f>
        <v>4.88965688481069E-3</v>
      </c>
      <c r="O30" s="24">
        <f>'EPA Data'!G2205/SUMIFS('EPA Data'!G:G,'EPA Data'!$B:$B,"Oregon")</f>
        <v>3.5667980794329883E-3</v>
      </c>
      <c r="P30" s="24">
        <f>'EPA Data'!H2205/SUMIFS('EPA Data'!H:H,'EPA Data'!$B:$B,"Oregon")</f>
        <v>5.2455670278857549E-3</v>
      </c>
      <c r="Q30" s="24">
        <f>'EPA Data'!I2205/SUMIFS('EPA Data'!I:I,'EPA Data'!$B:$B,"Oregon")</f>
        <v>4.6158119289332472E-3</v>
      </c>
      <c r="R30" s="24">
        <f>'EPA Data'!J2205/SUMIFS('EPA Data'!J:J,'EPA Data'!$B:$B,"Oregon")</f>
        <v>5.1942129201143581E-3</v>
      </c>
      <c r="S30" s="24">
        <f>'EPA Data'!K2205/SUMIFS('EPA Data'!K:K,'EPA Data'!$B:$B,"Oregon")</f>
        <v>5.4659290032652548E-3</v>
      </c>
      <c r="T30" s="24">
        <f>'EPA Data'!L2205/SUMIFS('EPA Data'!L:L,'EPA Data'!$B:$B,"Oregon")</f>
        <v>4.6889162842218869E-3</v>
      </c>
      <c r="U30" s="24">
        <f>'EPA Data'!M2205/SUMIFS('EPA Data'!M:M,'EPA Data'!$B:$B,"Oregon")</f>
        <v>1.9065383304442546E-3</v>
      </c>
      <c r="V30" s="24">
        <f>'EPA Data'!N2205/SUMIFS('EPA Data'!N:N,'EPA Data'!$B:$B,"Oregon")</f>
        <v>3.043103152151126E-3</v>
      </c>
      <c r="W30" s="24">
        <f>'EPA Data'!O2205/SUMIFS('EPA Data'!O:O,'EPA Data'!$B:$B,"Oregon")</f>
        <v>2.8355609590187771E-3</v>
      </c>
      <c r="X30" s="24">
        <f>'EPA Data'!P2205/SUMIFS('EPA Data'!P:P,'EPA Data'!$B:$B,"Oregon")</f>
        <v>6.9344262273674006E-3</v>
      </c>
    </row>
    <row r="31" spans="1:24" x14ac:dyDescent="0.35">
      <c r="A31" s="16" t="s">
        <v>3585</v>
      </c>
      <c r="B31" s="16" t="s">
        <v>2540</v>
      </c>
      <c r="C31" s="21" t="s">
        <v>3586</v>
      </c>
      <c r="D31" s="17">
        <f>SUMIFS('Census Data'!G:G,'Census Data'!$A:$A,$A31)/SUMIFS('Census Data'!$F:$F,'Census Data'!$A:$A,$A31)</f>
        <v>0.52327132777421426</v>
      </c>
      <c r="E31" s="19">
        <f>SUMIFS('Census Data'!H:H,'Census Data'!$A:$A,$A31)/SUMIFS('Census Data'!$F:$F,'Census Data'!$A:$A,$A31)</f>
        <v>0.47672867222578574</v>
      </c>
      <c r="F31" s="17">
        <f>SUM(SUMIFS('Census Data'!I:I,'Census Data'!$A:$A,$A31),SUMIFS('Census Data'!J:J,'Census Data'!$A:$A,$A31))/SUMIFS('Census Data'!$F:$F,'Census Data'!$A:$A,$A31)</f>
        <v>0.90375881975625405</v>
      </c>
      <c r="G31" s="17">
        <f>SUM(SUMIFS('Census Data'!K:K,'Census Data'!$A:$A,$A31),SUMIFS('Census Data'!L:L,'Census Data'!$A:$A,$A31))/SUMIFS('Census Data'!$F:$F,'Census Data'!$A:$A,$A31)</f>
        <v>1.2289929441949968E-2</v>
      </c>
      <c r="H31" s="17">
        <f>SUM(SUMIFS('Census Data'!O:O,'Census Data'!$A:$A,$A31),SUMIFS('Census Data'!P:P,'Census Data'!$A:$A,$A31))/SUMIFS('Census Data'!$F:$F,'Census Data'!$A:$A,$A31)</f>
        <v>1.1494547787042977E-2</v>
      </c>
      <c r="I31" s="19">
        <f t="shared" si="2"/>
        <v>7.2456703014753043E-2</v>
      </c>
      <c r="J31" s="17">
        <f>SUM(SUMIFS('Census Data'!W:W,'Census Data'!$A:$A,$A31),SUMIFS('Census Data'!X:X,'Census Data'!$A:$A,$A31))/SUMIFS('Census Data'!$F:$F,'Census Data'!$A:$A,$A31)</f>
        <v>0.27597177677998719</v>
      </c>
      <c r="K31" s="19">
        <f t="shared" si="3"/>
        <v>0.72402822322001281</v>
      </c>
      <c r="L31" s="24">
        <f>'EPA Data'!D2206/SUMIFS('EPA Data'!D:D,'EPA Data'!$B:$B,"Oregon")</f>
        <v>0.17582391281255763</v>
      </c>
      <c r="M31" s="24">
        <f>'EPA Data'!E2206/SUMIFS('EPA Data'!E:E,'EPA Data'!$B:$B,"Oregon")</f>
        <v>8.7420811462446277E-2</v>
      </c>
      <c r="N31" s="24">
        <f>'EPA Data'!F2206/SUMIFS('EPA Data'!F:F,'EPA Data'!$B:$B,"Oregon")</f>
        <v>7.5014484165047329E-2</v>
      </c>
      <c r="O31" s="24">
        <f>'EPA Data'!G2206/SUMIFS('EPA Data'!G:G,'EPA Data'!$B:$B,"Oregon")</f>
        <v>5.2831322407436597E-3</v>
      </c>
      <c r="P31" s="24">
        <f>'EPA Data'!H2206/SUMIFS('EPA Data'!H:H,'EPA Data'!$B:$B,"Oregon")</f>
        <v>8.494558515464842E-3</v>
      </c>
      <c r="Q31" s="24">
        <f>'EPA Data'!I2206/SUMIFS('EPA Data'!I:I,'EPA Data'!$B:$B,"Oregon")</f>
        <v>4.1930665411111E-3</v>
      </c>
      <c r="R31" s="24">
        <f>'EPA Data'!J2206/SUMIFS('EPA Data'!J:J,'EPA Data'!$B:$B,"Oregon")</f>
        <v>4.4916331511626849E-3</v>
      </c>
      <c r="S31" s="24">
        <f>'EPA Data'!K2206/SUMIFS('EPA Data'!K:K,'EPA Data'!$B:$B,"Oregon")</f>
        <v>7.6796867296132351E-3</v>
      </c>
      <c r="T31" s="24">
        <f>'EPA Data'!L2206/SUMIFS('EPA Data'!L:L,'EPA Data'!$B:$B,"Oregon")</f>
        <v>3.4824712326502068E-3</v>
      </c>
      <c r="U31" s="24">
        <f>'EPA Data'!M2206/SUMIFS('EPA Data'!M:M,'EPA Data'!$B:$B,"Oregon")</f>
        <v>2.4435388880118813E-3</v>
      </c>
      <c r="V31" s="24">
        <f>'EPA Data'!N2206/SUMIFS('EPA Data'!N:N,'EPA Data'!$B:$B,"Oregon")</f>
        <v>4.5063790676851938E-3</v>
      </c>
      <c r="W31" s="24">
        <f>'EPA Data'!O2206/SUMIFS('EPA Data'!O:O,'EPA Data'!$B:$B,"Oregon")</f>
        <v>3.1764977332286561E-3</v>
      </c>
      <c r="X31" s="24">
        <f>'EPA Data'!P2206/SUMIFS('EPA Data'!P:P,'EPA Data'!$B:$B,"Oregon")</f>
        <v>3.2748247788107088E-2</v>
      </c>
    </row>
    <row r="32" spans="1:24" x14ac:dyDescent="0.35">
      <c r="A32" s="16" t="s">
        <v>3587</v>
      </c>
      <c r="B32" s="16" t="s">
        <v>2540</v>
      </c>
      <c r="C32" s="21" t="s">
        <v>308</v>
      </c>
      <c r="D32" s="17">
        <f>SUMIFS('Census Data'!G:G,'Census Data'!$A:$A,$A32)/SUMIFS('Census Data'!$F:$F,'Census Data'!$A:$A,$A32)</f>
        <v>0.49543506614495997</v>
      </c>
      <c r="E32" s="19">
        <f>SUMIFS('Census Data'!H:H,'Census Data'!$A:$A,$A32)/SUMIFS('Census Data'!$F:$F,'Census Data'!$A:$A,$A32)</f>
        <v>0.50456493385504009</v>
      </c>
      <c r="F32" s="17">
        <f>SUM(SUMIFS('Census Data'!I:I,'Census Data'!$A:$A,$A32),SUMIFS('Census Data'!J:J,'Census Data'!$A:$A,$A32))/SUMIFS('Census Data'!$F:$F,'Census Data'!$A:$A,$A32)</f>
        <v>0.92554499720514249</v>
      </c>
      <c r="G32" s="17">
        <f>SUM(SUMIFS('Census Data'!K:K,'Census Data'!$A:$A,$A32),SUMIFS('Census Data'!L:L,'Census Data'!$A:$A,$A32))/SUMIFS('Census Data'!$F:$F,'Census Data'!$A:$A,$A32)</f>
        <v>8.2727780883174954E-3</v>
      </c>
      <c r="H32" s="17">
        <f>SUM(SUMIFS('Census Data'!O:O,'Census Data'!$A:$A,$A32),SUMIFS('Census Data'!P:P,'Census Data'!$A:$A,$A32))/SUMIFS('Census Data'!$F:$F,'Census Data'!$A:$A,$A32)</f>
        <v>1.2632755729457797E-2</v>
      </c>
      <c r="I32" s="19">
        <f t="shared" si="2"/>
        <v>5.3549468977082237E-2</v>
      </c>
      <c r="J32" s="17">
        <f>SUM(SUMIFS('Census Data'!W:W,'Census Data'!$A:$A,$A32),SUMIFS('Census Data'!X:X,'Census Data'!$A:$A,$A32))/SUMIFS('Census Data'!$F:$F,'Census Data'!$A:$A,$A32)</f>
        <v>5.1723495435066144E-2</v>
      </c>
      <c r="K32" s="19">
        <f t="shared" si="3"/>
        <v>0.94827650456493384</v>
      </c>
      <c r="L32" s="24">
        <f>'EPA Data'!D2207/SUMIFS('EPA Data'!D:D,'EPA Data'!$B:$B,"Oregon")</f>
        <v>1.7032294645351075E-2</v>
      </c>
      <c r="M32" s="24">
        <f>'EPA Data'!E2207/SUMIFS('EPA Data'!E:E,'EPA Data'!$B:$B,"Oregon")</f>
        <v>1.4759881302088794E-2</v>
      </c>
      <c r="N32" s="24">
        <f>'EPA Data'!F2207/SUMIFS('EPA Data'!F:F,'EPA Data'!$B:$B,"Oregon")</f>
        <v>1.9266898016498561E-2</v>
      </c>
      <c r="O32" s="24">
        <f>'EPA Data'!G2207/SUMIFS('EPA Data'!G:G,'EPA Data'!$B:$B,"Oregon")</f>
        <v>1.5952717549347567E-3</v>
      </c>
      <c r="P32" s="24">
        <f>'EPA Data'!H2207/SUMIFS('EPA Data'!H:H,'EPA Data'!$B:$B,"Oregon")</f>
        <v>2.5331724881767848E-3</v>
      </c>
      <c r="Q32" s="24">
        <f>'EPA Data'!I2207/SUMIFS('EPA Data'!I:I,'EPA Data'!$B:$B,"Oregon")</f>
        <v>1.3662554249778613E-3</v>
      </c>
      <c r="R32" s="24">
        <f>'EPA Data'!J2207/SUMIFS('EPA Data'!J:J,'EPA Data'!$B:$B,"Oregon")</f>
        <v>2.1680227739486082E-3</v>
      </c>
      <c r="S32" s="24">
        <f>'EPA Data'!K2207/SUMIFS('EPA Data'!K:K,'EPA Data'!$B:$B,"Oregon")</f>
        <v>4.2004910969676507E-3</v>
      </c>
      <c r="T32" s="24">
        <f>'EPA Data'!L2207/SUMIFS('EPA Data'!L:L,'EPA Data'!$B:$B,"Oregon")</f>
        <v>1.2697409596057901E-3</v>
      </c>
      <c r="U32" s="24">
        <f>'EPA Data'!M2207/SUMIFS('EPA Data'!M:M,'EPA Data'!$B:$B,"Oregon")</f>
        <v>8.1383535873117948E-4</v>
      </c>
      <c r="V32" s="24">
        <f>'EPA Data'!N2207/SUMIFS('EPA Data'!N:N,'EPA Data'!$B:$B,"Oregon")</f>
        <v>1.4788462577932592E-3</v>
      </c>
      <c r="W32" s="24">
        <f>'EPA Data'!O2207/SUMIFS('EPA Data'!O:O,'EPA Data'!$B:$B,"Oregon")</f>
        <v>1.1239801695123036E-3</v>
      </c>
      <c r="X32" s="24">
        <f>'EPA Data'!P2207/SUMIFS('EPA Data'!P:P,'EPA Data'!$B:$B,"Oregon")</f>
        <v>1.0259843154430967E-2</v>
      </c>
    </row>
    <row r="33" spans="1:24" x14ac:dyDescent="0.35">
      <c r="A33" s="16" t="s">
        <v>3588</v>
      </c>
      <c r="B33" s="16" t="s">
        <v>2540</v>
      </c>
      <c r="C33" s="21" t="s">
        <v>3589</v>
      </c>
      <c r="D33" s="17">
        <f>SUMIFS('Census Data'!G:G,'Census Data'!$A:$A,$A33)/SUMIFS('Census Data'!$F:$F,'Census Data'!$A:$A,$A33)</f>
        <v>0.4915371809100999</v>
      </c>
      <c r="E33" s="19">
        <f>SUMIFS('Census Data'!H:H,'Census Data'!$A:$A,$A33)/SUMIFS('Census Data'!$F:$F,'Census Data'!$A:$A,$A33)</f>
        <v>0.5084628190899001</v>
      </c>
      <c r="F33" s="17">
        <f>SUM(SUMIFS('Census Data'!I:I,'Census Data'!$A:$A,$A33),SUMIFS('Census Data'!J:J,'Census Data'!$A:$A,$A33))/SUMIFS('Census Data'!$F:$F,'Census Data'!$A:$A,$A33)</f>
        <v>0.95588235294117652</v>
      </c>
      <c r="G33" s="17">
        <f>SUM(SUMIFS('Census Data'!K:K,'Census Data'!$A:$A,$A33),SUMIFS('Census Data'!L:L,'Census Data'!$A:$A,$A33))/SUMIFS('Census Data'!$F:$F,'Census Data'!$A:$A,$A33)</f>
        <v>4.5782463928967813E-3</v>
      </c>
      <c r="H33" s="17">
        <f>SUM(SUMIFS('Census Data'!O:O,'Census Data'!$A:$A,$A33),SUMIFS('Census Data'!P:P,'Census Data'!$A:$A,$A33))/SUMIFS('Census Data'!$F:$F,'Census Data'!$A:$A,$A33)</f>
        <v>4.9944506104328528E-3</v>
      </c>
      <c r="I33" s="19">
        <f t="shared" si="2"/>
        <v>3.454495005549385E-2</v>
      </c>
      <c r="J33" s="17">
        <f>SUM(SUMIFS('Census Data'!W:W,'Census Data'!$A:$A,$A33),SUMIFS('Census Data'!X:X,'Census Data'!$A:$A,$A33))/SUMIFS('Census Data'!$F:$F,'Census Data'!$A:$A,$A33)</f>
        <v>3.5654827968923421E-2</v>
      </c>
      <c r="K33" s="19">
        <f t="shared" si="3"/>
        <v>0.96434517203107661</v>
      </c>
      <c r="L33" s="24">
        <f>'EPA Data'!D2208/SUMIFS('EPA Data'!D:D,'EPA Data'!$B:$B,"Oregon")</f>
        <v>4.4913998145651368E-3</v>
      </c>
      <c r="M33" s="24">
        <f>'EPA Data'!E2208/SUMIFS('EPA Data'!E:E,'EPA Data'!$B:$B,"Oregon")</f>
        <v>4.5920536353273363E-3</v>
      </c>
      <c r="N33" s="24">
        <f>'EPA Data'!F2208/SUMIFS('EPA Data'!F:F,'EPA Data'!$B:$B,"Oregon")</f>
        <v>7.2233976488304038E-3</v>
      </c>
      <c r="O33" s="24">
        <f>'EPA Data'!G2208/SUMIFS('EPA Data'!G:G,'EPA Data'!$B:$B,"Oregon")</f>
        <v>2.4197014916743976E-4</v>
      </c>
      <c r="P33" s="24">
        <f>'EPA Data'!H2208/SUMIFS('EPA Data'!H:H,'EPA Data'!$B:$B,"Oregon")</f>
        <v>5.159382179458999E-4</v>
      </c>
      <c r="Q33" s="24">
        <f>'EPA Data'!I2208/SUMIFS('EPA Data'!I:I,'EPA Data'!$B:$B,"Oregon")</f>
        <v>3.7994382070575113E-4</v>
      </c>
      <c r="R33" s="24">
        <f>'EPA Data'!J2208/SUMIFS('EPA Data'!J:J,'EPA Data'!$B:$B,"Oregon")</f>
        <v>1.724624355220905E-4</v>
      </c>
      <c r="S33" s="24">
        <f>'EPA Data'!K2208/SUMIFS('EPA Data'!K:K,'EPA Data'!$B:$B,"Oregon")</f>
        <v>4.0296600140377628E-4</v>
      </c>
      <c r="T33" s="24">
        <f>'EPA Data'!L2208/SUMIFS('EPA Data'!L:L,'EPA Data'!$B:$B,"Oregon")</f>
        <v>3.3244284852725693E-4</v>
      </c>
      <c r="U33" s="24">
        <f>'EPA Data'!M2208/SUMIFS('EPA Data'!M:M,'EPA Data'!$B:$B,"Oregon")</f>
        <v>2.0432416109112303E-4</v>
      </c>
      <c r="V33" s="24">
        <f>'EPA Data'!N2208/SUMIFS('EPA Data'!N:N,'EPA Data'!$B:$B,"Oregon")</f>
        <v>3.4812085488589942E-4</v>
      </c>
      <c r="W33" s="24">
        <f>'EPA Data'!O2208/SUMIFS('EPA Data'!O:O,'EPA Data'!$B:$B,"Oregon")</f>
        <v>3.9370840622283428E-4</v>
      </c>
      <c r="X33" s="24">
        <f>'EPA Data'!P2208/SUMIFS('EPA Data'!P:P,'EPA Data'!$B:$B,"Oregon")</f>
        <v>4.2952145751216537E-3</v>
      </c>
    </row>
    <row r="34" spans="1:24" x14ac:dyDescent="0.35">
      <c r="A34" s="16" t="s">
        <v>3590</v>
      </c>
      <c r="B34" s="16" t="s">
        <v>2540</v>
      </c>
      <c r="C34" s="21" t="s">
        <v>3591</v>
      </c>
      <c r="D34" s="17">
        <f>SUMIFS('Census Data'!G:G,'Census Data'!$A:$A,$A34)/SUMIFS('Census Data'!$F:$F,'Census Data'!$A:$A,$A34)</f>
        <v>0.50172400869500033</v>
      </c>
      <c r="E34" s="19">
        <f>SUMIFS('Census Data'!H:H,'Census Data'!$A:$A,$A34)/SUMIFS('Census Data'!$F:$F,'Census Data'!$A:$A,$A34)</f>
        <v>0.49827599130499961</v>
      </c>
      <c r="F34" s="17">
        <f>SUM(SUMIFS('Census Data'!I:I,'Census Data'!$A:$A,$A34),SUMIFS('Census Data'!J:J,'Census Data'!$A:$A,$A34))/SUMIFS('Census Data'!$F:$F,'Census Data'!$A:$A,$A34)</f>
        <v>0.90963945731204554</v>
      </c>
      <c r="G34" s="17">
        <f>SUM(SUMIFS('Census Data'!K:K,'Census Data'!$A:$A,$A34),SUMIFS('Census Data'!L:L,'Census Data'!$A:$A,$A34))/SUMIFS('Census Data'!$F:$F,'Census Data'!$A:$A,$A34)</f>
        <v>8.057866726632187E-3</v>
      </c>
      <c r="H34" s="17">
        <f>SUM(SUMIFS('Census Data'!O:O,'Census Data'!$A:$A,$A34),SUMIFS('Census Data'!P:P,'Census Data'!$A:$A,$A34))/SUMIFS('Census Data'!$F:$F,'Census Data'!$A:$A,$A34)</f>
        <v>1.1243534967393748E-2</v>
      </c>
      <c r="I34" s="19">
        <f t="shared" si="2"/>
        <v>7.1059140993928516E-2</v>
      </c>
      <c r="J34" s="17">
        <f>SUM(SUMIFS('Census Data'!W:W,'Census Data'!$A:$A,$A34),SUMIFS('Census Data'!X:X,'Census Data'!$A:$A,$A34))/SUMIFS('Census Data'!$F:$F,'Census Data'!$A:$A,$A34)</f>
        <v>0.19211453414286786</v>
      </c>
      <c r="K34" s="19">
        <f t="shared" si="3"/>
        <v>0.80788546585713217</v>
      </c>
      <c r="L34" s="24">
        <f>'EPA Data'!D2209/SUMIFS('EPA Data'!D:D,'EPA Data'!$B:$B,"Oregon")</f>
        <v>6.5580054158789905E-3</v>
      </c>
      <c r="M34" s="24">
        <f>'EPA Data'!E2209/SUMIFS('EPA Data'!E:E,'EPA Data'!$B:$B,"Oregon")</f>
        <v>9.3035580908540933E-3</v>
      </c>
      <c r="N34" s="24">
        <f>'EPA Data'!F2209/SUMIFS('EPA Data'!F:F,'EPA Data'!$B:$B,"Oregon")</f>
        <v>1.0132811104963012E-2</v>
      </c>
      <c r="O34" s="24">
        <f>'EPA Data'!G2209/SUMIFS('EPA Data'!G:G,'EPA Data'!$B:$B,"Oregon")</f>
        <v>3.8742406961281852E-3</v>
      </c>
      <c r="P34" s="24">
        <f>'EPA Data'!H2209/SUMIFS('EPA Data'!H:H,'EPA Data'!$B:$B,"Oregon")</f>
        <v>5.4049839022613649E-3</v>
      </c>
      <c r="Q34" s="24">
        <f>'EPA Data'!I2209/SUMIFS('EPA Data'!I:I,'EPA Data'!$B:$B,"Oregon")</f>
        <v>5.062184168998906E-3</v>
      </c>
      <c r="R34" s="24">
        <f>'EPA Data'!J2209/SUMIFS('EPA Data'!J:J,'EPA Data'!$B:$B,"Oregon")</f>
        <v>2.4735235347288134E-3</v>
      </c>
      <c r="S34" s="24">
        <f>'EPA Data'!K2209/SUMIFS('EPA Data'!K:K,'EPA Data'!$B:$B,"Oregon")</f>
        <v>3.7689465487930384E-3</v>
      </c>
      <c r="T34" s="24">
        <f>'EPA Data'!L2209/SUMIFS('EPA Data'!L:L,'EPA Data'!$B:$B,"Oregon")</f>
        <v>3.9970224394492966E-3</v>
      </c>
      <c r="U34" s="24">
        <f>'EPA Data'!M2209/SUMIFS('EPA Data'!M:M,'EPA Data'!$B:$B,"Oregon")</f>
        <v>2.9204698594023216E-3</v>
      </c>
      <c r="V34" s="24">
        <f>'EPA Data'!N2209/SUMIFS('EPA Data'!N:N,'EPA Data'!$B:$B,"Oregon")</f>
        <v>4.012979583648311E-3</v>
      </c>
      <c r="W34" s="24">
        <f>'EPA Data'!O2209/SUMIFS('EPA Data'!O:O,'EPA Data'!$B:$B,"Oregon")</f>
        <v>4.6958563738866812E-3</v>
      </c>
      <c r="X34" s="24">
        <f>'EPA Data'!P2209/SUMIFS('EPA Data'!P:P,'EPA Data'!$B:$B,"Oregon")</f>
        <v>9.3047631383118713E-3</v>
      </c>
    </row>
    <row r="35" spans="1:24" x14ac:dyDescent="0.35">
      <c r="A35" s="16" t="s">
        <v>3592</v>
      </c>
      <c r="B35" s="16" t="s">
        <v>2540</v>
      </c>
      <c r="C35" s="21" t="s">
        <v>150</v>
      </c>
      <c r="D35" s="17">
        <f>SUMIFS('Census Data'!G:G,'Census Data'!$A:$A,$A35)/SUMIFS('Census Data'!$F:$F,'Census Data'!$A:$A,$A35)</f>
        <v>0.49528916607933615</v>
      </c>
      <c r="E35" s="19">
        <f>SUMIFS('Census Data'!H:H,'Census Data'!$A:$A,$A35)/SUMIFS('Census Data'!$F:$F,'Census Data'!$A:$A,$A35)</f>
        <v>0.50471083392066385</v>
      </c>
      <c r="F35" s="17">
        <f>SUM(SUMIFS('Census Data'!I:I,'Census Data'!$A:$A,$A35),SUMIFS('Census Data'!J:J,'Census Data'!$A:$A,$A35))/SUMIFS('Census Data'!$F:$F,'Census Data'!$A:$A,$A35)</f>
        <v>0.79630214497533214</v>
      </c>
      <c r="G35" s="17">
        <f>SUM(SUMIFS('Census Data'!K:K,'Census Data'!$A:$A,$A35),SUMIFS('Census Data'!L:L,'Census Data'!$A:$A,$A35))/SUMIFS('Census Data'!$F:$F,'Census Data'!$A:$A,$A35)</f>
        <v>2.5256319897870982E-2</v>
      </c>
      <c r="H35" s="17">
        <f>SUM(SUMIFS('Census Data'!O:O,'Census Data'!$A:$A,$A35),SUMIFS('Census Data'!P:P,'Census Data'!$A:$A,$A35))/SUMIFS('Census Data'!$F:$F,'Census Data'!$A:$A,$A35)</f>
        <v>0.1170510911049349</v>
      </c>
      <c r="I35" s="19">
        <f t="shared" si="2"/>
        <v>6.139044402186189E-2</v>
      </c>
      <c r="J35" s="17">
        <f>SUM(SUMIFS('Census Data'!W:W,'Census Data'!$A:$A,$A35),SUMIFS('Census Data'!X:X,'Census Data'!$A:$A,$A35))/SUMIFS('Census Data'!$F:$F,'Census Data'!$A:$A,$A35)</f>
        <v>0.17092979959839891</v>
      </c>
      <c r="K35" s="19">
        <f t="shared" si="3"/>
        <v>0.82907020040160107</v>
      </c>
      <c r="L35" s="24">
        <f>'EPA Data'!D2210/SUMIFS('EPA Data'!D:D,'EPA Data'!$B:$B,"Oregon")</f>
        <v>8.6411969541686395E-2</v>
      </c>
      <c r="M35" s="24">
        <f>'EPA Data'!E2210/SUMIFS('EPA Data'!E:E,'EPA Data'!$B:$B,"Oregon")</f>
        <v>4.5041159994592211E-2</v>
      </c>
      <c r="N35" s="24">
        <f>'EPA Data'!F2210/SUMIFS('EPA Data'!F:F,'EPA Data'!$B:$B,"Oregon")</f>
        <v>4.3633980078764102E-2</v>
      </c>
      <c r="O35" s="24">
        <f>'EPA Data'!G2210/SUMIFS('EPA Data'!G:G,'EPA Data'!$B:$B,"Oregon")</f>
        <v>0.12810840807859514</v>
      </c>
      <c r="P35" s="24">
        <f>'EPA Data'!H2210/SUMIFS('EPA Data'!H:H,'EPA Data'!$B:$B,"Oregon")</f>
        <v>0.10963621685227831</v>
      </c>
      <c r="Q35" s="24">
        <f>'EPA Data'!I2210/SUMIFS('EPA Data'!I:I,'EPA Data'!$B:$B,"Oregon")</f>
        <v>0.12136008629356707</v>
      </c>
      <c r="R35" s="24">
        <f>'EPA Data'!J2210/SUMIFS('EPA Data'!J:J,'EPA Data'!$B:$B,"Oregon")</f>
        <v>0.12772366716609301</v>
      </c>
      <c r="S35" s="24">
        <f>'EPA Data'!K2210/SUMIFS('EPA Data'!K:K,'EPA Data'!$B:$B,"Oregon")</f>
        <v>0.1430424567918997</v>
      </c>
      <c r="T35" s="24">
        <f>'EPA Data'!L2210/SUMIFS('EPA Data'!L:L,'EPA Data'!$B:$B,"Oregon")</f>
        <v>0.17690609997894913</v>
      </c>
      <c r="U35" s="24">
        <f>'EPA Data'!M2210/SUMIFS('EPA Data'!M:M,'EPA Data'!$B:$B,"Oregon")</f>
        <v>0.11557595256916128</v>
      </c>
      <c r="V35" s="24">
        <f>'EPA Data'!N2210/SUMIFS('EPA Data'!N:N,'EPA Data'!$B:$B,"Oregon")</f>
        <v>0.16612011545588717</v>
      </c>
      <c r="W35" s="24">
        <f>'EPA Data'!O2210/SUMIFS('EPA Data'!O:O,'EPA Data'!$B:$B,"Oregon")</f>
        <v>7.795643018535775E-2</v>
      </c>
      <c r="X35" s="24">
        <f>'EPA Data'!P2210/SUMIFS('EPA Data'!P:P,'EPA Data'!$B:$B,"Oregon")</f>
        <v>8.1690835264126002E-2</v>
      </c>
    </row>
    <row r="36" spans="1:24" x14ac:dyDescent="0.35">
      <c r="A36" s="16" t="s">
        <v>3593</v>
      </c>
      <c r="B36" s="16" t="s">
        <v>2540</v>
      </c>
      <c r="C36" s="21" t="s">
        <v>953</v>
      </c>
      <c r="D36" s="17">
        <f>SUMIFS('Census Data'!G:G,'Census Data'!$A:$A,$A36)/SUMIFS('Census Data'!$F:$F,'Census Data'!$A:$A,$A36)</f>
        <v>0.48573573573573575</v>
      </c>
      <c r="E36" s="19">
        <f>SUMIFS('Census Data'!H:H,'Census Data'!$A:$A,$A36)/SUMIFS('Census Data'!$F:$F,'Census Data'!$A:$A,$A36)</f>
        <v>0.5142642642642643</v>
      </c>
      <c r="F36" s="17">
        <f>SUM(SUMIFS('Census Data'!I:I,'Census Data'!$A:$A,$A36),SUMIFS('Census Data'!J:J,'Census Data'!$A:$A,$A36))/SUMIFS('Census Data'!$F:$F,'Census Data'!$A:$A,$A36)</f>
        <v>0.91891891891891897</v>
      </c>
      <c r="G36" s="17">
        <f>SUM(SUMIFS('Census Data'!K:K,'Census Data'!$A:$A,$A36),SUMIFS('Census Data'!L:L,'Census Data'!$A:$A,$A36))/SUMIFS('Census Data'!$F:$F,'Census Data'!$A:$A,$A36)</f>
        <v>2.2522522522522522E-3</v>
      </c>
      <c r="H36" s="17">
        <f>SUM(SUMIFS('Census Data'!O:O,'Census Data'!$A:$A,$A36),SUMIFS('Census Data'!P:P,'Census Data'!$A:$A,$A36))/SUMIFS('Census Data'!$F:$F,'Census Data'!$A:$A,$A36)</f>
        <v>1.0510510510510511E-2</v>
      </c>
      <c r="I36" s="19">
        <f t="shared" si="2"/>
        <v>6.831831831831825E-2</v>
      </c>
      <c r="J36" s="17">
        <f>SUM(SUMIFS('Census Data'!W:W,'Census Data'!$A:$A,$A36),SUMIFS('Census Data'!X:X,'Census Data'!$A:$A,$A36))/SUMIFS('Census Data'!$F:$F,'Census Data'!$A:$A,$A36)</f>
        <v>5.8558558558558557E-2</v>
      </c>
      <c r="K36" s="19">
        <f t="shared" si="3"/>
        <v>0.94144144144144148</v>
      </c>
      <c r="L36" s="24">
        <f>'EPA Data'!D2211/SUMIFS('EPA Data'!D:D,'EPA Data'!$B:$B,"Oregon")</f>
        <v>4.9524947013881255E-3</v>
      </c>
      <c r="M36" s="24">
        <f>'EPA Data'!E2211/SUMIFS('EPA Data'!E:E,'EPA Data'!$B:$B,"Oregon")</f>
        <v>3.2947969270822786E-3</v>
      </c>
      <c r="N36" s="24">
        <f>'EPA Data'!F2211/SUMIFS('EPA Data'!F:F,'EPA Data'!$B:$B,"Oregon")</f>
        <v>5.5315703235242026E-3</v>
      </c>
      <c r="O36" s="24">
        <f>'EPA Data'!G2211/SUMIFS('EPA Data'!G:G,'EPA Data'!$B:$B,"Oregon")</f>
        <v>1.2654141503525674E-4</v>
      </c>
      <c r="P36" s="24">
        <f>'EPA Data'!H2211/SUMIFS('EPA Data'!H:H,'EPA Data'!$B:$B,"Oregon")</f>
        <v>2.2139588855727536E-4</v>
      </c>
      <c r="Q36" s="24">
        <f>'EPA Data'!I2211/SUMIFS('EPA Data'!I:I,'EPA Data'!$B:$B,"Oregon")</f>
        <v>1.6591984303751314E-4</v>
      </c>
      <c r="R36" s="24">
        <f>'EPA Data'!J2211/SUMIFS('EPA Data'!J:J,'EPA Data'!$B:$B,"Oregon")</f>
        <v>8.0094498010527764E-5</v>
      </c>
      <c r="S36" s="24">
        <f>'EPA Data'!K2211/SUMIFS('EPA Data'!K:K,'EPA Data'!$B:$B,"Oregon")</f>
        <v>1.3347477330497113E-4</v>
      </c>
      <c r="T36" s="24">
        <f>'EPA Data'!L2211/SUMIFS('EPA Data'!L:L,'EPA Data'!$B:$B,"Oregon")</f>
        <v>1.3026669122948571E-4</v>
      </c>
      <c r="U36" s="24">
        <f>'EPA Data'!M2211/SUMIFS('EPA Data'!M:M,'EPA Data'!$B:$B,"Oregon")</f>
        <v>8.4801049247470688E-5</v>
      </c>
      <c r="V36" s="24">
        <f>'EPA Data'!N2211/SUMIFS('EPA Data'!N:N,'EPA Data'!$B:$B,"Oregon")</f>
        <v>1.2572138724434482E-4</v>
      </c>
      <c r="W36" s="24">
        <f>'EPA Data'!O2211/SUMIFS('EPA Data'!O:O,'EPA Data'!$B:$B,"Oregon")</f>
        <v>1.5085597708542291E-4</v>
      </c>
      <c r="X36" s="24">
        <f>'EPA Data'!P2211/SUMIFS('EPA Data'!P:P,'EPA Data'!$B:$B,"Oregon")</f>
        <v>7.7131515242941833E-4</v>
      </c>
    </row>
    <row r="37" spans="1:24" x14ac:dyDescent="0.35">
      <c r="A37" s="16" t="s">
        <v>3594</v>
      </c>
      <c r="B37" s="16" t="s">
        <v>2540</v>
      </c>
      <c r="C37" s="21" t="s">
        <v>3595</v>
      </c>
      <c r="D37" s="17">
        <f>SUMIFS('Census Data'!G:G,'Census Data'!$A:$A,$A37)/SUMIFS('Census Data'!$F:$F,'Census Data'!$A:$A,$A37)</f>
        <v>0.50039215686274507</v>
      </c>
      <c r="E37" s="19">
        <f>SUMIFS('Census Data'!H:H,'Census Data'!$A:$A,$A37)/SUMIFS('Census Data'!$F:$F,'Census Data'!$A:$A,$A37)</f>
        <v>0.49960784313725493</v>
      </c>
      <c r="F37" s="17">
        <f>SUM(SUMIFS('Census Data'!I:I,'Census Data'!$A:$A,$A37),SUMIFS('Census Data'!J:J,'Census Data'!$A:$A,$A37))/SUMIFS('Census Data'!$F:$F,'Census Data'!$A:$A,$A37)</f>
        <v>0.91361344537815126</v>
      </c>
      <c r="G37" s="17">
        <f>SUM(SUMIFS('Census Data'!K:K,'Census Data'!$A:$A,$A37),SUMIFS('Census Data'!L:L,'Census Data'!$A:$A,$A37))/SUMIFS('Census Data'!$F:$F,'Census Data'!$A:$A,$A37)</f>
        <v>1.2016806722689075E-2</v>
      </c>
      <c r="H37" s="17">
        <f>SUM(SUMIFS('Census Data'!O:O,'Census Data'!$A:$A,$A37),SUMIFS('Census Data'!P:P,'Census Data'!$A:$A,$A37))/SUMIFS('Census Data'!$F:$F,'Census Data'!$A:$A,$A37)</f>
        <v>2.0214752567693745E-2</v>
      </c>
      <c r="I37" s="19">
        <f t="shared" si="2"/>
        <v>5.4154995331465838E-2</v>
      </c>
      <c r="J37" s="17">
        <f>SUM(SUMIFS('Census Data'!W:W,'Census Data'!$A:$A,$A37),SUMIFS('Census Data'!X:X,'Census Data'!$A:$A,$A37))/SUMIFS('Census Data'!$F:$F,'Census Data'!$A:$A,$A37)</f>
        <v>0.1622689075630252</v>
      </c>
      <c r="K37" s="19">
        <f t="shared" si="3"/>
        <v>0.83773109243697474</v>
      </c>
      <c r="L37" s="24">
        <f>'EPA Data'!D2212/SUMIFS('EPA Data'!D:D,'EPA Data'!$B:$B,"Oregon")</f>
        <v>1.6941967362044577E-2</v>
      </c>
      <c r="M37" s="24">
        <f>'EPA Data'!E2212/SUMIFS('EPA Data'!E:E,'EPA Data'!$B:$B,"Oregon")</f>
        <v>1.437596310365237E-2</v>
      </c>
      <c r="N37" s="24">
        <f>'EPA Data'!F2212/SUMIFS('EPA Data'!F:F,'EPA Data'!$B:$B,"Oregon")</f>
        <v>1.1710792075010192E-2</v>
      </c>
      <c r="O37" s="24">
        <f>'EPA Data'!G2212/SUMIFS('EPA Data'!G:G,'EPA Data'!$B:$B,"Oregon")</f>
        <v>2.0851684747419198E-2</v>
      </c>
      <c r="P37" s="24">
        <f>'EPA Data'!H2212/SUMIFS('EPA Data'!H:H,'EPA Data'!$B:$B,"Oregon")</f>
        <v>1.8842442157889095E-2</v>
      </c>
      <c r="Q37" s="24">
        <f>'EPA Data'!I2212/SUMIFS('EPA Data'!I:I,'EPA Data'!$B:$B,"Oregon")</f>
        <v>1.7623573638579873E-2</v>
      </c>
      <c r="R37" s="24">
        <f>'EPA Data'!J2212/SUMIFS('EPA Data'!J:J,'EPA Data'!$B:$B,"Oregon")</f>
        <v>1.9899882838454282E-2</v>
      </c>
      <c r="S37" s="24">
        <f>'EPA Data'!K2212/SUMIFS('EPA Data'!K:K,'EPA Data'!$B:$B,"Oregon")</f>
        <v>1.9703270174284807E-2</v>
      </c>
      <c r="T37" s="24">
        <f>'EPA Data'!L2212/SUMIFS('EPA Data'!L:L,'EPA Data'!$B:$B,"Oregon")</f>
        <v>2.2556857827428958E-2</v>
      </c>
      <c r="U37" s="24">
        <f>'EPA Data'!M2212/SUMIFS('EPA Data'!M:M,'EPA Data'!$B:$B,"Oregon")</f>
        <v>1.5775339882240863E-2</v>
      </c>
      <c r="V37" s="24">
        <f>'EPA Data'!N2212/SUMIFS('EPA Data'!N:N,'EPA Data'!$B:$B,"Oregon")</f>
        <v>1.7329212057477811E-2</v>
      </c>
      <c r="W37" s="24">
        <f>'EPA Data'!O2212/SUMIFS('EPA Data'!O:O,'EPA Data'!$B:$B,"Oregon")</f>
        <v>1.3214188466223546E-2</v>
      </c>
      <c r="X37" s="24">
        <f>'EPA Data'!P2212/SUMIFS('EPA Data'!P:P,'EPA Data'!$B:$B,"Oregon")</f>
        <v>2.800823122608655E-2</v>
      </c>
    </row>
    <row r="39" spans="1:24" x14ac:dyDescent="0.35">
      <c r="D39" s="81"/>
      <c r="L39" s="80"/>
    </row>
    <row r="40" spans="1:24" x14ac:dyDescent="0.35">
      <c r="L40" s="8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EF78-688E-47DB-86B4-5ACB41902444}">
  <dimension ref="A1:AD51"/>
  <sheetViews>
    <sheetView zoomScaleNormal="100" workbookViewId="0">
      <selection activeCell="A2" sqref="A2:K2"/>
    </sheetView>
  </sheetViews>
  <sheetFormatPr defaultColWidth="9.1796875" defaultRowHeight="12.5" x14ac:dyDescent="0.25"/>
  <cols>
    <col min="1" max="1" width="40.26953125" style="25" customWidth="1"/>
    <col min="2" max="11" width="11.26953125" style="25" customWidth="1"/>
    <col min="12" max="16384" width="9.1796875" style="25"/>
  </cols>
  <sheetData>
    <row r="1" spans="1:30" ht="2.25" customHeight="1" x14ac:dyDescent="0.25">
      <c r="A1" s="73" t="s">
        <v>5216</v>
      </c>
      <c r="B1" s="73"/>
      <c r="C1" s="73"/>
      <c r="D1" s="73"/>
      <c r="E1" s="73"/>
      <c r="F1" s="73"/>
      <c r="G1" s="73"/>
      <c r="H1" s="73"/>
      <c r="I1" s="73"/>
      <c r="J1" s="73"/>
      <c r="K1" s="73"/>
    </row>
    <row r="2" spans="1:30" ht="18" customHeight="1" x14ac:dyDescent="0.25">
      <c r="A2" s="74" t="s">
        <v>5217</v>
      </c>
      <c r="B2" s="75"/>
      <c r="C2" s="75"/>
      <c r="D2" s="75"/>
      <c r="E2" s="75"/>
      <c r="F2" s="75"/>
      <c r="G2" s="75"/>
      <c r="H2" s="75"/>
      <c r="I2" s="75"/>
      <c r="J2" s="75"/>
      <c r="K2" s="75"/>
    </row>
    <row r="3" spans="1:30" ht="18" customHeight="1" x14ac:dyDescent="0.25">
      <c r="A3" s="26" t="s">
        <v>5218</v>
      </c>
      <c r="B3" s="27"/>
      <c r="C3" s="27"/>
      <c r="D3" s="27"/>
      <c r="E3" s="27"/>
      <c r="F3" s="27"/>
      <c r="G3" s="27"/>
      <c r="H3" s="27"/>
      <c r="I3" s="27"/>
      <c r="J3" s="27"/>
      <c r="K3" s="27"/>
    </row>
    <row r="4" spans="1:30" ht="18" customHeight="1" x14ac:dyDescent="0.25">
      <c r="A4" s="26" t="s">
        <v>5219</v>
      </c>
      <c r="B4" s="27"/>
      <c r="C4" s="27"/>
      <c r="D4" s="27"/>
      <c r="E4" s="27"/>
      <c r="F4" s="27"/>
      <c r="G4" s="27"/>
      <c r="H4" s="27"/>
      <c r="I4" s="27"/>
      <c r="J4" s="27"/>
      <c r="K4" s="27"/>
    </row>
    <row r="5" spans="1:30" s="30" customFormat="1" ht="18" customHeight="1" x14ac:dyDescent="0.25">
      <c r="A5" s="27" t="s">
        <v>5220</v>
      </c>
      <c r="B5" s="28"/>
      <c r="C5" s="28"/>
      <c r="D5" s="28"/>
      <c r="E5" s="28"/>
      <c r="F5" s="28"/>
      <c r="G5" s="28"/>
      <c r="H5" s="28"/>
      <c r="I5" s="28"/>
      <c r="J5" s="28"/>
      <c r="K5" s="29"/>
      <c r="L5" s="25"/>
      <c r="M5" s="25"/>
      <c r="N5" s="25"/>
      <c r="O5" s="25"/>
      <c r="P5" s="25"/>
      <c r="Q5" s="25"/>
      <c r="R5" s="25"/>
      <c r="S5" s="25"/>
      <c r="T5" s="25"/>
      <c r="U5" s="25"/>
      <c r="V5" s="25"/>
      <c r="W5" s="25"/>
      <c r="X5" s="25"/>
      <c r="Y5" s="25"/>
      <c r="Z5" s="25"/>
      <c r="AA5" s="25"/>
      <c r="AB5" s="25"/>
      <c r="AC5" s="25"/>
      <c r="AD5" s="25"/>
    </row>
    <row r="6" spans="1:30" s="35" customFormat="1" ht="18" customHeight="1" x14ac:dyDescent="0.35">
      <c r="A6" s="31" t="s">
        <v>5221</v>
      </c>
      <c r="B6" s="32">
        <v>2016</v>
      </c>
      <c r="C6" s="33">
        <v>2020</v>
      </c>
      <c r="D6" s="33">
        <v>2025</v>
      </c>
      <c r="E6" s="33">
        <v>2030</v>
      </c>
      <c r="F6" s="33">
        <v>2035</v>
      </c>
      <c r="G6" s="33">
        <v>2040</v>
      </c>
      <c r="H6" s="33">
        <v>2045</v>
      </c>
      <c r="I6" s="33">
        <v>2050</v>
      </c>
      <c r="J6" s="33">
        <v>2055</v>
      </c>
      <c r="K6" s="34">
        <v>2060</v>
      </c>
    </row>
    <row r="7" spans="1:30" s="40" customFormat="1" ht="18" customHeight="1" x14ac:dyDescent="0.3">
      <c r="A7" s="36" t="s">
        <v>5222</v>
      </c>
      <c r="B7" s="37">
        <v>323128</v>
      </c>
      <c r="C7" s="38">
        <v>332639</v>
      </c>
      <c r="D7" s="38">
        <v>344234</v>
      </c>
      <c r="E7" s="38">
        <v>355101</v>
      </c>
      <c r="F7" s="38">
        <v>364862</v>
      </c>
      <c r="G7" s="38">
        <v>373528</v>
      </c>
      <c r="H7" s="38">
        <v>381390</v>
      </c>
      <c r="I7" s="38">
        <v>388922</v>
      </c>
      <c r="J7" s="38">
        <v>396557</v>
      </c>
      <c r="K7" s="39">
        <v>404483</v>
      </c>
    </row>
    <row r="8" spans="1:30" ht="15" customHeight="1" x14ac:dyDescent="0.25">
      <c r="A8" s="41" t="s">
        <v>5223</v>
      </c>
      <c r="B8" s="42">
        <v>314648</v>
      </c>
      <c r="C8" s="43">
        <v>323069</v>
      </c>
      <c r="D8" s="43">
        <v>333181</v>
      </c>
      <c r="E8" s="43">
        <v>342432</v>
      </c>
      <c r="F8" s="43">
        <v>350454</v>
      </c>
      <c r="G8" s="43">
        <v>357252</v>
      </c>
      <c r="H8" s="44">
        <v>363105</v>
      </c>
      <c r="I8" s="44">
        <v>368473</v>
      </c>
      <c r="J8" s="44">
        <v>373781</v>
      </c>
      <c r="K8" s="45">
        <v>379228</v>
      </c>
    </row>
    <row r="9" spans="1:30" ht="15" customHeight="1" x14ac:dyDescent="0.25">
      <c r="A9" s="46" t="s">
        <v>5224</v>
      </c>
      <c r="B9" s="42">
        <v>248503</v>
      </c>
      <c r="C9" s="43">
        <v>253280</v>
      </c>
      <c r="D9" s="43">
        <v>258778</v>
      </c>
      <c r="E9" s="43">
        <v>263453</v>
      </c>
      <c r="F9" s="43">
        <v>267057</v>
      </c>
      <c r="G9" s="43">
        <v>269578</v>
      </c>
      <c r="H9" s="44">
        <v>271249</v>
      </c>
      <c r="I9" s="44">
        <v>272486</v>
      </c>
      <c r="J9" s="44">
        <v>273679</v>
      </c>
      <c r="K9" s="45">
        <v>275014</v>
      </c>
    </row>
    <row r="10" spans="1:30" ht="15" customHeight="1" x14ac:dyDescent="0.25">
      <c r="A10" s="41" t="s">
        <v>5225</v>
      </c>
      <c r="B10" s="42">
        <v>197970</v>
      </c>
      <c r="C10" s="43">
        <v>198571</v>
      </c>
      <c r="D10" s="43">
        <v>198751</v>
      </c>
      <c r="E10" s="43">
        <v>197992</v>
      </c>
      <c r="F10" s="43">
        <v>196105</v>
      </c>
      <c r="G10" s="43">
        <v>193210</v>
      </c>
      <c r="H10" s="44">
        <v>189671</v>
      </c>
      <c r="I10" s="44">
        <v>185954</v>
      </c>
      <c r="J10" s="44">
        <v>182411</v>
      </c>
      <c r="K10" s="45">
        <v>179162</v>
      </c>
    </row>
    <row r="11" spans="1:30" ht="15" customHeight="1" x14ac:dyDescent="0.25">
      <c r="A11" s="46" t="s">
        <v>5226</v>
      </c>
      <c r="B11" s="42">
        <v>43001</v>
      </c>
      <c r="C11" s="43">
        <v>44734</v>
      </c>
      <c r="D11" s="43">
        <v>46906</v>
      </c>
      <c r="E11" s="43">
        <v>49009</v>
      </c>
      <c r="F11" s="43">
        <v>51002</v>
      </c>
      <c r="G11" s="43">
        <v>52919</v>
      </c>
      <c r="H11" s="44">
        <v>54814</v>
      </c>
      <c r="I11" s="44">
        <v>56725</v>
      </c>
      <c r="J11" s="44">
        <v>58680</v>
      </c>
      <c r="K11" s="45">
        <v>60690</v>
      </c>
    </row>
    <row r="12" spans="1:30" ht="15" customHeight="1" x14ac:dyDescent="0.25">
      <c r="A12" s="46" t="s">
        <v>5227</v>
      </c>
      <c r="B12" s="42">
        <v>4055</v>
      </c>
      <c r="C12" s="43">
        <v>4232</v>
      </c>
      <c r="D12" s="43">
        <v>4452</v>
      </c>
      <c r="E12" s="43">
        <v>4663</v>
      </c>
      <c r="F12" s="43">
        <v>4859</v>
      </c>
      <c r="G12" s="43">
        <v>5038</v>
      </c>
      <c r="H12" s="44">
        <v>5199</v>
      </c>
      <c r="I12" s="44">
        <v>5341</v>
      </c>
      <c r="J12" s="44">
        <v>5468</v>
      </c>
      <c r="K12" s="45">
        <v>5583</v>
      </c>
    </row>
    <row r="13" spans="1:30" ht="15" customHeight="1" x14ac:dyDescent="0.25">
      <c r="A13" s="46" t="s">
        <v>5228</v>
      </c>
      <c r="B13" s="42">
        <v>18319</v>
      </c>
      <c r="C13" s="43">
        <v>20009</v>
      </c>
      <c r="D13" s="43">
        <v>22181</v>
      </c>
      <c r="E13" s="43">
        <v>24394</v>
      </c>
      <c r="F13" s="43">
        <v>26579</v>
      </c>
      <c r="G13" s="43">
        <v>28718</v>
      </c>
      <c r="H13" s="44">
        <v>30806</v>
      </c>
      <c r="I13" s="44">
        <v>32850</v>
      </c>
      <c r="J13" s="44">
        <v>34854</v>
      </c>
      <c r="K13" s="45">
        <v>36815</v>
      </c>
    </row>
    <row r="14" spans="1:30" ht="15" customHeight="1" x14ac:dyDescent="0.25">
      <c r="A14" s="46" t="s">
        <v>5229</v>
      </c>
      <c r="B14" s="42">
        <v>771</v>
      </c>
      <c r="C14" s="43">
        <v>813</v>
      </c>
      <c r="D14" s="43">
        <v>865</v>
      </c>
      <c r="E14" s="43">
        <v>913</v>
      </c>
      <c r="F14" s="43">
        <v>958</v>
      </c>
      <c r="G14" s="43">
        <v>999</v>
      </c>
      <c r="H14" s="44">
        <v>1038</v>
      </c>
      <c r="I14" s="44">
        <v>1071</v>
      </c>
      <c r="J14" s="44">
        <v>1100</v>
      </c>
      <c r="K14" s="45">
        <v>1125</v>
      </c>
    </row>
    <row r="15" spans="1:30" ht="15" customHeight="1" x14ac:dyDescent="0.25">
      <c r="A15" s="41" t="s">
        <v>5230</v>
      </c>
      <c r="B15" s="42">
        <v>8480</v>
      </c>
      <c r="C15" s="43">
        <v>9570</v>
      </c>
      <c r="D15" s="43">
        <v>11053</v>
      </c>
      <c r="E15" s="43">
        <v>12669</v>
      </c>
      <c r="F15" s="43">
        <v>14408</v>
      </c>
      <c r="G15" s="43">
        <v>16276</v>
      </c>
      <c r="H15" s="44">
        <v>18285</v>
      </c>
      <c r="I15" s="44">
        <v>20450</v>
      </c>
      <c r="J15" s="44">
        <v>22776</v>
      </c>
      <c r="K15" s="45">
        <v>25255</v>
      </c>
    </row>
    <row r="16" spans="1:30" ht="15" customHeight="1" x14ac:dyDescent="0.25">
      <c r="A16" s="41" t="s">
        <v>5231</v>
      </c>
      <c r="B16" s="42">
        <v>57470</v>
      </c>
      <c r="C16" s="43">
        <v>62313</v>
      </c>
      <c r="D16" s="43">
        <v>68484</v>
      </c>
      <c r="E16" s="43">
        <v>74807</v>
      </c>
      <c r="F16" s="43">
        <v>81230</v>
      </c>
      <c r="G16" s="43">
        <v>87616</v>
      </c>
      <c r="H16" s="44">
        <v>93826</v>
      </c>
      <c r="I16" s="44">
        <v>99798</v>
      </c>
      <c r="J16" s="44">
        <v>105570</v>
      </c>
      <c r="K16" s="45">
        <v>111216</v>
      </c>
    </row>
    <row r="17" spans="1:11" s="51" customFormat="1" ht="15" customHeight="1" x14ac:dyDescent="0.35">
      <c r="A17" s="47" t="s">
        <v>5232</v>
      </c>
      <c r="B17" s="48">
        <v>159079</v>
      </c>
      <c r="C17" s="49">
        <v>163904</v>
      </c>
      <c r="D17" s="49">
        <v>169738</v>
      </c>
      <c r="E17" s="49">
        <v>175174</v>
      </c>
      <c r="F17" s="49">
        <v>180070</v>
      </c>
      <c r="G17" s="49">
        <v>184481</v>
      </c>
      <c r="H17" s="49">
        <v>188575</v>
      </c>
      <c r="I17" s="49">
        <v>192577</v>
      </c>
      <c r="J17" s="49">
        <v>196661</v>
      </c>
      <c r="K17" s="50">
        <v>200871</v>
      </c>
    </row>
    <row r="18" spans="1:11" ht="15" customHeight="1" x14ac:dyDescent="0.25">
      <c r="A18" s="41" t="s">
        <v>5223</v>
      </c>
      <c r="B18" s="42">
        <v>154890</v>
      </c>
      <c r="C18" s="43">
        <v>159159</v>
      </c>
      <c r="D18" s="43">
        <v>164236</v>
      </c>
      <c r="E18" s="43">
        <v>168847</v>
      </c>
      <c r="F18" s="43">
        <v>172855</v>
      </c>
      <c r="G18" s="43">
        <v>176311</v>
      </c>
      <c r="H18" s="44">
        <v>179377</v>
      </c>
      <c r="I18" s="44">
        <v>182269</v>
      </c>
      <c r="J18" s="44">
        <v>185161</v>
      </c>
      <c r="K18" s="45">
        <v>188100</v>
      </c>
    </row>
    <row r="19" spans="1:11" ht="15" customHeight="1" x14ac:dyDescent="0.25">
      <c r="A19" s="46" t="s">
        <v>5224</v>
      </c>
      <c r="B19" s="42">
        <v>123134</v>
      </c>
      <c r="C19" s="43">
        <v>125624</v>
      </c>
      <c r="D19" s="43">
        <v>128446</v>
      </c>
      <c r="E19" s="43">
        <v>130820</v>
      </c>
      <c r="F19" s="43">
        <v>132662</v>
      </c>
      <c r="G19" s="43">
        <v>134009</v>
      </c>
      <c r="H19" s="44">
        <v>134999</v>
      </c>
      <c r="I19" s="44">
        <v>135828</v>
      </c>
      <c r="J19" s="44">
        <v>136658</v>
      </c>
      <c r="K19" s="45">
        <v>137541</v>
      </c>
    </row>
    <row r="20" spans="1:11" ht="15" customHeight="1" x14ac:dyDescent="0.25">
      <c r="A20" s="41" t="s">
        <v>5225</v>
      </c>
      <c r="B20" s="42">
        <v>97598</v>
      </c>
      <c r="C20" s="43">
        <v>97968</v>
      </c>
      <c r="D20" s="43">
        <v>98089</v>
      </c>
      <c r="E20" s="43">
        <v>97702</v>
      </c>
      <c r="F20" s="43">
        <v>96757</v>
      </c>
      <c r="G20" s="43">
        <v>95359</v>
      </c>
      <c r="H20" s="44">
        <v>93710</v>
      </c>
      <c r="I20" s="44">
        <v>92032</v>
      </c>
      <c r="J20" s="44">
        <v>90468</v>
      </c>
      <c r="K20" s="45">
        <v>89034</v>
      </c>
    </row>
    <row r="21" spans="1:11" ht="15" customHeight="1" x14ac:dyDescent="0.25">
      <c r="A21" s="46" t="s">
        <v>5226</v>
      </c>
      <c r="B21" s="42">
        <v>20592</v>
      </c>
      <c r="C21" s="43">
        <v>21463</v>
      </c>
      <c r="D21" s="43">
        <v>22554</v>
      </c>
      <c r="E21" s="43">
        <v>23614</v>
      </c>
      <c r="F21" s="43">
        <v>24624</v>
      </c>
      <c r="G21" s="43">
        <v>25605</v>
      </c>
      <c r="H21" s="44">
        <v>26586</v>
      </c>
      <c r="I21" s="44">
        <v>27584</v>
      </c>
      <c r="J21" s="44">
        <v>28608</v>
      </c>
      <c r="K21" s="45">
        <v>29654</v>
      </c>
    </row>
    <row r="22" spans="1:11" ht="15" customHeight="1" x14ac:dyDescent="0.25">
      <c r="A22" s="46" t="s">
        <v>5227</v>
      </c>
      <c r="B22" s="42">
        <v>2045</v>
      </c>
      <c r="C22" s="43">
        <v>2130</v>
      </c>
      <c r="D22" s="43">
        <v>2237</v>
      </c>
      <c r="E22" s="43">
        <v>2341</v>
      </c>
      <c r="F22" s="43">
        <v>2438</v>
      </c>
      <c r="G22" s="43">
        <v>2528</v>
      </c>
      <c r="H22" s="44">
        <v>2609</v>
      </c>
      <c r="I22" s="44">
        <v>2681</v>
      </c>
      <c r="J22" s="44">
        <v>2747</v>
      </c>
      <c r="K22" s="45">
        <v>2806</v>
      </c>
    </row>
    <row r="23" spans="1:11" ht="15" customHeight="1" x14ac:dyDescent="0.25">
      <c r="A23" s="46" t="s">
        <v>5228</v>
      </c>
      <c r="B23" s="42">
        <v>8728</v>
      </c>
      <c r="C23" s="43">
        <v>9528</v>
      </c>
      <c r="D23" s="43">
        <v>10559</v>
      </c>
      <c r="E23" s="43">
        <v>11610</v>
      </c>
      <c r="F23" s="43">
        <v>12646</v>
      </c>
      <c r="G23" s="43">
        <v>13662</v>
      </c>
      <c r="H23" s="44">
        <v>14657</v>
      </c>
      <c r="I23" s="44">
        <v>15633</v>
      </c>
      <c r="J23" s="44">
        <v>16591</v>
      </c>
      <c r="K23" s="45">
        <v>17529</v>
      </c>
    </row>
    <row r="24" spans="1:11" ht="15" customHeight="1" x14ac:dyDescent="0.25">
      <c r="A24" s="46" t="s">
        <v>5229</v>
      </c>
      <c r="B24" s="42">
        <v>392</v>
      </c>
      <c r="C24" s="43">
        <v>413</v>
      </c>
      <c r="D24" s="43">
        <v>439</v>
      </c>
      <c r="E24" s="43">
        <v>463</v>
      </c>
      <c r="F24" s="43">
        <v>486</v>
      </c>
      <c r="G24" s="43">
        <v>507</v>
      </c>
      <c r="H24" s="44">
        <v>526</v>
      </c>
      <c r="I24" s="44">
        <v>543</v>
      </c>
      <c r="J24" s="44">
        <v>558</v>
      </c>
      <c r="K24" s="45">
        <v>571</v>
      </c>
    </row>
    <row r="25" spans="1:11" ht="15" customHeight="1" x14ac:dyDescent="0.25">
      <c r="A25" s="41" t="s">
        <v>5230</v>
      </c>
      <c r="B25" s="42">
        <v>4189</v>
      </c>
      <c r="C25" s="43">
        <v>4745</v>
      </c>
      <c r="D25" s="43">
        <v>5502</v>
      </c>
      <c r="E25" s="43">
        <v>6327</v>
      </c>
      <c r="F25" s="43">
        <v>7215</v>
      </c>
      <c r="G25" s="43">
        <v>8170</v>
      </c>
      <c r="H25" s="44">
        <v>9198</v>
      </c>
      <c r="I25" s="44">
        <v>10307</v>
      </c>
      <c r="J25" s="44">
        <v>11500</v>
      </c>
      <c r="K25" s="45">
        <v>12771</v>
      </c>
    </row>
    <row r="26" spans="1:11" ht="15" customHeight="1" x14ac:dyDescent="0.25">
      <c r="A26" s="41" t="s">
        <v>5231</v>
      </c>
      <c r="B26" s="42">
        <v>29016</v>
      </c>
      <c r="C26" s="43">
        <v>31470</v>
      </c>
      <c r="D26" s="43">
        <v>34600</v>
      </c>
      <c r="E26" s="43">
        <v>37808</v>
      </c>
      <c r="F26" s="43">
        <v>41065</v>
      </c>
      <c r="G26" s="43">
        <v>44301</v>
      </c>
      <c r="H26" s="44">
        <v>47445</v>
      </c>
      <c r="I26" s="44">
        <v>50465</v>
      </c>
      <c r="J26" s="44">
        <v>53383</v>
      </c>
      <c r="K26" s="45">
        <v>56238</v>
      </c>
    </row>
    <row r="27" spans="1:11" s="51" customFormat="1" ht="15" customHeight="1" x14ac:dyDescent="0.35">
      <c r="A27" s="47" t="s">
        <v>5233</v>
      </c>
      <c r="B27" s="48">
        <v>164049</v>
      </c>
      <c r="C27" s="49">
        <v>168735</v>
      </c>
      <c r="D27" s="49">
        <v>174497</v>
      </c>
      <c r="E27" s="49">
        <v>179927</v>
      </c>
      <c r="F27" s="49">
        <v>184792</v>
      </c>
      <c r="G27" s="49">
        <v>189047</v>
      </c>
      <c r="H27" s="49">
        <v>192815</v>
      </c>
      <c r="I27" s="49">
        <v>196345</v>
      </c>
      <c r="J27" s="49">
        <v>199896</v>
      </c>
      <c r="K27" s="50">
        <v>203612</v>
      </c>
    </row>
    <row r="28" spans="1:11" ht="15" customHeight="1" x14ac:dyDescent="0.25">
      <c r="A28" s="41" t="s">
        <v>5223</v>
      </c>
      <c r="B28" s="42">
        <v>159758</v>
      </c>
      <c r="C28" s="43">
        <v>163910</v>
      </c>
      <c r="D28" s="43">
        <v>168946</v>
      </c>
      <c r="E28" s="43">
        <v>173585</v>
      </c>
      <c r="F28" s="43">
        <v>177599</v>
      </c>
      <c r="G28" s="43">
        <v>180941</v>
      </c>
      <c r="H28" s="44">
        <v>183728</v>
      </c>
      <c r="I28" s="44">
        <v>186203</v>
      </c>
      <c r="J28" s="44">
        <v>188620</v>
      </c>
      <c r="K28" s="45">
        <v>191127</v>
      </c>
    </row>
    <row r="29" spans="1:11" ht="15" customHeight="1" x14ac:dyDescent="0.25">
      <c r="A29" s="46" t="s">
        <v>5224</v>
      </c>
      <c r="B29" s="42">
        <v>125368</v>
      </c>
      <c r="C29" s="43">
        <v>127656</v>
      </c>
      <c r="D29" s="43">
        <v>130331</v>
      </c>
      <c r="E29" s="43">
        <v>132633</v>
      </c>
      <c r="F29" s="43">
        <v>134395</v>
      </c>
      <c r="G29" s="43">
        <v>135568</v>
      </c>
      <c r="H29" s="44">
        <v>136250</v>
      </c>
      <c r="I29" s="44">
        <v>136658</v>
      </c>
      <c r="J29" s="44">
        <v>137021</v>
      </c>
      <c r="K29" s="45">
        <v>137473</v>
      </c>
    </row>
    <row r="30" spans="1:11" ht="15" customHeight="1" x14ac:dyDescent="0.25">
      <c r="A30" s="41" t="s">
        <v>5225</v>
      </c>
      <c r="B30" s="42">
        <v>100371</v>
      </c>
      <c r="C30" s="43">
        <v>100603</v>
      </c>
      <c r="D30" s="43">
        <v>100662</v>
      </c>
      <c r="E30" s="43">
        <v>100290</v>
      </c>
      <c r="F30" s="43">
        <v>99348</v>
      </c>
      <c r="G30" s="43">
        <v>97852</v>
      </c>
      <c r="H30" s="44">
        <v>95962</v>
      </c>
      <c r="I30" s="44">
        <v>93922</v>
      </c>
      <c r="J30" s="44">
        <v>91943</v>
      </c>
      <c r="K30" s="45">
        <v>90128</v>
      </c>
    </row>
    <row r="31" spans="1:11" ht="15" customHeight="1" x14ac:dyDescent="0.25">
      <c r="A31" s="46" t="s">
        <v>5226</v>
      </c>
      <c r="B31" s="42">
        <v>22409</v>
      </c>
      <c r="C31" s="43">
        <v>23271</v>
      </c>
      <c r="D31" s="43">
        <v>24351</v>
      </c>
      <c r="E31" s="43">
        <v>25395</v>
      </c>
      <c r="F31" s="43">
        <v>26378</v>
      </c>
      <c r="G31" s="43">
        <v>27314</v>
      </c>
      <c r="H31" s="44">
        <v>28228</v>
      </c>
      <c r="I31" s="44">
        <v>29141</v>
      </c>
      <c r="J31" s="44">
        <v>30072</v>
      </c>
      <c r="K31" s="45">
        <v>31036</v>
      </c>
    </row>
    <row r="32" spans="1:11" ht="15" customHeight="1" x14ac:dyDescent="0.25">
      <c r="A32" s="46" t="s">
        <v>5227</v>
      </c>
      <c r="B32" s="42">
        <v>2010</v>
      </c>
      <c r="C32" s="43">
        <v>2102</v>
      </c>
      <c r="D32" s="43">
        <v>2214</v>
      </c>
      <c r="E32" s="43">
        <v>2322</v>
      </c>
      <c r="F32" s="43">
        <v>2421</v>
      </c>
      <c r="G32" s="43">
        <v>2511</v>
      </c>
      <c r="H32" s="44">
        <v>2590</v>
      </c>
      <c r="I32" s="44">
        <v>2660</v>
      </c>
      <c r="J32" s="44">
        <v>2721</v>
      </c>
      <c r="K32" s="45">
        <v>2777</v>
      </c>
    </row>
    <row r="33" spans="1:11" ht="15" customHeight="1" x14ac:dyDescent="0.25">
      <c r="A33" s="46" t="s">
        <v>5228</v>
      </c>
      <c r="B33" s="42">
        <v>9591</v>
      </c>
      <c r="C33" s="43">
        <v>10481</v>
      </c>
      <c r="D33" s="43">
        <v>11622</v>
      </c>
      <c r="E33" s="43">
        <v>12785</v>
      </c>
      <c r="F33" s="43">
        <v>13933</v>
      </c>
      <c r="G33" s="43">
        <v>15055</v>
      </c>
      <c r="H33" s="44">
        <v>16149</v>
      </c>
      <c r="I33" s="44">
        <v>17217</v>
      </c>
      <c r="J33" s="44">
        <v>18263</v>
      </c>
      <c r="K33" s="45">
        <v>19286</v>
      </c>
    </row>
    <row r="34" spans="1:11" ht="15" customHeight="1" x14ac:dyDescent="0.25">
      <c r="A34" s="46" t="s">
        <v>5229</v>
      </c>
      <c r="B34" s="42">
        <v>380</v>
      </c>
      <c r="C34" s="43">
        <v>401</v>
      </c>
      <c r="D34" s="43">
        <v>426</v>
      </c>
      <c r="E34" s="43">
        <v>450</v>
      </c>
      <c r="F34" s="43">
        <v>472</v>
      </c>
      <c r="G34" s="43">
        <v>493</v>
      </c>
      <c r="H34" s="44">
        <v>511</v>
      </c>
      <c r="I34" s="44">
        <v>528</v>
      </c>
      <c r="J34" s="44">
        <v>542</v>
      </c>
      <c r="K34" s="45">
        <v>554</v>
      </c>
    </row>
    <row r="35" spans="1:11" ht="15" customHeight="1" x14ac:dyDescent="0.25">
      <c r="A35" s="41" t="s">
        <v>5230</v>
      </c>
      <c r="B35" s="42">
        <v>4291</v>
      </c>
      <c r="C35" s="43">
        <v>4825</v>
      </c>
      <c r="D35" s="43">
        <v>5551</v>
      </c>
      <c r="E35" s="43">
        <v>6342</v>
      </c>
      <c r="F35" s="43">
        <v>7193</v>
      </c>
      <c r="G35" s="43">
        <v>8106</v>
      </c>
      <c r="H35" s="44">
        <v>9087</v>
      </c>
      <c r="I35" s="44">
        <v>10142</v>
      </c>
      <c r="J35" s="44">
        <v>11276</v>
      </c>
      <c r="K35" s="45">
        <v>12484</v>
      </c>
    </row>
    <row r="36" spans="1:11" ht="15" customHeight="1" x14ac:dyDescent="0.25">
      <c r="A36" s="41" t="s">
        <v>5231</v>
      </c>
      <c r="B36" s="52">
        <v>28455</v>
      </c>
      <c r="C36" s="43">
        <v>30843</v>
      </c>
      <c r="D36" s="43">
        <v>33884</v>
      </c>
      <c r="E36" s="43">
        <v>36999</v>
      </c>
      <c r="F36" s="43">
        <v>40164</v>
      </c>
      <c r="G36" s="43">
        <v>43315</v>
      </c>
      <c r="H36" s="44">
        <v>46381</v>
      </c>
      <c r="I36" s="44">
        <v>49333</v>
      </c>
      <c r="J36" s="44">
        <v>52187</v>
      </c>
      <c r="K36" s="45">
        <v>54978</v>
      </c>
    </row>
    <row r="37" spans="1:11" ht="31.5" customHeight="1" x14ac:dyDescent="0.25">
      <c r="A37" s="76" t="s">
        <v>5234</v>
      </c>
      <c r="B37" s="77"/>
      <c r="C37" s="77"/>
      <c r="D37" s="77"/>
      <c r="E37" s="77"/>
      <c r="F37" s="77"/>
      <c r="G37" s="77"/>
      <c r="H37" s="77"/>
      <c r="I37" s="77"/>
      <c r="J37" s="77"/>
      <c r="K37" s="77"/>
    </row>
    <row r="38" spans="1:11" s="40" customFormat="1" ht="15" customHeight="1" x14ac:dyDescent="0.3"/>
    <row r="39" spans="1:11" s="40" customFormat="1" ht="15" customHeight="1" x14ac:dyDescent="0.3">
      <c r="A39" s="53" t="s">
        <v>5235</v>
      </c>
    </row>
    <row r="40" spans="1:11" s="40" customFormat="1" ht="15" customHeight="1" x14ac:dyDescent="0.3">
      <c r="A40" s="25" t="s">
        <v>5236</v>
      </c>
    </row>
    <row r="41" spans="1:11" s="40" customFormat="1" ht="15" customHeight="1" x14ac:dyDescent="0.3"/>
    <row r="42" spans="1:11" ht="15" customHeight="1" x14ac:dyDescent="0.25">
      <c r="A42" s="53" t="s">
        <v>5237</v>
      </c>
    </row>
    <row r="43" spans="1:11" ht="15" customHeight="1" x14ac:dyDescent="0.25">
      <c r="A43" s="53" t="s">
        <v>5238</v>
      </c>
    </row>
    <row r="44" spans="1:11" x14ac:dyDescent="0.25">
      <c r="A44" s="25" t="s">
        <v>5239</v>
      </c>
    </row>
    <row r="46" spans="1:11" ht="12.75" customHeight="1" x14ac:dyDescent="0.25">
      <c r="A46" s="78" t="s">
        <v>5240</v>
      </c>
      <c r="B46" s="79"/>
      <c r="C46" s="79"/>
      <c r="D46" s="79"/>
      <c r="E46" s="79"/>
      <c r="F46" s="79"/>
      <c r="G46" s="79"/>
      <c r="H46" s="79"/>
    </row>
    <row r="47" spans="1:11" ht="12.75" customHeight="1" x14ac:dyDescent="0.25">
      <c r="A47" s="78"/>
      <c r="B47" s="79"/>
      <c r="C47" s="79"/>
      <c r="D47" s="79"/>
      <c r="E47" s="79"/>
      <c r="F47" s="79"/>
      <c r="G47" s="79"/>
      <c r="H47" s="79"/>
    </row>
    <row r="48" spans="1:11" ht="12.75" customHeight="1" x14ac:dyDescent="0.25">
      <c r="A48" s="78"/>
      <c r="B48" s="79"/>
      <c r="C48" s="79"/>
      <c r="D48" s="79"/>
      <c r="E48" s="79"/>
      <c r="F48" s="79"/>
      <c r="G48" s="79"/>
      <c r="H48" s="79"/>
    </row>
    <row r="49" spans="1:8" ht="12.75" customHeight="1" x14ac:dyDescent="0.25">
      <c r="A49" s="78"/>
      <c r="B49" s="79"/>
      <c r="C49" s="79"/>
      <c r="D49" s="79"/>
      <c r="E49" s="79"/>
      <c r="F49" s="79"/>
      <c r="G49" s="79"/>
      <c r="H49" s="79"/>
    </row>
    <row r="50" spans="1:8" ht="12.75" customHeight="1" x14ac:dyDescent="0.25">
      <c r="A50" s="79"/>
      <c r="B50" s="79"/>
      <c r="C50" s="79"/>
      <c r="D50" s="79"/>
      <c r="E50" s="79"/>
      <c r="F50" s="79"/>
      <c r="G50" s="79"/>
      <c r="H50" s="79"/>
    </row>
    <row r="51" spans="1:8" x14ac:dyDescent="0.25">
      <c r="A51" s="79"/>
      <c r="B51" s="79"/>
      <c r="C51" s="79"/>
      <c r="D51" s="79"/>
      <c r="E51" s="79"/>
      <c r="F51" s="79"/>
      <c r="G51" s="79"/>
      <c r="H51" s="79"/>
    </row>
  </sheetData>
  <mergeCells count="4">
    <mergeCell ref="A1:K1"/>
    <mergeCell ref="A2:K2"/>
    <mergeCell ref="A37:K37"/>
    <mergeCell ref="A46:H51"/>
  </mergeCells>
  <pageMargins left="0.25" right="0.25" top="0.25" bottom="0.25" header="0.25" footer="0.25"/>
  <pageSetup scale="85" fitToHeight="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37573-77D4-4E5C-850F-4B5E8D121856}">
  <dimension ref="A1:AF33"/>
  <sheetViews>
    <sheetView workbookViewId="0">
      <selection activeCell="B3" sqref="B3"/>
    </sheetView>
  </sheetViews>
  <sheetFormatPr defaultRowHeight="14.5" x14ac:dyDescent="0.35"/>
  <cols>
    <col min="1" max="1" width="15.453125" customWidth="1"/>
  </cols>
  <sheetData>
    <row r="1" spans="1:32" x14ac:dyDescent="0.35">
      <c r="A1" s="1" t="s">
        <v>5244</v>
      </c>
    </row>
    <row r="2" spans="1:32" x14ac:dyDescent="0.35">
      <c r="B2">
        <v>2020</v>
      </c>
      <c r="C2">
        <v>2025</v>
      </c>
      <c r="D2">
        <v>2030</v>
      </c>
      <c r="E2">
        <v>2035</v>
      </c>
      <c r="F2">
        <v>2040</v>
      </c>
      <c r="G2">
        <v>2045</v>
      </c>
      <c r="H2">
        <v>2050</v>
      </c>
    </row>
    <row r="3" spans="1:32" x14ac:dyDescent="0.35">
      <c r="A3" s="54" t="s">
        <v>5153</v>
      </c>
      <c r="B3" s="17">
        <f>'Census Projection'!C17/'Census Projection'!C7</f>
        <v>0.49273837403311099</v>
      </c>
      <c r="C3" s="17">
        <f>'Census Projection'!D17/'Census Projection'!D7</f>
        <v>0.49308900341047079</v>
      </c>
      <c r="D3" s="17">
        <f>'Census Projection'!E17/'Census Projection'!E7</f>
        <v>0.49330753785542703</v>
      </c>
      <c r="E3" s="17">
        <f>'Census Projection'!F17/'Census Projection'!F7</f>
        <v>0.49352906030225124</v>
      </c>
      <c r="F3" s="17">
        <f>'Census Projection'!G17/'Census Projection'!G7</f>
        <v>0.4938880083956223</v>
      </c>
      <c r="G3" s="17">
        <f>'Census Projection'!H17/'Census Projection'!H7</f>
        <v>0.49444138545845462</v>
      </c>
      <c r="H3" s="17">
        <f>'Census Projection'!I17/'Census Projection'!I7</f>
        <v>0.49515584101696486</v>
      </c>
    </row>
    <row r="4" spans="1:32" x14ac:dyDescent="0.35">
      <c r="A4" s="54" t="s">
        <v>5154</v>
      </c>
      <c r="B4" s="17">
        <f>1-B3</f>
        <v>0.50726162596688895</v>
      </c>
      <c r="C4" s="17">
        <f t="shared" ref="C4:H4" si="0">1-C3</f>
        <v>0.50691099658952921</v>
      </c>
      <c r="D4" s="17">
        <f t="shared" si="0"/>
        <v>0.50669246214457297</v>
      </c>
      <c r="E4" s="17">
        <f t="shared" si="0"/>
        <v>0.5064709396977487</v>
      </c>
      <c r="F4" s="17">
        <f t="shared" si="0"/>
        <v>0.5061119916043777</v>
      </c>
      <c r="G4" s="17">
        <f t="shared" si="0"/>
        <v>0.50555861454154538</v>
      </c>
      <c r="H4" s="17">
        <f t="shared" si="0"/>
        <v>0.50484415898303514</v>
      </c>
    </row>
    <row r="5" spans="1:32" x14ac:dyDescent="0.35">
      <c r="A5" s="54" t="s">
        <v>5155</v>
      </c>
      <c r="B5" s="17">
        <f>'Census Projection'!C9/'Census Projection'!C7</f>
        <v>0.76142605046311462</v>
      </c>
      <c r="C5" s="17">
        <f>'Census Projection'!D9/'Census Projection'!D7</f>
        <v>0.75175026290256042</v>
      </c>
      <c r="D5" s="17">
        <f>'Census Projection'!E9/'Census Projection'!E7</f>
        <v>0.74191004812715255</v>
      </c>
      <c r="E5" s="17">
        <f>'Census Projection'!F9/'Census Projection'!F7</f>
        <v>0.73193974708245857</v>
      </c>
      <c r="F5" s="17">
        <f>'Census Projection'!G9/'Census Projection'!G7</f>
        <v>0.72170760960356384</v>
      </c>
      <c r="G5" s="17">
        <f>'Census Projection'!H9/'Census Projection'!H7</f>
        <v>0.71121162065077737</v>
      </c>
      <c r="H5" s="17">
        <f>'Census Projection'!I9/'Census Projection'!I7</f>
        <v>0.70061863304210104</v>
      </c>
    </row>
    <row r="6" spans="1:32" x14ac:dyDescent="0.35">
      <c r="A6" s="54" t="s">
        <v>5156</v>
      </c>
      <c r="B6" s="17">
        <f>'Census Projection'!C11/'Census Projection'!C7</f>
        <v>0.13448212626901837</v>
      </c>
      <c r="C6" s="17">
        <f>'Census Projection'!D11/'Census Projection'!D7</f>
        <v>0.13626196134025112</v>
      </c>
      <c r="D6" s="17">
        <f>'Census Projection'!E11/'Census Projection'!E7</f>
        <v>0.13801425509925344</v>
      </c>
      <c r="E6" s="17">
        <f>'Census Projection'!F11/'Census Projection'!F7</f>
        <v>0.13978435682532026</v>
      </c>
      <c r="F6" s="17">
        <f>'Census Projection'!G11/'Census Projection'!G7</f>
        <v>0.14167344884453106</v>
      </c>
      <c r="G6" s="17">
        <f>'Census Projection'!H11/'Census Projection'!H7</f>
        <v>0.14372164975484411</v>
      </c>
      <c r="H6" s="17">
        <f>'Census Projection'!I11/'Census Projection'!I7</f>
        <v>0.14585186746956974</v>
      </c>
    </row>
    <row r="7" spans="1:32" x14ac:dyDescent="0.35">
      <c r="A7" s="54" t="s">
        <v>5157</v>
      </c>
      <c r="B7" s="17">
        <f>'Census Projection'!C13/'Census Projection'!C7</f>
        <v>6.0152297235140796E-2</v>
      </c>
      <c r="C7" s="17">
        <f>'Census Projection'!D13/'Census Projection'!D7</f>
        <v>6.4435819820238563E-2</v>
      </c>
      <c r="D7" s="17">
        <f>'Census Projection'!E13/'Census Projection'!E7</f>
        <v>6.8695948476630589E-2</v>
      </c>
      <c r="E7" s="17">
        <f>'Census Projection'!F13/'Census Projection'!F7</f>
        <v>7.2846720129802506E-2</v>
      </c>
      <c r="F7" s="17">
        <f>'Census Projection'!G13/'Census Projection'!G7</f>
        <v>7.6883125227559912E-2</v>
      </c>
      <c r="G7" s="17">
        <f>'Census Projection'!H13/'Census Projection'!H7</f>
        <v>8.0772962059833767E-2</v>
      </c>
      <c r="H7" s="17">
        <f>'Census Projection'!I13/'Census Projection'!I7</f>
        <v>8.4464237044960172E-2</v>
      </c>
    </row>
    <row r="8" spans="1:32" x14ac:dyDescent="0.35">
      <c r="A8" s="54" t="s">
        <v>5158</v>
      </c>
      <c r="B8" s="17">
        <f>1-SUM(B5:B7)</f>
        <v>4.3939526032726217E-2</v>
      </c>
      <c r="C8" s="17">
        <f t="shared" ref="C8:H8" si="1">1-SUM(C5:C7)</f>
        <v>4.755195593694983E-2</v>
      </c>
      <c r="D8" s="17">
        <f t="shared" si="1"/>
        <v>5.1379748296963346E-2</v>
      </c>
      <c r="E8" s="17">
        <f t="shared" si="1"/>
        <v>5.5429175962418697E-2</v>
      </c>
      <c r="F8" s="17">
        <f t="shared" si="1"/>
        <v>5.9735816324345214E-2</v>
      </c>
      <c r="G8" s="17">
        <f t="shared" si="1"/>
        <v>6.4293767534544743E-2</v>
      </c>
      <c r="H8" s="17">
        <f t="shared" si="1"/>
        <v>6.9065262443368969E-2</v>
      </c>
    </row>
    <row r="9" spans="1:32" x14ac:dyDescent="0.35">
      <c r="A9" s="54" t="s">
        <v>5159</v>
      </c>
      <c r="B9" s="17">
        <f>'Census Projection'!C16/'Census Projection'!C7</f>
        <v>0.18732920673763448</v>
      </c>
      <c r="C9" s="17">
        <f>'Census Projection'!D16/'Census Projection'!D7</f>
        <v>0.19894606575759513</v>
      </c>
      <c r="D9" s="17">
        <f>'Census Projection'!E16/'Census Projection'!E7</f>
        <v>0.21066400826807022</v>
      </c>
      <c r="E9" s="17">
        <f>'Census Projection'!F16/'Census Projection'!F7</f>
        <v>0.22263211844478187</v>
      </c>
      <c r="F9" s="17">
        <f>'Census Projection'!G16/'Census Projection'!G7</f>
        <v>0.23456340622389754</v>
      </c>
      <c r="G9" s="17">
        <f>'Census Projection'!H16/'Census Projection'!H7</f>
        <v>0.24601064527124467</v>
      </c>
      <c r="H9" s="17">
        <f>'Census Projection'!I16/'Census Projection'!I7</f>
        <v>0.25660158077969364</v>
      </c>
    </row>
    <row r="10" spans="1:32" x14ac:dyDescent="0.35">
      <c r="A10" s="54" t="s">
        <v>5160</v>
      </c>
      <c r="B10" s="17">
        <f>1-B9</f>
        <v>0.81267079326236558</v>
      </c>
      <c r="C10" s="17">
        <f t="shared" ref="C10:H10" si="2">1-C9</f>
        <v>0.8010539342424049</v>
      </c>
      <c r="D10" s="17">
        <f t="shared" si="2"/>
        <v>0.78933599173192981</v>
      </c>
      <c r="E10" s="17">
        <f t="shared" si="2"/>
        <v>0.77736788155521808</v>
      </c>
      <c r="F10" s="17">
        <f t="shared" si="2"/>
        <v>0.76543659377610251</v>
      </c>
      <c r="G10" s="17">
        <f t="shared" si="2"/>
        <v>0.75398935472875528</v>
      </c>
      <c r="H10" s="17">
        <f t="shared" si="2"/>
        <v>0.74339841922030636</v>
      </c>
    </row>
    <row r="12" spans="1:32" x14ac:dyDescent="0.35">
      <c r="A12" s="56" t="s">
        <v>5245</v>
      </c>
    </row>
    <row r="13" spans="1:32" x14ac:dyDescent="0.35">
      <c r="B13">
        <v>2020</v>
      </c>
      <c r="C13">
        <v>2021</v>
      </c>
      <c r="D13">
        <v>2022</v>
      </c>
      <c r="E13">
        <v>2023</v>
      </c>
      <c r="F13">
        <v>2024</v>
      </c>
      <c r="G13">
        <v>2025</v>
      </c>
      <c r="H13">
        <v>2026</v>
      </c>
      <c r="I13">
        <v>2027</v>
      </c>
      <c r="J13">
        <v>2028</v>
      </c>
      <c r="K13">
        <v>2029</v>
      </c>
      <c r="L13">
        <v>2030</v>
      </c>
      <c r="M13">
        <v>2031</v>
      </c>
      <c r="N13">
        <v>2032</v>
      </c>
      <c r="O13">
        <v>2033</v>
      </c>
      <c r="P13">
        <v>2034</v>
      </c>
      <c r="Q13">
        <v>2035</v>
      </c>
      <c r="R13">
        <v>2036</v>
      </c>
      <c r="S13">
        <v>2037</v>
      </c>
      <c r="T13">
        <v>2038</v>
      </c>
      <c r="U13">
        <v>2039</v>
      </c>
      <c r="V13">
        <v>2040</v>
      </c>
      <c r="W13">
        <v>2041</v>
      </c>
      <c r="X13">
        <v>2042</v>
      </c>
      <c r="Y13">
        <v>2043</v>
      </c>
      <c r="Z13">
        <v>2044</v>
      </c>
      <c r="AA13">
        <v>2045</v>
      </c>
      <c r="AB13">
        <v>2046</v>
      </c>
      <c r="AC13">
        <v>2047</v>
      </c>
      <c r="AD13">
        <v>2048</v>
      </c>
      <c r="AE13">
        <v>2049</v>
      </c>
      <c r="AF13">
        <v>2050</v>
      </c>
    </row>
    <row r="14" spans="1:32" x14ac:dyDescent="0.35">
      <c r="A14" s="54" t="s">
        <v>5153</v>
      </c>
      <c r="B14" s="55" cm="1">
        <f t="array" ref="B14">TREND($B3:$C3,$B$2:$C$2,B$13)</f>
        <v>0.49273837403311094</v>
      </c>
      <c r="C14" s="55" cm="1">
        <f t="array" ref="C14">TREND($B3:$C3,$B$2:$C$2,C$13)</f>
        <v>0.49280849990858289</v>
      </c>
      <c r="D14" s="55" cm="1">
        <f t="array" ref="D14">TREND($B3:$C3,$B$2:$C$2,D$13)</f>
        <v>0.49287862578405489</v>
      </c>
      <c r="E14" s="55" cm="1">
        <f t="array" ref="E14">TREND($B3:$C3,$B$2:$C$2,E$13)</f>
        <v>0.49294875165952684</v>
      </c>
      <c r="F14" s="55" cm="1">
        <f t="array" ref="F14">TREND($B3:$C3,$B$2:$C$2,F$13)</f>
        <v>0.49301887753499879</v>
      </c>
      <c r="G14" s="55" cm="1">
        <f t="array" ref="G14">TREND($B3:$C3,$B$2:$C$2,G$13)</f>
        <v>0.49308900341047079</v>
      </c>
      <c r="H14" s="55" cm="1">
        <f t="array" ref="H14">TREND($C3:$D3,$C$2:$D$2,H$13)</f>
        <v>0.49313271029946204</v>
      </c>
      <c r="I14" s="55" cm="1">
        <f t="array" ref="I14">TREND($C3:$D3,$C$2:$D$2,I$13)</f>
        <v>0.49317641718845329</v>
      </c>
      <c r="J14" s="55" cm="1">
        <f t="array" ref="J14">TREND($C3:$D3,$C$2:$D$2,J$13)</f>
        <v>0.49322012407744453</v>
      </c>
      <c r="K14" s="55" cm="1">
        <f t="array" ref="K14">TREND($C3:$D3,$C$2:$D$2,K$13)</f>
        <v>0.49326383096643578</v>
      </c>
      <c r="L14" s="55" cm="1">
        <f t="array" ref="L14">TREND($C3:$D3,$C$2:$D$2,L$13)</f>
        <v>0.49330753785542703</v>
      </c>
      <c r="M14" s="55" cm="1">
        <f t="array" ref="M14">TREND($D3:$E3,$D$2:$E$2,M$13)</f>
        <v>0.4933518423447919</v>
      </c>
      <c r="N14" s="55" cm="1">
        <f t="array" ref="N14">TREND($D3:$E3,$D$2:$E$2,N$13)</f>
        <v>0.49339614683415672</v>
      </c>
      <c r="O14" s="55" cm="1">
        <f t="array" ref="O14">TREND($D3:$E3,$D$2:$E$2,O$13)</f>
        <v>0.4934404513235216</v>
      </c>
      <c r="P14" s="55" cm="1">
        <f t="array" ref="P14">TREND($D3:$E3,$D$2:$E$2,P$13)</f>
        <v>0.49348475581288642</v>
      </c>
      <c r="Q14" s="55" cm="1">
        <f t="array" ref="Q14">TREND($D3:$E3,$D$2:$E$2,Q$13)</f>
        <v>0.4935290603022513</v>
      </c>
      <c r="R14" s="55" cm="1">
        <f t="array" ref="R14">TREND($E3:$F3,$E$2:$F$2,R$13)</f>
        <v>0.49360084992092546</v>
      </c>
      <c r="S14" s="55" cm="1">
        <f t="array" ref="S14">TREND($E3:$F3,$E$2:$F$2,S$13)</f>
        <v>0.49367263953959972</v>
      </c>
      <c r="T14" s="55" cm="1">
        <f t="array" ref="T14">TREND($E3:$F3,$E$2:$F$2,T$13)</f>
        <v>0.49374442915827388</v>
      </c>
      <c r="U14" s="55" cm="1">
        <f t="array" ref="U14">TREND($E3:$F3,$E$2:$F$2,U$13)</f>
        <v>0.49381621877694815</v>
      </c>
      <c r="V14" s="55" cm="1">
        <f t="array" ref="V14">TREND($E3:$F3,$E$2:$F$2,V$13)</f>
        <v>0.4938880083956223</v>
      </c>
      <c r="W14" s="55" cm="1">
        <f t="array" ref="W14">TREND($F3:$G3,$F$2:$G$2,W$13)</f>
        <v>0.49399868380818879</v>
      </c>
      <c r="X14" s="55" cm="1">
        <f t="array" ref="X14">TREND($F3:$G3,$F$2:$G$2,X$13)</f>
        <v>0.49410935922075527</v>
      </c>
      <c r="Y14" s="55" cm="1">
        <f t="array" ref="Y14">TREND($F3:$G3,$F$2:$G$2,Y$13)</f>
        <v>0.4942200346333217</v>
      </c>
      <c r="Z14" s="55" cm="1">
        <f t="array" ref="Z14">TREND($F3:$G3,$F$2:$G$2,Z$13)</f>
        <v>0.49433071004588813</v>
      </c>
      <c r="AA14" s="55" cm="1">
        <f t="array" ref="AA14">TREND($F3:$G3,$F$2:$G$2,AA$13)</f>
        <v>0.49444138545845462</v>
      </c>
      <c r="AB14" s="55" cm="1">
        <f t="array" ref="AB14">TREND($G3:$H3,$G$2:$H$2,AB$13)</f>
        <v>0.49458427657015669</v>
      </c>
      <c r="AC14" s="55" cm="1">
        <f t="array" ref="AC14">TREND($G3:$H3,$G$2:$H$2,AC$13)</f>
        <v>0.4947271676818587</v>
      </c>
      <c r="AD14" s="55" cm="1">
        <f t="array" ref="AD14">TREND($G3:$H3,$G$2:$H$2,AD$13)</f>
        <v>0.49487005879356077</v>
      </c>
      <c r="AE14" s="55" cm="1">
        <f t="array" ref="AE14">TREND($G3:$H3,$G$2:$H$2,AE$13)</f>
        <v>0.49501294990526284</v>
      </c>
      <c r="AF14" s="55" cm="1">
        <f t="array" ref="AF14">TREND($G3:$H3,$G$2:$H$2,AF$13)</f>
        <v>0.49515584101696486</v>
      </c>
    </row>
    <row r="15" spans="1:32" x14ac:dyDescent="0.35">
      <c r="A15" s="54" t="s">
        <v>5154</v>
      </c>
      <c r="B15" s="55" cm="1">
        <f t="array" ref="B15">TREND($B4:$C4,$B$2:$C$2,B$13)</f>
        <v>0.50726162596688895</v>
      </c>
      <c r="C15" s="55" cm="1">
        <f t="array" ref="C15">TREND($B4:$C4,$B$2:$C$2,C$13)</f>
        <v>0.507191500091417</v>
      </c>
      <c r="D15" s="55" cm="1">
        <f t="array" ref="D15">TREND($B4:$C4,$B$2:$C$2,D$13)</f>
        <v>0.50712137421594505</v>
      </c>
      <c r="E15" s="55" cm="1">
        <f t="array" ref="E15">TREND($B4:$C4,$B$2:$C$2,E$13)</f>
        <v>0.5070512483404731</v>
      </c>
      <c r="F15" s="55" cm="1">
        <f t="array" ref="F15">TREND($B4:$C4,$B$2:$C$2,F$13)</f>
        <v>0.50698112246500115</v>
      </c>
      <c r="G15" s="55" cm="1">
        <f t="array" ref="G15">TREND($B4:$C4,$B$2:$C$2,G$13)</f>
        <v>0.50691099658952921</v>
      </c>
      <c r="H15" s="55" cm="1">
        <f t="array" ref="H15">TREND($C4:$D4,$C$2:$D$2,H$13)</f>
        <v>0.50686728970053785</v>
      </c>
      <c r="I15" s="55" cm="1">
        <f t="array" ref="I15">TREND($C4:$D4,$C$2:$D$2,I$13)</f>
        <v>0.5068235828115466</v>
      </c>
      <c r="J15" s="55" cm="1">
        <f t="array" ref="J15">TREND($C4:$D4,$C$2:$D$2,J$13)</f>
        <v>0.50677987592255536</v>
      </c>
      <c r="K15" s="55" cm="1">
        <f t="array" ref="K15">TREND($C4:$D4,$C$2:$D$2,K$13)</f>
        <v>0.50673616903356411</v>
      </c>
      <c r="L15" s="55" cm="1">
        <f t="array" ref="L15">TREND($C4:$D4,$C$2:$D$2,L$13)</f>
        <v>0.50669246214457286</v>
      </c>
      <c r="M15" s="55" cm="1">
        <f t="array" ref="M15">TREND($D4:$E4,$D$2:$E$2,M$13)</f>
        <v>0.50664815765520821</v>
      </c>
      <c r="N15" s="55" cm="1">
        <f t="array" ref="N15">TREND($D4:$E4,$D$2:$E$2,N$13)</f>
        <v>0.50660385316584333</v>
      </c>
      <c r="O15" s="55" cm="1">
        <f t="array" ref="O15">TREND($D4:$E4,$D$2:$E$2,O$13)</f>
        <v>0.50655954867647845</v>
      </c>
      <c r="P15" s="55" cm="1">
        <f t="array" ref="P15">TREND($D4:$E4,$D$2:$E$2,P$13)</f>
        <v>0.50651524418711358</v>
      </c>
      <c r="Q15" s="55" cm="1">
        <f t="array" ref="Q15">TREND($D4:$E4,$D$2:$E$2,Q$13)</f>
        <v>0.5064709396977487</v>
      </c>
      <c r="R15" s="55" cm="1">
        <f t="array" ref="R15">TREND($E4:$F4,$E$2:$F$2,R$13)</f>
        <v>0.50639915007907454</v>
      </c>
      <c r="S15" s="55" cm="1">
        <f t="array" ref="S15">TREND($E4:$F4,$E$2:$F$2,S$13)</f>
        <v>0.50632736046040039</v>
      </c>
      <c r="T15" s="55" cm="1">
        <f t="array" ref="T15">TREND($E4:$F4,$E$2:$F$2,T$13)</f>
        <v>0.50625557084172612</v>
      </c>
      <c r="U15" s="55" cm="1">
        <f t="array" ref="U15">TREND($E4:$F4,$E$2:$F$2,U$13)</f>
        <v>0.50618378122305185</v>
      </c>
      <c r="V15" s="55" cm="1">
        <f t="array" ref="V15">TREND($E4:$F4,$E$2:$F$2,V$13)</f>
        <v>0.5061119916043777</v>
      </c>
      <c r="W15" s="55" cm="1">
        <f t="array" ref="W15">TREND($F4:$G4,$F$2:$G$2,W$13)</f>
        <v>0.50600131619181121</v>
      </c>
      <c r="X15" s="55" cm="1">
        <f t="array" ref="X15">TREND($F4:$G4,$F$2:$G$2,X$13)</f>
        <v>0.50589064077924473</v>
      </c>
      <c r="Y15" s="55" cm="1">
        <f t="array" ref="Y15">TREND($F4:$G4,$F$2:$G$2,Y$13)</f>
        <v>0.50577996536667835</v>
      </c>
      <c r="Z15" s="55" cm="1">
        <f t="array" ref="Z15">TREND($F4:$G4,$F$2:$G$2,Z$13)</f>
        <v>0.50566928995411187</v>
      </c>
      <c r="AA15" s="55" cm="1">
        <f t="array" ref="AA15">TREND($F4:$G4,$F$2:$G$2,AA$13)</f>
        <v>0.50555861454154538</v>
      </c>
      <c r="AB15" s="55" cm="1">
        <f t="array" ref="AB15">TREND($G4:$H4,$G$2:$H$2,AB$13)</f>
        <v>0.5054157234298432</v>
      </c>
      <c r="AC15" s="55" cm="1">
        <f t="array" ref="AC15">TREND($G4:$H4,$G$2:$H$2,AC$13)</f>
        <v>0.50527283231814124</v>
      </c>
      <c r="AD15" s="55" cm="1">
        <f t="array" ref="AD15">TREND($G4:$H4,$G$2:$H$2,AD$13)</f>
        <v>0.50512994120643917</v>
      </c>
      <c r="AE15" s="55" cm="1">
        <f t="array" ref="AE15">TREND($G4:$H4,$G$2:$H$2,AE$13)</f>
        <v>0.5049870500947371</v>
      </c>
      <c r="AF15" s="55" cm="1">
        <f t="array" ref="AF15">TREND($G4:$H4,$G$2:$H$2,AF$13)</f>
        <v>0.50484415898303503</v>
      </c>
    </row>
    <row r="16" spans="1:32" x14ac:dyDescent="0.35">
      <c r="A16" s="54" t="s">
        <v>5155</v>
      </c>
      <c r="B16" s="55" cm="1">
        <f t="array" ref="B16">TREND($B5:$C5,$B$2:$C$2,B$13)</f>
        <v>0.76142605046311473</v>
      </c>
      <c r="C16" s="55" cm="1">
        <f t="array" ref="C16">TREND($B5:$C5,$B$2:$C$2,C$13)</f>
        <v>0.75949089295100425</v>
      </c>
      <c r="D16" s="55" cm="1">
        <f t="array" ref="D16">TREND($B5:$C5,$B$2:$C$2,D$13)</f>
        <v>0.75755573543889332</v>
      </c>
      <c r="E16" s="55" cm="1">
        <f t="array" ref="E16">TREND($B5:$C5,$B$2:$C$2,E$13)</f>
        <v>0.75562057792678239</v>
      </c>
      <c r="F16" s="55" cm="1">
        <f t="array" ref="F16">TREND($B5:$C5,$B$2:$C$2,F$13)</f>
        <v>0.75368542041467146</v>
      </c>
      <c r="G16" s="55" cm="1">
        <f t="array" ref="G16">TREND($B5:$C5,$B$2:$C$2,G$13)</f>
        <v>0.75175026290256053</v>
      </c>
      <c r="H16" s="55" cm="1">
        <f t="array" ref="H16">TREND($C5:$D5,$C$2:$D$2,H$13)</f>
        <v>0.74978221994747818</v>
      </c>
      <c r="I16" s="55" cm="1">
        <f t="array" ref="I16">TREND($C5:$D5,$C$2:$D$2,I$13)</f>
        <v>0.74781417699239672</v>
      </c>
      <c r="J16" s="55" cm="1">
        <f t="array" ref="J16">TREND($C5:$D5,$C$2:$D$2,J$13)</f>
        <v>0.74584613403731526</v>
      </c>
      <c r="K16" s="55" cm="1">
        <f t="array" ref="K16">TREND($C5:$D5,$C$2:$D$2,K$13)</f>
        <v>0.74387809108223379</v>
      </c>
      <c r="L16" s="55" cm="1">
        <f t="array" ref="L16">TREND($C5:$D5,$C$2:$D$2,L$13)</f>
        <v>0.74191004812715189</v>
      </c>
      <c r="M16" s="55" cm="1">
        <f t="array" ref="M16">TREND($D5:$E5,$D$2:$E$2,M$13)</f>
        <v>0.73991598791821378</v>
      </c>
      <c r="N16" s="55" cm="1">
        <f t="array" ref="N16">TREND($D5:$E5,$D$2:$E$2,N$13)</f>
        <v>0.73792192770927478</v>
      </c>
      <c r="O16" s="55" cm="1">
        <f t="array" ref="O16">TREND($D5:$E5,$D$2:$E$2,O$13)</f>
        <v>0.73592786750033667</v>
      </c>
      <c r="P16" s="55" cm="1">
        <f t="array" ref="P16">TREND($D5:$E5,$D$2:$E$2,P$13)</f>
        <v>0.73393380729139768</v>
      </c>
      <c r="Q16" s="55" cm="1">
        <f t="array" ref="Q16">TREND($D5:$E5,$D$2:$E$2,Q$13)</f>
        <v>0.73193974708245868</v>
      </c>
      <c r="R16" s="55" cm="1">
        <f t="array" ref="R16">TREND($E5:$F5,$E$2:$F$2,R$13)</f>
        <v>0.72989331958667947</v>
      </c>
      <c r="S16" s="55" cm="1">
        <f t="array" ref="S16">TREND($E5:$F5,$E$2:$F$2,S$13)</f>
        <v>0.72784689209090114</v>
      </c>
      <c r="T16" s="55" cm="1">
        <f t="array" ref="T16">TREND($E5:$F5,$E$2:$F$2,T$13)</f>
        <v>0.72580046459512193</v>
      </c>
      <c r="U16" s="55" cm="1">
        <f t="array" ref="U16">TREND($E5:$F5,$E$2:$F$2,U$13)</f>
        <v>0.72375403709934272</v>
      </c>
      <c r="V16" s="55" cm="1">
        <f t="array" ref="V16">TREND($E5:$F5,$E$2:$F$2,V$13)</f>
        <v>0.72170760960356439</v>
      </c>
      <c r="W16" s="55" cm="1">
        <f t="array" ref="W16">TREND($F5:$G5,$F$2:$G$2,W$13)</f>
        <v>0.71960841181300683</v>
      </c>
      <c r="X16" s="55" cm="1">
        <f t="array" ref="X16">TREND($F5:$G5,$F$2:$G$2,X$13)</f>
        <v>0.71750921402244927</v>
      </c>
      <c r="Y16" s="55" cm="1">
        <f t="array" ref="Y16">TREND($F5:$G5,$F$2:$G$2,Y$13)</f>
        <v>0.71541001623189171</v>
      </c>
      <c r="Z16" s="55" cm="1">
        <f t="array" ref="Z16">TREND($F5:$G5,$F$2:$G$2,Z$13)</f>
        <v>0.71331081844133504</v>
      </c>
      <c r="AA16" s="55" cm="1">
        <f t="array" ref="AA16">TREND($F5:$G5,$F$2:$G$2,AA$13)</f>
        <v>0.71121162065077748</v>
      </c>
      <c r="AB16" s="55" cm="1">
        <f t="array" ref="AB16">TREND($G5:$H5,$G$2:$H$2,AB$13)</f>
        <v>0.70909302312904199</v>
      </c>
      <c r="AC16" s="55" cm="1">
        <f t="array" ref="AC16">TREND($G5:$H5,$G$2:$H$2,AC$13)</f>
        <v>0.70697442560730739</v>
      </c>
      <c r="AD16" s="55" cm="1">
        <f t="array" ref="AD16">TREND($G5:$H5,$G$2:$H$2,AD$13)</f>
        <v>0.7048558280855719</v>
      </c>
      <c r="AE16" s="55" cm="1">
        <f t="array" ref="AE16">TREND($G5:$H5,$G$2:$H$2,AE$13)</f>
        <v>0.70273723056383641</v>
      </c>
      <c r="AF16" s="55" cm="1">
        <f t="array" ref="AF16">TREND($G5:$H5,$G$2:$H$2,AF$13)</f>
        <v>0.70061863304210181</v>
      </c>
    </row>
    <row r="17" spans="1:32" x14ac:dyDescent="0.35">
      <c r="A17" s="54" t="s">
        <v>5156</v>
      </c>
      <c r="B17" s="55" cm="1">
        <f t="array" ref="B17">TREND($B6:$C6,$B$2:$C$2,B$13)</f>
        <v>0.13448212626901834</v>
      </c>
      <c r="C17" s="55" cm="1">
        <f t="array" ref="C17">TREND($B6:$C6,$B$2:$C$2,C$13)</f>
        <v>0.1348380932832649</v>
      </c>
      <c r="D17" s="55" cm="1">
        <f t="array" ref="D17">TREND($B6:$C6,$B$2:$C$2,D$13)</f>
        <v>0.13519406029751146</v>
      </c>
      <c r="E17" s="55" cm="1">
        <f t="array" ref="E17">TREND($B6:$C6,$B$2:$C$2,E$13)</f>
        <v>0.13555002731175803</v>
      </c>
      <c r="F17" s="55" cm="1">
        <f t="array" ref="F17">TREND($B6:$C6,$B$2:$C$2,F$13)</f>
        <v>0.13590599432600448</v>
      </c>
      <c r="G17" s="55" cm="1">
        <f t="array" ref="G17">TREND($B6:$C6,$B$2:$C$2,G$13)</f>
        <v>0.13626196134025104</v>
      </c>
      <c r="H17" s="55" cm="1">
        <f t="array" ref="H17">TREND($C6:$D6,$C$2:$D$2,H$13)</f>
        <v>0.13661242009205155</v>
      </c>
      <c r="I17" s="55" cm="1">
        <f t="array" ref="I17">TREND($C6:$D6,$C$2:$D$2,I$13)</f>
        <v>0.13696287884385194</v>
      </c>
      <c r="J17" s="55" cm="1">
        <f t="array" ref="J17">TREND($C6:$D6,$C$2:$D$2,J$13)</f>
        <v>0.13731333759565245</v>
      </c>
      <c r="K17" s="55" cm="1">
        <f t="array" ref="K17">TREND($C6:$D6,$C$2:$D$2,K$13)</f>
        <v>0.13766379634745296</v>
      </c>
      <c r="L17" s="55" cm="1">
        <f t="array" ref="L17">TREND($C6:$D6,$C$2:$D$2,L$13)</f>
        <v>0.13801425509925336</v>
      </c>
      <c r="M17" s="55" cm="1">
        <f t="array" ref="M17">TREND($D6:$E6,$D$2:$E$2,M$13)</f>
        <v>0.13836827544446684</v>
      </c>
      <c r="N17" s="55" cm="1">
        <f t="array" ref="N17">TREND($D6:$E6,$D$2:$E$2,N$13)</f>
        <v>0.13872229578968021</v>
      </c>
      <c r="O17" s="55" cm="1">
        <f t="array" ref="O17">TREND($D6:$E6,$D$2:$E$2,O$13)</f>
        <v>0.13907631613489357</v>
      </c>
      <c r="P17" s="55" cm="1">
        <f t="array" ref="P17">TREND($D6:$E6,$D$2:$E$2,P$13)</f>
        <v>0.13943033648010694</v>
      </c>
      <c r="Q17" s="55" cm="1">
        <f t="array" ref="Q17">TREND($D6:$E6,$D$2:$E$2,Q$13)</f>
        <v>0.13978435682532031</v>
      </c>
      <c r="R17" s="55" cm="1">
        <f t="array" ref="R17">TREND($E6:$F6,$E$2:$F$2,R$13)</f>
        <v>0.14016217522916241</v>
      </c>
      <c r="S17" s="55" cm="1">
        <f t="array" ref="S17">TREND($E6:$F6,$E$2:$F$2,S$13)</f>
        <v>0.14053999363300462</v>
      </c>
      <c r="T17" s="55" cm="1">
        <f t="array" ref="T17">TREND($E6:$F6,$E$2:$F$2,T$13)</f>
        <v>0.14091781203684683</v>
      </c>
      <c r="U17" s="55" cm="1">
        <f t="array" ref="U17">TREND($E6:$F6,$E$2:$F$2,U$13)</f>
        <v>0.14129563044068894</v>
      </c>
      <c r="V17" s="55" cm="1">
        <f t="array" ref="V17">TREND($E6:$F6,$E$2:$F$2,V$13)</f>
        <v>0.14167344884453115</v>
      </c>
      <c r="W17" s="55" cm="1">
        <f t="array" ref="W17">TREND($F6:$G6,$F$2:$G$2,W$13)</f>
        <v>0.14208308902659372</v>
      </c>
      <c r="X17" s="55" cm="1">
        <f t="array" ref="X17">TREND($F6:$G6,$F$2:$G$2,X$13)</f>
        <v>0.1424927292086563</v>
      </c>
      <c r="Y17" s="55" cm="1">
        <f t="array" ref="Y17">TREND($F6:$G6,$F$2:$G$2,Y$13)</f>
        <v>0.14290236939071899</v>
      </c>
      <c r="Z17" s="55" cm="1">
        <f t="array" ref="Z17">TREND($F6:$G6,$F$2:$G$2,Z$13)</f>
        <v>0.14331200957278156</v>
      </c>
      <c r="AA17" s="55" cm="1">
        <f t="array" ref="AA17">TREND($F6:$G6,$F$2:$G$2,AA$13)</f>
        <v>0.14372164975484414</v>
      </c>
      <c r="AB17" s="55" cm="1">
        <f t="array" ref="AB17">TREND($G6:$H6,$G$2:$H$2,AB$13)</f>
        <v>0.1441476932977892</v>
      </c>
      <c r="AC17" s="55" cm="1">
        <f t="array" ref="AC17">TREND($G6:$H6,$G$2:$H$2,AC$13)</f>
        <v>0.14457373684073427</v>
      </c>
      <c r="AD17" s="55" cm="1">
        <f t="array" ref="AD17">TREND($G6:$H6,$G$2:$H$2,AD$13)</f>
        <v>0.14499978038367944</v>
      </c>
      <c r="AE17" s="55" cm="1">
        <f t="array" ref="AE17">TREND($G6:$H6,$G$2:$H$2,AE$13)</f>
        <v>0.14542582392662462</v>
      </c>
      <c r="AF17" s="55" cm="1">
        <f t="array" ref="AF17">TREND($G6:$H6,$G$2:$H$2,AF$13)</f>
        <v>0.14585186746956968</v>
      </c>
    </row>
    <row r="18" spans="1:32" x14ac:dyDescent="0.35">
      <c r="A18" s="54" t="s">
        <v>5157</v>
      </c>
      <c r="B18" s="55" cm="1">
        <f t="array" ref="B18">TREND($B7:$C7,$B$2:$C$2,B$13)</f>
        <v>6.0152297235140706E-2</v>
      </c>
      <c r="C18" s="55" cm="1">
        <f t="array" ref="C18">TREND($B7:$C7,$B$2:$C$2,C$13)</f>
        <v>6.1009001752160286E-2</v>
      </c>
      <c r="D18" s="55" cm="1">
        <f t="array" ref="D18">TREND($B7:$C7,$B$2:$C$2,D$13)</f>
        <v>6.1865706269179865E-2</v>
      </c>
      <c r="E18" s="55" cm="1">
        <f t="array" ref="E18">TREND($B7:$C7,$B$2:$C$2,E$13)</f>
        <v>6.2722410786199445E-2</v>
      </c>
      <c r="F18" s="55" cm="1">
        <f t="array" ref="F18">TREND($B7:$C7,$B$2:$C$2,F$13)</f>
        <v>6.3579115303219025E-2</v>
      </c>
      <c r="G18" s="55" cm="1">
        <f t="array" ref="G18">TREND($B7:$C7,$B$2:$C$2,G$13)</f>
        <v>6.4435819820238605E-2</v>
      </c>
      <c r="H18" s="55" cm="1">
        <f t="array" ref="H18">TREND($C7:$D7,$C$2:$D$2,H$13)</f>
        <v>6.5287845551517121E-2</v>
      </c>
      <c r="I18" s="55" cm="1">
        <f t="array" ref="I18">TREND($C7:$D7,$C$2:$D$2,I$13)</f>
        <v>6.6139871282795637E-2</v>
      </c>
      <c r="J18" s="55" cm="1">
        <f t="array" ref="J18">TREND($C7:$D7,$C$2:$D$2,J$13)</f>
        <v>6.6991897014073931E-2</v>
      </c>
      <c r="K18" s="55" cm="1">
        <f t="array" ref="K18">TREND($C7:$D7,$C$2:$D$2,K$13)</f>
        <v>6.7843922745352447E-2</v>
      </c>
      <c r="L18" s="55" cm="1">
        <f t="array" ref="L18">TREND($C7:$D7,$C$2:$D$2,L$13)</f>
        <v>6.8695948476630742E-2</v>
      </c>
      <c r="M18" s="55" cm="1">
        <f t="array" ref="M18">TREND($D7:$E7,$D$2:$E$2,M$13)</f>
        <v>6.9526102807265122E-2</v>
      </c>
      <c r="N18" s="55" cm="1">
        <f t="array" ref="N18">TREND($D7:$E7,$D$2:$E$2,N$13)</f>
        <v>7.0356257137899503E-2</v>
      </c>
      <c r="O18" s="55" cm="1">
        <f t="array" ref="O18">TREND($D7:$E7,$D$2:$E$2,O$13)</f>
        <v>7.1186411468533883E-2</v>
      </c>
      <c r="P18" s="55" cm="1">
        <f t="array" ref="P18">TREND($D7:$E7,$D$2:$E$2,P$13)</f>
        <v>7.2016565799168264E-2</v>
      </c>
      <c r="Q18" s="55" cm="1">
        <f t="array" ref="Q18">TREND($D7:$E7,$D$2:$E$2,Q$13)</f>
        <v>7.2846720129802645E-2</v>
      </c>
      <c r="R18" s="55" cm="1">
        <f t="array" ref="R18">TREND($E7:$F7,$E$2:$F$2,R$13)</f>
        <v>7.3654001149354054E-2</v>
      </c>
      <c r="S18" s="55" cm="1">
        <f t="array" ref="S18">TREND($E7:$F7,$E$2:$F$2,S$13)</f>
        <v>7.4461282168905463E-2</v>
      </c>
      <c r="T18" s="55" cm="1">
        <f t="array" ref="T18">TREND($E7:$F7,$E$2:$F$2,T$13)</f>
        <v>7.5268563188457094E-2</v>
      </c>
      <c r="U18" s="55" cm="1">
        <f t="array" ref="U18">TREND($E7:$F7,$E$2:$F$2,U$13)</f>
        <v>7.6075844208008503E-2</v>
      </c>
      <c r="V18" s="55" cm="1">
        <f t="array" ref="V18">TREND($E7:$F7,$E$2:$F$2,V$13)</f>
        <v>7.6883125227559912E-2</v>
      </c>
      <c r="W18" s="55" cm="1">
        <f t="array" ref="W18">TREND($F7:$G7,$F$2:$G$2,W$13)</f>
        <v>7.7661092594014658E-2</v>
      </c>
      <c r="X18" s="55" cm="1">
        <f t="array" ref="X18">TREND($F7:$G7,$F$2:$G$2,X$13)</f>
        <v>7.8439059960469404E-2</v>
      </c>
      <c r="Y18" s="55" cm="1">
        <f t="array" ref="Y18">TREND($F7:$G7,$F$2:$G$2,Y$13)</f>
        <v>7.921702732692415E-2</v>
      </c>
      <c r="Z18" s="55" cm="1">
        <f t="array" ref="Z18">TREND($F7:$G7,$F$2:$G$2,Z$13)</f>
        <v>7.9994994693379118E-2</v>
      </c>
      <c r="AA18" s="55" cm="1">
        <f t="array" ref="AA18">TREND($F7:$G7,$F$2:$G$2,AA$13)</f>
        <v>8.0772962059833864E-2</v>
      </c>
      <c r="AB18" s="55" cm="1">
        <f t="array" ref="AB18">TREND($G7:$H7,$G$2:$H$2,AB$13)</f>
        <v>8.1511217056859042E-2</v>
      </c>
      <c r="AC18" s="55" cm="1">
        <f t="array" ref="AC18">TREND($G7:$H7,$G$2:$H$2,AC$13)</f>
        <v>8.2249472053884443E-2</v>
      </c>
      <c r="AD18" s="55" cm="1">
        <f t="array" ref="AD18">TREND($G7:$H7,$G$2:$H$2,AD$13)</f>
        <v>8.2987727050909621E-2</v>
      </c>
      <c r="AE18" s="55" cm="1">
        <f t="array" ref="AE18">TREND($G7:$H7,$G$2:$H$2,AE$13)</f>
        <v>8.3725982047934799E-2</v>
      </c>
      <c r="AF18" s="55" cm="1">
        <f t="array" ref="AF18">TREND($G7:$H7,$G$2:$H$2,AF$13)</f>
        <v>8.44642370449602E-2</v>
      </c>
    </row>
    <row r="19" spans="1:32" x14ac:dyDescent="0.35">
      <c r="A19" s="54" t="s">
        <v>5158</v>
      </c>
      <c r="B19" s="55" cm="1">
        <f t="array" ref="B19">TREND($B8:$C8,$B$2:$C$2,B$13)</f>
        <v>4.3939526032726217E-2</v>
      </c>
      <c r="C19" s="55" cm="1">
        <f t="array" ref="C19">TREND($B8:$C8,$B$2:$C$2,C$13)</f>
        <v>4.4662012013571006E-2</v>
      </c>
      <c r="D19" s="55" cm="1">
        <f t="array" ref="D19">TREND($B8:$C8,$B$2:$C$2,D$13)</f>
        <v>4.5384497994415796E-2</v>
      </c>
      <c r="E19" s="55" cm="1">
        <f t="array" ref="E19">TREND($B8:$C8,$B$2:$C$2,E$13)</f>
        <v>4.6106983975260585E-2</v>
      </c>
      <c r="F19" s="55" cm="1">
        <f t="array" ref="F19">TREND($B8:$C8,$B$2:$C$2,F$13)</f>
        <v>4.6829469956105152E-2</v>
      </c>
      <c r="G19" s="55" cm="1">
        <f t="array" ref="G19">TREND($B8:$C8,$B$2:$C$2,G$13)</f>
        <v>4.7551955936949941E-2</v>
      </c>
      <c r="H19" s="55" cm="1">
        <f t="array" ref="H19">TREND($C8:$D8,$C$2:$D$2,H$13)</f>
        <v>4.8317514408952711E-2</v>
      </c>
      <c r="I19" s="55" cm="1">
        <f t="array" ref="I19">TREND($C8:$D8,$C$2:$D$2,I$13)</f>
        <v>4.9083072880955259E-2</v>
      </c>
      <c r="J19" s="55" cm="1">
        <f t="array" ref="J19">TREND($C8:$D8,$C$2:$D$2,J$13)</f>
        <v>4.9848631352958028E-2</v>
      </c>
      <c r="K19" s="55" cm="1">
        <f t="array" ref="K19">TREND($C8:$D8,$C$2:$D$2,K$13)</f>
        <v>5.0614189824960798E-2</v>
      </c>
      <c r="L19" s="55" cm="1">
        <f t="array" ref="L19">TREND($C8:$D8,$C$2:$D$2,L$13)</f>
        <v>5.1379748296963346E-2</v>
      </c>
      <c r="M19" s="55" cm="1">
        <f t="array" ref="M19">TREND($D8:$E8,$D$2:$E$2,M$13)</f>
        <v>5.2189633830054261E-2</v>
      </c>
      <c r="N19" s="55" cm="1">
        <f t="array" ref="N19">TREND($D8:$E8,$D$2:$E$2,N$13)</f>
        <v>5.2999519363145398E-2</v>
      </c>
      <c r="O19" s="55" cm="1">
        <f t="array" ref="O19">TREND($D8:$E8,$D$2:$E$2,O$13)</f>
        <v>5.3809404896236535E-2</v>
      </c>
      <c r="P19" s="55" cm="1">
        <f t="array" ref="P19">TREND($D8:$E8,$D$2:$E$2,P$13)</f>
        <v>5.4619290429327449E-2</v>
      </c>
      <c r="Q19" s="55" cm="1">
        <f t="array" ref="Q19">TREND($D8:$E8,$D$2:$E$2,Q$13)</f>
        <v>5.5429175962418586E-2</v>
      </c>
      <c r="R19" s="55" cm="1">
        <f t="array" ref="R19">TREND($E8:$F8,$E$2:$F$2,R$13)</f>
        <v>5.6290504034804068E-2</v>
      </c>
      <c r="S19" s="55" cm="1">
        <f t="array" ref="S19">TREND($E8:$F8,$E$2:$F$2,S$13)</f>
        <v>5.7151832107189326E-2</v>
      </c>
      <c r="T19" s="55" cm="1">
        <f t="array" ref="T19">TREND($E8:$F8,$E$2:$F$2,T$13)</f>
        <v>5.8013160179574585E-2</v>
      </c>
      <c r="U19" s="55" cm="1">
        <f t="array" ref="U19">TREND($E8:$F8,$E$2:$F$2,U$13)</f>
        <v>5.8874488251959844E-2</v>
      </c>
      <c r="V19" s="55" cm="1">
        <f t="array" ref="V19">TREND($E8:$F8,$E$2:$F$2,V$13)</f>
        <v>5.9735816324345103E-2</v>
      </c>
      <c r="W19" s="55" cm="1">
        <f t="array" ref="W19">TREND($F8:$G8,$F$2:$G$2,W$13)</f>
        <v>6.064740656638512E-2</v>
      </c>
      <c r="X19" s="55" cm="1">
        <f t="array" ref="X19">TREND($F8:$G8,$F$2:$G$2,X$13)</f>
        <v>6.1558996808424915E-2</v>
      </c>
      <c r="Y19" s="55" cm="1">
        <f t="array" ref="Y19">TREND($F8:$G8,$F$2:$G$2,Y$13)</f>
        <v>6.2470587050464932E-2</v>
      </c>
      <c r="Z19" s="55" cm="1">
        <f t="array" ref="Z19">TREND($F8:$G8,$F$2:$G$2,Z$13)</f>
        <v>6.3382177292504727E-2</v>
      </c>
      <c r="AA19" s="55" cm="1">
        <f t="array" ref="AA19">TREND($F8:$G8,$F$2:$G$2,AA$13)</f>
        <v>6.4293767534544743E-2</v>
      </c>
      <c r="AB19" s="55" cm="1">
        <f t="array" ref="AB19">TREND($G8:$H8,$G$2:$H$2,AB$13)</f>
        <v>6.5248066516309544E-2</v>
      </c>
      <c r="AC19" s="55" cm="1">
        <f t="array" ref="AC19">TREND($G8:$H8,$G$2:$H$2,AC$13)</f>
        <v>6.6202365498074345E-2</v>
      </c>
      <c r="AD19" s="55" cm="1">
        <f t="array" ref="AD19">TREND($G8:$H8,$G$2:$H$2,AD$13)</f>
        <v>6.7156664479839145E-2</v>
      </c>
      <c r="AE19" s="55" cm="1">
        <f t="array" ref="AE19">TREND($G8:$H8,$G$2:$H$2,AE$13)</f>
        <v>6.8110963461603946E-2</v>
      </c>
      <c r="AF19" s="55" cm="1">
        <f t="array" ref="AF19">TREND($G8:$H8,$G$2:$H$2,AF$13)</f>
        <v>6.9065262443368747E-2</v>
      </c>
    </row>
    <row r="20" spans="1:32" x14ac:dyDescent="0.35">
      <c r="A20" s="54" t="s">
        <v>5159</v>
      </c>
      <c r="B20" s="55" cm="1">
        <f t="array" ref="B20">TREND($B9:$C9,$B$2:$C$2,B$13)</f>
        <v>0.18732920673763509</v>
      </c>
      <c r="C20" s="55" cm="1">
        <f t="array" ref="C20">TREND($B9:$C9,$B$2:$C$2,C$13)</f>
        <v>0.18965257854162676</v>
      </c>
      <c r="D20" s="55" cm="1">
        <f t="array" ref="D20">TREND($B9:$C9,$B$2:$C$2,D$13)</f>
        <v>0.19197595034561932</v>
      </c>
      <c r="E20" s="55" cm="1">
        <f t="array" ref="E20">TREND($B9:$C9,$B$2:$C$2,E$13)</f>
        <v>0.19429932214961099</v>
      </c>
      <c r="F20" s="55" cm="1">
        <f t="array" ref="F20">TREND($B9:$C9,$B$2:$C$2,F$13)</f>
        <v>0.19662269395360354</v>
      </c>
      <c r="G20" s="55" cm="1">
        <f t="array" ref="G20">TREND($B9:$C9,$B$2:$C$2,G$13)</f>
        <v>0.19894606575759521</v>
      </c>
      <c r="H20" s="55" cm="1">
        <f t="array" ref="H20">TREND($C9:$D9,$C$2:$D$2,H$13)</f>
        <v>0.20128965425969003</v>
      </c>
      <c r="I20" s="55" cm="1">
        <f t="array" ref="I20">TREND($C9:$D9,$C$2:$D$2,I$13)</f>
        <v>0.20363324276178485</v>
      </c>
      <c r="J20" s="55" cm="1">
        <f t="array" ref="J20">TREND($C9:$D9,$C$2:$D$2,J$13)</f>
        <v>0.20597683126388056</v>
      </c>
      <c r="K20" s="55" cm="1">
        <f t="array" ref="K20">TREND($C9:$D9,$C$2:$D$2,K$13)</f>
        <v>0.20832041976597537</v>
      </c>
      <c r="L20" s="55" cm="1">
        <f t="array" ref="L20">TREND($C9:$D9,$C$2:$D$2,L$13)</f>
        <v>0.21066400826807019</v>
      </c>
      <c r="M20" s="55" cm="1">
        <f t="array" ref="M20">TREND($D9:$E9,$D$2:$E$2,M$13)</f>
        <v>0.21305763030341307</v>
      </c>
      <c r="N20" s="55" cm="1">
        <f t="array" ref="N20">TREND($D9:$E9,$D$2:$E$2,N$13)</f>
        <v>0.21545125233875506</v>
      </c>
      <c r="O20" s="55" cm="1">
        <f t="array" ref="O20">TREND($D9:$E9,$D$2:$E$2,O$13)</f>
        <v>0.21784487437409705</v>
      </c>
      <c r="P20" s="55" cm="1">
        <f t="array" ref="P20">TREND($D9:$E9,$D$2:$E$2,P$13)</f>
        <v>0.22023849640943993</v>
      </c>
      <c r="Q20" s="55" cm="1">
        <f t="array" ref="Q20">TREND($D9:$E9,$D$2:$E$2,Q$13)</f>
        <v>0.22263211844478192</v>
      </c>
      <c r="R20" s="55" cm="1">
        <f t="array" ref="R20">TREND($E9:$F9,$E$2:$F$2,R$13)</f>
        <v>0.22501837600060526</v>
      </c>
      <c r="S20" s="55" cm="1">
        <f t="array" ref="S20">TREND($E9:$F9,$E$2:$F$2,S$13)</f>
        <v>0.2274046335564277</v>
      </c>
      <c r="T20" s="55" cm="1">
        <f t="array" ref="T20">TREND($E9:$F9,$E$2:$F$2,T$13)</f>
        <v>0.22979089111225104</v>
      </c>
      <c r="U20" s="55" cm="1">
        <f t="array" ref="U20">TREND($E9:$F9,$E$2:$F$2,U$13)</f>
        <v>0.23217714866807437</v>
      </c>
      <c r="V20" s="55" cm="1">
        <f t="array" ref="V20">TREND($E9:$F9,$E$2:$F$2,V$13)</f>
        <v>0.23456340622389771</v>
      </c>
      <c r="W20" s="55" cm="1">
        <f t="array" ref="W20">TREND($F9:$G9,$F$2:$G$2,W$13)</f>
        <v>0.23685285403336653</v>
      </c>
      <c r="X20" s="55" cm="1">
        <f t="array" ref="X20">TREND($F9:$G9,$F$2:$G$2,X$13)</f>
        <v>0.23914230184283625</v>
      </c>
      <c r="Y20" s="55" cm="1">
        <f t="array" ref="Y20">TREND($F9:$G9,$F$2:$G$2,Y$13)</f>
        <v>0.24143174965230596</v>
      </c>
      <c r="Z20" s="55" cm="1">
        <f t="array" ref="Z20">TREND($F9:$G9,$F$2:$G$2,Z$13)</f>
        <v>0.24372119746177479</v>
      </c>
      <c r="AA20" s="55" cm="1">
        <f t="array" ref="AA20">TREND($F9:$G9,$F$2:$G$2,AA$13)</f>
        <v>0.2460106452712445</v>
      </c>
      <c r="AB20" s="55" cm="1">
        <f t="array" ref="AB20">TREND($G9:$H9,$G$2:$H$2,AB$13)</f>
        <v>0.24812883237293448</v>
      </c>
      <c r="AC20" s="55" cm="1">
        <f t="array" ref="AC20">TREND($G9:$H9,$G$2:$H$2,AC$13)</f>
        <v>0.25024701947462447</v>
      </c>
      <c r="AD20" s="55" cm="1">
        <f t="array" ref="AD20">TREND($G9:$H9,$G$2:$H$2,AD$13)</f>
        <v>0.25236520657631445</v>
      </c>
      <c r="AE20" s="55" cm="1">
        <f t="array" ref="AE20">TREND($G9:$H9,$G$2:$H$2,AE$13)</f>
        <v>0.25448339367800443</v>
      </c>
      <c r="AF20" s="55" cm="1">
        <f t="array" ref="AF20">TREND($G9:$H9,$G$2:$H$2,AF$13)</f>
        <v>0.25660158077969442</v>
      </c>
    </row>
    <row r="21" spans="1:32" x14ac:dyDescent="0.35">
      <c r="A21" s="54" t="s">
        <v>5160</v>
      </c>
      <c r="B21" s="55" cm="1">
        <f t="array" ref="B21">TREND($B10:$C10,$B$2:$C$2,B$13)</f>
        <v>0.8126707932623658</v>
      </c>
      <c r="C21" s="55" cm="1">
        <f t="array" ref="C21">TREND($B10:$C10,$B$2:$C$2,C$13)</f>
        <v>0.81034742145837324</v>
      </c>
      <c r="D21" s="55" cm="1">
        <f t="array" ref="D21">TREND($B10:$C10,$B$2:$C$2,D$13)</f>
        <v>0.80802404965438157</v>
      </c>
      <c r="E21" s="55" cm="1">
        <f t="array" ref="E21">TREND($B10:$C10,$B$2:$C$2,E$13)</f>
        <v>0.80570067785038901</v>
      </c>
      <c r="F21" s="55" cm="1">
        <f t="array" ref="F21">TREND($B10:$C10,$B$2:$C$2,F$13)</f>
        <v>0.80337730604639734</v>
      </c>
      <c r="G21" s="55" cm="1">
        <f t="array" ref="G21">TREND($B10:$C10,$B$2:$C$2,G$13)</f>
        <v>0.80105393424240479</v>
      </c>
      <c r="H21" s="55" cm="1">
        <f t="array" ref="H21">TREND($C10:$D10,$C$2:$D$2,H$13)</f>
        <v>0.79871034574030997</v>
      </c>
      <c r="I21" s="55" cm="1">
        <f t="array" ref="I21">TREND($C10:$D10,$C$2:$D$2,I$13)</f>
        <v>0.79636675723821515</v>
      </c>
      <c r="J21" s="55" cm="1">
        <f t="array" ref="J21">TREND($C10:$D10,$C$2:$D$2,J$13)</f>
        <v>0.79402316873611944</v>
      </c>
      <c r="K21" s="55" cm="1">
        <f t="array" ref="K21">TREND($C10:$D10,$C$2:$D$2,K$13)</f>
        <v>0.79167958023402463</v>
      </c>
      <c r="L21" s="55" cm="1">
        <f t="array" ref="L21">TREND($C10:$D10,$C$2:$D$2,L$13)</f>
        <v>0.78933599173192981</v>
      </c>
      <c r="M21" s="55" cm="1">
        <f t="array" ref="M21">TREND($D10:$E10,$D$2:$E$2,M$13)</f>
        <v>0.78694236969658782</v>
      </c>
      <c r="N21" s="55" cm="1">
        <f t="array" ref="N21">TREND($D10:$E10,$D$2:$E$2,N$13)</f>
        <v>0.78454874766124494</v>
      </c>
      <c r="O21" s="55" cm="1">
        <f t="array" ref="O21">TREND($D10:$E10,$D$2:$E$2,O$13)</f>
        <v>0.78215512562590295</v>
      </c>
      <c r="P21" s="55" cm="1">
        <f t="array" ref="P21">TREND($D10:$E10,$D$2:$E$2,P$13)</f>
        <v>0.77976150359056096</v>
      </c>
      <c r="Q21" s="55" cm="1">
        <f t="array" ref="Q21">TREND($D10:$E10,$D$2:$E$2,Q$13)</f>
        <v>0.77736788155521808</v>
      </c>
      <c r="R21" s="55" cm="1">
        <f t="array" ref="R21">TREND($E10:$F10,$E$2:$F$2,R$13)</f>
        <v>0.77498162399939563</v>
      </c>
      <c r="S21" s="55" cm="1">
        <f t="array" ref="S21">TREND($E10:$F10,$E$2:$F$2,S$13)</f>
        <v>0.7725953664435723</v>
      </c>
      <c r="T21" s="55" cm="1">
        <f t="array" ref="T21">TREND($E10:$F10,$E$2:$F$2,T$13)</f>
        <v>0.77020910888774896</v>
      </c>
      <c r="U21" s="55" cm="1">
        <f t="array" ref="U21">TREND($E10:$F10,$E$2:$F$2,U$13)</f>
        <v>0.76782285133192651</v>
      </c>
      <c r="V21" s="55" cm="1">
        <f t="array" ref="V21">TREND($E10:$F10,$E$2:$F$2,V$13)</f>
        <v>0.76543659377610318</v>
      </c>
      <c r="W21" s="55" cm="1">
        <f t="array" ref="W21">TREND($F10:$G10,$F$2:$G$2,W$13)</f>
        <v>0.76314714596663258</v>
      </c>
      <c r="X21" s="55" cm="1">
        <f t="array" ref="X21">TREND($F10:$G10,$F$2:$G$2,X$13)</f>
        <v>0.76085769815716287</v>
      </c>
      <c r="Y21" s="55" cm="1">
        <f t="array" ref="Y21">TREND($F10:$G10,$F$2:$G$2,Y$13)</f>
        <v>0.75856825034769315</v>
      </c>
      <c r="Z21" s="55" cm="1">
        <f t="array" ref="Z21">TREND($F10:$G10,$F$2:$G$2,Z$13)</f>
        <v>0.75627880253822433</v>
      </c>
      <c r="AA21" s="55" cm="1">
        <f t="array" ref="AA21">TREND($F10:$G10,$F$2:$G$2,AA$13)</f>
        <v>0.75398935472875461</v>
      </c>
      <c r="AB21" s="55" cm="1">
        <f t="array" ref="AB21">TREND($G10:$H10,$G$2:$H$2,AB$13)</f>
        <v>0.75187116762706552</v>
      </c>
      <c r="AC21" s="55" cm="1">
        <f t="array" ref="AC21">TREND($G10:$H10,$G$2:$H$2,AC$13)</f>
        <v>0.74975298052537553</v>
      </c>
      <c r="AD21" s="55" cm="1">
        <f t="array" ref="AD21">TREND($G10:$H10,$G$2:$H$2,AD$13)</f>
        <v>0.74763479342368555</v>
      </c>
      <c r="AE21" s="55" cm="1">
        <f t="array" ref="AE21">TREND($G10:$H10,$G$2:$H$2,AE$13)</f>
        <v>0.74551660632199557</v>
      </c>
      <c r="AF21" s="55" cm="1">
        <f t="array" ref="AF21">TREND($G10:$H10,$G$2:$H$2,AF$13)</f>
        <v>0.74339841922030558</v>
      </c>
    </row>
    <row r="22" spans="1:32" x14ac:dyDescent="0.35">
      <c r="M22" s="17"/>
    </row>
    <row r="23" spans="1:32" x14ac:dyDescent="0.35">
      <c r="A23" s="56" t="s">
        <v>5246</v>
      </c>
    </row>
    <row r="24" spans="1:32" x14ac:dyDescent="0.35">
      <c r="A24" s="56" t="s">
        <v>5247</v>
      </c>
    </row>
    <row r="25" spans="1:32" x14ac:dyDescent="0.35">
      <c r="B25">
        <v>2020</v>
      </c>
      <c r="C25">
        <v>2021</v>
      </c>
      <c r="D25">
        <v>2022</v>
      </c>
      <c r="E25">
        <v>2023</v>
      </c>
      <c r="F25">
        <v>2024</v>
      </c>
      <c r="G25">
        <v>2025</v>
      </c>
      <c r="H25">
        <v>2026</v>
      </c>
      <c r="I25">
        <v>2027</v>
      </c>
      <c r="J25">
        <v>2028</v>
      </c>
      <c r="K25">
        <v>2029</v>
      </c>
      <c r="L25">
        <v>2030</v>
      </c>
      <c r="M25">
        <v>2031</v>
      </c>
      <c r="N25">
        <v>2032</v>
      </c>
      <c r="O25">
        <v>2033</v>
      </c>
      <c r="P25">
        <v>2034</v>
      </c>
      <c r="Q25">
        <v>2035</v>
      </c>
      <c r="R25">
        <v>2036</v>
      </c>
      <c r="S25">
        <v>2037</v>
      </c>
      <c r="T25">
        <v>2038</v>
      </c>
      <c r="U25">
        <v>2039</v>
      </c>
      <c r="V25">
        <v>2040</v>
      </c>
      <c r="W25">
        <v>2041</v>
      </c>
      <c r="X25">
        <v>2042</v>
      </c>
      <c r="Y25">
        <v>2043</v>
      </c>
      <c r="Z25">
        <v>2044</v>
      </c>
      <c r="AA25">
        <v>2045</v>
      </c>
      <c r="AB25">
        <v>2046</v>
      </c>
      <c r="AC25">
        <v>2047</v>
      </c>
      <c r="AD25">
        <v>2048</v>
      </c>
      <c r="AE25">
        <v>2049</v>
      </c>
      <c r="AF25">
        <v>2050</v>
      </c>
    </row>
    <row r="26" spans="1:32" x14ac:dyDescent="0.35">
      <c r="A26" s="54" t="s">
        <v>5153</v>
      </c>
      <c r="B26" s="59">
        <f>IF(B14&gt;=$B14,(B14-$B14)/(1-$B14),(B14-$B14)/$B14)</f>
        <v>0</v>
      </c>
      <c r="C26" s="59">
        <f>IF(C14&gt;=$B14,(C14-$B14)/(1-$B14),(C14-$B14)/$B14)</f>
        <v>1.3824399852498706E-4</v>
      </c>
      <c r="D26" s="59">
        <f t="shared" ref="D26:AF33" si="3">IF(D14&gt;=$B14,(D14-$B14)/(1-$B14),(D14-$B14)/$B14)</f>
        <v>2.7648799705008357E-4</v>
      </c>
      <c r="E26" s="59">
        <f t="shared" si="3"/>
        <v>4.1473199557507062E-4</v>
      </c>
      <c r="F26" s="59">
        <f t="shared" si="3"/>
        <v>5.5297599410005773E-4</v>
      </c>
      <c r="G26" s="59">
        <f t="shared" si="3"/>
        <v>6.9121999262515413E-4</v>
      </c>
      <c r="H26" s="59">
        <f t="shared" si="3"/>
        <v>7.7738241208264163E-4</v>
      </c>
      <c r="I26" s="59">
        <f t="shared" si="3"/>
        <v>8.6354483154012902E-4</v>
      </c>
      <c r="J26" s="59">
        <f t="shared" si="3"/>
        <v>9.4970725099761651E-4</v>
      </c>
      <c r="K26" s="59">
        <f t="shared" si="3"/>
        <v>1.035869670455104E-3</v>
      </c>
      <c r="L26" s="59">
        <f t="shared" si="3"/>
        <v>1.1220320899125913E-3</v>
      </c>
      <c r="M26" s="59">
        <f t="shared" si="3"/>
        <v>1.2093726004044473E-3</v>
      </c>
      <c r="N26" s="59">
        <f t="shared" si="3"/>
        <v>1.2967131108961938E-3</v>
      </c>
      <c r="O26" s="59">
        <f t="shared" si="3"/>
        <v>1.3840536213880496E-3</v>
      </c>
      <c r="P26" s="59">
        <f t="shared" si="3"/>
        <v>1.4713941318797961E-3</v>
      </c>
      <c r="Q26" s="59">
        <f t="shared" si="3"/>
        <v>1.558734642371652E-3</v>
      </c>
      <c r="R26" s="59">
        <f t="shared" si="3"/>
        <v>1.7002584931800359E-3</v>
      </c>
      <c r="S26" s="59">
        <f t="shared" si="3"/>
        <v>1.8417823439886387E-3</v>
      </c>
      <c r="T26" s="59">
        <f t="shared" si="3"/>
        <v>1.9833061947970225E-3</v>
      </c>
      <c r="U26" s="59">
        <f t="shared" si="3"/>
        <v>2.1248300456056255E-3</v>
      </c>
      <c r="V26" s="59">
        <f t="shared" si="3"/>
        <v>2.266353896414009E-3</v>
      </c>
      <c r="W26" s="59">
        <f t="shared" si="3"/>
        <v>2.4845360077762231E-3</v>
      </c>
      <c r="X26" s="59">
        <f t="shared" si="3"/>
        <v>2.7027181191384372E-3</v>
      </c>
      <c r="Y26" s="59">
        <f t="shared" si="3"/>
        <v>2.9209002305005415E-3</v>
      </c>
      <c r="Z26" s="59">
        <f t="shared" si="3"/>
        <v>3.1390823418626459E-3</v>
      </c>
      <c r="AA26" s="59">
        <f t="shared" si="3"/>
        <v>3.35726445322486E-3</v>
      </c>
      <c r="AB26" s="59">
        <f t="shared" si="3"/>
        <v>3.6389556050633342E-3</v>
      </c>
      <c r="AC26" s="59">
        <f t="shared" si="3"/>
        <v>3.9206467569016992E-3</v>
      </c>
      <c r="AD26" s="59">
        <f t="shared" si="3"/>
        <v>4.2023379087401738E-3</v>
      </c>
      <c r="AE26" s="59">
        <f t="shared" si="3"/>
        <v>4.4840290605786485E-3</v>
      </c>
      <c r="AF26" s="59">
        <f t="shared" si="3"/>
        <v>4.765720212417013E-3</v>
      </c>
    </row>
    <row r="27" spans="1:32" x14ac:dyDescent="0.35">
      <c r="A27" s="54" t="s">
        <v>5154</v>
      </c>
      <c r="B27" s="59">
        <f t="shared" ref="B27" si="4">IF(B15&gt;=$B15,(B15-$B15)/(1-$B15),(B15-$B15)/$B15)</f>
        <v>0</v>
      </c>
      <c r="C27" s="59">
        <f t="shared" ref="C27:R33" si="5">IF(C15&gt;=$B15,(C15-$B15)/(1-$B15),(C15-$B15)/$B15)</f>
        <v>-1.3824399852498708E-4</v>
      </c>
      <c r="D27" s="59">
        <f t="shared" si="5"/>
        <v>-2.7648799704997417E-4</v>
      </c>
      <c r="E27" s="59">
        <f t="shared" si="5"/>
        <v>-4.1473199557496128E-4</v>
      </c>
      <c r="F27" s="59">
        <f t="shared" si="5"/>
        <v>-5.5297599409994834E-4</v>
      </c>
      <c r="G27" s="59">
        <f t="shared" si="5"/>
        <v>-6.9121999262493545E-4</v>
      </c>
      <c r="H27" s="59">
        <f t="shared" si="5"/>
        <v>-7.7738241208264174E-4</v>
      </c>
      <c r="I27" s="59">
        <f t="shared" si="5"/>
        <v>-8.6354483154012923E-4</v>
      </c>
      <c r="J27" s="59">
        <f t="shared" si="5"/>
        <v>-9.4970725099761673E-4</v>
      </c>
      <c r="K27" s="59">
        <f t="shared" si="5"/>
        <v>-1.0358696704551042E-3</v>
      </c>
      <c r="L27" s="59">
        <f t="shared" si="5"/>
        <v>-1.1220320899125915E-3</v>
      </c>
      <c r="M27" s="59">
        <f t="shared" si="5"/>
        <v>-1.2093726004040097E-3</v>
      </c>
      <c r="N27" s="59">
        <f t="shared" si="5"/>
        <v>-1.2967131108958657E-3</v>
      </c>
      <c r="O27" s="59">
        <f t="shared" si="5"/>
        <v>-1.3840536213877218E-3</v>
      </c>
      <c r="P27" s="59">
        <f t="shared" si="5"/>
        <v>-1.4713941318795776E-3</v>
      </c>
      <c r="Q27" s="59">
        <f t="shared" si="5"/>
        <v>-1.5587346423714336E-3</v>
      </c>
      <c r="R27" s="59">
        <f t="shared" si="5"/>
        <v>-1.7002584931798174E-3</v>
      </c>
      <c r="S27" s="59">
        <f t="shared" si="3"/>
        <v>-1.8417823439882013E-3</v>
      </c>
      <c r="T27" s="59">
        <f t="shared" si="3"/>
        <v>-1.9833061947968039E-3</v>
      </c>
      <c r="U27" s="59">
        <f t="shared" si="3"/>
        <v>-2.1248300456054069E-3</v>
      </c>
      <c r="V27" s="59">
        <f t="shared" si="3"/>
        <v>-2.2663538964137909E-3</v>
      </c>
      <c r="W27" s="59">
        <f t="shared" si="3"/>
        <v>-2.484536007776005E-3</v>
      </c>
      <c r="X27" s="59">
        <f t="shared" si="3"/>
        <v>-2.7027181191382186E-3</v>
      </c>
      <c r="Y27" s="59">
        <f t="shared" si="3"/>
        <v>-2.9209002305002137E-3</v>
      </c>
      <c r="Z27" s="59">
        <f t="shared" si="3"/>
        <v>-3.1390823418624278E-3</v>
      </c>
      <c r="AA27" s="59">
        <f t="shared" si="3"/>
        <v>-3.3572644532246418E-3</v>
      </c>
      <c r="AB27" s="59">
        <f t="shared" si="3"/>
        <v>-3.6389556050633351E-3</v>
      </c>
      <c r="AC27" s="59">
        <f t="shared" si="3"/>
        <v>-3.9206467569015907E-3</v>
      </c>
      <c r="AD27" s="59">
        <f t="shared" si="3"/>
        <v>-4.2023379087400654E-3</v>
      </c>
      <c r="AE27" s="59">
        <f t="shared" si="3"/>
        <v>-4.4840290605785401E-3</v>
      </c>
      <c r="AF27" s="59">
        <f t="shared" si="3"/>
        <v>-4.7657202124170139E-3</v>
      </c>
    </row>
    <row r="28" spans="1:32" x14ac:dyDescent="0.35">
      <c r="A28" s="54" t="s">
        <v>5155</v>
      </c>
      <c r="B28" s="59">
        <f t="shared" ref="B28" si="6">IF(B16&gt;=$B16,(B16-$B16)/(1-$B16),(B16-$B16)/$B16)</f>
        <v>0</v>
      </c>
      <c r="C28" s="59">
        <f t="shared" si="5"/>
        <v>-2.5414910757695823E-3</v>
      </c>
      <c r="D28" s="59">
        <f t="shared" si="3"/>
        <v>-5.0829821515397484E-3</v>
      </c>
      <c r="E28" s="59">
        <f t="shared" si="3"/>
        <v>-7.6244732273099136E-3</v>
      </c>
      <c r="F28" s="59">
        <f t="shared" si="3"/>
        <v>-1.016596430308008E-2</v>
      </c>
      <c r="G28" s="59">
        <f t="shared" si="3"/>
        <v>-1.2707455378850246E-2</v>
      </c>
      <c r="H28" s="59">
        <f t="shared" si="3"/>
        <v>-1.5292135734723735E-2</v>
      </c>
      <c r="I28" s="59">
        <f t="shared" si="3"/>
        <v>-1.7876816090596059E-2</v>
      </c>
      <c r="J28" s="59">
        <f t="shared" si="3"/>
        <v>-2.0461496446468382E-2</v>
      </c>
      <c r="K28" s="59">
        <f t="shared" si="3"/>
        <v>-2.3046176802340706E-2</v>
      </c>
      <c r="L28" s="59">
        <f t="shared" si="3"/>
        <v>-2.5630857158213616E-2</v>
      </c>
      <c r="M28" s="59">
        <f t="shared" si="3"/>
        <v>-2.8249706628526959E-2</v>
      </c>
      <c r="N28" s="59">
        <f t="shared" si="3"/>
        <v>-3.0868556098841468E-2</v>
      </c>
      <c r="O28" s="59">
        <f t="shared" si="3"/>
        <v>-3.3487405569154811E-2</v>
      </c>
      <c r="P28" s="59">
        <f t="shared" si="3"/>
        <v>-3.610625503946932E-2</v>
      </c>
      <c r="Q28" s="59">
        <f t="shared" si="3"/>
        <v>-3.872510450978383E-2</v>
      </c>
      <c r="R28" s="59">
        <f t="shared" si="3"/>
        <v>-4.1412729256185048E-2</v>
      </c>
      <c r="S28" s="59">
        <f t="shared" si="3"/>
        <v>-4.4100354002585107E-2</v>
      </c>
      <c r="T28" s="59">
        <f t="shared" si="3"/>
        <v>-4.6787978748986325E-2</v>
      </c>
      <c r="U28" s="59">
        <f t="shared" si="3"/>
        <v>-4.947560349538755E-2</v>
      </c>
      <c r="V28" s="59">
        <f t="shared" si="3"/>
        <v>-5.2163228241787603E-2</v>
      </c>
      <c r="W28" s="59">
        <f t="shared" si="3"/>
        <v>-5.4920157544745898E-2</v>
      </c>
      <c r="X28" s="59">
        <f t="shared" si="3"/>
        <v>-5.7677086847704194E-2</v>
      </c>
      <c r="Y28" s="59">
        <f t="shared" si="3"/>
        <v>-6.0434016150662483E-2</v>
      </c>
      <c r="Z28" s="59">
        <f t="shared" si="3"/>
        <v>-6.3190945453619612E-2</v>
      </c>
      <c r="AA28" s="59">
        <f t="shared" si="3"/>
        <v>-6.5947874756577901E-2</v>
      </c>
      <c r="AB28" s="59">
        <f t="shared" si="3"/>
        <v>-6.8730282214855581E-2</v>
      </c>
      <c r="AC28" s="59">
        <f t="shared" si="3"/>
        <v>-7.1512689673132096E-2</v>
      </c>
      <c r="AD28" s="59">
        <f t="shared" si="3"/>
        <v>-7.4295097131409776E-2</v>
      </c>
      <c r="AE28" s="59">
        <f t="shared" si="3"/>
        <v>-7.7077504589687457E-2</v>
      </c>
      <c r="AF28" s="59">
        <f t="shared" si="3"/>
        <v>-7.9859912047963971E-2</v>
      </c>
    </row>
    <row r="29" spans="1:32" x14ac:dyDescent="0.35">
      <c r="A29" s="54" t="s">
        <v>5156</v>
      </c>
      <c r="B29" s="59">
        <f t="shared" ref="B29" si="7">IF(B17&gt;=$B17,(B17-$B17)/(1-$B17),(B17-$B17)/$B17)</f>
        <v>0</v>
      </c>
      <c r="C29" s="59">
        <f t="shared" si="5"/>
        <v>4.1127632952523156E-4</v>
      </c>
      <c r="D29" s="59">
        <f t="shared" si="3"/>
        <v>8.2255265905046312E-4</v>
      </c>
      <c r="E29" s="59">
        <f t="shared" si="3"/>
        <v>1.2338289885756946E-3</v>
      </c>
      <c r="F29" s="59">
        <f t="shared" si="3"/>
        <v>1.6451053181007979E-3</v>
      </c>
      <c r="G29" s="59">
        <f t="shared" si="3"/>
        <v>2.0563816476260295E-3</v>
      </c>
      <c r="H29" s="59">
        <f t="shared" si="3"/>
        <v>2.4612938538752069E-3</v>
      </c>
      <c r="I29" s="59">
        <f t="shared" si="3"/>
        <v>2.8662060601242559E-3</v>
      </c>
      <c r="J29" s="59">
        <f t="shared" si="3"/>
        <v>3.2711182663734332E-3</v>
      </c>
      <c r="K29" s="59">
        <f t="shared" si="3"/>
        <v>3.6760304726226106E-3</v>
      </c>
      <c r="L29" s="59">
        <f t="shared" si="3"/>
        <v>4.08094267887166E-3</v>
      </c>
      <c r="M29" s="59">
        <f t="shared" si="3"/>
        <v>4.4899698705198306E-3</v>
      </c>
      <c r="N29" s="59">
        <f t="shared" si="3"/>
        <v>4.8989970621678728E-3</v>
      </c>
      <c r="O29" s="59">
        <f t="shared" si="3"/>
        <v>5.3080242538159151E-3</v>
      </c>
      <c r="P29" s="59">
        <f t="shared" si="3"/>
        <v>5.7170514454639573E-3</v>
      </c>
      <c r="Q29" s="59">
        <f t="shared" si="3"/>
        <v>6.1260786371119995E-3</v>
      </c>
      <c r="R29" s="59">
        <f t="shared" si="3"/>
        <v>6.5626015736210304E-3</v>
      </c>
      <c r="S29" s="59">
        <f t="shared" si="3"/>
        <v>6.9991245101301896E-3</v>
      </c>
      <c r="T29" s="59">
        <f t="shared" si="3"/>
        <v>7.4356474466393489E-3</v>
      </c>
      <c r="U29" s="59">
        <f t="shared" si="3"/>
        <v>7.8721703831483789E-3</v>
      </c>
      <c r="V29" s="59">
        <f t="shared" si="3"/>
        <v>8.308693319657539E-3</v>
      </c>
      <c r="W29" s="59">
        <f t="shared" si="3"/>
        <v>8.7819824272489782E-3</v>
      </c>
      <c r="X29" s="59">
        <f t="shared" si="3"/>
        <v>9.2552715348404157E-3</v>
      </c>
      <c r="Y29" s="59">
        <f t="shared" si="3"/>
        <v>9.7285606424319833E-3</v>
      </c>
      <c r="Z29" s="59">
        <f t="shared" si="3"/>
        <v>1.0201849750023423E-2</v>
      </c>
      <c r="AA29" s="59">
        <f t="shared" si="3"/>
        <v>1.0675138857614862E-2</v>
      </c>
      <c r="AB29" s="59">
        <f t="shared" si="3"/>
        <v>1.1167380041622446E-2</v>
      </c>
      <c r="AC29" s="59">
        <f t="shared" si="3"/>
        <v>1.1659621225630029E-2</v>
      </c>
      <c r="AD29" s="59">
        <f t="shared" si="3"/>
        <v>1.2151862409637742E-2</v>
      </c>
      <c r="AE29" s="59">
        <f t="shared" si="3"/>
        <v>1.2644103593645454E-2</v>
      </c>
      <c r="AF29" s="59">
        <f t="shared" si="3"/>
        <v>1.3136344777653037E-2</v>
      </c>
    </row>
    <row r="30" spans="1:32" x14ac:dyDescent="0.35">
      <c r="A30" s="54" t="s">
        <v>5157</v>
      </c>
      <c r="B30" s="59">
        <f t="shared" ref="B30" si="8">IF(B18&gt;=$B18,(B18-$B18)/(1-$B18),(B18-$B18)/$B18)</f>
        <v>0</v>
      </c>
      <c r="C30" s="59">
        <f t="shared" si="5"/>
        <v>9.1153546952268158E-4</v>
      </c>
      <c r="D30" s="59">
        <f t="shared" si="3"/>
        <v>1.8230709390453632E-3</v>
      </c>
      <c r="E30" s="59">
        <f t="shared" si="3"/>
        <v>2.734606408568045E-3</v>
      </c>
      <c r="F30" s="59">
        <f t="shared" si="3"/>
        <v>3.6461418780907263E-3</v>
      </c>
      <c r="G30" s="59">
        <f t="shared" si="3"/>
        <v>4.5576773476134081E-3</v>
      </c>
      <c r="H30" s="59">
        <f t="shared" si="3"/>
        <v>5.464234578930794E-3</v>
      </c>
      <c r="I30" s="59">
        <f t="shared" si="3"/>
        <v>6.37079181024818E-3</v>
      </c>
      <c r="J30" s="59">
        <f t="shared" si="3"/>
        <v>7.2773490415653291E-3</v>
      </c>
      <c r="K30" s="59">
        <f t="shared" si="3"/>
        <v>8.1839062728827159E-3</v>
      </c>
      <c r="L30" s="59">
        <f t="shared" si="3"/>
        <v>9.0904635041998642E-3</v>
      </c>
      <c r="M30" s="59">
        <f t="shared" si="3"/>
        <v>9.973749517659513E-3</v>
      </c>
      <c r="N30" s="59">
        <f t="shared" si="3"/>
        <v>1.085703553111916E-2</v>
      </c>
      <c r="O30" s="59">
        <f t="shared" si="3"/>
        <v>1.1740321544578809E-2</v>
      </c>
      <c r="P30" s="59">
        <f t="shared" si="3"/>
        <v>1.2623607558038456E-2</v>
      </c>
      <c r="Q30" s="59">
        <f t="shared" si="3"/>
        <v>1.3506893571498103E-2</v>
      </c>
      <c r="R30" s="59">
        <f t="shared" si="3"/>
        <v>1.4365842332213842E-2</v>
      </c>
      <c r="S30" s="59">
        <f t="shared" si="3"/>
        <v>1.522479109292958E-2</v>
      </c>
      <c r="T30" s="59">
        <f t="shared" si="3"/>
        <v>1.6083739853645553E-2</v>
      </c>
      <c r="U30" s="59">
        <f t="shared" si="3"/>
        <v>1.6942688614361292E-2</v>
      </c>
      <c r="V30" s="59">
        <f t="shared" si="3"/>
        <v>1.7801637375077031E-2</v>
      </c>
      <c r="W30" s="59">
        <f t="shared" si="3"/>
        <v>1.8629396345137932E-2</v>
      </c>
      <c r="X30" s="59">
        <f t="shared" si="3"/>
        <v>1.9457155315198836E-2</v>
      </c>
      <c r="Y30" s="59">
        <f t="shared" si="3"/>
        <v>2.0284914285259741E-2</v>
      </c>
      <c r="Z30" s="59">
        <f t="shared" si="3"/>
        <v>2.1112673255320877E-2</v>
      </c>
      <c r="AA30" s="59">
        <f t="shared" si="3"/>
        <v>2.1940432225381782E-2</v>
      </c>
      <c r="AB30" s="59">
        <f t="shared" si="3"/>
        <v>2.2725937147991444E-2</v>
      </c>
      <c r="AC30" s="59">
        <f t="shared" si="3"/>
        <v>2.3511442070601341E-2</v>
      </c>
      <c r="AD30" s="59">
        <f t="shared" si="3"/>
        <v>2.4296946993211003E-2</v>
      </c>
      <c r="AE30" s="59">
        <f t="shared" si="3"/>
        <v>2.5082451915820661E-2</v>
      </c>
      <c r="AF30" s="59">
        <f t="shared" si="3"/>
        <v>2.5867956838430559E-2</v>
      </c>
    </row>
    <row r="31" spans="1:32" x14ac:dyDescent="0.35">
      <c r="A31" s="54" t="s">
        <v>5158</v>
      </c>
      <c r="B31" s="59">
        <f t="shared" ref="B31" si="9">IF(B19&gt;=$B19,(B19-$B19)/(1-$B19),(B19-$B19)/$B19)</f>
        <v>0</v>
      </c>
      <c r="C31" s="59">
        <f t="shared" si="5"/>
        <v>7.5569067074466266E-4</v>
      </c>
      <c r="D31" s="59">
        <f t="shared" si="3"/>
        <v>1.5113813414893253E-3</v>
      </c>
      <c r="E31" s="59">
        <f t="shared" si="3"/>
        <v>2.2670720122339879E-3</v>
      </c>
      <c r="F31" s="59">
        <f t="shared" si="3"/>
        <v>3.0227626829784182E-3</v>
      </c>
      <c r="G31" s="59">
        <f t="shared" si="3"/>
        <v>3.778453353723081E-3</v>
      </c>
      <c r="H31" s="59">
        <f t="shared" si="3"/>
        <v>4.5791960816658067E-3</v>
      </c>
      <c r="I31" s="59">
        <f t="shared" si="3"/>
        <v>5.3799388096082996E-3</v>
      </c>
      <c r="J31" s="59">
        <f t="shared" si="3"/>
        <v>6.1806815375510249E-3</v>
      </c>
      <c r="K31" s="59">
        <f t="shared" si="3"/>
        <v>6.9814242654937502E-3</v>
      </c>
      <c r="L31" s="59">
        <f t="shared" si="3"/>
        <v>7.7821669934362431E-3</v>
      </c>
      <c r="M31" s="59">
        <f t="shared" si="3"/>
        <v>8.6292740072114373E-3</v>
      </c>
      <c r="N31" s="59">
        <f t="shared" si="3"/>
        <v>9.4763810209868658E-3</v>
      </c>
      <c r="O31" s="59">
        <f t="shared" si="3"/>
        <v>1.0323488034762292E-2</v>
      </c>
      <c r="P31" s="59">
        <f t="shared" si="3"/>
        <v>1.1170595048537488E-2</v>
      </c>
      <c r="Q31" s="59">
        <f t="shared" si="3"/>
        <v>1.2017702062312915E-2</v>
      </c>
      <c r="R31" s="59">
        <f t="shared" si="3"/>
        <v>1.2918615859963506E-2</v>
      </c>
      <c r="S31" s="59">
        <f t="shared" si="3"/>
        <v>1.3819529657613867E-2</v>
      </c>
      <c r="T31" s="59">
        <f t="shared" si="3"/>
        <v>1.4720443455264225E-2</v>
      </c>
      <c r="U31" s="59">
        <f t="shared" si="3"/>
        <v>1.5621357252914584E-2</v>
      </c>
      <c r="V31" s="59">
        <f t="shared" si="3"/>
        <v>1.6522271050564943E-2</v>
      </c>
      <c r="W31" s="59">
        <f t="shared" si="3"/>
        <v>1.7475757013913348E-2</v>
      </c>
      <c r="X31" s="59">
        <f t="shared" si="3"/>
        <v>1.8429242977261517E-2</v>
      </c>
      <c r="Y31" s="59">
        <f t="shared" si="3"/>
        <v>1.9382728940609922E-2</v>
      </c>
      <c r="Z31" s="59">
        <f t="shared" si="3"/>
        <v>2.0336214903958091E-2</v>
      </c>
      <c r="AA31" s="59">
        <f t="shared" si="3"/>
        <v>2.1289700867306496E-2</v>
      </c>
      <c r="AB31" s="59">
        <f t="shared" si="3"/>
        <v>2.2287858418789441E-2</v>
      </c>
      <c r="AC31" s="59">
        <f t="shared" si="3"/>
        <v>2.328601597027239E-2</v>
      </c>
      <c r="AD31" s="59">
        <f t="shared" si="3"/>
        <v>2.4284173521755336E-2</v>
      </c>
      <c r="AE31" s="59">
        <f t="shared" si="3"/>
        <v>2.5282331073238285E-2</v>
      </c>
      <c r="AF31" s="59">
        <f t="shared" si="3"/>
        <v>2.6280488624721234E-2</v>
      </c>
    </row>
    <row r="32" spans="1:32" x14ac:dyDescent="0.35">
      <c r="A32" s="54" t="s">
        <v>5159</v>
      </c>
      <c r="B32" s="59">
        <f t="shared" ref="B32" si="10">IF(B20&gt;=$B20,(B20-$B20)/(1-$B20),(B20-$B20)/$B20)</f>
        <v>0</v>
      </c>
      <c r="C32" s="59">
        <f t="shared" si="5"/>
        <v>2.8589335598794992E-3</v>
      </c>
      <c r="D32" s="59">
        <f t="shared" si="3"/>
        <v>5.7178671197600913E-3</v>
      </c>
      <c r="E32" s="59">
        <f t="shared" si="3"/>
        <v>8.5768006796395901E-3</v>
      </c>
      <c r="F32" s="59">
        <f t="shared" si="3"/>
        <v>1.1435734239520183E-2</v>
      </c>
      <c r="G32" s="59">
        <f t="shared" si="3"/>
        <v>1.4294667799399682E-2</v>
      </c>
      <c r="H32" s="59">
        <f t="shared" si="3"/>
        <v>1.7178478219959742E-2</v>
      </c>
      <c r="I32" s="59">
        <f t="shared" si="3"/>
        <v>2.0062288640519801E-2</v>
      </c>
      <c r="J32" s="59">
        <f t="shared" si="3"/>
        <v>2.2946099061080954E-2</v>
      </c>
      <c r="K32" s="59">
        <f t="shared" si="3"/>
        <v>2.5829909481641013E-2</v>
      </c>
      <c r="L32" s="59">
        <f t="shared" si="3"/>
        <v>2.8713719902201073E-2</v>
      </c>
      <c r="M32" s="59">
        <f t="shared" si="3"/>
        <v>3.165909711421331E-2</v>
      </c>
      <c r="N32" s="59">
        <f t="shared" si="3"/>
        <v>3.460447432622446E-2</v>
      </c>
      <c r="O32" s="59">
        <f t="shared" si="3"/>
        <v>3.7549851538235604E-2</v>
      </c>
      <c r="P32" s="59">
        <f t="shared" si="3"/>
        <v>4.0495228750247844E-2</v>
      </c>
      <c r="Q32" s="59">
        <f t="shared" si="3"/>
        <v>4.3440605962258995E-2</v>
      </c>
      <c r="R32" s="59">
        <f t="shared" si="3"/>
        <v>4.6376921104389304E-2</v>
      </c>
      <c r="S32" s="59">
        <f t="shared" si="3"/>
        <v>4.9313236246518524E-2</v>
      </c>
      <c r="T32" s="59">
        <f t="shared" si="3"/>
        <v>5.2249551388648834E-2</v>
      </c>
      <c r="U32" s="59">
        <f t="shared" si="3"/>
        <v>5.518586653077915E-2</v>
      </c>
      <c r="V32" s="59">
        <f t="shared" si="3"/>
        <v>5.8122181672909459E-2</v>
      </c>
      <c r="W32" s="59">
        <f t="shared" si="3"/>
        <v>6.0939371398995378E-2</v>
      </c>
      <c r="X32" s="59">
        <f t="shared" si="3"/>
        <v>6.3756561125082378E-2</v>
      </c>
      <c r="Y32" s="59">
        <f t="shared" si="3"/>
        <v>6.6573750851169386E-2</v>
      </c>
      <c r="Z32" s="59">
        <f t="shared" si="3"/>
        <v>6.9390940577255311E-2</v>
      </c>
      <c r="AA32" s="59">
        <f t="shared" si="3"/>
        <v>7.2208130303342319E-2</v>
      </c>
      <c r="AB32" s="59">
        <f t="shared" si="3"/>
        <v>7.4814581918499767E-2</v>
      </c>
      <c r="AC32" s="59">
        <f t="shared" si="3"/>
        <v>7.742103353365723E-2</v>
      </c>
      <c r="AD32" s="59">
        <f t="shared" si="3"/>
        <v>8.0027485148814692E-2</v>
      </c>
      <c r="AE32" s="59">
        <f t="shared" si="3"/>
        <v>8.2633936763972141E-2</v>
      </c>
      <c r="AF32" s="59">
        <f t="shared" si="3"/>
        <v>8.5240388379129603E-2</v>
      </c>
    </row>
    <row r="33" spans="1:32" x14ac:dyDescent="0.35">
      <c r="A33" s="54" t="s">
        <v>5160</v>
      </c>
      <c r="B33" s="59">
        <f t="shared" ref="B33" si="11">IF(B21&gt;=$B21,(B21-$B21)/(1-$B21),(B21-$B21)/$B21)</f>
        <v>0</v>
      </c>
      <c r="C33" s="59">
        <f t="shared" si="5"/>
        <v>-2.8589335598805891E-3</v>
      </c>
      <c r="D33" s="59">
        <f t="shared" si="3"/>
        <v>-5.7178671197600853E-3</v>
      </c>
      <c r="E33" s="59">
        <f t="shared" si="3"/>
        <v>-8.5768006796406743E-3</v>
      </c>
      <c r="F33" s="59">
        <f t="shared" si="3"/>
        <v>-1.1435734239520171E-2</v>
      </c>
      <c r="G33" s="59">
        <f t="shared" si="3"/>
        <v>-1.429466779940076E-2</v>
      </c>
      <c r="H33" s="59">
        <f t="shared" si="3"/>
        <v>-1.7178478219960817E-2</v>
      </c>
      <c r="I33" s="59">
        <f t="shared" si="3"/>
        <v>-2.0062288640520873E-2</v>
      </c>
      <c r="J33" s="59">
        <f t="shared" si="3"/>
        <v>-2.2946099061082022E-2</v>
      </c>
      <c r="K33" s="59">
        <f t="shared" si="3"/>
        <v>-2.5829909481642079E-2</v>
      </c>
      <c r="L33" s="59">
        <f t="shared" si="3"/>
        <v>-2.8713719902202135E-2</v>
      </c>
      <c r="M33" s="59">
        <f t="shared" si="3"/>
        <v>-3.1659097114213275E-2</v>
      </c>
      <c r="N33" s="59">
        <f t="shared" si="3"/>
        <v>-3.4604474326225515E-2</v>
      </c>
      <c r="O33" s="59">
        <f t="shared" si="3"/>
        <v>-3.7549851538236659E-2</v>
      </c>
      <c r="P33" s="59">
        <f t="shared" si="3"/>
        <v>-4.0495228750247803E-2</v>
      </c>
      <c r="Q33" s="59">
        <f t="shared" si="3"/>
        <v>-4.3440605962260036E-2</v>
      </c>
      <c r="R33" s="59">
        <f t="shared" si="3"/>
        <v>-4.6376921104389256E-2</v>
      </c>
      <c r="S33" s="59">
        <f t="shared" si="3"/>
        <v>-4.9313236246519565E-2</v>
      </c>
      <c r="T33" s="59">
        <f t="shared" si="3"/>
        <v>-5.2249551388649874E-2</v>
      </c>
      <c r="U33" s="59">
        <f t="shared" si="3"/>
        <v>-5.5185866530779087E-2</v>
      </c>
      <c r="V33" s="59">
        <f t="shared" si="3"/>
        <v>-5.8122181672909397E-2</v>
      </c>
      <c r="W33" s="59">
        <f t="shared" si="3"/>
        <v>-6.0939371398997494E-2</v>
      </c>
      <c r="X33" s="59">
        <f t="shared" si="3"/>
        <v>-6.3756561125084502E-2</v>
      </c>
      <c r="Y33" s="59">
        <f t="shared" si="3"/>
        <v>-6.6573750851171509E-2</v>
      </c>
      <c r="Z33" s="59">
        <f t="shared" si="3"/>
        <v>-6.9390940577257421E-2</v>
      </c>
      <c r="AA33" s="59">
        <f t="shared" si="3"/>
        <v>-7.2208130303344428E-2</v>
      </c>
      <c r="AB33" s="59">
        <f t="shared" si="3"/>
        <v>-7.481458191850078E-2</v>
      </c>
      <c r="AC33" s="59">
        <f t="shared" si="3"/>
        <v>-7.7421033533658243E-2</v>
      </c>
      <c r="AD33" s="59">
        <f t="shared" si="3"/>
        <v>-8.0027485148815691E-2</v>
      </c>
      <c r="AE33" s="59">
        <f t="shared" si="3"/>
        <v>-8.2633936763973154E-2</v>
      </c>
      <c r="AF33" s="59">
        <f t="shared" si="3"/>
        <v>-8.5240388379130602E-2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33867-B03F-4B07-A432-48EE627D718C}">
  <sheetPr>
    <tabColor rgb="FFFF0000"/>
  </sheetPr>
  <dimension ref="A1"/>
  <sheetViews>
    <sheetView workbookViewId="0"/>
  </sheetViews>
  <sheetFormatPr defaultRowHeight="14.5"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C79D-2C41-4F85-BB82-2DB0F270D5A4}">
  <sheetPr>
    <tabColor theme="4" tint="-0.249977111117893"/>
  </sheetPr>
  <dimension ref="A1:AF10"/>
  <sheetViews>
    <sheetView workbookViewId="0">
      <selection activeCell="B12" sqref="B12"/>
    </sheetView>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0">
        <f>SUMPRODUCT('First Year Calculations'!D:D,'First Year Calculations'!$O:$O)</f>
        <v>0.49488127213252608</v>
      </c>
      <c r="C2">
        <f>IF(Projections!C$26&gt;=0,$B2+(1-$B2)*Projections!C$26,$B2+$B2*Projections!C$26)</f>
        <v>0.49495110176519636</v>
      </c>
      <c r="D2">
        <f>IF(Projections!D$26&gt;=0,$B2+(1-$B2)*Projections!D$26,$B2+$B2*Projections!D$26)</f>
        <v>0.49502093139786663</v>
      </c>
      <c r="E2">
        <f>IF(Projections!E$26&gt;=0,$B2+(1-$B2)*Projections!E$26,$B2+$B2*Projections!E$26)</f>
        <v>0.4950907610305369</v>
      </c>
      <c r="F2">
        <f>IF(Projections!F$26&gt;=0,$B2+(1-$B2)*Projections!F$26,$B2+$B2*Projections!F$26)</f>
        <v>0.49516059066320717</v>
      </c>
      <c r="G2">
        <f>IF(Projections!G$26&gt;=0,$B2+(1-$B2)*Projections!G$26,$B2+$B2*Projections!G$26)</f>
        <v>0.49523042029587749</v>
      </c>
      <c r="H2">
        <f>IF(Projections!H$26&gt;=0,$B2+(1-$B2)*Projections!H$26,$B2+$B2*Projections!H$26)</f>
        <v>0.49527394254758383</v>
      </c>
      <c r="I2">
        <f>IF(Projections!I$26&gt;=0,$B2+(1-$B2)*Projections!I$26,$B2+$B2*Projections!I$26)</f>
        <v>0.49531746479929017</v>
      </c>
      <c r="J2">
        <f>IF(Projections!J$26&gt;=0,$B2+(1-$B2)*Projections!J$26,$B2+$B2*Projections!J$26)</f>
        <v>0.49536098705099652</v>
      </c>
      <c r="K2">
        <f>IF(Projections!K$26&gt;=0,$B2+(1-$B2)*Projections!K$26,$B2+$B2*Projections!K$26)</f>
        <v>0.49540450930270286</v>
      </c>
      <c r="L2">
        <f>IF(Projections!L$26&gt;=0,$B2+(1-$B2)*Projections!L$26,$B2+$B2*Projections!L$26)</f>
        <v>0.4954480315544092</v>
      </c>
      <c r="M2">
        <f>IF(Projections!M$26&gt;=0,$B2+(1-$B2)*Projections!M$26,$B2+$B2*Projections!M$26)</f>
        <v>0.49549214888196014</v>
      </c>
      <c r="N2">
        <f>IF(Projections!N$26&gt;=0,$B2+(1-$B2)*Projections!N$26,$B2+$B2*Projections!N$26)</f>
        <v>0.49553626620951102</v>
      </c>
      <c r="O2">
        <f>IF(Projections!O$26&gt;=0,$B2+(1-$B2)*Projections!O$26,$B2+$B2*Projections!O$26)</f>
        <v>0.49558038353706196</v>
      </c>
      <c r="P2">
        <f>IF(Projections!P$26&gt;=0,$B2+(1-$B2)*Projections!P$26,$B2+$B2*Projections!P$26)</f>
        <v>0.49562450086461285</v>
      </c>
      <c r="Q2">
        <f>IF(Projections!Q$26&gt;=0,$B2+(1-$B2)*Projections!Q$26,$B2+$B2*Projections!Q$26)</f>
        <v>0.49566861819216379</v>
      </c>
      <c r="R2">
        <f>IF(Projections!R$26&gt;=0,$B2+(1-$B2)*Projections!R$26,$B2+$B2*Projections!R$26)</f>
        <v>0.49574010453964706</v>
      </c>
      <c r="S2">
        <f>IF(Projections!S$26&gt;=0,$B2+(1-$B2)*Projections!S$26,$B2+$B2*Projections!S$26)</f>
        <v>0.49581159088713039</v>
      </c>
      <c r="T2">
        <f>IF(Projections!T$26&gt;=0,$B2+(1-$B2)*Projections!T$26,$B2+$B2*Projections!T$26)</f>
        <v>0.49588307723461361</v>
      </c>
      <c r="U2">
        <f>IF(Projections!U$26&gt;=0,$B2+(1-$B2)*Projections!U$26,$B2+$B2*Projections!U$26)</f>
        <v>0.495954563582097</v>
      </c>
      <c r="V2">
        <f>IF(Projections!V$26&gt;=0,$B2+(1-$B2)*Projections!V$26,$B2+$B2*Projections!V$26)</f>
        <v>0.49602604992958022</v>
      </c>
      <c r="W2">
        <f>IF(Projections!W$26&gt;=0,$B2+(1-$B2)*Projections!W$26,$B2+$B2*Projections!W$26)</f>
        <v>0.49613625780011494</v>
      </c>
      <c r="X2">
        <f>IF(Projections!X$26&gt;=0,$B2+(1-$B2)*Projections!X$26,$B2+$B2*Projections!X$26)</f>
        <v>0.49624646567064967</v>
      </c>
      <c r="Y2">
        <f>IF(Projections!Y$26&gt;=0,$B2+(1-$B2)*Projections!Y$26,$B2+$B2*Projections!Y$26)</f>
        <v>0.49635667354118435</v>
      </c>
      <c r="Z2">
        <f>IF(Projections!Z$26&gt;=0,$B2+(1-$B2)*Projections!Z$26,$B2+$B2*Projections!Z$26)</f>
        <v>0.49646688141171902</v>
      </c>
      <c r="AA2">
        <f>IF(Projections!AA$26&gt;=0,$B2+(1-$B2)*Projections!AA$26,$B2+$B2*Projections!AA$26)</f>
        <v>0.49657708928225369</v>
      </c>
      <c r="AB2">
        <f>IF(Projections!AB$26&gt;=0,$B2+(1-$B2)*Projections!AB$26,$B2+$B2*Projections!AB$26)</f>
        <v>0.4967193767585219</v>
      </c>
      <c r="AC2">
        <f>IF(Projections!AC$26&gt;=0,$B2+(1-$B2)*Projections!AC$26,$B2+$B2*Projections!AC$26)</f>
        <v>0.49686166423479</v>
      </c>
      <c r="AD2">
        <f>IF(Projections!AD$26&gt;=0,$B2+(1-$B2)*Projections!AD$26,$B2+$B2*Projections!AD$26)</f>
        <v>0.49700395171105816</v>
      </c>
      <c r="AE2">
        <f>IF(Projections!AE$26&gt;=0,$B2+(1-$B2)*Projections!AE$26,$B2+$B2*Projections!AE$26)</f>
        <v>0.49714623918732637</v>
      </c>
      <c r="AF2">
        <f>IF(Projections!AF$26&gt;=0,$B2+(1-$B2)*Projections!AF$26,$B2+$B2*Projections!AF$26)</f>
        <v>0.49728852666359447</v>
      </c>
    </row>
    <row r="3" spans="1:32" x14ac:dyDescent="0.35">
      <c r="A3" s="58" t="s">
        <v>5162</v>
      </c>
      <c r="B3" s="60">
        <f>SUMPRODUCT('First Year Calculations'!D:D,'First Year Calculations'!$L:$L)</f>
        <v>0.50214406065831751</v>
      </c>
      <c r="C3">
        <f>IF(Projections!C$26&gt;=0,$B3+(1-$B3)*Projections!C$26,$B3+$B3*Projections!C$26)</f>
        <v>0.50221288625406157</v>
      </c>
      <c r="D3">
        <f>IF(Projections!D$26&gt;=0,$B3+(1-$B3)*Projections!D$26,$B3+$B3*Projections!D$26)</f>
        <v>0.50228171184980563</v>
      </c>
      <c r="E3">
        <f>IF(Projections!E$26&gt;=0,$B3+(1-$B3)*Projections!E$26,$B3+$B3*Projections!E$26)</f>
        <v>0.50235053744554958</v>
      </c>
      <c r="F3">
        <f>IF(Projections!F$26&gt;=0,$B3+(1-$B3)*Projections!F$26,$B3+$B3*Projections!F$26)</f>
        <v>0.50241936304129364</v>
      </c>
      <c r="G3">
        <f>IF(Projections!G$26&gt;=0,$B3+(1-$B3)*Projections!G$26,$B3+$B3*Projections!G$26)</f>
        <v>0.5024881886370377</v>
      </c>
      <c r="H3">
        <f>IF(Projections!H$26&gt;=0,$B3+(1-$B3)*Projections!H$26,$B3+$B3*Projections!H$26)</f>
        <v>0.50253108510931266</v>
      </c>
      <c r="I3">
        <f>IF(Projections!I$26&gt;=0,$B3+(1-$B3)*Projections!I$26,$B3+$B3*Projections!I$26)</f>
        <v>0.50257398158158761</v>
      </c>
      <c r="J3">
        <f>IF(Projections!J$26&gt;=0,$B3+(1-$B3)*Projections!J$26,$B3+$B3*Projections!J$26)</f>
        <v>0.50261687805386257</v>
      </c>
      <c r="K3">
        <f>IF(Projections!K$26&gt;=0,$B3+(1-$B3)*Projections!K$26,$B3+$B3*Projections!K$26)</f>
        <v>0.50265977452613753</v>
      </c>
      <c r="L3">
        <f>IF(Projections!L$26&gt;=0,$B3+(1-$B3)*Projections!L$26,$B3+$B3*Projections!L$26)</f>
        <v>0.50270267099841248</v>
      </c>
      <c r="M3">
        <f>IF(Projections!M$26&gt;=0,$B3+(1-$B3)*Projections!M$26,$B3+$B3*Projections!M$26)</f>
        <v>0.50274615399030598</v>
      </c>
      <c r="N3">
        <f>IF(Projections!N$26&gt;=0,$B3+(1-$B3)*Projections!N$26,$B3+$B3*Projections!N$26)</f>
        <v>0.50278963698219936</v>
      </c>
      <c r="O3">
        <f>IF(Projections!O$26&gt;=0,$B3+(1-$B3)*Projections!O$26,$B3+$B3*Projections!O$26)</f>
        <v>0.50283311997409297</v>
      </c>
      <c r="P3">
        <f>IF(Projections!P$26&gt;=0,$B3+(1-$B3)*Projections!P$26,$B3+$B3*Projections!P$26)</f>
        <v>0.50287660296598635</v>
      </c>
      <c r="Q3">
        <f>IF(Projections!Q$26&gt;=0,$B3+(1-$B3)*Projections!Q$26,$B3+$B3*Projections!Q$26)</f>
        <v>0.50292008595787985</v>
      </c>
      <c r="R3">
        <f>IF(Projections!R$26&gt;=0,$B3+(1-$B3)*Projections!R$26,$B3+$B3*Projections!R$26)</f>
        <v>0.5029905444475633</v>
      </c>
      <c r="S3">
        <f>IF(Projections!S$26&gt;=0,$B3+(1-$B3)*Projections!S$26,$B3+$B3*Projections!S$26)</f>
        <v>0.50306100293724687</v>
      </c>
      <c r="T3">
        <f>IF(Projections!T$26&gt;=0,$B3+(1-$B3)*Projections!T$26,$B3+$B3*Projections!T$26)</f>
        <v>0.50313146142693033</v>
      </c>
      <c r="U3">
        <f>IF(Projections!U$26&gt;=0,$B3+(1-$B3)*Projections!U$26,$B3+$B3*Projections!U$26)</f>
        <v>0.50320191991661389</v>
      </c>
      <c r="V3">
        <f>IF(Projections!V$26&gt;=0,$B3+(1-$B3)*Projections!V$26,$B3+$B3*Projections!V$26)</f>
        <v>0.50327237840629735</v>
      </c>
      <c r="W3">
        <f>IF(Projections!W$26&gt;=0,$B3+(1-$B3)*Projections!W$26,$B3+$B3*Projections!W$26)</f>
        <v>0.50338100166629718</v>
      </c>
      <c r="X3">
        <f>IF(Projections!X$26&gt;=0,$B3+(1-$B3)*Projections!X$26,$B3+$B3*Projections!X$26)</f>
        <v>0.50348962492629701</v>
      </c>
      <c r="Y3">
        <f>IF(Projections!Y$26&gt;=0,$B3+(1-$B3)*Projections!Y$26,$B3+$B3*Projections!Y$26)</f>
        <v>0.50359824818629673</v>
      </c>
      <c r="Z3">
        <f>IF(Projections!Z$26&gt;=0,$B3+(1-$B3)*Projections!Z$26,$B3+$B3*Projections!Z$26)</f>
        <v>0.50370687144629644</v>
      </c>
      <c r="AA3">
        <f>IF(Projections!AA$26&gt;=0,$B3+(1-$B3)*Projections!AA$26,$B3+$B3*Projections!AA$26)</f>
        <v>0.50381549470629616</v>
      </c>
      <c r="AB3">
        <f>IF(Projections!AB$26&gt;=0,$B3+(1-$B3)*Projections!AB$26,$B3+$B3*Projections!AB$26)</f>
        <v>0.50395573631929902</v>
      </c>
      <c r="AC3">
        <f>IF(Projections!AC$26&gt;=0,$B3+(1-$B3)*Projections!AC$26,$B3+$B3*Projections!AC$26)</f>
        <v>0.50409597793230176</v>
      </c>
      <c r="AD3">
        <f>IF(Projections!AD$26&gt;=0,$B3+(1-$B3)*Projections!AD$26,$B3+$B3*Projections!AD$26)</f>
        <v>0.50423621954530451</v>
      </c>
      <c r="AE3">
        <f>IF(Projections!AE$26&gt;=0,$B3+(1-$B3)*Projections!AE$26,$B3+$B3*Projections!AE$26)</f>
        <v>0.50437646115830725</v>
      </c>
      <c r="AF3">
        <f>IF(Projections!AF$26&gt;=0,$B3+(1-$B3)*Projections!AF$26,$B3+$B3*Projections!AF$26)</f>
        <v>0.50451670277131</v>
      </c>
    </row>
    <row r="4" spans="1:32" x14ac:dyDescent="0.35">
      <c r="A4" s="58" t="s">
        <v>5163</v>
      </c>
      <c r="B4" s="60">
        <f>SUMPRODUCT('First Year Calculations'!D:D,'First Year Calculations'!$U:$U)</f>
        <v>0.49489460753336134</v>
      </c>
      <c r="C4">
        <f>IF(Projections!C$26&gt;=0,$B4+(1-$B4)*Projections!C$26,$B4+$B4*Projections!C$26)</f>
        <v>0.49496443532249246</v>
      </c>
      <c r="D4">
        <f>IF(Projections!D$26&gt;=0,$B4+(1-$B4)*Projections!D$26,$B4+$B4*Projections!D$26)</f>
        <v>0.49503426311162363</v>
      </c>
      <c r="E4">
        <f>IF(Projections!E$26&gt;=0,$B4+(1-$B4)*Projections!E$26,$B4+$B4*Projections!E$26)</f>
        <v>0.49510409090075475</v>
      </c>
      <c r="F4">
        <f>IF(Projections!F$26&gt;=0,$B4+(1-$B4)*Projections!F$26,$B4+$B4*Projections!F$26)</f>
        <v>0.49517391868988586</v>
      </c>
      <c r="G4">
        <f>IF(Projections!G$26&gt;=0,$B4+(1-$B4)*Projections!G$26,$B4+$B4*Projections!G$26)</f>
        <v>0.49524374647901703</v>
      </c>
      <c r="H4">
        <f>IF(Projections!H$26&gt;=0,$B4+(1-$B4)*Projections!H$26,$B4+$B4*Projections!H$26)</f>
        <v>0.49528726758171299</v>
      </c>
      <c r="I4">
        <f>IF(Projections!I$26&gt;=0,$B4+(1-$B4)*Projections!I$26,$B4+$B4*Projections!I$26)</f>
        <v>0.49533078868440894</v>
      </c>
      <c r="J4">
        <f>IF(Projections!J$26&gt;=0,$B4+(1-$B4)*Projections!J$26,$B4+$B4*Projections!J$26)</f>
        <v>0.49537430978710489</v>
      </c>
      <c r="K4">
        <f>IF(Projections!K$26&gt;=0,$B4+(1-$B4)*Projections!K$26,$B4+$B4*Projections!K$26)</f>
        <v>0.49541783088980085</v>
      </c>
      <c r="L4">
        <f>IF(Projections!L$26&gt;=0,$B4+(1-$B4)*Projections!L$26,$B4+$B4*Projections!L$26)</f>
        <v>0.4954613519924968</v>
      </c>
      <c r="M4">
        <f>IF(Projections!M$26&gt;=0,$B4+(1-$B4)*Projections!M$26,$B4+$B4*Projections!M$26)</f>
        <v>0.49550546815532703</v>
      </c>
      <c r="N4">
        <f>IF(Projections!N$26&gt;=0,$B4+(1-$B4)*Projections!N$26,$B4+$B4*Projections!N$26)</f>
        <v>0.49554958431815721</v>
      </c>
      <c r="O4">
        <f>IF(Projections!O$26&gt;=0,$B4+(1-$B4)*Projections!O$26,$B4+$B4*Projections!O$26)</f>
        <v>0.49559370048098744</v>
      </c>
      <c r="P4">
        <f>IF(Projections!P$26&gt;=0,$B4+(1-$B4)*Projections!P$26,$B4+$B4*Projections!P$26)</f>
        <v>0.49563781664381762</v>
      </c>
      <c r="Q4">
        <f>IF(Projections!Q$26&gt;=0,$B4+(1-$B4)*Projections!Q$26,$B4+$B4*Projections!Q$26)</f>
        <v>0.4956819328066478</v>
      </c>
      <c r="R4">
        <f>IF(Projections!R$26&gt;=0,$B4+(1-$B4)*Projections!R$26,$B4+$B4*Projections!R$26)</f>
        <v>0.49575341726685379</v>
      </c>
      <c r="S4">
        <f>IF(Projections!S$26&gt;=0,$B4+(1-$B4)*Projections!S$26,$B4+$B4*Projections!S$26)</f>
        <v>0.49582490172705984</v>
      </c>
      <c r="T4">
        <f>IF(Projections!T$26&gt;=0,$B4+(1-$B4)*Projections!T$26,$B4+$B4*Projections!T$26)</f>
        <v>0.49589638618726578</v>
      </c>
      <c r="U4">
        <f>IF(Projections!U$26&gt;=0,$B4+(1-$B4)*Projections!U$26,$B4+$B4*Projections!U$26)</f>
        <v>0.49596787064747189</v>
      </c>
      <c r="V4">
        <f>IF(Projections!V$26&gt;=0,$B4+(1-$B4)*Projections!V$26,$B4+$B4*Projections!V$26)</f>
        <v>0.49603935510767783</v>
      </c>
      <c r="W4">
        <f>IF(Projections!W$26&gt;=0,$B4+(1-$B4)*Projections!W$26,$B4+$B4*Projections!W$26)</f>
        <v>0.49614956006866667</v>
      </c>
      <c r="X4">
        <f>IF(Projections!X$26&gt;=0,$B4+(1-$B4)*Projections!X$26,$B4+$B4*Projections!X$26)</f>
        <v>0.49625976502965546</v>
      </c>
      <c r="Y4">
        <f>IF(Projections!Y$26&gt;=0,$B4+(1-$B4)*Projections!Y$26,$B4+$B4*Projections!Y$26)</f>
        <v>0.4963699699906442</v>
      </c>
      <c r="Z4">
        <f>IF(Projections!Z$26&gt;=0,$B4+(1-$B4)*Projections!Z$26,$B4+$B4*Projections!Z$26)</f>
        <v>0.49648017495163299</v>
      </c>
      <c r="AA4">
        <f>IF(Projections!AA$26&gt;=0,$B4+(1-$B4)*Projections!AA$26,$B4+$B4*Projections!AA$26)</f>
        <v>0.49659037991262178</v>
      </c>
      <c r="AB4">
        <f>IF(Projections!AB$26&gt;=0,$B4+(1-$B4)*Projections!AB$26,$B4+$B4*Projections!AB$26)</f>
        <v>0.49673266363242552</v>
      </c>
      <c r="AC4">
        <f>IF(Projections!AC$26&gt;=0,$B4+(1-$B4)*Projections!AC$26,$B4+$B4*Projections!AC$26)</f>
        <v>0.4968749473522292</v>
      </c>
      <c r="AD4">
        <f>IF(Projections!AD$26&gt;=0,$B4+(1-$B4)*Projections!AD$26,$B4+$B4*Projections!AD$26)</f>
        <v>0.49701723107203299</v>
      </c>
      <c r="AE4">
        <f>IF(Projections!AE$26&gt;=0,$B4+(1-$B4)*Projections!AE$26,$B4+$B4*Projections!AE$26)</f>
        <v>0.49715951479183673</v>
      </c>
      <c r="AF4">
        <f>IF(Projections!AF$26&gt;=0,$B4+(1-$B4)*Projections!AF$26,$B4+$B4*Projections!AF$26)</f>
        <v>0.49730179851164041</v>
      </c>
    </row>
    <row r="5" spans="1:32" x14ac:dyDescent="0.35">
      <c r="A5" s="58" t="s">
        <v>5164</v>
      </c>
      <c r="B5" s="60">
        <f>B4</f>
        <v>0.49489460753336134</v>
      </c>
      <c r="C5">
        <f>IF(Projections!C$26&gt;=0,$B5+(1-$B5)*Projections!C$26,$B5+$B5*Projections!C$26)</f>
        <v>0.49496443532249246</v>
      </c>
      <c r="D5">
        <f>IF(Projections!D$26&gt;=0,$B5+(1-$B5)*Projections!D$26,$B5+$B5*Projections!D$26)</f>
        <v>0.49503426311162363</v>
      </c>
      <c r="E5">
        <f>IF(Projections!E$26&gt;=0,$B5+(1-$B5)*Projections!E$26,$B5+$B5*Projections!E$26)</f>
        <v>0.49510409090075475</v>
      </c>
      <c r="F5">
        <f>IF(Projections!F$26&gt;=0,$B5+(1-$B5)*Projections!F$26,$B5+$B5*Projections!F$26)</f>
        <v>0.49517391868988586</v>
      </c>
      <c r="G5">
        <f>IF(Projections!G$26&gt;=0,$B5+(1-$B5)*Projections!G$26,$B5+$B5*Projections!G$26)</f>
        <v>0.49524374647901703</v>
      </c>
      <c r="H5">
        <f>IF(Projections!H$26&gt;=0,$B5+(1-$B5)*Projections!H$26,$B5+$B5*Projections!H$26)</f>
        <v>0.49528726758171299</v>
      </c>
      <c r="I5">
        <f>IF(Projections!I$26&gt;=0,$B5+(1-$B5)*Projections!I$26,$B5+$B5*Projections!I$26)</f>
        <v>0.49533078868440894</v>
      </c>
      <c r="J5">
        <f>IF(Projections!J$26&gt;=0,$B5+(1-$B5)*Projections!J$26,$B5+$B5*Projections!J$26)</f>
        <v>0.49537430978710489</v>
      </c>
      <c r="K5">
        <f>IF(Projections!K$26&gt;=0,$B5+(1-$B5)*Projections!K$26,$B5+$B5*Projections!K$26)</f>
        <v>0.49541783088980085</v>
      </c>
      <c r="L5">
        <f>IF(Projections!L$26&gt;=0,$B5+(1-$B5)*Projections!L$26,$B5+$B5*Projections!L$26)</f>
        <v>0.4954613519924968</v>
      </c>
      <c r="M5">
        <f>IF(Projections!M$26&gt;=0,$B5+(1-$B5)*Projections!M$26,$B5+$B5*Projections!M$26)</f>
        <v>0.49550546815532703</v>
      </c>
      <c r="N5">
        <f>IF(Projections!N$26&gt;=0,$B5+(1-$B5)*Projections!N$26,$B5+$B5*Projections!N$26)</f>
        <v>0.49554958431815721</v>
      </c>
      <c r="O5">
        <f>IF(Projections!O$26&gt;=0,$B5+(1-$B5)*Projections!O$26,$B5+$B5*Projections!O$26)</f>
        <v>0.49559370048098744</v>
      </c>
      <c r="P5">
        <f>IF(Projections!P$26&gt;=0,$B5+(1-$B5)*Projections!P$26,$B5+$B5*Projections!P$26)</f>
        <v>0.49563781664381762</v>
      </c>
      <c r="Q5">
        <f>IF(Projections!Q$26&gt;=0,$B5+(1-$B5)*Projections!Q$26,$B5+$B5*Projections!Q$26)</f>
        <v>0.4956819328066478</v>
      </c>
      <c r="R5">
        <f>IF(Projections!R$26&gt;=0,$B5+(1-$B5)*Projections!R$26,$B5+$B5*Projections!R$26)</f>
        <v>0.49575341726685379</v>
      </c>
      <c r="S5">
        <f>IF(Projections!S$26&gt;=0,$B5+(1-$B5)*Projections!S$26,$B5+$B5*Projections!S$26)</f>
        <v>0.49582490172705984</v>
      </c>
      <c r="T5">
        <f>IF(Projections!T$26&gt;=0,$B5+(1-$B5)*Projections!T$26,$B5+$B5*Projections!T$26)</f>
        <v>0.49589638618726578</v>
      </c>
      <c r="U5">
        <f>IF(Projections!U$26&gt;=0,$B5+(1-$B5)*Projections!U$26,$B5+$B5*Projections!U$26)</f>
        <v>0.49596787064747189</v>
      </c>
      <c r="V5">
        <f>IF(Projections!V$26&gt;=0,$B5+(1-$B5)*Projections!V$26,$B5+$B5*Projections!V$26)</f>
        <v>0.49603935510767783</v>
      </c>
      <c r="W5">
        <f>IF(Projections!W$26&gt;=0,$B5+(1-$B5)*Projections!W$26,$B5+$B5*Projections!W$26)</f>
        <v>0.49614956006866667</v>
      </c>
      <c r="X5">
        <f>IF(Projections!X$26&gt;=0,$B5+(1-$B5)*Projections!X$26,$B5+$B5*Projections!X$26)</f>
        <v>0.49625976502965546</v>
      </c>
      <c r="Y5">
        <f>IF(Projections!Y$26&gt;=0,$B5+(1-$B5)*Projections!Y$26,$B5+$B5*Projections!Y$26)</f>
        <v>0.4963699699906442</v>
      </c>
      <c r="Z5">
        <f>IF(Projections!Z$26&gt;=0,$B5+(1-$B5)*Projections!Z$26,$B5+$B5*Projections!Z$26)</f>
        <v>0.49648017495163299</v>
      </c>
      <c r="AA5">
        <f>IF(Projections!AA$26&gt;=0,$B5+(1-$B5)*Projections!AA$26,$B5+$B5*Projections!AA$26)</f>
        <v>0.49659037991262178</v>
      </c>
      <c r="AB5">
        <f>IF(Projections!AB$26&gt;=0,$B5+(1-$B5)*Projections!AB$26,$B5+$B5*Projections!AB$26)</f>
        <v>0.49673266363242552</v>
      </c>
      <c r="AC5">
        <f>IF(Projections!AC$26&gt;=0,$B5+(1-$B5)*Projections!AC$26,$B5+$B5*Projections!AC$26)</f>
        <v>0.4968749473522292</v>
      </c>
      <c r="AD5">
        <f>IF(Projections!AD$26&gt;=0,$B5+(1-$B5)*Projections!AD$26,$B5+$B5*Projections!AD$26)</f>
        <v>0.49701723107203299</v>
      </c>
      <c r="AE5">
        <f>IF(Projections!AE$26&gt;=0,$B5+(1-$B5)*Projections!AE$26,$B5+$B5*Projections!AE$26)</f>
        <v>0.49715951479183673</v>
      </c>
      <c r="AF5">
        <f>IF(Projections!AF$26&gt;=0,$B5+(1-$B5)*Projections!AF$26,$B5+$B5*Projections!AF$26)</f>
        <v>0.49730179851164041</v>
      </c>
    </row>
    <row r="6" spans="1:32" x14ac:dyDescent="0.35">
      <c r="A6" s="58" t="s">
        <v>5165</v>
      </c>
      <c r="B6" s="60">
        <f>SUMPRODUCT('First Year Calculations'!D:D,'First Year Calculations'!$R:$R)</f>
        <v>0.49413191581492821</v>
      </c>
      <c r="C6">
        <f>IF(Projections!C$26&gt;=0,$B6+(1-$B6)*Projections!C$26,$B6+$B6*Projections!C$26)</f>
        <v>0.49420184904161213</v>
      </c>
      <c r="D6">
        <f>IF(Projections!D$26&gt;=0,$B6+(1-$B6)*Projections!D$26,$B6+$B6*Projections!D$26)</f>
        <v>0.4942717822682961</v>
      </c>
      <c r="E6">
        <f>IF(Projections!E$26&gt;=0,$B6+(1-$B6)*Projections!E$26,$B6+$B6*Projections!E$26)</f>
        <v>0.49434171549498002</v>
      </c>
      <c r="F6">
        <f>IF(Projections!F$26&gt;=0,$B6+(1-$B6)*Projections!F$26,$B6+$B6*Projections!F$26)</f>
        <v>0.49441164872166393</v>
      </c>
      <c r="G6">
        <f>IF(Projections!G$26&gt;=0,$B6+(1-$B6)*Projections!G$26,$B6+$B6*Projections!G$26)</f>
        <v>0.4944815819483479</v>
      </c>
      <c r="H6">
        <f>IF(Projections!H$26&gt;=0,$B6+(1-$B6)*Projections!H$26,$B6+$B6*Projections!H$26)</f>
        <v>0.49452516876640762</v>
      </c>
      <c r="I6">
        <f>IF(Projections!I$26&gt;=0,$B6+(1-$B6)*Projections!I$26,$B6+$B6*Projections!I$26)</f>
        <v>0.49456875558446733</v>
      </c>
      <c r="J6">
        <f>IF(Projections!J$26&gt;=0,$B6+(1-$B6)*Projections!J$26,$B6+$B6*Projections!J$26)</f>
        <v>0.49461234240252705</v>
      </c>
      <c r="K6">
        <f>IF(Projections!K$26&gt;=0,$B6+(1-$B6)*Projections!K$26,$B6+$B6*Projections!K$26)</f>
        <v>0.49465592922058677</v>
      </c>
      <c r="L6">
        <f>IF(Projections!L$26&gt;=0,$B6+(1-$B6)*Projections!L$26,$B6+$B6*Projections!L$26)</f>
        <v>0.49469951603864648</v>
      </c>
      <c r="M6">
        <f>IF(Projections!M$26&gt;=0,$B6+(1-$B6)*Projections!M$26,$B6+$B6*Projections!M$26)</f>
        <v>0.49474369881536073</v>
      </c>
      <c r="N6">
        <f>IF(Projections!N$26&gt;=0,$B6+(1-$B6)*Projections!N$26,$B6+$B6*Projections!N$26)</f>
        <v>0.49478788159207493</v>
      </c>
      <c r="O6">
        <f>IF(Projections!O$26&gt;=0,$B6+(1-$B6)*Projections!O$26,$B6+$B6*Projections!O$26)</f>
        <v>0.49483206436878918</v>
      </c>
      <c r="P6">
        <f>IF(Projections!P$26&gt;=0,$B6+(1-$B6)*Projections!P$26,$B6+$B6*Projections!P$26)</f>
        <v>0.49487624714550338</v>
      </c>
      <c r="Q6">
        <f>IF(Projections!Q$26&gt;=0,$B6+(1-$B6)*Projections!Q$26,$B6+$B6*Projections!Q$26)</f>
        <v>0.49492042992221769</v>
      </c>
      <c r="R6">
        <f>IF(Projections!R$26&gt;=0,$B6+(1-$B6)*Projections!R$26,$B6+$B6*Projections!R$26)</f>
        <v>0.49499202232149259</v>
      </c>
      <c r="S6">
        <f>IF(Projections!S$26&gt;=0,$B6+(1-$B6)*Projections!S$26,$B6+$B6*Projections!S$26)</f>
        <v>0.49506361472076765</v>
      </c>
      <c r="T6">
        <f>IF(Projections!T$26&gt;=0,$B6+(1-$B6)*Projections!T$26,$B6+$B6*Projections!T$26)</f>
        <v>0.49513520712004255</v>
      </c>
      <c r="U6">
        <f>IF(Projections!U$26&gt;=0,$B6+(1-$B6)*Projections!U$26,$B6+$B6*Projections!U$26)</f>
        <v>0.49520679951931762</v>
      </c>
      <c r="V6">
        <f>IF(Projections!V$26&gt;=0,$B6+(1-$B6)*Projections!V$26,$B6+$B6*Projections!V$26)</f>
        <v>0.49527839191859252</v>
      </c>
      <c r="W6">
        <f>IF(Projections!W$26&gt;=0,$B6+(1-$B6)*Projections!W$26,$B6+$B6*Projections!W$26)</f>
        <v>0.49538876328527082</v>
      </c>
      <c r="X6">
        <f>IF(Projections!X$26&gt;=0,$B6+(1-$B6)*Projections!X$26,$B6+$B6*Projections!X$26)</f>
        <v>0.49549913465194906</v>
      </c>
      <c r="Y6">
        <f>IF(Projections!Y$26&gt;=0,$B6+(1-$B6)*Projections!Y$26,$B6+$B6*Projections!Y$26)</f>
        <v>0.49560950601862724</v>
      </c>
      <c r="Z6">
        <f>IF(Projections!Z$26&gt;=0,$B6+(1-$B6)*Projections!Z$26,$B6+$B6*Projections!Z$26)</f>
        <v>0.49571987738530549</v>
      </c>
      <c r="AA6">
        <f>IF(Projections!AA$26&gt;=0,$B6+(1-$B6)*Projections!AA$26,$B6+$B6*Projections!AA$26)</f>
        <v>0.49583024875198373</v>
      </c>
      <c r="AB6">
        <f>IF(Projections!AB$26&gt;=0,$B6+(1-$B6)*Projections!AB$26,$B6+$B6*Projections!AB$26)</f>
        <v>0.49597274731529611</v>
      </c>
      <c r="AC6">
        <f>IF(Projections!AC$26&gt;=0,$B6+(1-$B6)*Projections!AC$26,$B6+$B6*Projections!AC$26)</f>
        <v>0.4961152458786085</v>
      </c>
      <c r="AD6">
        <f>IF(Projections!AD$26&gt;=0,$B6+(1-$B6)*Projections!AD$26,$B6+$B6*Projections!AD$26)</f>
        <v>0.49625774444192089</v>
      </c>
      <c r="AE6">
        <f>IF(Projections!AE$26&gt;=0,$B6+(1-$B6)*Projections!AE$26,$B6+$B6*Projections!AE$26)</f>
        <v>0.49640024300523333</v>
      </c>
      <c r="AF6">
        <f>IF(Projections!AF$26&gt;=0,$B6+(1-$B6)*Projections!AF$26,$B6+$B6*Projections!AF$26)</f>
        <v>0.49654274156854566</v>
      </c>
    </row>
    <row r="7" spans="1:32" x14ac:dyDescent="0.35">
      <c r="A7" s="58" t="s">
        <v>5166</v>
      </c>
      <c r="B7" s="61">
        <f>B3</f>
        <v>0.50214406065831751</v>
      </c>
      <c r="C7">
        <f>IF(Projections!C$26&gt;=0,$B7+(1-$B7)*Projections!C$26,$B7+$B7*Projections!C$26)</f>
        <v>0.50221288625406157</v>
      </c>
      <c r="D7">
        <f>IF(Projections!D$26&gt;=0,$B7+(1-$B7)*Projections!D$26,$B7+$B7*Projections!D$26)</f>
        <v>0.50228171184980563</v>
      </c>
      <c r="E7">
        <f>IF(Projections!E$26&gt;=0,$B7+(1-$B7)*Projections!E$26,$B7+$B7*Projections!E$26)</f>
        <v>0.50235053744554958</v>
      </c>
      <c r="F7">
        <f>IF(Projections!F$26&gt;=0,$B7+(1-$B7)*Projections!F$26,$B7+$B7*Projections!F$26)</f>
        <v>0.50241936304129364</v>
      </c>
      <c r="G7">
        <f>IF(Projections!G$26&gt;=0,$B7+(1-$B7)*Projections!G$26,$B7+$B7*Projections!G$26)</f>
        <v>0.5024881886370377</v>
      </c>
      <c r="H7">
        <f>IF(Projections!H$26&gt;=0,$B7+(1-$B7)*Projections!H$26,$B7+$B7*Projections!H$26)</f>
        <v>0.50253108510931266</v>
      </c>
      <c r="I7">
        <f>IF(Projections!I$26&gt;=0,$B7+(1-$B7)*Projections!I$26,$B7+$B7*Projections!I$26)</f>
        <v>0.50257398158158761</v>
      </c>
      <c r="J7">
        <f>IF(Projections!J$26&gt;=0,$B7+(1-$B7)*Projections!J$26,$B7+$B7*Projections!J$26)</f>
        <v>0.50261687805386257</v>
      </c>
      <c r="K7">
        <f>IF(Projections!K$26&gt;=0,$B7+(1-$B7)*Projections!K$26,$B7+$B7*Projections!K$26)</f>
        <v>0.50265977452613753</v>
      </c>
      <c r="L7">
        <f>IF(Projections!L$26&gt;=0,$B7+(1-$B7)*Projections!L$26,$B7+$B7*Projections!L$26)</f>
        <v>0.50270267099841248</v>
      </c>
      <c r="M7">
        <f>IF(Projections!M$26&gt;=0,$B7+(1-$B7)*Projections!M$26,$B7+$B7*Projections!M$26)</f>
        <v>0.50274615399030598</v>
      </c>
      <c r="N7">
        <f>IF(Projections!N$26&gt;=0,$B7+(1-$B7)*Projections!N$26,$B7+$B7*Projections!N$26)</f>
        <v>0.50278963698219936</v>
      </c>
      <c r="O7">
        <f>IF(Projections!O$26&gt;=0,$B7+(1-$B7)*Projections!O$26,$B7+$B7*Projections!O$26)</f>
        <v>0.50283311997409297</v>
      </c>
      <c r="P7">
        <f>IF(Projections!P$26&gt;=0,$B7+(1-$B7)*Projections!P$26,$B7+$B7*Projections!P$26)</f>
        <v>0.50287660296598635</v>
      </c>
      <c r="Q7">
        <f>IF(Projections!Q$26&gt;=0,$B7+(1-$B7)*Projections!Q$26,$B7+$B7*Projections!Q$26)</f>
        <v>0.50292008595787985</v>
      </c>
      <c r="R7">
        <f>IF(Projections!R$26&gt;=0,$B7+(1-$B7)*Projections!R$26,$B7+$B7*Projections!R$26)</f>
        <v>0.5029905444475633</v>
      </c>
      <c r="S7">
        <f>IF(Projections!S$26&gt;=0,$B7+(1-$B7)*Projections!S$26,$B7+$B7*Projections!S$26)</f>
        <v>0.50306100293724687</v>
      </c>
      <c r="T7">
        <f>IF(Projections!T$26&gt;=0,$B7+(1-$B7)*Projections!T$26,$B7+$B7*Projections!T$26)</f>
        <v>0.50313146142693033</v>
      </c>
      <c r="U7">
        <f>IF(Projections!U$26&gt;=0,$B7+(1-$B7)*Projections!U$26,$B7+$B7*Projections!U$26)</f>
        <v>0.50320191991661389</v>
      </c>
      <c r="V7">
        <f>IF(Projections!V$26&gt;=0,$B7+(1-$B7)*Projections!V$26,$B7+$B7*Projections!V$26)</f>
        <v>0.50327237840629735</v>
      </c>
      <c r="W7">
        <f>IF(Projections!W$26&gt;=0,$B7+(1-$B7)*Projections!W$26,$B7+$B7*Projections!W$26)</f>
        <v>0.50338100166629718</v>
      </c>
      <c r="X7">
        <f>IF(Projections!X$26&gt;=0,$B7+(1-$B7)*Projections!X$26,$B7+$B7*Projections!X$26)</f>
        <v>0.50348962492629701</v>
      </c>
      <c r="Y7">
        <f>IF(Projections!Y$26&gt;=0,$B7+(1-$B7)*Projections!Y$26,$B7+$B7*Projections!Y$26)</f>
        <v>0.50359824818629673</v>
      </c>
      <c r="Z7">
        <f>IF(Projections!Z$26&gt;=0,$B7+(1-$B7)*Projections!Z$26,$B7+$B7*Projections!Z$26)</f>
        <v>0.50370687144629644</v>
      </c>
      <c r="AA7">
        <f>IF(Projections!AA$26&gt;=0,$B7+(1-$B7)*Projections!AA$26,$B7+$B7*Projections!AA$26)</f>
        <v>0.50381549470629616</v>
      </c>
      <c r="AB7">
        <f>IF(Projections!AB$26&gt;=0,$B7+(1-$B7)*Projections!AB$26,$B7+$B7*Projections!AB$26)</f>
        <v>0.50395573631929902</v>
      </c>
      <c r="AC7">
        <f>IF(Projections!AC$26&gt;=0,$B7+(1-$B7)*Projections!AC$26,$B7+$B7*Projections!AC$26)</f>
        <v>0.50409597793230176</v>
      </c>
      <c r="AD7">
        <f>IF(Projections!AD$26&gt;=0,$B7+(1-$B7)*Projections!AD$26,$B7+$B7*Projections!AD$26)</f>
        <v>0.50423621954530451</v>
      </c>
      <c r="AE7">
        <f>IF(Projections!AE$26&gt;=0,$B7+(1-$B7)*Projections!AE$26,$B7+$B7*Projections!AE$26)</f>
        <v>0.50437646115830725</v>
      </c>
      <c r="AF7">
        <f>IF(Projections!AF$26&gt;=0,$B7+(1-$B7)*Projections!AF$26,$B7+$B7*Projections!AF$26)</f>
        <v>0.50451670277131</v>
      </c>
    </row>
    <row r="8" spans="1:32" x14ac:dyDescent="0.35">
      <c r="A8" s="58" t="s">
        <v>5167</v>
      </c>
      <c r="B8" s="60">
        <f>SUMPRODUCT('First Year Calculations'!D:D,'First Year Calculations'!$X:$X)</f>
        <v>0.49626506786093871</v>
      </c>
      <c r="C8">
        <f>IF(Projections!C$26&gt;=0,$B8+(1-$B8)*Projections!C$26,$B8+$B8*Projections!C$26)</f>
        <v>0.49633470619215431</v>
      </c>
      <c r="D8">
        <f>IF(Projections!D$26&gt;=0,$B8+(1-$B8)*Projections!D$26,$B8+$B8*Projections!D$26)</f>
        <v>0.49640434452337001</v>
      </c>
      <c r="E8">
        <f>IF(Projections!E$26&gt;=0,$B8+(1-$B8)*Projections!E$26,$B8+$B8*Projections!E$26)</f>
        <v>0.4964739828545856</v>
      </c>
      <c r="F8">
        <f>IF(Projections!F$26&gt;=0,$B8+(1-$B8)*Projections!F$26,$B8+$B8*Projections!F$26)</f>
        <v>0.49654362118580125</v>
      </c>
      <c r="G8">
        <f>IF(Projections!G$26&gt;=0,$B8+(1-$B8)*Projections!G$26,$B8+$B8*Projections!G$26)</f>
        <v>0.4966132595170169</v>
      </c>
      <c r="H8">
        <f>IF(Projections!H$26&gt;=0,$B8+(1-$B8)*Projections!H$26,$B8+$B8*Projections!H$26)</f>
        <v>0.49665666253753527</v>
      </c>
      <c r="I8">
        <f>IF(Projections!I$26&gt;=0,$B8+(1-$B8)*Projections!I$26,$B8+$B8*Projections!I$26)</f>
        <v>0.49670006555805363</v>
      </c>
      <c r="J8">
        <f>IF(Projections!J$26&gt;=0,$B8+(1-$B8)*Projections!J$26,$B8+$B8*Projections!J$26)</f>
        <v>0.49674346857857199</v>
      </c>
      <c r="K8">
        <f>IF(Projections!K$26&gt;=0,$B8+(1-$B8)*Projections!K$26,$B8+$B8*Projections!K$26)</f>
        <v>0.49678687159909035</v>
      </c>
      <c r="L8">
        <f>IF(Projections!L$26&gt;=0,$B8+(1-$B8)*Projections!L$26,$B8+$B8*Projections!L$26)</f>
        <v>0.49683027461960866</v>
      </c>
      <c r="M8">
        <f>IF(Projections!M$26&gt;=0,$B8+(1-$B8)*Projections!M$26,$B8+$B8*Projections!M$26)</f>
        <v>0.49687427108573429</v>
      </c>
      <c r="N8">
        <f>IF(Projections!N$26&gt;=0,$B8+(1-$B8)*Projections!N$26,$B8+$B8*Projections!N$26)</f>
        <v>0.49691826755185986</v>
      </c>
      <c r="O8">
        <f>IF(Projections!O$26&gt;=0,$B8+(1-$B8)*Projections!O$26,$B8+$B8*Projections!O$26)</f>
        <v>0.49696226401798543</v>
      </c>
      <c r="P8">
        <f>IF(Projections!P$26&gt;=0,$B8+(1-$B8)*Projections!P$26,$B8+$B8*Projections!P$26)</f>
        <v>0.49700626048411101</v>
      </c>
      <c r="Q8">
        <f>IF(Projections!Q$26&gt;=0,$B8+(1-$B8)*Projections!Q$26,$B8+$B8*Projections!Q$26)</f>
        <v>0.49705025695023658</v>
      </c>
      <c r="R8">
        <f>IF(Projections!R$26&gt;=0,$B8+(1-$B8)*Projections!R$26,$B8+$B8*Projections!R$26)</f>
        <v>0.49712154745761961</v>
      </c>
      <c r="S8">
        <f>IF(Projections!S$26&gt;=0,$B8+(1-$B8)*Projections!S$26,$B8+$B8*Projections!S$26)</f>
        <v>0.49719283796500274</v>
      </c>
      <c r="T8">
        <f>IF(Projections!T$26&gt;=0,$B8+(1-$B8)*Projections!T$26,$B8+$B8*Projections!T$26)</f>
        <v>0.49726412847238577</v>
      </c>
      <c r="U8">
        <f>IF(Projections!U$26&gt;=0,$B8+(1-$B8)*Projections!U$26,$B8+$B8*Projections!U$26)</f>
        <v>0.49733541897976891</v>
      </c>
      <c r="V8">
        <f>IF(Projections!V$26&gt;=0,$B8+(1-$B8)*Projections!V$26,$B8+$B8*Projections!V$26)</f>
        <v>0.49740670948715193</v>
      </c>
      <c r="W8">
        <f>IF(Projections!W$26&gt;=0,$B8+(1-$B8)*Projections!W$26,$B8+$B8*Projections!W$26)</f>
        <v>0.49751661543821291</v>
      </c>
      <c r="X8">
        <f>IF(Projections!X$26&gt;=0,$B8+(1-$B8)*Projections!X$26,$B8+$B8*Projections!X$26)</f>
        <v>0.49762652138927393</v>
      </c>
      <c r="Y8">
        <f>IF(Projections!Y$26&gt;=0,$B8+(1-$B8)*Projections!Y$26,$B8+$B8*Projections!Y$26)</f>
        <v>0.49773642734033485</v>
      </c>
      <c r="Z8">
        <f>IF(Projections!Z$26&gt;=0,$B8+(1-$B8)*Projections!Z$26,$B8+$B8*Projections!Z$26)</f>
        <v>0.49784633329139583</v>
      </c>
      <c r="AA8">
        <f>IF(Projections!AA$26&gt;=0,$B8+(1-$B8)*Projections!AA$26,$B8+$B8*Projections!AA$26)</f>
        <v>0.4979562392424568</v>
      </c>
      <c r="AB8">
        <f>IF(Projections!AB$26&gt;=0,$B8+(1-$B8)*Projections!AB$26,$B8+$B8*Projections!AB$26)</f>
        <v>0.49809813691571236</v>
      </c>
      <c r="AC8">
        <f>IF(Projections!AC$26&gt;=0,$B8+(1-$B8)*Projections!AC$26,$B8+$B8*Projections!AC$26)</f>
        <v>0.49824003458896782</v>
      </c>
      <c r="AD8">
        <f>IF(Projections!AD$26&gt;=0,$B8+(1-$B8)*Projections!AD$26,$B8+$B8*Projections!AD$26)</f>
        <v>0.49838193226222333</v>
      </c>
      <c r="AE8">
        <f>IF(Projections!AE$26&gt;=0,$B8+(1-$B8)*Projections!AE$26,$B8+$B8*Projections!AE$26)</f>
        <v>0.49852382993547889</v>
      </c>
      <c r="AF8">
        <f>IF(Projections!AF$26&gt;=0,$B8+(1-$B8)*Projections!AF$26,$B8+$B8*Projections!AF$26)</f>
        <v>0.49866572760873434</v>
      </c>
    </row>
    <row r="9" spans="1:32" x14ac:dyDescent="0.35">
      <c r="A9" s="58" t="s">
        <v>5152</v>
      </c>
      <c r="B9" s="61">
        <f>B6</f>
        <v>0.49413191581492821</v>
      </c>
      <c r="C9">
        <f>IF(Projections!C$26&gt;=0,$B9+(1-$B9)*Projections!C$26,$B9+$B9*Projections!C$26)</f>
        <v>0.49420184904161213</v>
      </c>
      <c r="D9">
        <f>IF(Projections!D$26&gt;=0,$B9+(1-$B9)*Projections!D$26,$B9+$B9*Projections!D$26)</f>
        <v>0.4942717822682961</v>
      </c>
      <c r="E9">
        <f>IF(Projections!E$26&gt;=0,$B9+(1-$B9)*Projections!E$26,$B9+$B9*Projections!E$26)</f>
        <v>0.49434171549498002</v>
      </c>
      <c r="F9">
        <f>IF(Projections!F$26&gt;=0,$B9+(1-$B9)*Projections!F$26,$B9+$B9*Projections!F$26)</f>
        <v>0.49441164872166393</v>
      </c>
      <c r="G9">
        <f>IF(Projections!G$26&gt;=0,$B9+(1-$B9)*Projections!G$26,$B9+$B9*Projections!G$26)</f>
        <v>0.4944815819483479</v>
      </c>
      <c r="H9">
        <f>IF(Projections!H$26&gt;=0,$B9+(1-$B9)*Projections!H$26,$B9+$B9*Projections!H$26)</f>
        <v>0.49452516876640762</v>
      </c>
      <c r="I9">
        <f>IF(Projections!I$26&gt;=0,$B9+(1-$B9)*Projections!I$26,$B9+$B9*Projections!I$26)</f>
        <v>0.49456875558446733</v>
      </c>
      <c r="J9">
        <f>IF(Projections!J$26&gt;=0,$B9+(1-$B9)*Projections!J$26,$B9+$B9*Projections!J$26)</f>
        <v>0.49461234240252705</v>
      </c>
      <c r="K9">
        <f>IF(Projections!K$26&gt;=0,$B9+(1-$B9)*Projections!K$26,$B9+$B9*Projections!K$26)</f>
        <v>0.49465592922058677</v>
      </c>
      <c r="L9">
        <f>IF(Projections!L$26&gt;=0,$B9+(1-$B9)*Projections!L$26,$B9+$B9*Projections!L$26)</f>
        <v>0.49469951603864648</v>
      </c>
      <c r="M9">
        <f>IF(Projections!M$26&gt;=0,$B9+(1-$B9)*Projections!M$26,$B9+$B9*Projections!M$26)</f>
        <v>0.49474369881536073</v>
      </c>
      <c r="N9">
        <f>IF(Projections!N$26&gt;=0,$B9+(1-$B9)*Projections!N$26,$B9+$B9*Projections!N$26)</f>
        <v>0.49478788159207493</v>
      </c>
      <c r="O9">
        <f>IF(Projections!O$26&gt;=0,$B9+(1-$B9)*Projections!O$26,$B9+$B9*Projections!O$26)</f>
        <v>0.49483206436878918</v>
      </c>
      <c r="P9">
        <f>IF(Projections!P$26&gt;=0,$B9+(1-$B9)*Projections!P$26,$B9+$B9*Projections!P$26)</f>
        <v>0.49487624714550338</v>
      </c>
      <c r="Q9">
        <f>IF(Projections!Q$26&gt;=0,$B9+(1-$B9)*Projections!Q$26,$B9+$B9*Projections!Q$26)</f>
        <v>0.49492042992221769</v>
      </c>
      <c r="R9">
        <f>IF(Projections!R$26&gt;=0,$B9+(1-$B9)*Projections!R$26,$B9+$B9*Projections!R$26)</f>
        <v>0.49499202232149259</v>
      </c>
      <c r="S9">
        <f>IF(Projections!S$26&gt;=0,$B9+(1-$B9)*Projections!S$26,$B9+$B9*Projections!S$26)</f>
        <v>0.49506361472076765</v>
      </c>
      <c r="T9">
        <f>IF(Projections!T$26&gt;=0,$B9+(1-$B9)*Projections!T$26,$B9+$B9*Projections!T$26)</f>
        <v>0.49513520712004255</v>
      </c>
      <c r="U9">
        <f>IF(Projections!U$26&gt;=0,$B9+(1-$B9)*Projections!U$26,$B9+$B9*Projections!U$26)</f>
        <v>0.49520679951931762</v>
      </c>
      <c r="V9">
        <f>IF(Projections!V$26&gt;=0,$B9+(1-$B9)*Projections!V$26,$B9+$B9*Projections!V$26)</f>
        <v>0.49527839191859252</v>
      </c>
      <c r="W9">
        <f>IF(Projections!W$26&gt;=0,$B9+(1-$B9)*Projections!W$26,$B9+$B9*Projections!W$26)</f>
        <v>0.49538876328527082</v>
      </c>
      <c r="X9">
        <f>IF(Projections!X$26&gt;=0,$B9+(1-$B9)*Projections!X$26,$B9+$B9*Projections!X$26)</f>
        <v>0.49549913465194906</v>
      </c>
      <c r="Y9">
        <f>IF(Projections!Y$26&gt;=0,$B9+(1-$B9)*Projections!Y$26,$B9+$B9*Projections!Y$26)</f>
        <v>0.49560950601862724</v>
      </c>
      <c r="Z9">
        <f>IF(Projections!Z$26&gt;=0,$B9+(1-$B9)*Projections!Z$26,$B9+$B9*Projections!Z$26)</f>
        <v>0.49571987738530549</v>
      </c>
      <c r="AA9">
        <f>IF(Projections!AA$26&gt;=0,$B9+(1-$B9)*Projections!AA$26,$B9+$B9*Projections!AA$26)</f>
        <v>0.49583024875198373</v>
      </c>
      <c r="AB9">
        <f>IF(Projections!AB$26&gt;=0,$B9+(1-$B9)*Projections!AB$26,$B9+$B9*Projections!AB$26)</f>
        <v>0.49597274731529611</v>
      </c>
      <c r="AC9">
        <f>IF(Projections!AC$26&gt;=0,$B9+(1-$B9)*Projections!AC$26,$B9+$B9*Projections!AC$26)</f>
        <v>0.4961152458786085</v>
      </c>
      <c r="AD9">
        <f>IF(Projections!AD$26&gt;=0,$B9+(1-$B9)*Projections!AD$26,$B9+$B9*Projections!AD$26)</f>
        <v>0.49625774444192089</v>
      </c>
      <c r="AE9">
        <f>IF(Projections!AE$26&gt;=0,$B9+(1-$B9)*Projections!AE$26,$B9+$B9*Projections!AE$26)</f>
        <v>0.49640024300523333</v>
      </c>
      <c r="AF9">
        <f>IF(Projections!AF$26&gt;=0,$B9+(1-$B9)*Projections!AF$26,$B9+$B9*Projections!AF$26)</f>
        <v>0.49654274156854566</v>
      </c>
    </row>
    <row r="10" spans="1:32" x14ac:dyDescent="0.35">
      <c r="B10" s="5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68D9-1D4E-4B80-96F1-9B553F8F668B}">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0">
        <f>SUMPRODUCT('First Year Calculations'!E:E,'First Year Calculations'!$O:$O)</f>
        <v>0.50511872786747414</v>
      </c>
      <c r="C2" s="57">
        <f>IF(Projections!C$27&gt;=0,$B2+(1-$B2)*Projections!C$27,$B2+$B2*Projections!C$27)</f>
        <v>0.50504889823480392</v>
      </c>
      <c r="D2">
        <f>IF(Projections!D$27&gt;=0,$B2+(1-$B2)*Projections!D$27,$B2+$B2*Projections!D$27)</f>
        <v>0.5049790686021336</v>
      </c>
      <c r="E2">
        <f>IF(Projections!E$27&gt;=0,$B2+(1-$B2)*Projections!E$27,$B2+$B2*Projections!E$27)</f>
        <v>0.50490923896946338</v>
      </c>
      <c r="F2">
        <f>IF(Projections!F$27&gt;=0,$B2+(1-$B2)*Projections!F$27,$B2+$B2*Projections!F$27)</f>
        <v>0.50483940933679317</v>
      </c>
      <c r="G2">
        <f>IF(Projections!G$27&gt;=0,$B2+(1-$B2)*Projections!G$27,$B2+$B2*Projections!G$27)</f>
        <v>0.50476957970412284</v>
      </c>
      <c r="H2">
        <f>IF(Projections!H$27&gt;=0,$B2+(1-$B2)*Projections!H$27,$B2+$B2*Projections!H$27)</f>
        <v>0.50472605745241639</v>
      </c>
      <c r="I2">
        <f>IF(Projections!I$27&gt;=0,$B2+(1-$B2)*Projections!I$27,$B2+$B2*Projections!I$27)</f>
        <v>0.50468253520071005</v>
      </c>
      <c r="J2">
        <f>IF(Projections!J$27&gt;=0,$B2+(1-$B2)*Projections!J$27,$B2+$B2*Projections!J$27)</f>
        <v>0.50463901294900371</v>
      </c>
      <c r="K2">
        <f>IF(Projections!K$27&gt;=0,$B2+(1-$B2)*Projections!K$27,$B2+$B2*Projections!K$27)</f>
        <v>0.50459549069729737</v>
      </c>
      <c r="L2">
        <f>IF(Projections!L$27&gt;=0,$B2+(1-$B2)*Projections!L$27,$B2+$B2*Projections!L$27)</f>
        <v>0.50455196844559103</v>
      </c>
      <c r="M2">
        <f>IF(Projections!M$27&gt;=0,$B2+(1-$B2)*Projections!M$27,$B2+$B2*Projections!M$27)</f>
        <v>0.50450785111804031</v>
      </c>
      <c r="N2">
        <f>IF(Projections!N$27&gt;=0,$B2+(1-$B2)*Projections!N$27,$B2+$B2*Projections!N$27)</f>
        <v>0.50446373379048937</v>
      </c>
      <c r="O2">
        <f>IF(Projections!O$27&gt;=0,$B2+(1-$B2)*Projections!O$27,$B2+$B2*Projections!O$27)</f>
        <v>0.50441961646293842</v>
      </c>
      <c r="P2">
        <f>IF(Projections!P$27&gt;=0,$B2+(1-$B2)*Projections!P$27,$B2+$B2*Projections!P$27)</f>
        <v>0.50437549913538748</v>
      </c>
      <c r="Q2">
        <f>IF(Projections!Q$27&gt;=0,$B2+(1-$B2)*Projections!Q$27,$B2+$B2*Projections!Q$27)</f>
        <v>0.50433138180783654</v>
      </c>
      <c r="R2">
        <f>IF(Projections!R$27&gt;=0,$B2+(1-$B2)*Projections!R$27,$B2+$B2*Projections!R$27)</f>
        <v>0.50425989546035332</v>
      </c>
      <c r="S2">
        <f>IF(Projections!S$27&gt;=0,$B2+(1-$B2)*Projections!S$27,$B2+$B2*Projections!S$27)</f>
        <v>0.50418840911287</v>
      </c>
      <c r="T2">
        <f>IF(Projections!T$27&gt;=0,$B2+(1-$B2)*Projections!T$27,$B2+$B2*Projections!T$27)</f>
        <v>0.50411692276538667</v>
      </c>
      <c r="U2">
        <f>IF(Projections!U$27&gt;=0,$B2+(1-$B2)*Projections!U$27,$B2+$B2*Projections!U$27)</f>
        <v>0.50404543641790334</v>
      </c>
      <c r="V2">
        <f>IF(Projections!V$27&gt;=0,$B2+(1-$B2)*Projections!V$27,$B2+$B2*Projections!V$27)</f>
        <v>0.50397395007042012</v>
      </c>
      <c r="W2">
        <f>IF(Projections!W$27&gt;=0,$B2+(1-$B2)*Projections!W$27,$B2+$B2*Projections!W$27)</f>
        <v>0.50386374219988539</v>
      </c>
      <c r="X2">
        <f>IF(Projections!X$27&gt;=0,$B2+(1-$B2)*Projections!X$27,$B2+$B2*Projections!X$27)</f>
        <v>0.50375353432935066</v>
      </c>
      <c r="Y2">
        <f>IF(Projections!Y$27&gt;=0,$B2+(1-$B2)*Projections!Y$27,$B2+$B2*Projections!Y$27)</f>
        <v>0.50364332645881604</v>
      </c>
      <c r="Z2">
        <f>IF(Projections!Z$27&gt;=0,$B2+(1-$B2)*Projections!Z$27,$B2+$B2*Projections!Z$27)</f>
        <v>0.50353311858828131</v>
      </c>
      <c r="AA2">
        <f>IF(Projections!AA$27&gt;=0,$B2+(1-$B2)*Projections!AA$27,$B2+$B2*Projections!AA$27)</f>
        <v>0.50342291071774659</v>
      </c>
      <c r="AB2">
        <f>IF(Projections!AB$27&gt;=0,$B2+(1-$B2)*Projections!AB$27,$B2+$B2*Projections!AB$27)</f>
        <v>0.50328062324147838</v>
      </c>
      <c r="AC2">
        <f>IF(Projections!AC$27&gt;=0,$B2+(1-$B2)*Projections!AC$27,$B2+$B2*Projections!AC$27)</f>
        <v>0.50313833576521028</v>
      </c>
      <c r="AD2">
        <f>IF(Projections!AD$27&gt;=0,$B2+(1-$B2)*Projections!AD$27,$B2+$B2*Projections!AD$27)</f>
        <v>0.50299604828894207</v>
      </c>
      <c r="AE2">
        <f>IF(Projections!AE$27&gt;=0,$B2+(1-$B2)*Projections!AE$27,$B2+$B2*Projections!AE$27)</f>
        <v>0.50285376081267397</v>
      </c>
      <c r="AF2">
        <f>IF(Projections!AF$27&gt;=0,$B2+(1-$B2)*Projections!AF$27,$B2+$B2*Projections!AF$27)</f>
        <v>0.50271147333640576</v>
      </c>
    </row>
    <row r="3" spans="1:32" x14ac:dyDescent="0.35">
      <c r="A3" s="58" t="s">
        <v>5162</v>
      </c>
      <c r="B3" s="60">
        <f>SUMPRODUCT('First Year Calculations'!E:E,'First Year Calculations'!$L:$L)</f>
        <v>0.4978559393416826</v>
      </c>
      <c r="C3" s="57">
        <f>IF(Projections!C$27&gt;=0,$B3+(1-$B3)*Projections!C$27,$B3+$B3*Projections!C$27)</f>
        <v>0.49778711374593859</v>
      </c>
      <c r="D3">
        <f>IF(Projections!D$27&gt;=0,$B3+(1-$B3)*Projections!D$27,$B3+$B3*Projections!D$27)</f>
        <v>0.49771828815019459</v>
      </c>
      <c r="E3">
        <f>IF(Projections!E$27&gt;=0,$B3+(1-$B3)*Projections!E$27,$B3+$B3*Projections!E$27)</f>
        <v>0.49764946255445058</v>
      </c>
      <c r="F3">
        <f>IF(Projections!F$27&gt;=0,$B3+(1-$B3)*Projections!F$27,$B3+$B3*Projections!F$27)</f>
        <v>0.49758063695870658</v>
      </c>
      <c r="G3">
        <f>IF(Projections!G$27&gt;=0,$B3+(1-$B3)*Projections!G$27,$B3+$B3*Projections!G$27)</f>
        <v>0.49751181136296257</v>
      </c>
      <c r="H3">
        <f>IF(Projections!H$27&gt;=0,$B3+(1-$B3)*Projections!H$27,$B3+$B3*Projections!H$27)</f>
        <v>0.49746891489068751</v>
      </c>
      <c r="I3">
        <f>IF(Projections!I$27&gt;=0,$B3+(1-$B3)*Projections!I$27,$B3+$B3*Projections!I$27)</f>
        <v>0.49742601841841255</v>
      </c>
      <c r="J3">
        <f>IF(Projections!J$27&gt;=0,$B3+(1-$B3)*Projections!J$27,$B3+$B3*Projections!J$27)</f>
        <v>0.4973831219461376</v>
      </c>
      <c r="K3">
        <f>IF(Projections!K$27&gt;=0,$B3+(1-$B3)*Projections!K$27,$B3+$B3*Projections!K$27)</f>
        <v>0.49734022547386258</v>
      </c>
      <c r="L3">
        <f>IF(Projections!L$27&gt;=0,$B3+(1-$B3)*Projections!L$27,$B3+$B3*Projections!L$27)</f>
        <v>0.49729732900158763</v>
      </c>
      <c r="M3">
        <f>IF(Projections!M$27&gt;=0,$B3+(1-$B3)*Projections!M$27,$B3+$B3*Projections!M$27)</f>
        <v>0.49725384600969436</v>
      </c>
      <c r="N3">
        <f>IF(Projections!N$27&gt;=0,$B3+(1-$B3)*Projections!N$27,$B3+$B3*Projections!N$27)</f>
        <v>0.49721036301780086</v>
      </c>
      <c r="O3">
        <f>IF(Projections!O$27&gt;=0,$B3+(1-$B3)*Projections!O$27,$B3+$B3*Projections!O$27)</f>
        <v>0.49716688002590737</v>
      </c>
      <c r="P3">
        <f>IF(Projections!P$27&gt;=0,$B3+(1-$B3)*Projections!P$27,$B3+$B3*Projections!P$27)</f>
        <v>0.49712339703401387</v>
      </c>
      <c r="Q3">
        <f>IF(Projections!Q$27&gt;=0,$B3+(1-$B3)*Projections!Q$27,$B3+$B3*Projections!Q$27)</f>
        <v>0.49707991404212032</v>
      </c>
      <c r="R3">
        <f>IF(Projections!R$27&gt;=0,$B3+(1-$B3)*Projections!R$27,$B3+$B3*Projections!R$27)</f>
        <v>0.49700945555243686</v>
      </c>
      <c r="S3">
        <f>IF(Projections!S$27&gt;=0,$B3+(1-$B3)*Projections!S$27,$B3+$B3*Projections!S$27)</f>
        <v>0.49693899706275341</v>
      </c>
      <c r="T3">
        <f>IF(Projections!T$27&gt;=0,$B3+(1-$B3)*Projections!T$27,$B3+$B3*Projections!T$27)</f>
        <v>0.49686853857306984</v>
      </c>
      <c r="U3">
        <f>IF(Projections!U$27&gt;=0,$B3+(1-$B3)*Projections!U$27,$B3+$B3*Projections!U$27)</f>
        <v>0.49679808008338627</v>
      </c>
      <c r="V3">
        <f>IF(Projections!V$27&gt;=0,$B3+(1-$B3)*Projections!V$27,$B3+$B3*Projections!V$27)</f>
        <v>0.49672762159370282</v>
      </c>
      <c r="W3">
        <f>IF(Projections!W$27&gt;=0,$B3+(1-$B3)*Projections!W$27,$B3+$B3*Projections!W$27)</f>
        <v>0.49661899833370304</v>
      </c>
      <c r="X3">
        <f>IF(Projections!X$27&gt;=0,$B3+(1-$B3)*Projections!X$27,$B3+$B3*Projections!X$27)</f>
        <v>0.49651037507370327</v>
      </c>
      <c r="Y3">
        <f>IF(Projections!Y$27&gt;=0,$B3+(1-$B3)*Projections!Y$27,$B3+$B3*Projections!Y$27)</f>
        <v>0.49640175181370355</v>
      </c>
      <c r="Z3">
        <f>IF(Projections!Z$27&gt;=0,$B3+(1-$B3)*Projections!Z$27,$B3+$B3*Projections!Z$27)</f>
        <v>0.49629312855370378</v>
      </c>
      <c r="AA3">
        <f>IF(Projections!AA$27&gt;=0,$B3+(1-$B3)*Projections!AA$27,$B3+$B3*Projections!AA$27)</f>
        <v>0.496184505293704</v>
      </c>
      <c r="AB3">
        <f>IF(Projections!AB$27&gt;=0,$B3+(1-$B3)*Projections!AB$27,$B3+$B3*Projections!AB$27)</f>
        <v>0.49604426368070109</v>
      </c>
      <c r="AC3">
        <f>IF(Projections!AC$27&gt;=0,$B3+(1-$B3)*Projections!AC$27,$B3+$B3*Projections!AC$27)</f>
        <v>0.49590402206769846</v>
      </c>
      <c r="AD3">
        <f>IF(Projections!AD$27&gt;=0,$B3+(1-$B3)*Projections!AD$27,$B3+$B3*Projections!AD$27)</f>
        <v>0.49576378045469566</v>
      </c>
      <c r="AE3">
        <f>IF(Projections!AE$27&gt;=0,$B3+(1-$B3)*Projections!AE$27,$B3+$B3*Projections!AE$27)</f>
        <v>0.49562353884169286</v>
      </c>
      <c r="AF3">
        <f>IF(Projections!AF$27&gt;=0,$B3+(1-$B3)*Projections!AF$27,$B3+$B3*Projections!AF$27)</f>
        <v>0.49548329722869006</v>
      </c>
    </row>
    <row r="4" spans="1:32" x14ac:dyDescent="0.35">
      <c r="A4" s="58" t="s">
        <v>5163</v>
      </c>
      <c r="B4" s="60">
        <f>SUMPRODUCT('First Year Calculations'!E:E,'First Year Calculations'!$U:$U)</f>
        <v>0.50510539246663855</v>
      </c>
      <c r="C4" s="57">
        <f>IF(Projections!C$27&gt;=0,$B4+(1-$B4)*Projections!C$27,$B4+$B4*Projections!C$27)</f>
        <v>0.50503556467750743</v>
      </c>
      <c r="D4">
        <f>IF(Projections!D$27&gt;=0,$B4+(1-$B4)*Projections!D$27,$B4+$B4*Projections!D$27)</f>
        <v>0.50496573688837632</v>
      </c>
      <c r="E4">
        <f>IF(Projections!E$27&gt;=0,$B4+(1-$B4)*Projections!E$27,$B4+$B4*Projections!E$27)</f>
        <v>0.5048959090992452</v>
      </c>
      <c r="F4">
        <f>IF(Projections!F$27&gt;=0,$B4+(1-$B4)*Projections!F$27,$B4+$B4*Projections!F$27)</f>
        <v>0.50482608131011408</v>
      </c>
      <c r="G4">
        <f>IF(Projections!G$27&gt;=0,$B4+(1-$B4)*Projections!G$27,$B4+$B4*Projections!G$27)</f>
        <v>0.50475625352098297</v>
      </c>
      <c r="H4">
        <f>IF(Projections!H$27&gt;=0,$B4+(1-$B4)*Projections!H$27,$B4+$B4*Projections!H$27)</f>
        <v>0.50471273241828685</v>
      </c>
      <c r="I4">
        <f>IF(Projections!I$27&gt;=0,$B4+(1-$B4)*Projections!I$27,$B4+$B4*Projections!I$27)</f>
        <v>0.50466921131559095</v>
      </c>
      <c r="J4">
        <f>IF(Projections!J$27&gt;=0,$B4+(1-$B4)*Projections!J$27,$B4+$B4*Projections!J$27)</f>
        <v>0.50462569021289494</v>
      </c>
      <c r="K4">
        <f>IF(Projections!K$27&gt;=0,$B4+(1-$B4)*Projections!K$27,$B4+$B4*Projections!K$27)</f>
        <v>0.50458216911019904</v>
      </c>
      <c r="L4">
        <f>IF(Projections!L$27&gt;=0,$B4+(1-$B4)*Projections!L$27,$B4+$B4*Projections!L$27)</f>
        <v>0.50453864800750303</v>
      </c>
      <c r="M4">
        <f>IF(Projections!M$27&gt;=0,$B4+(1-$B4)*Projections!M$27,$B4+$B4*Projections!M$27)</f>
        <v>0.50449453184467308</v>
      </c>
      <c r="N4">
        <f>IF(Projections!N$27&gt;=0,$B4+(1-$B4)*Projections!N$27,$B4+$B4*Projections!N$27)</f>
        <v>0.5044504156818429</v>
      </c>
      <c r="O4">
        <f>IF(Projections!O$27&gt;=0,$B4+(1-$B4)*Projections!O$27,$B4+$B4*Projections!O$27)</f>
        <v>0.50440629951901261</v>
      </c>
      <c r="P4">
        <f>IF(Projections!P$27&gt;=0,$B4+(1-$B4)*Projections!P$27,$B4+$B4*Projections!P$27)</f>
        <v>0.50436218335618244</v>
      </c>
      <c r="Q4">
        <f>IF(Projections!Q$27&gt;=0,$B4+(1-$B4)*Projections!Q$27,$B4+$B4*Projections!Q$27)</f>
        <v>0.50431806719335215</v>
      </c>
      <c r="R4">
        <f>IF(Projections!R$27&gt;=0,$B4+(1-$B4)*Projections!R$27,$B4+$B4*Projections!R$27)</f>
        <v>0.50424658273314626</v>
      </c>
      <c r="S4">
        <f>IF(Projections!S$27&gt;=0,$B4+(1-$B4)*Projections!S$27,$B4+$B4*Projections!S$27)</f>
        <v>0.50417509827294027</v>
      </c>
      <c r="T4">
        <f>IF(Projections!T$27&gt;=0,$B4+(1-$B4)*Projections!T$27,$B4+$B4*Projections!T$27)</f>
        <v>0.50410361381273416</v>
      </c>
      <c r="U4">
        <f>IF(Projections!U$27&gt;=0,$B4+(1-$B4)*Projections!U$27,$B4+$B4*Projections!U$27)</f>
        <v>0.50403212935252817</v>
      </c>
      <c r="V4">
        <f>IF(Projections!V$27&gt;=0,$B4+(1-$B4)*Projections!V$27,$B4+$B4*Projections!V$27)</f>
        <v>0.50396064489232217</v>
      </c>
      <c r="W4">
        <f>IF(Projections!W$27&gt;=0,$B4+(1-$B4)*Projections!W$27,$B4+$B4*Projections!W$27)</f>
        <v>0.50385043993133338</v>
      </c>
      <c r="X4">
        <f>IF(Projections!X$27&gt;=0,$B4+(1-$B4)*Projections!X$27,$B4+$B4*Projections!X$27)</f>
        <v>0.50374023497034459</v>
      </c>
      <c r="Y4">
        <f>IF(Projections!Y$27&gt;=0,$B4+(1-$B4)*Projections!Y$27,$B4+$B4*Projections!Y$27)</f>
        <v>0.5036300300093558</v>
      </c>
      <c r="Z4">
        <f>IF(Projections!Z$27&gt;=0,$B4+(1-$B4)*Projections!Z$27,$B4+$B4*Projections!Z$27)</f>
        <v>0.50351982504836701</v>
      </c>
      <c r="AA4">
        <f>IF(Projections!AA$27&gt;=0,$B4+(1-$B4)*Projections!AA$27,$B4+$B4*Projections!AA$27)</f>
        <v>0.50340962008737822</v>
      </c>
      <c r="AB4">
        <f>IF(Projections!AB$27&gt;=0,$B4+(1-$B4)*Projections!AB$27,$B4+$B4*Projections!AB$27)</f>
        <v>0.50326733636757437</v>
      </c>
      <c r="AC4">
        <f>IF(Projections!AC$27&gt;=0,$B4+(1-$B4)*Projections!AC$27,$B4+$B4*Projections!AC$27)</f>
        <v>0.50312505264777074</v>
      </c>
      <c r="AD4">
        <f>IF(Projections!AD$27&gt;=0,$B4+(1-$B4)*Projections!AD$27,$B4+$B4*Projections!AD$27)</f>
        <v>0.50298276892796701</v>
      </c>
      <c r="AE4">
        <f>IF(Projections!AE$27&gt;=0,$B4+(1-$B4)*Projections!AE$27,$B4+$B4*Projections!AE$27)</f>
        <v>0.50284048520816316</v>
      </c>
      <c r="AF4">
        <f>IF(Projections!AF$27&gt;=0,$B4+(1-$B4)*Projections!AF$27,$B4+$B4*Projections!AF$27)</f>
        <v>0.50269820148835942</v>
      </c>
    </row>
    <row r="5" spans="1:32" x14ac:dyDescent="0.35">
      <c r="A5" s="58" t="s">
        <v>5164</v>
      </c>
      <c r="B5" s="60">
        <f t="shared" ref="B5" si="0">B4</f>
        <v>0.50510539246663855</v>
      </c>
      <c r="C5" s="57">
        <f>IF(Projections!C$27&gt;=0,$B5+(1-$B5)*Projections!C$27,$B5+$B5*Projections!C$27)</f>
        <v>0.50503556467750743</v>
      </c>
      <c r="D5">
        <f>IF(Projections!D$27&gt;=0,$B5+(1-$B5)*Projections!D$27,$B5+$B5*Projections!D$27)</f>
        <v>0.50496573688837632</v>
      </c>
      <c r="E5">
        <f>IF(Projections!E$27&gt;=0,$B5+(1-$B5)*Projections!E$27,$B5+$B5*Projections!E$27)</f>
        <v>0.5048959090992452</v>
      </c>
      <c r="F5">
        <f>IF(Projections!F$27&gt;=0,$B5+(1-$B5)*Projections!F$27,$B5+$B5*Projections!F$27)</f>
        <v>0.50482608131011408</v>
      </c>
      <c r="G5">
        <f>IF(Projections!G$27&gt;=0,$B5+(1-$B5)*Projections!G$27,$B5+$B5*Projections!G$27)</f>
        <v>0.50475625352098297</v>
      </c>
      <c r="H5">
        <f>IF(Projections!H$27&gt;=0,$B5+(1-$B5)*Projections!H$27,$B5+$B5*Projections!H$27)</f>
        <v>0.50471273241828685</v>
      </c>
      <c r="I5">
        <f>IF(Projections!I$27&gt;=0,$B5+(1-$B5)*Projections!I$27,$B5+$B5*Projections!I$27)</f>
        <v>0.50466921131559095</v>
      </c>
      <c r="J5">
        <f>IF(Projections!J$27&gt;=0,$B5+(1-$B5)*Projections!J$27,$B5+$B5*Projections!J$27)</f>
        <v>0.50462569021289494</v>
      </c>
      <c r="K5">
        <f>IF(Projections!K$27&gt;=0,$B5+(1-$B5)*Projections!K$27,$B5+$B5*Projections!K$27)</f>
        <v>0.50458216911019904</v>
      </c>
      <c r="L5">
        <f>IF(Projections!L$27&gt;=0,$B5+(1-$B5)*Projections!L$27,$B5+$B5*Projections!L$27)</f>
        <v>0.50453864800750303</v>
      </c>
      <c r="M5">
        <f>IF(Projections!M$27&gt;=0,$B5+(1-$B5)*Projections!M$27,$B5+$B5*Projections!M$27)</f>
        <v>0.50449453184467308</v>
      </c>
      <c r="N5">
        <f>IF(Projections!N$27&gt;=0,$B5+(1-$B5)*Projections!N$27,$B5+$B5*Projections!N$27)</f>
        <v>0.5044504156818429</v>
      </c>
      <c r="O5">
        <f>IF(Projections!O$27&gt;=0,$B5+(1-$B5)*Projections!O$27,$B5+$B5*Projections!O$27)</f>
        <v>0.50440629951901261</v>
      </c>
      <c r="P5">
        <f>IF(Projections!P$27&gt;=0,$B5+(1-$B5)*Projections!P$27,$B5+$B5*Projections!P$27)</f>
        <v>0.50436218335618244</v>
      </c>
      <c r="Q5">
        <f>IF(Projections!Q$27&gt;=0,$B5+(1-$B5)*Projections!Q$27,$B5+$B5*Projections!Q$27)</f>
        <v>0.50431806719335215</v>
      </c>
      <c r="R5">
        <f>IF(Projections!R$27&gt;=0,$B5+(1-$B5)*Projections!R$27,$B5+$B5*Projections!R$27)</f>
        <v>0.50424658273314626</v>
      </c>
      <c r="S5">
        <f>IF(Projections!S$27&gt;=0,$B5+(1-$B5)*Projections!S$27,$B5+$B5*Projections!S$27)</f>
        <v>0.50417509827294027</v>
      </c>
      <c r="T5">
        <f>IF(Projections!T$27&gt;=0,$B5+(1-$B5)*Projections!T$27,$B5+$B5*Projections!T$27)</f>
        <v>0.50410361381273416</v>
      </c>
      <c r="U5">
        <f>IF(Projections!U$27&gt;=0,$B5+(1-$B5)*Projections!U$27,$B5+$B5*Projections!U$27)</f>
        <v>0.50403212935252817</v>
      </c>
      <c r="V5">
        <f>IF(Projections!V$27&gt;=0,$B5+(1-$B5)*Projections!V$27,$B5+$B5*Projections!V$27)</f>
        <v>0.50396064489232217</v>
      </c>
      <c r="W5">
        <f>IF(Projections!W$27&gt;=0,$B5+(1-$B5)*Projections!W$27,$B5+$B5*Projections!W$27)</f>
        <v>0.50385043993133338</v>
      </c>
      <c r="X5">
        <f>IF(Projections!X$27&gt;=0,$B5+(1-$B5)*Projections!X$27,$B5+$B5*Projections!X$27)</f>
        <v>0.50374023497034459</v>
      </c>
      <c r="Y5">
        <f>IF(Projections!Y$27&gt;=0,$B5+(1-$B5)*Projections!Y$27,$B5+$B5*Projections!Y$27)</f>
        <v>0.5036300300093558</v>
      </c>
      <c r="Z5">
        <f>IF(Projections!Z$27&gt;=0,$B5+(1-$B5)*Projections!Z$27,$B5+$B5*Projections!Z$27)</f>
        <v>0.50351982504836701</v>
      </c>
      <c r="AA5">
        <f>IF(Projections!AA$27&gt;=0,$B5+(1-$B5)*Projections!AA$27,$B5+$B5*Projections!AA$27)</f>
        <v>0.50340962008737822</v>
      </c>
      <c r="AB5">
        <f>IF(Projections!AB$27&gt;=0,$B5+(1-$B5)*Projections!AB$27,$B5+$B5*Projections!AB$27)</f>
        <v>0.50326733636757437</v>
      </c>
      <c r="AC5">
        <f>IF(Projections!AC$27&gt;=0,$B5+(1-$B5)*Projections!AC$27,$B5+$B5*Projections!AC$27)</f>
        <v>0.50312505264777074</v>
      </c>
      <c r="AD5">
        <f>IF(Projections!AD$27&gt;=0,$B5+(1-$B5)*Projections!AD$27,$B5+$B5*Projections!AD$27)</f>
        <v>0.50298276892796701</v>
      </c>
      <c r="AE5">
        <f>IF(Projections!AE$27&gt;=0,$B5+(1-$B5)*Projections!AE$27,$B5+$B5*Projections!AE$27)</f>
        <v>0.50284048520816316</v>
      </c>
      <c r="AF5">
        <f>IF(Projections!AF$27&gt;=0,$B5+(1-$B5)*Projections!AF$27,$B5+$B5*Projections!AF$27)</f>
        <v>0.50269820148835942</v>
      </c>
    </row>
    <row r="6" spans="1:32" x14ac:dyDescent="0.35">
      <c r="A6" s="58" t="s">
        <v>5165</v>
      </c>
      <c r="B6" s="60">
        <f>SUMPRODUCT('First Year Calculations'!E:E,'First Year Calculations'!$R:$R)</f>
        <v>0.5058680841850719</v>
      </c>
      <c r="C6" s="57">
        <f>IF(Projections!C$27&gt;=0,$B6+(1-$B6)*Projections!C$27,$B6+$B6*Projections!C$27)</f>
        <v>0.50579815095838798</v>
      </c>
      <c r="D6">
        <f>IF(Projections!D$27&gt;=0,$B6+(1-$B6)*Projections!D$27,$B6+$B6*Projections!D$27)</f>
        <v>0.50572821773170407</v>
      </c>
      <c r="E6">
        <f>IF(Projections!E$27&gt;=0,$B6+(1-$B6)*Projections!E$27,$B6+$B6*Projections!E$27)</f>
        <v>0.50565828450502015</v>
      </c>
      <c r="F6">
        <f>IF(Projections!F$27&gt;=0,$B6+(1-$B6)*Projections!F$27,$B6+$B6*Projections!F$27)</f>
        <v>0.50558835127833623</v>
      </c>
      <c r="G6">
        <f>IF(Projections!G$27&gt;=0,$B6+(1-$B6)*Projections!G$27,$B6+$B6*Projections!G$27)</f>
        <v>0.50551841805165232</v>
      </c>
      <c r="H6">
        <f>IF(Projections!H$27&gt;=0,$B6+(1-$B6)*Projections!H$27,$B6+$B6*Projections!H$27)</f>
        <v>0.50547483123359249</v>
      </c>
      <c r="I6">
        <f>IF(Projections!I$27&gt;=0,$B6+(1-$B6)*Projections!I$27,$B6+$B6*Projections!I$27)</f>
        <v>0.50543124441553278</v>
      </c>
      <c r="J6">
        <f>IF(Projections!J$27&gt;=0,$B6+(1-$B6)*Projections!J$27,$B6+$B6*Projections!J$27)</f>
        <v>0.50538765759747306</v>
      </c>
      <c r="K6">
        <f>IF(Projections!K$27&gt;=0,$B6+(1-$B6)*Projections!K$27,$B6+$B6*Projections!K$27)</f>
        <v>0.50534407077941335</v>
      </c>
      <c r="L6">
        <f>IF(Projections!L$27&gt;=0,$B6+(1-$B6)*Projections!L$27,$B6+$B6*Projections!L$27)</f>
        <v>0.50530048396135363</v>
      </c>
      <c r="M6">
        <f>IF(Projections!M$27&gt;=0,$B6+(1-$B6)*Projections!M$27,$B6+$B6*Projections!M$27)</f>
        <v>0.5052563011846396</v>
      </c>
      <c r="N6">
        <f>IF(Projections!N$27&gt;=0,$B6+(1-$B6)*Projections!N$27,$B6+$B6*Projections!N$27)</f>
        <v>0.50521211840792535</v>
      </c>
      <c r="O6">
        <f>IF(Projections!O$27&gt;=0,$B6+(1-$B6)*Projections!O$27,$B6+$B6*Projections!O$27)</f>
        <v>0.5051679356312111</v>
      </c>
      <c r="P6">
        <f>IF(Projections!P$27&gt;=0,$B6+(1-$B6)*Projections!P$27,$B6+$B6*Projections!P$27)</f>
        <v>0.50512375285449684</v>
      </c>
      <c r="Q6">
        <f>IF(Projections!Q$27&gt;=0,$B6+(1-$B6)*Projections!Q$27,$B6+$B6*Projections!Q$27)</f>
        <v>0.50507957007778259</v>
      </c>
      <c r="R6">
        <f>IF(Projections!R$27&gt;=0,$B6+(1-$B6)*Projections!R$27,$B6+$B6*Projections!R$27)</f>
        <v>0.50500797767850758</v>
      </c>
      <c r="S6">
        <f>IF(Projections!S$27&gt;=0,$B6+(1-$B6)*Projections!S$27,$B6+$B6*Projections!S$27)</f>
        <v>0.50493638527923268</v>
      </c>
      <c r="T6">
        <f>IF(Projections!T$27&gt;=0,$B6+(1-$B6)*Projections!T$27,$B6+$B6*Projections!T$27)</f>
        <v>0.50486479287995767</v>
      </c>
      <c r="U6">
        <f>IF(Projections!U$27&gt;=0,$B6+(1-$B6)*Projections!U$27,$B6+$B6*Projections!U$27)</f>
        <v>0.50479320048068266</v>
      </c>
      <c r="V6">
        <f>IF(Projections!V$27&gt;=0,$B6+(1-$B6)*Projections!V$27,$B6+$B6*Projections!V$27)</f>
        <v>0.50472160808140765</v>
      </c>
      <c r="W6">
        <f>IF(Projections!W$27&gt;=0,$B6+(1-$B6)*Projections!W$27,$B6+$B6*Projections!W$27)</f>
        <v>0.50461123671472941</v>
      </c>
      <c r="X6">
        <f>IF(Projections!X$27&gt;=0,$B6+(1-$B6)*Projections!X$27,$B6+$B6*Projections!X$27)</f>
        <v>0.50450086534805116</v>
      </c>
      <c r="Y6">
        <f>IF(Projections!Y$27&gt;=0,$B6+(1-$B6)*Projections!Y$27,$B6+$B6*Projections!Y$27)</f>
        <v>0.50439049398137303</v>
      </c>
      <c r="Z6">
        <f>IF(Projections!Z$27&gt;=0,$B6+(1-$B6)*Projections!Z$27,$B6+$B6*Projections!Z$27)</f>
        <v>0.50428012261469479</v>
      </c>
      <c r="AA6">
        <f>IF(Projections!AA$27&gt;=0,$B6+(1-$B6)*Projections!AA$27,$B6+$B6*Projections!AA$27)</f>
        <v>0.50416975124801655</v>
      </c>
      <c r="AB6">
        <f>IF(Projections!AB$27&gt;=0,$B6+(1-$B6)*Projections!AB$27,$B6+$B6*Projections!AB$27)</f>
        <v>0.50402725268470394</v>
      </c>
      <c r="AC6">
        <f>IF(Projections!AC$27&gt;=0,$B6+(1-$B6)*Projections!AC$27,$B6+$B6*Projections!AC$27)</f>
        <v>0.50388475412139166</v>
      </c>
      <c r="AD6">
        <f>IF(Projections!AD$27&gt;=0,$B6+(1-$B6)*Projections!AD$27,$B6+$B6*Projections!AD$27)</f>
        <v>0.50374225555807928</v>
      </c>
      <c r="AE6">
        <f>IF(Projections!AE$27&gt;=0,$B6+(1-$B6)*Projections!AE$27,$B6+$B6*Projections!AE$27)</f>
        <v>0.50359975699476689</v>
      </c>
      <c r="AF6">
        <f>IF(Projections!AF$27&gt;=0,$B6+(1-$B6)*Projections!AF$27,$B6+$B6*Projections!AF$27)</f>
        <v>0.50345725843145439</v>
      </c>
    </row>
    <row r="7" spans="1:32" x14ac:dyDescent="0.35">
      <c r="A7" s="58" t="s">
        <v>5166</v>
      </c>
      <c r="B7" s="61">
        <f t="shared" ref="B7" si="1">B3</f>
        <v>0.4978559393416826</v>
      </c>
      <c r="C7" s="57">
        <f>IF(Projections!C$27&gt;=0,$B7+(1-$B7)*Projections!C$27,$B7+$B7*Projections!C$27)</f>
        <v>0.49778711374593859</v>
      </c>
      <c r="D7">
        <f>IF(Projections!D$27&gt;=0,$B7+(1-$B7)*Projections!D$27,$B7+$B7*Projections!D$27)</f>
        <v>0.49771828815019459</v>
      </c>
      <c r="E7">
        <f>IF(Projections!E$27&gt;=0,$B7+(1-$B7)*Projections!E$27,$B7+$B7*Projections!E$27)</f>
        <v>0.49764946255445058</v>
      </c>
      <c r="F7">
        <f>IF(Projections!F$27&gt;=0,$B7+(1-$B7)*Projections!F$27,$B7+$B7*Projections!F$27)</f>
        <v>0.49758063695870658</v>
      </c>
      <c r="G7">
        <f>IF(Projections!G$27&gt;=0,$B7+(1-$B7)*Projections!G$27,$B7+$B7*Projections!G$27)</f>
        <v>0.49751181136296257</v>
      </c>
      <c r="H7">
        <f>IF(Projections!H$27&gt;=0,$B7+(1-$B7)*Projections!H$27,$B7+$B7*Projections!H$27)</f>
        <v>0.49746891489068751</v>
      </c>
      <c r="I7">
        <f>IF(Projections!I$27&gt;=0,$B7+(1-$B7)*Projections!I$27,$B7+$B7*Projections!I$27)</f>
        <v>0.49742601841841255</v>
      </c>
      <c r="J7">
        <f>IF(Projections!J$27&gt;=0,$B7+(1-$B7)*Projections!J$27,$B7+$B7*Projections!J$27)</f>
        <v>0.4973831219461376</v>
      </c>
      <c r="K7">
        <f>IF(Projections!K$27&gt;=0,$B7+(1-$B7)*Projections!K$27,$B7+$B7*Projections!K$27)</f>
        <v>0.49734022547386258</v>
      </c>
      <c r="L7">
        <f>IF(Projections!L$27&gt;=0,$B7+(1-$B7)*Projections!L$27,$B7+$B7*Projections!L$27)</f>
        <v>0.49729732900158763</v>
      </c>
      <c r="M7">
        <f>IF(Projections!M$27&gt;=0,$B7+(1-$B7)*Projections!M$27,$B7+$B7*Projections!M$27)</f>
        <v>0.49725384600969436</v>
      </c>
      <c r="N7">
        <f>IF(Projections!N$27&gt;=0,$B7+(1-$B7)*Projections!N$27,$B7+$B7*Projections!N$27)</f>
        <v>0.49721036301780086</v>
      </c>
      <c r="O7">
        <f>IF(Projections!O$27&gt;=0,$B7+(1-$B7)*Projections!O$27,$B7+$B7*Projections!O$27)</f>
        <v>0.49716688002590737</v>
      </c>
      <c r="P7">
        <f>IF(Projections!P$27&gt;=0,$B7+(1-$B7)*Projections!P$27,$B7+$B7*Projections!P$27)</f>
        <v>0.49712339703401387</v>
      </c>
      <c r="Q7">
        <f>IF(Projections!Q$27&gt;=0,$B7+(1-$B7)*Projections!Q$27,$B7+$B7*Projections!Q$27)</f>
        <v>0.49707991404212032</v>
      </c>
      <c r="R7">
        <f>IF(Projections!R$27&gt;=0,$B7+(1-$B7)*Projections!R$27,$B7+$B7*Projections!R$27)</f>
        <v>0.49700945555243686</v>
      </c>
      <c r="S7">
        <f>IF(Projections!S$27&gt;=0,$B7+(1-$B7)*Projections!S$27,$B7+$B7*Projections!S$27)</f>
        <v>0.49693899706275341</v>
      </c>
      <c r="T7">
        <f>IF(Projections!T$27&gt;=0,$B7+(1-$B7)*Projections!T$27,$B7+$B7*Projections!T$27)</f>
        <v>0.49686853857306984</v>
      </c>
      <c r="U7">
        <f>IF(Projections!U$27&gt;=0,$B7+(1-$B7)*Projections!U$27,$B7+$B7*Projections!U$27)</f>
        <v>0.49679808008338627</v>
      </c>
      <c r="V7">
        <f>IF(Projections!V$27&gt;=0,$B7+(1-$B7)*Projections!V$27,$B7+$B7*Projections!V$27)</f>
        <v>0.49672762159370282</v>
      </c>
      <c r="W7">
        <f>IF(Projections!W$27&gt;=0,$B7+(1-$B7)*Projections!W$27,$B7+$B7*Projections!W$27)</f>
        <v>0.49661899833370304</v>
      </c>
      <c r="X7">
        <f>IF(Projections!X$27&gt;=0,$B7+(1-$B7)*Projections!X$27,$B7+$B7*Projections!X$27)</f>
        <v>0.49651037507370327</v>
      </c>
      <c r="Y7">
        <f>IF(Projections!Y$27&gt;=0,$B7+(1-$B7)*Projections!Y$27,$B7+$B7*Projections!Y$27)</f>
        <v>0.49640175181370355</v>
      </c>
      <c r="Z7">
        <f>IF(Projections!Z$27&gt;=0,$B7+(1-$B7)*Projections!Z$27,$B7+$B7*Projections!Z$27)</f>
        <v>0.49629312855370378</v>
      </c>
      <c r="AA7">
        <f>IF(Projections!AA$27&gt;=0,$B7+(1-$B7)*Projections!AA$27,$B7+$B7*Projections!AA$27)</f>
        <v>0.496184505293704</v>
      </c>
      <c r="AB7">
        <f>IF(Projections!AB$27&gt;=0,$B7+(1-$B7)*Projections!AB$27,$B7+$B7*Projections!AB$27)</f>
        <v>0.49604426368070109</v>
      </c>
      <c r="AC7">
        <f>IF(Projections!AC$27&gt;=0,$B7+(1-$B7)*Projections!AC$27,$B7+$B7*Projections!AC$27)</f>
        <v>0.49590402206769846</v>
      </c>
      <c r="AD7">
        <f>IF(Projections!AD$27&gt;=0,$B7+(1-$B7)*Projections!AD$27,$B7+$B7*Projections!AD$27)</f>
        <v>0.49576378045469566</v>
      </c>
      <c r="AE7">
        <f>IF(Projections!AE$27&gt;=0,$B7+(1-$B7)*Projections!AE$27,$B7+$B7*Projections!AE$27)</f>
        <v>0.49562353884169286</v>
      </c>
      <c r="AF7">
        <f>IF(Projections!AF$27&gt;=0,$B7+(1-$B7)*Projections!AF$27,$B7+$B7*Projections!AF$27)</f>
        <v>0.49548329722869006</v>
      </c>
    </row>
    <row r="8" spans="1:32" x14ac:dyDescent="0.35">
      <c r="A8" s="58" t="s">
        <v>5167</v>
      </c>
      <c r="B8" s="60">
        <f>SUMPRODUCT('First Year Calculations'!E:E,'First Year Calculations'!$X:$X)</f>
        <v>0.50373493213906118</v>
      </c>
      <c r="C8" s="57">
        <f>IF(Projections!C$27&gt;=0,$B8+(1-$B8)*Projections!C$27,$B8+$B8*Projections!C$27)</f>
        <v>0.50366529380784553</v>
      </c>
      <c r="D8">
        <f>IF(Projections!D$27&gt;=0,$B8+(1-$B8)*Projections!D$27,$B8+$B8*Projections!D$27)</f>
        <v>0.50359565547662999</v>
      </c>
      <c r="E8">
        <f>IF(Projections!E$27&gt;=0,$B8+(1-$B8)*Projections!E$27,$B8+$B8*Projections!E$27)</f>
        <v>0.50352601714541434</v>
      </c>
      <c r="F8">
        <f>IF(Projections!F$27&gt;=0,$B8+(1-$B8)*Projections!F$27,$B8+$B8*Projections!F$27)</f>
        <v>0.50345637881419869</v>
      </c>
      <c r="G8">
        <f>IF(Projections!G$27&gt;=0,$B8+(1-$B8)*Projections!G$27,$B8+$B8*Projections!G$27)</f>
        <v>0.50338674048298304</v>
      </c>
      <c r="H8">
        <f>IF(Projections!H$27&gt;=0,$B8+(1-$B8)*Projections!H$27,$B8+$B8*Projections!H$27)</f>
        <v>0.50334333746246462</v>
      </c>
      <c r="I8">
        <f>IF(Projections!I$27&gt;=0,$B8+(1-$B8)*Projections!I$27,$B8+$B8*Projections!I$27)</f>
        <v>0.50329993444194632</v>
      </c>
      <c r="J8">
        <f>IF(Projections!J$27&gt;=0,$B8+(1-$B8)*Projections!J$27,$B8+$B8*Projections!J$27)</f>
        <v>0.5032565314214279</v>
      </c>
      <c r="K8">
        <f>IF(Projections!K$27&gt;=0,$B8+(1-$B8)*Projections!K$27,$B8+$B8*Projections!K$27)</f>
        <v>0.50321312840090959</v>
      </c>
      <c r="L8">
        <f>IF(Projections!L$27&gt;=0,$B8+(1-$B8)*Projections!L$27,$B8+$B8*Projections!L$27)</f>
        <v>0.50316972538039118</v>
      </c>
      <c r="M8">
        <f>IF(Projections!M$27&gt;=0,$B8+(1-$B8)*Projections!M$27,$B8+$B8*Projections!M$27)</f>
        <v>0.50312572891426577</v>
      </c>
      <c r="N8">
        <f>IF(Projections!N$27&gt;=0,$B8+(1-$B8)*Projections!N$27,$B8+$B8*Projections!N$27)</f>
        <v>0.50308173244814025</v>
      </c>
      <c r="O8">
        <f>IF(Projections!O$27&gt;=0,$B8+(1-$B8)*Projections!O$27,$B8+$B8*Projections!O$27)</f>
        <v>0.50303773598201462</v>
      </c>
      <c r="P8">
        <f>IF(Projections!P$27&gt;=0,$B8+(1-$B8)*Projections!P$27,$B8+$B8*Projections!P$27)</f>
        <v>0.50299373951588899</v>
      </c>
      <c r="Q8">
        <f>IF(Projections!Q$27&gt;=0,$B8+(1-$B8)*Projections!Q$27,$B8+$B8*Projections!Q$27)</f>
        <v>0.50294974304976336</v>
      </c>
      <c r="R8">
        <f>IF(Projections!R$27&gt;=0,$B8+(1-$B8)*Projections!R$27,$B8+$B8*Projections!R$27)</f>
        <v>0.50287845254238039</v>
      </c>
      <c r="S8">
        <f>IF(Projections!S$27&gt;=0,$B8+(1-$B8)*Projections!S$27,$B8+$B8*Projections!S$27)</f>
        <v>0.50280716203499731</v>
      </c>
      <c r="T8">
        <f>IF(Projections!T$27&gt;=0,$B8+(1-$B8)*Projections!T$27,$B8+$B8*Projections!T$27)</f>
        <v>0.50273587152761423</v>
      </c>
      <c r="U8">
        <f>IF(Projections!U$27&gt;=0,$B8+(1-$B8)*Projections!U$27,$B8+$B8*Projections!U$27)</f>
        <v>0.50266458102023115</v>
      </c>
      <c r="V8">
        <f>IF(Projections!V$27&gt;=0,$B8+(1-$B8)*Projections!V$27,$B8+$B8*Projections!V$27)</f>
        <v>0.50259329051284807</v>
      </c>
      <c r="W8">
        <f>IF(Projections!W$27&gt;=0,$B8+(1-$B8)*Projections!W$27,$B8+$B8*Projections!W$27)</f>
        <v>0.50248338456178709</v>
      </c>
      <c r="X8">
        <f>IF(Projections!X$27&gt;=0,$B8+(1-$B8)*Projections!X$27,$B8+$B8*Projections!X$27)</f>
        <v>0.50237347861072612</v>
      </c>
      <c r="Y8">
        <f>IF(Projections!Y$27&gt;=0,$B8+(1-$B8)*Projections!Y$27,$B8+$B8*Projections!Y$27)</f>
        <v>0.50226357265966515</v>
      </c>
      <c r="Z8">
        <f>IF(Projections!Z$27&gt;=0,$B8+(1-$B8)*Projections!Z$27,$B8+$B8*Projections!Z$27)</f>
        <v>0.50215366670860417</v>
      </c>
      <c r="AA8">
        <f>IF(Projections!AA$27&gt;=0,$B8+(1-$B8)*Projections!AA$27,$B8+$B8*Projections!AA$27)</f>
        <v>0.5020437607575432</v>
      </c>
      <c r="AB8">
        <f>IF(Projections!AB$27&gt;=0,$B8+(1-$B8)*Projections!AB$27,$B8+$B8*Projections!AB$27)</f>
        <v>0.50190186308428753</v>
      </c>
      <c r="AC8">
        <f>IF(Projections!AC$27&gt;=0,$B8+(1-$B8)*Projections!AC$27,$B8+$B8*Projections!AC$27)</f>
        <v>0.50175996541103207</v>
      </c>
      <c r="AD8">
        <f>IF(Projections!AD$27&gt;=0,$B8+(1-$B8)*Projections!AD$27,$B8+$B8*Projections!AD$27)</f>
        <v>0.50161806773777662</v>
      </c>
      <c r="AE8">
        <f>IF(Projections!AE$27&gt;=0,$B8+(1-$B8)*Projections!AE$27,$B8+$B8*Projections!AE$27)</f>
        <v>0.50147617006452105</v>
      </c>
      <c r="AF8">
        <f>IF(Projections!AF$27&gt;=0,$B8+(1-$B8)*Projections!AF$27,$B8+$B8*Projections!AF$27)</f>
        <v>0.50133427239126549</v>
      </c>
    </row>
    <row r="9" spans="1:32" x14ac:dyDescent="0.35">
      <c r="A9" s="58" t="s">
        <v>5152</v>
      </c>
      <c r="B9" s="61">
        <f t="shared" ref="B9" si="2">B6</f>
        <v>0.5058680841850719</v>
      </c>
      <c r="C9" s="57">
        <f>IF(Projections!C$27&gt;=0,$B9+(1-$B9)*Projections!C$27,$B9+$B9*Projections!C$27)</f>
        <v>0.50579815095838798</v>
      </c>
      <c r="D9">
        <f>IF(Projections!D$27&gt;=0,$B9+(1-$B9)*Projections!D$27,$B9+$B9*Projections!D$27)</f>
        <v>0.50572821773170407</v>
      </c>
      <c r="E9">
        <f>IF(Projections!E$27&gt;=0,$B9+(1-$B9)*Projections!E$27,$B9+$B9*Projections!E$27)</f>
        <v>0.50565828450502015</v>
      </c>
      <c r="F9">
        <f>IF(Projections!F$27&gt;=0,$B9+(1-$B9)*Projections!F$27,$B9+$B9*Projections!F$27)</f>
        <v>0.50558835127833623</v>
      </c>
      <c r="G9">
        <f>IF(Projections!G$27&gt;=0,$B9+(1-$B9)*Projections!G$27,$B9+$B9*Projections!G$27)</f>
        <v>0.50551841805165232</v>
      </c>
      <c r="H9">
        <f>IF(Projections!H$27&gt;=0,$B9+(1-$B9)*Projections!H$27,$B9+$B9*Projections!H$27)</f>
        <v>0.50547483123359249</v>
      </c>
      <c r="I9">
        <f>IF(Projections!I$27&gt;=0,$B9+(1-$B9)*Projections!I$27,$B9+$B9*Projections!I$27)</f>
        <v>0.50543124441553278</v>
      </c>
      <c r="J9">
        <f>IF(Projections!J$27&gt;=0,$B9+(1-$B9)*Projections!J$27,$B9+$B9*Projections!J$27)</f>
        <v>0.50538765759747306</v>
      </c>
      <c r="K9">
        <f>IF(Projections!K$27&gt;=0,$B9+(1-$B9)*Projections!K$27,$B9+$B9*Projections!K$27)</f>
        <v>0.50534407077941335</v>
      </c>
      <c r="L9">
        <f>IF(Projections!L$27&gt;=0,$B9+(1-$B9)*Projections!L$27,$B9+$B9*Projections!L$27)</f>
        <v>0.50530048396135363</v>
      </c>
      <c r="M9">
        <f>IF(Projections!M$27&gt;=0,$B9+(1-$B9)*Projections!M$27,$B9+$B9*Projections!M$27)</f>
        <v>0.5052563011846396</v>
      </c>
      <c r="N9">
        <f>IF(Projections!N$27&gt;=0,$B9+(1-$B9)*Projections!N$27,$B9+$B9*Projections!N$27)</f>
        <v>0.50521211840792535</v>
      </c>
      <c r="O9">
        <f>IF(Projections!O$27&gt;=0,$B9+(1-$B9)*Projections!O$27,$B9+$B9*Projections!O$27)</f>
        <v>0.5051679356312111</v>
      </c>
      <c r="P9">
        <f>IF(Projections!P$27&gt;=0,$B9+(1-$B9)*Projections!P$27,$B9+$B9*Projections!P$27)</f>
        <v>0.50512375285449684</v>
      </c>
      <c r="Q9">
        <f>IF(Projections!Q$27&gt;=0,$B9+(1-$B9)*Projections!Q$27,$B9+$B9*Projections!Q$27)</f>
        <v>0.50507957007778259</v>
      </c>
      <c r="R9">
        <f>IF(Projections!R$27&gt;=0,$B9+(1-$B9)*Projections!R$27,$B9+$B9*Projections!R$27)</f>
        <v>0.50500797767850758</v>
      </c>
      <c r="S9">
        <f>IF(Projections!S$27&gt;=0,$B9+(1-$B9)*Projections!S$27,$B9+$B9*Projections!S$27)</f>
        <v>0.50493638527923268</v>
      </c>
      <c r="T9">
        <f>IF(Projections!T$27&gt;=0,$B9+(1-$B9)*Projections!T$27,$B9+$B9*Projections!T$27)</f>
        <v>0.50486479287995767</v>
      </c>
      <c r="U9">
        <f>IF(Projections!U$27&gt;=0,$B9+(1-$B9)*Projections!U$27,$B9+$B9*Projections!U$27)</f>
        <v>0.50479320048068266</v>
      </c>
      <c r="V9">
        <f>IF(Projections!V$27&gt;=0,$B9+(1-$B9)*Projections!V$27,$B9+$B9*Projections!V$27)</f>
        <v>0.50472160808140765</v>
      </c>
      <c r="W9">
        <f>IF(Projections!W$27&gt;=0,$B9+(1-$B9)*Projections!W$27,$B9+$B9*Projections!W$27)</f>
        <v>0.50461123671472941</v>
      </c>
      <c r="X9">
        <f>IF(Projections!X$27&gt;=0,$B9+(1-$B9)*Projections!X$27,$B9+$B9*Projections!X$27)</f>
        <v>0.50450086534805116</v>
      </c>
      <c r="Y9">
        <f>IF(Projections!Y$27&gt;=0,$B9+(1-$B9)*Projections!Y$27,$B9+$B9*Projections!Y$27)</f>
        <v>0.50439049398137303</v>
      </c>
      <c r="Z9">
        <f>IF(Projections!Z$27&gt;=0,$B9+(1-$B9)*Projections!Z$27,$B9+$B9*Projections!Z$27)</f>
        <v>0.50428012261469479</v>
      </c>
      <c r="AA9">
        <f>IF(Projections!AA$27&gt;=0,$B9+(1-$B9)*Projections!AA$27,$B9+$B9*Projections!AA$27)</f>
        <v>0.50416975124801655</v>
      </c>
      <c r="AB9">
        <f>IF(Projections!AB$27&gt;=0,$B9+(1-$B9)*Projections!AB$27,$B9+$B9*Projections!AB$27)</f>
        <v>0.50402725268470394</v>
      </c>
      <c r="AC9">
        <f>IF(Projections!AC$27&gt;=0,$B9+(1-$B9)*Projections!AC$27,$B9+$B9*Projections!AC$27)</f>
        <v>0.50388475412139166</v>
      </c>
      <c r="AD9">
        <f>IF(Projections!AD$27&gt;=0,$B9+(1-$B9)*Projections!AD$27,$B9+$B9*Projections!AD$27)</f>
        <v>0.50374225555807928</v>
      </c>
      <c r="AE9">
        <f>IF(Projections!AE$27&gt;=0,$B9+(1-$B9)*Projections!AE$27,$B9+$B9*Projections!AE$27)</f>
        <v>0.50359975699476689</v>
      </c>
      <c r="AF9">
        <f>IF(Projections!AF$27&gt;=0,$B9+(1-$B9)*Projections!AF$27,$B9+$B9*Projections!AF$27)</f>
        <v>0.50345725843145439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12783-4645-499A-B5DE-E2BFB798D945}">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2">
        <f>SUMPRODUCT('First Year Calculations'!F:F,'First Year Calculations'!$O:$O)</f>
        <v>0.84356809599215521</v>
      </c>
      <c r="C2" s="57">
        <f>IF(Projections!C$28&gt;=0,$B2+(1-$B2)*Projections!C$28,$B2+$B2*Projections!C$28)</f>
        <v>0.84142417520438717</v>
      </c>
      <c r="D2" s="57">
        <f>IF(Projections!D$28&gt;=0,$B2+(1-$B2)*Projections!D$28,$B2+$B2*Projections!D$28)</f>
        <v>0.83928025441661869</v>
      </c>
      <c r="E2" s="57">
        <f>IF(Projections!E$28&gt;=0,$B2+(1-$B2)*Projections!E$28,$B2+$B2*Projections!E$28)</f>
        <v>0.8371363336288502</v>
      </c>
      <c r="F2" s="57">
        <f>IF(Projections!F$28&gt;=0,$B2+(1-$B2)*Projections!F$28,$B2+$B2*Projections!F$28)</f>
        <v>0.83499241284108172</v>
      </c>
      <c r="G2" s="57">
        <f>IF(Projections!G$28&gt;=0,$B2+(1-$B2)*Projections!G$28,$B2+$B2*Projections!G$28)</f>
        <v>0.83284849205331324</v>
      </c>
      <c r="H2" s="57">
        <f>IF(Projections!H$28&gt;=0,$B2+(1-$B2)*Projections!H$28,$B2+$B2*Projections!H$28)</f>
        <v>0.83066813816676066</v>
      </c>
      <c r="I2" s="57">
        <f>IF(Projections!I$28&gt;=0,$B2+(1-$B2)*Projections!I$28,$B2+$B2*Projections!I$28)</f>
        <v>0.82848778428020919</v>
      </c>
      <c r="J2" s="57">
        <f>IF(Projections!J$28&gt;=0,$B2+(1-$B2)*Projections!J$28,$B2+$B2*Projections!J$28)</f>
        <v>0.82630743039365762</v>
      </c>
      <c r="K2" s="57">
        <f>IF(Projections!K$28&gt;=0,$B2+(1-$B2)*Projections!K$28,$B2+$B2*Projections!K$28)</f>
        <v>0.82412707650710604</v>
      </c>
      <c r="L2" s="57">
        <f>IF(Projections!L$28&gt;=0,$B2+(1-$B2)*Projections!L$28,$B2+$B2*Projections!L$28)</f>
        <v>0.82194672262055402</v>
      </c>
      <c r="M2" s="57">
        <f>IF(Projections!M$28&gt;=0,$B2+(1-$B2)*Projections!M$28,$B2+$B2*Projections!M$28)</f>
        <v>0.81973754475919181</v>
      </c>
      <c r="N2" s="57">
        <f>IF(Projections!N$28&gt;=0,$B2+(1-$B2)*Projections!N$28,$B2+$B2*Projections!N$28)</f>
        <v>0.81752836689782848</v>
      </c>
      <c r="O2" s="57">
        <f>IF(Projections!O$28&gt;=0,$B2+(1-$B2)*Projections!O$28,$B2+$B2*Projections!O$28)</f>
        <v>0.81531918903646616</v>
      </c>
      <c r="P2" s="57">
        <f>IF(Projections!P$28&gt;=0,$B2+(1-$B2)*Projections!P$28,$B2+$B2*Projections!P$28)</f>
        <v>0.81311001117510295</v>
      </c>
      <c r="Q2" s="57">
        <f>IF(Projections!Q$28&gt;=0,$B2+(1-$B2)*Projections!Q$28,$B2+$B2*Projections!Q$28)</f>
        <v>0.81090083331373963</v>
      </c>
      <c r="R2" s="57">
        <f>IF(Projections!R$28&gt;=0,$B2+(1-$B2)*Projections!R$28,$B2+$B2*Projections!R$28)</f>
        <v>0.80863363882367656</v>
      </c>
      <c r="S2" s="57">
        <f>IF(Projections!S$28&gt;=0,$B2+(1-$B2)*Projections!S$28,$B2+$B2*Projections!S$28)</f>
        <v>0.80636644433361448</v>
      </c>
      <c r="T2" s="57">
        <f>IF(Projections!T$28&gt;=0,$B2+(1-$B2)*Projections!T$28,$B2+$B2*Projections!T$28)</f>
        <v>0.80409924984355141</v>
      </c>
      <c r="U2" s="57">
        <f>IF(Projections!U$28&gt;=0,$B2+(1-$B2)*Projections!U$28,$B2+$B2*Projections!U$28)</f>
        <v>0.80183205535348834</v>
      </c>
      <c r="V2" s="57">
        <f>IF(Projections!V$28&gt;=0,$B2+(1-$B2)*Projections!V$28,$B2+$B2*Projections!V$28)</f>
        <v>0.79956486086342626</v>
      </c>
      <c r="W2" s="57">
        <f>IF(Projections!W$28&gt;=0,$B2+(1-$B2)*Projections!W$28,$B2+$B2*Projections!W$28)</f>
        <v>0.79723920326054476</v>
      </c>
      <c r="X2" s="57">
        <f>IF(Projections!X$28&gt;=0,$B2+(1-$B2)*Projections!X$28,$B2+$B2*Projections!X$28)</f>
        <v>0.79491354565766326</v>
      </c>
      <c r="Y2" s="57">
        <f>IF(Projections!Y$28&gt;=0,$B2+(1-$B2)*Projections!Y$28,$B2+$B2*Projections!Y$28)</f>
        <v>0.79258788805478175</v>
      </c>
      <c r="Z2" s="57">
        <f>IF(Projections!Z$28&gt;=0,$B2+(1-$B2)*Projections!Z$28,$B2+$B2*Projections!Z$28)</f>
        <v>0.79026223045190114</v>
      </c>
      <c r="AA2" s="57">
        <f>IF(Projections!AA$28&gt;=0,$B2+(1-$B2)*Projections!AA$28,$B2+$B2*Projections!AA$28)</f>
        <v>0.78793657284901963</v>
      </c>
      <c r="AB2" s="57">
        <f>IF(Projections!AB$28&gt;=0,$B2+(1-$B2)*Projections!AB$28,$B2+$B2*Projections!AB$28)</f>
        <v>0.78558942268716603</v>
      </c>
      <c r="AC2" s="57">
        <f>IF(Projections!AC$28&gt;=0,$B2+(1-$B2)*Projections!AC$28,$B2+$B2*Projections!AC$28)</f>
        <v>0.78324227252531331</v>
      </c>
      <c r="AD2" s="57">
        <f>IF(Projections!AD$28&gt;=0,$B2+(1-$B2)*Projections!AD$28,$B2+$B2*Projections!AD$28)</f>
        <v>0.78089512236345959</v>
      </c>
      <c r="AE2" s="57">
        <f>IF(Projections!AE$28&gt;=0,$B2+(1-$B2)*Projections!AE$28,$B2+$B2*Projections!AE$28)</f>
        <v>0.77854797220160599</v>
      </c>
      <c r="AF2" s="57">
        <f>IF(Projections!AF$28&gt;=0,$B2+(1-$B2)*Projections!AF$28,$B2+$B2*Projections!AF$28)</f>
        <v>0.77620082203975327</v>
      </c>
    </row>
    <row r="3" spans="1:32" x14ac:dyDescent="0.35">
      <c r="A3" s="58" t="s">
        <v>5162</v>
      </c>
      <c r="B3" s="62">
        <f>SUMPRODUCT('First Year Calculations'!F:F,'First Year Calculations'!$L:$L)</f>
        <v>0.89545669149040774</v>
      </c>
      <c r="C3" s="57">
        <f>IF(Projections!C$28&gt;=0,$B3+(1-$B3)*Projections!C$28,$B3+$B3*Projections!C$28)</f>
        <v>0.89318089630024666</v>
      </c>
      <c r="D3" s="57">
        <f>IF(Projections!D$28&gt;=0,$B3+(1-$B3)*Projections!D$28,$B3+$B3*Projections!D$28)</f>
        <v>0.89090510111008514</v>
      </c>
      <c r="E3" s="57">
        <f>IF(Projections!E$28&gt;=0,$B3+(1-$B3)*Projections!E$28,$B3+$B3*Projections!E$28)</f>
        <v>0.88862930591992362</v>
      </c>
      <c r="F3" s="57">
        <f>IF(Projections!F$28&gt;=0,$B3+(1-$B3)*Projections!F$28,$B3+$B3*Projections!F$28)</f>
        <v>0.8863535107297621</v>
      </c>
      <c r="G3" s="57">
        <f>IF(Projections!G$28&gt;=0,$B3+(1-$B3)*Projections!G$28,$B3+$B3*Projections!G$28)</f>
        <v>0.88407771553960046</v>
      </c>
      <c r="H3" s="57">
        <f>IF(Projections!H$28&gt;=0,$B3+(1-$B3)*Projections!H$28,$B3+$B3*Projections!H$28)</f>
        <v>0.88176324621956981</v>
      </c>
      <c r="I3" s="57">
        <f>IF(Projections!I$28&gt;=0,$B3+(1-$B3)*Projections!I$28,$B3+$B3*Projections!I$28)</f>
        <v>0.87944877689954015</v>
      </c>
      <c r="J3" s="57">
        <f>IF(Projections!J$28&gt;=0,$B3+(1-$B3)*Projections!J$28,$B3+$B3*Projections!J$28)</f>
        <v>0.87713430757951039</v>
      </c>
      <c r="K3" s="57">
        <f>IF(Projections!K$28&gt;=0,$B3+(1-$B3)*Projections!K$28,$B3+$B3*Projections!K$28)</f>
        <v>0.87481983825948073</v>
      </c>
      <c r="L3" s="57">
        <f>IF(Projections!L$28&gt;=0,$B3+(1-$B3)*Projections!L$28,$B3+$B3*Projections!L$28)</f>
        <v>0.87250536893945052</v>
      </c>
      <c r="M3" s="57">
        <f>IF(Projections!M$28&gt;=0,$B3+(1-$B3)*Projections!M$28,$B3+$B3*Projections!M$28)</f>
        <v>0.8701603026572523</v>
      </c>
      <c r="N3" s="57">
        <f>IF(Projections!N$28&gt;=0,$B3+(1-$B3)*Projections!N$28,$B3+$B3*Projections!N$28)</f>
        <v>0.86781523637505309</v>
      </c>
      <c r="O3" s="57">
        <f>IF(Projections!O$28&gt;=0,$B3+(1-$B3)*Projections!O$28,$B3+$B3*Projections!O$28)</f>
        <v>0.86547017009285487</v>
      </c>
      <c r="P3" s="57">
        <f>IF(Projections!P$28&gt;=0,$B3+(1-$B3)*Projections!P$28,$B3+$B3*Projections!P$28)</f>
        <v>0.86312510381065566</v>
      </c>
      <c r="Q3" s="57">
        <f>IF(Projections!Q$28&gt;=0,$B3+(1-$B3)*Projections!Q$28,$B3+$B3*Projections!Q$28)</f>
        <v>0.86078003752845644</v>
      </c>
      <c r="R3" s="57">
        <f>IF(Projections!R$28&gt;=0,$B3+(1-$B3)*Projections!R$28,$B3+$B3*Projections!R$28)</f>
        <v>0.85837338596507629</v>
      </c>
      <c r="S3" s="57">
        <f>IF(Projections!S$28&gt;=0,$B3+(1-$B3)*Projections!S$28,$B3+$B3*Projections!S$28)</f>
        <v>0.85596673440169713</v>
      </c>
      <c r="T3" s="57">
        <f>IF(Projections!T$28&gt;=0,$B3+(1-$B3)*Projections!T$28,$B3+$B3*Projections!T$28)</f>
        <v>0.85356008283831697</v>
      </c>
      <c r="U3" s="57">
        <f>IF(Projections!U$28&gt;=0,$B3+(1-$B3)*Projections!U$28,$B3+$B3*Projections!U$28)</f>
        <v>0.8511534312749367</v>
      </c>
      <c r="V3" s="57">
        <f>IF(Projections!V$28&gt;=0,$B3+(1-$B3)*Projections!V$28,$B3+$B3*Projections!V$28)</f>
        <v>0.84874677971155765</v>
      </c>
      <c r="W3" s="57">
        <f>IF(Projections!W$28&gt;=0,$B3+(1-$B3)*Projections!W$28,$B3+$B3*Projections!W$28)</f>
        <v>0.84627806891925761</v>
      </c>
      <c r="X3" s="57">
        <f>IF(Projections!X$28&gt;=0,$B3+(1-$B3)*Projections!X$28,$B3+$B3*Projections!X$28)</f>
        <v>0.84380935812695768</v>
      </c>
      <c r="Y3" s="57">
        <f>IF(Projections!Y$28&gt;=0,$B3+(1-$B3)*Projections!Y$28,$B3+$B3*Projections!Y$28)</f>
        <v>0.84134064733465763</v>
      </c>
      <c r="Z3" s="57">
        <f>IF(Projections!Z$28&gt;=0,$B3+(1-$B3)*Projections!Z$28,$B3+$B3*Projections!Z$28)</f>
        <v>0.8388719365423587</v>
      </c>
      <c r="AA3" s="57">
        <f>IF(Projections!AA$28&gt;=0,$B3+(1-$B3)*Projections!AA$28,$B3+$B3*Projections!AA$28)</f>
        <v>0.83640322575005877</v>
      </c>
      <c r="AB3" s="57">
        <f>IF(Projections!AB$28&gt;=0,$B3+(1-$B3)*Projections!AB$28,$B3+$B3*Projections!AB$28)</f>
        <v>0.83391170037309115</v>
      </c>
      <c r="AC3" s="57">
        <f>IF(Projections!AC$28&gt;=0,$B3+(1-$B3)*Projections!AC$28,$B3+$B3*Projections!AC$28)</f>
        <v>0.83142017499612464</v>
      </c>
      <c r="AD3" s="57">
        <f>IF(Projections!AD$28&gt;=0,$B3+(1-$B3)*Projections!AD$28,$B3+$B3*Projections!AD$28)</f>
        <v>0.82892864961915702</v>
      </c>
      <c r="AE3" s="57">
        <f>IF(Projections!AE$28&gt;=0,$B3+(1-$B3)*Projections!AE$28,$B3+$B3*Projections!AE$28)</f>
        <v>0.82643712424218951</v>
      </c>
      <c r="AF3" s="57">
        <f>IF(Projections!AF$28&gt;=0,$B3+(1-$B3)*Projections!AF$28,$B3+$B3*Projections!AF$28)</f>
        <v>0.82394559886522301</v>
      </c>
    </row>
    <row r="4" spans="1:32" x14ac:dyDescent="0.35">
      <c r="A4" s="58" t="s">
        <v>5163</v>
      </c>
      <c r="B4" s="62">
        <f>SUMPRODUCT('First Year Calculations'!F:F,'First Year Calculations'!$U:$U)</f>
        <v>0.82724784997178191</v>
      </c>
      <c r="C4" s="57">
        <f>IF(Projections!C$28&gt;=0,$B4+(1-$B4)*Projections!C$28,$B4+$B4*Projections!C$28)</f>
        <v>0.82514540694362903</v>
      </c>
      <c r="D4" s="57">
        <f>IF(Projections!D$28&gt;=0,$B4+(1-$B4)*Projections!D$28,$B4+$B4*Projections!D$28)</f>
        <v>0.82304296391547571</v>
      </c>
      <c r="E4" s="57">
        <f>IF(Projections!E$28&gt;=0,$B4+(1-$B4)*Projections!E$28,$B4+$B4*Projections!E$28)</f>
        <v>0.82094052088732239</v>
      </c>
      <c r="F4" s="57">
        <f>IF(Projections!F$28&gt;=0,$B4+(1-$B4)*Projections!F$28,$B4+$B4*Projections!F$28)</f>
        <v>0.81883807785916907</v>
      </c>
      <c r="G4" s="57">
        <f>IF(Projections!G$28&gt;=0,$B4+(1-$B4)*Projections!G$28,$B4+$B4*Projections!G$28)</f>
        <v>0.81673563483101574</v>
      </c>
      <c r="H4" s="57">
        <f>IF(Projections!H$28&gt;=0,$B4+(1-$B4)*Projections!H$28,$B4+$B4*Projections!H$28)</f>
        <v>0.81459746356375506</v>
      </c>
      <c r="I4" s="57">
        <f>IF(Projections!I$28&gt;=0,$B4+(1-$B4)*Projections!I$28,$B4+$B4*Projections!I$28)</f>
        <v>0.81245929229649538</v>
      </c>
      <c r="J4" s="57">
        <f>IF(Projections!J$28&gt;=0,$B4+(1-$B4)*Projections!J$28,$B4+$B4*Projections!J$28)</f>
        <v>0.8103211210292357</v>
      </c>
      <c r="K4" s="57">
        <f>IF(Projections!K$28&gt;=0,$B4+(1-$B4)*Projections!K$28,$B4+$B4*Projections!K$28)</f>
        <v>0.80818294976197602</v>
      </c>
      <c r="L4" s="57">
        <f>IF(Projections!L$28&gt;=0,$B4+(1-$B4)*Projections!L$28,$B4+$B4*Projections!L$28)</f>
        <v>0.80604477849471579</v>
      </c>
      <c r="M4" s="57">
        <f>IF(Projections!M$28&gt;=0,$B4+(1-$B4)*Projections!M$28,$B4+$B4*Projections!M$28)</f>
        <v>0.80387834090099941</v>
      </c>
      <c r="N4" s="57">
        <f>IF(Projections!N$28&gt;=0,$B4+(1-$B4)*Projections!N$28,$B4+$B4*Projections!N$28)</f>
        <v>0.80171190330728193</v>
      </c>
      <c r="O4" s="57">
        <f>IF(Projections!O$28&gt;=0,$B4+(1-$B4)*Projections!O$28,$B4+$B4*Projections!O$28)</f>
        <v>0.79954546571356555</v>
      </c>
      <c r="P4" s="57">
        <f>IF(Projections!P$28&gt;=0,$B4+(1-$B4)*Projections!P$28,$B4+$B4*Projections!P$28)</f>
        <v>0.79737902811984807</v>
      </c>
      <c r="Q4" s="57">
        <f>IF(Projections!Q$28&gt;=0,$B4+(1-$B4)*Projections!Q$28,$B4+$B4*Projections!Q$28)</f>
        <v>0.79521259052613069</v>
      </c>
      <c r="R4" s="57">
        <f>IF(Projections!R$28&gt;=0,$B4+(1-$B4)*Projections!R$28,$B4+$B4*Projections!R$28)</f>
        <v>0.7929892587331393</v>
      </c>
      <c r="S4" s="57">
        <f>IF(Projections!S$28&gt;=0,$B4+(1-$B4)*Projections!S$28,$B4+$B4*Projections!S$28)</f>
        <v>0.79076592694014891</v>
      </c>
      <c r="T4" s="57">
        <f>IF(Projections!T$28&gt;=0,$B4+(1-$B4)*Projections!T$28,$B4+$B4*Projections!T$28)</f>
        <v>0.78854259514715752</v>
      </c>
      <c r="U4" s="57">
        <f>IF(Projections!U$28&gt;=0,$B4+(1-$B4)*Projections!U$28,$B4+$B4*Projections!U$28)</f>
        <v>0.78631926335416613</v>
      </c>
      <c r="V4" s="57">
        <f>IF(Projections!V$28&gt;=0,$B4+(1-$B4)*Projections!V$28,$B4+$B4*Projections!V$28)</f>
        <v>0.78409593156117574</v>
      </c>
      <c r="W4" s="57">
        <f>IF(Projections!W$28&gt;=0,$B4+(1-$B4)*Projections!W$28,$B4+$B4*Projections!W$28)</f>
        <v>0.78181526772277932</v>
      </c>
      <c r="X4" s="57">
        <f>IF(Projections!X$28&gt;=0,$B4+(1-$B4)*Projections!X$28,$B4+$B4*Projections!X$28)</f>
        <v>0.77953460388438289</v>
      </c>
      <c r="Y4" s="57">
        <f>IF(Projections!Y$28&gt;=0,$B4+(1-$B4)*Projections!Y$28,$B4+$B4*Projections!Y$28)</f>
        <v>0.77725394004598647</v>
      </c>
      <c r="Z4" s="57">
        <f>IF(Projections!Z$28&gt;=0,$B4+(1-$B4)*Projections!Z$28,$B4+$B4*Projections!Z$28)</f>
        <v>0.77497327620759093</v>
      </c>
      <c r="AA4" s="57">
        <f>IF(Projections!AA$28&gt;=0,$B4+(1-$B4)*Projections!AA$28,$B4+$B4*Projections!AA$28)</f>
        <v>0.77269261236919451</v>
      </c>
      <c r="AB4" s="57">
        <f>IF(Projections!AB$28&gt;=0,$B4+(1-$B4)*Projections!AB$28,$B4+$B4*Projections!AB$28)</f>
        <v>0.77039087178158883</v>
      </c>
      <c r="AC4" s="57">
        <f>IF(Projections!AC$28&gt;=0,$B4+(1-$B4)*Projections!AC$28,$B4+$B4*Projections!AC$28)</f>
        <v>0.76808913119398414</v>
      </c>
      <c r="AD4" s="57">
        <f>IF(Projections!AD$28&gt;=0,$B4+(1-$B4)*Projections!AD$28,$B4+$B4*Projections!AD$28)</f>
        <v>0.76578739060637846</v>
      </c>
      <c r="AE4" s="57">
        <f>IF(Projections!AE$28&gt;=0,$B4+(1-$B4)*Projections!AE$28,$B4+$B4*Projections!AE$28)</f>
        <v>0.76348565001877278</v>
      </c>
      <c r="AF4" s="57">
        <f>IF(Projections!AF$28&gt;=0,$B4+(1-$B4)*Projections!AF$28,$B4+$B4*Projections!AF$28)</f>
        <v>0.76118390943116809</v>
      </c>
    </row>
    <row r="5" spans="1:32" x14ac:dyDescent="0.35">
      <c r="A5" s="58" t="s">
        <v>5164</v>
      </c>
      <c r="B5" s="62">
        <f t="shared" ref="B5" si="0">B4</f>
        <v>0.82724784997178191</v>
      </c>
      <c r="C5" s="57">
        <f>IF(Projections!C$28&gt;=0,$B5+(1-$B5)*Projections!C$28,$B5+$B5*Projections!C$28)</f>
        <v>0.82514540694362903</v>
      </c>
      <c r="D5" s="57">
        <f>IF(Projections!D$28&gt;=0,$B5+(1-$B5)*Projections!D$28,$B5+$B5*Projections!D$28)</f>
        <v>0.82304296391547571</v>
      </c>
      <c r="E5" s="57">
        <f>IF(Projections!E$28&gt;=0,$B5+(1-$B5)*Projections!E$28,$B5+$B5*Projections!E$28)</f>
        <v>0.82094052088732239</v>
      </c>
      <c r="F5" s="57">
        <f>IF(Projections!F$28&gt;=0,$B5+(1-$B5)*Projections!F$28,$B5+$B5*Projections!F$28)</f>
        <v>0.81883807785916907</v>
      </c>
      <c r="G5" s="57">
        <f>IF(Projections!G$28&gt;=0,$B5+(1-$B5)*Projections!G$28,$B5+$B5*Projections!G$28)</f>
        <v>0.81673563483101574</v>
      </c>
      <c r="H5" s="57">
        <f>IF(Projections!H$28&gt;=0,$B5+(1-$B5)*Projections!H$28,$B5+$B5*Projections!H$28)</f>
        <v>0.81459746356375506</v>
      </c>
      <c r="I5" s="57">
        <f>IF(Projections!I$28&gt;=0,$B5+(1-$B5)*Projections!I$28,$B5+$B5*Projections!I$28)</f>
        <v>0.81245929229649538</v>
      </c>
      <c r="J5" s="57">
        <f>IF(Projections!J$28&gt;=0,$B5+(1-$B5)*Projections!J$28,$B5+$B5*Projections!J$28)</f>
        <v>0.8103211210292357</v>
      </c>
      <c r="K5" s="57">
        <f>IF(Projections!K$28&gt;=0,$B5+(1-$B5)*Projections!K$28,$B5+$B5*Projections!K$28)</f>
        <v>0.80818294976197602</v>
      </c>
      <c r="L5" s="57">
        <f>IF(Projections!L$28&gt;=0,$B5+(1-$B5)*Projections!L$28,$B5+$B5*Projections!L$28)</f>
        <v>0.80604477849471579</v>
      </c>
      <c r="M5" s="57">
        <f>IF(Projections!M$28&gt;=0,$B5+(1-$B5)*Projections!M$28,$B5+$B5*Projections!M$28)</f>
        <v>0.80387834090099941</v>
      </c>
      <c r="N5" s="57">
        <f>IF(Projections!N$28&gt;=0,$B5+(1-$B5)*Projections!N$28,$B5+$B5*Projections!N$28)</f>
        <v>0.80171190330728193</v>
      </c>
      <c r="O5" s="57">
        <f>IF(Projections!O$28&gt;=0,$B5+(1-$B5)*Projections!O$28,$B5+$B5*Projections!O$28)</f>
        <v>0.79954546571356555</v>
      </c>
      <c r="P5" s="57">
        <f>IF(Projections!P$28&gt;=0,$B5+(1-$B5)*Projections!P$28,$B5+$B5*Projections!P$28)</f>
        <v>0.79737902811984807</v>
      </c>
      <c r="Q5" s="57">
        <f>IF(Projections!Q$28&gt;=0,$B5+(1-$B5)*Projections!Q$28,$B5+$B5*Projections!Q$28)</f>
        <v>0.79521259052613069</v>
      </c>
      <c r="R5" s="57">
        <f>IF(Projections!R$28&gt;=0,$B5+(1-$B5)*Projections!R$28,$B5+$B5*Projections!R$28)</f>
        <v>0.7929892587331393</v>
      </c>
      <c r="S5" s="57">
        <f>IF(Projections!S$28&gt;=0,$B5+(1-$B5)*Projections!S$28,$B5+$B5*Projections!S$28)</f>
        <v>0.79076592694014891</v>
      </c>
      <c r="T5" s="57">
        <f>IF(Projections!T$28&gt;=0,$B5+(1-$B5)*Projections!T$28,$B5+$B5*Projections!T$28)</f>
        <v>0.78854259514715752</v>
      </c>
      <c r="U5" s="57">
        <f>IF(Projections!U$28&gt;=0,$B5+(1-$B5)*Projections!U$28,$B5+$B5*Projections!U$28)</f>
        <v>0.78631926335416613</v>
      </c>
      <c r="V5" s="57">
        <f>IF(Projections!V$28&gt;=0,$B5+(1-$B5)*Projections!V$28,$B5+$B5*Projections!V$28)</f>
        <v>0.78409593156117574</v>
      </c>
      <c r="W5" s="57">
        <f>IF(Projections!W$28&gt;=0,$B5+(1-$B5)*Projections!W$28,$B5+$B5*Projections!W$28)</f>
        <v>0.78181526772277932</v>
      </c>
      <c r="X5" s="57">
        <f>IF(Projections!X$28&gt;=0,$B5+(1-$B5)*Projections!X$28,$B5+$B5*Projections!X$28)</f>
        <v>0.77953460388438289</v>
      </c>
      <c r="Y5" s="57">
        <f>IF(Projections!Y$28&gt;=0,$B5+(1-$B5)*Projections!Y$28,$B5+$B5*Projections!Y$28)</f>
        <v>0.77725394004598647</v>
      </c>
      <c r="Z5" s="57">
        <f>IF(Projections!Z$28&gt;=0,$B5+(1-$B5)*Projections!Z$28,$B5+$B5*Projections!Z$28)</f>
        <v>0.77497327620759093</v>
      </c>
      <c r="AA5" s="57">
        <f>IF(Projections!AA$28&gt;=0,$B5+(1-$B5)*Projections!AA$28,$B5+$B5*Projections!AA$28)</f>
        <v>0.77269261236919451</v>
      </c>
      <c r="AB5" s="57">
        <f>IF(Projections!AB$28&gt;=0,$B5+(1-$B5)*Projections!AB$28,$B5+$B5*Projections!AB$28)</f>
        <v>0.77039087178158883</v>
      </c>
      <c r="AC5" s="57">
        <f>IF(Projections!AC$28&gt;=0,$B5+(1-$B5)*Projections!AC$28,$B5+$B5*Projections!AC$28)</f>
        <v>0.76808913119398414</v>
      </c>
      <c r="AD5" s="57">
        <f>IF(Projections!AD$28&gt;=0,$B5+(1-$B5)*Projections!AD$28,$B5+$B5*Projections!AD$28)</f>
        <v>0.76578739060637846</v>
      </c>
      <c r="AE5" s="57">
        <f>IF(Projections!AE$28&gt;=0,$B5+(1-$B5)*Projections!AE$28,$B5+$B5*Projections!AE$28)</f>
        <v>0.76348565001877278</v>
      </c>
      <c r="AF5" s="57">
        <f>IF(Projections!AF$28&gt;=0,$B5+(1-$B5)*Projections!AF$28,$B5+$B5*Projections!AF$28)</f>
        <v>0.76118390943116809</v>
      </c>
    </row>
    <row r="6" spans="1:32" x14ac:dyDescent="0.35">
      <c r="A6" s="58" t="s">
        <v>5165</v>
      </c>
      <c r="B6" s="62">
        <f>SUMPRODUCT('First Year Calculations'!F:F,'First Year Calculations'!$R:$R)</f>
        <v>0.86461212239531771</v>
      </c>
      <c r="C6" s="57">
        <f>IF(Projections!C$28&gt;=0,$B6+(1-$B6)*Projections!C$28,$B6+$B6*Projections!C$28)</f>
        <v>0.86241471840224782</v>
      </c>
      <c r="D6" s="57">
        <f>IF(Projections!D$28&gt;=0,$B6+(1-$B6)*Projections!D$28,$B6+$B6*Projections!D$28)</f>
        <v>0.86021731440917737</v>
      </c>
      <c r="E6" s="57">
        <f>IF(Projections!E$28&gt;=0,$B6+(1-$B6)*Projections!E$28,$B6+$B6*Projections!E$28)</f>
        <v>0.85801991041610703</v>
      </c>
      <c r="F6" s="57">
        <f>IF(Projections!F$28&gt;=0,$B6+(1-$B6)*Projections!F$28,$B6+$B6*Projections!F$28)</f>
        <v>0.85582250642303659</v>
      </c>
      <c r="G6" s="57">
        <f>IF(Projections!G$28&gt;=0,$B6+(1-$B6)*Projections!G$28,$B6+$B6*Projections!G$28)</f>
        <v>0.85362510242996614</v>
      </c>
      <c r="H6" s="57">
        <f>IF(Projections!H$28&gt;=0,$B6+(1-$B6)*Projections!H$28,$B6+$B6*Projections!H$28)</f>
        <v>0.85139035646176098</v>
      </c>
      <c r="I6" s="57">
        <f>IF(Projections!I$28&gt;=0,$B6+(1-$B6)*Projections!I$28,$B6+$B6*Projections!I$28)</f>
        <v>0.8491556104935567</v>
      </c>
      <c r="J6" s="57">
        <f>IF(Projections!J$28&gt;=0,$B6+(1-$B6)*Projections!J$28,$B6+$B6*Projections!J$28)</f>
        <v>0.84692086452535242</v>
      </c>
      <c r="K6" s="57">
        <f>IF(Projections!K$28&gt;=0,$B6+(1-$B6)*Projections!K$28,$B6+$B6*Projections!K$28)</f>
        <v>0.84468611855714815</v>
      </c>
      <c r="L6" s="57">
        <f>IF(Projections!L$28&gt;=0,$B6+(1-$B6)*Projections!L$28,$B6+$B6*Projections!L$28)</f>
        <v>0.84245137258894343</v>
      </c>
      <c r="M6" s="57">
        <f>IF(Projections!M$28&gt;=0,$B6+(1-$B6)*Projections!M$28,$B6+$B6*Projections!M$28)</f>
        <v>0.8401870835901819</v>
      </c>
      <c r="N6" s="57">
        <f>IF(Projections!N$28&gt;=0,$B6+(1-$B6)*Projections!N$28,$B6+$B6*Projections!N$28)</f>
        <v>0.8379227945914195</v>
      </c>
      <c r="O6" s="57">
        <f>IF(Projections!O$28&gt;=0,$B6+(1-$B6)*Projections!O$28,$B6+$B6*Projections!O$28)</f>
        <v>0.83565850559265797</v>
      </c>
      <c r="P6" s="57">
        <f>IF(Projections!P$28&gt;=0,$B6+(1-$B6)*Projections!P$28,$B6+$B6*Projections!P$28)</f>
        <v>0.83339421659389545</v>
      </c>
      <c r="Q6" s="57">
        <f>IF(Projections!Q$28&gt;=0,$B6+(1-$B6)*Projections!Q$28,$B6+$B6*Projections!Q$28)</f>
        <v>0.83112992759513304</v>
      </c>
      <c r="R6" s="57">
        <f>IF(Projections!R$28&gt;=0,$B6+(1-$B6)*Projections!R$28,$B6+$B6*Projections!R$28)</f>
        <v>0.82880617465894491</v>
      </c>
      <c r="S6" s="57">
        <f>IF(Projections!S$28&gt;=0,$B6+(1-$B6)*Projections!S$28,$B6+$B6*Projections!S$28)</f>
        <v>0.82648242172275777</v>
      </c>
      <c r="T6" s="57">
        <f>IF(Projections!T$28&gt;=0,$B6+(1-$B6)*Projections!T$28,$B6+$B6*Projections!T$28)</f>
        <v>0.82415866878656963</v>
      </c>
      <c r="U6" s="57">
        <f>IF(Projections!U$28&gt;=0,$B6+(1-$B6)*Projections!U$28,$B6+$B6*Projections!U$28)</f>
        <v>0.82183491585038149</v>
      </c>
      <c r="V6" s="57">
        <f>IF(Projections!V$28&gt;=0,$B6+(1-$B6)*Projections!V$28,$B6+$B6*Projections!V$28)</f>
        <v>0.81951116291419435</v>
      </c>
      <c r="W6" s="57">
        <f>IF(Projections!W$28&gt;=0,$B6+(1-$B6)*Projections!W$28,$B6+$B6*Projections!W$28)</f>
        <v>0.81712748841826977</v>
      </c>
      <c r="X6" s="57">
        <f>IF(Projections!X$28&gt;=0,$B6+(1-$B6)*Projections!X$28,$B6+$B6*Projections!X$28)</f>
        <v>0.81474381392234507</v>
      </c>
      <c r="Y6" s="57">
        <f>IF(Projections!Y$28&gt;=0,$B6+(1-$B6)*Projections!Y$28,$B6+$B6*Projections!Y$28)</f>
        <v>0.81236013942642049</v>
      </c>
      <c r="Z6" s="57">
        <f>IF(Projections!Z$28&gt;=0,$B6+(1-$B6)*Projections!Z$28,$B6+$B6*Projections!Z$28)</f>
        <v>0.80997646493049691</v>
      </c>
      <c r="AA6" s="57">
        <f>IF(Projections!AA$28&gt;=0,$B6+(1-$B6)*Projections!AA$28,$B6+$B6*Projections!AA$28)</f>
        <v>0.80759279043457233</v>
      </c>
      <c r="AB6" s="57">
        <f>IF(Projections!AB$28&gt;=0,$B6+(1-$B6)*Projections!AB$28,$B6+$B6*Projections!AB$28)</f>
        <v>0.80518708721670229</v>
      </c>
      <c r="AC6" s="57">
        <f>IF(Projections!AC$28&gt;=0,$B6+(1-$B6)*Projections!AC$28,$B6+$B6*Projections!AC$28)</f>
        <v>0.80278138399883325</v>
      </c>
      <c r="AD6" s="57">
        <f>IF(Projections!AD$28&gt;=0,$B6+(1-$B6)*Projections!AD$28,$B6+$B6*Projections!AD$28)</f>
        <v>0.80037568078096322</v>
      </c>
      <c r="AE6" s="57">
        <f>IF(Projections!AE$28&gt;=0,$B6+(1-$B6)*Projections!AE$28,$B6+$B6*Projections!AE$28)</f>
        <v>0.79796997756309318</v>
      </c>
      <c r="AF6" s="57">
        <f>IF(Projections!AF$28&gt;=0,$B6+(1-$B6)*Projections!AF$28,$B6+$B6*Projections!AF$28)</f>
        <v>0.79556427434522414</v>
      </c>
    </row>
    <row r="7" spans="1:32" x14ac:dyDescent="0.35">
      <c r="A7" s="58" t="s">
        <v>5166</v>
      </c>
      <c r="B7" s="63">
        <f t="shared" ref="B7" si="1">B3</f>
        <v>0.89545669149040774</v>
      </c>
      <c r="C7" s="57">
        <f>IF(Projections!C$28&gt;=0,$B7+(1-$B7)*Projections!C$28,$B7+$B7*Projections!C$28)</f>
        <v>0.89318089630024666</v>
      </c>
      <c r="D7" s="57">
        <f>IF(Projections!D$28&gt;=0,$B7+(1-$B7)*Projections!D$28,$B7+$B7*Projections!D$28)</f>
        <v>0.89090510111008514</v>
      </c>
      <c r="E7" s="57">
        <f>IF(Projections!E$28&gt;=0,$B7+(1-$B7)*Projections!E$28,$B7+$B7*Projections!E$28)</f>
        <v>0.88862930591992362</v>
      </c>
      <c r="F7" s="57">
        <f>IF(Projections!F$28&gt;=0,$B7+(1-$B7)*Projections!F$28,$B7+$B7*Projections!F$28)</f>
        <v>0.8863535107297621</v>
      </c>
      <c r="G7" s="57">
        <f>IF(Projections!G$28&gt;=0,$B7+(1-$B7)*Projections!G$28,$B7+$B7*Projections!G$28)</f>
        <v>0.88407771553960046</v>
      </c>
      <c r="H7" s="57">
        <f>IF(Projections!H$28&gt;=0,$B7+(1-$B7)*Projections!H$28,$B7+$B7*Projections!H$28)</f>
        <v>0.88176324621956981</v>
      </c>
      <c r="I7" s="57">
        <f>IF(Projections!I$28&gt;=0,$B7+(1-$B7)*Projections!I$28,$B7+$B7*Projections!I$28)</f>
        <v>0.87944877689954015</v>
      </c>
      <c r="J7" s="57">
        <f>IF(Projections!J$28&gt;=0,$B7+(1-$B7)*Projections!J$28,$B7+$B7*Projections!J$28)</f>
        <v>0.87713430757951039</v>
      </c>
      <c r="K7" s="57">
        <f>IF(Projections!K$28&gt;=0,$B7+(1-$B7)*Projections!K$28,$B7+$B7*Projections!K$28)</f>
        <v>0.87481983825948073</v>
      </c>
      <c r="L7" s="57">
        <f>IF(Projections!L$28&gt;=0,$B7+(1-$B7)*Projections!L$28,$B7+$B7*Projections!L$28)</f>
        <v>0.87250536893945052</v>
      </c>
      <c r="M7" s="57">
        <f>IF(Projections!M$28&gt;=0,$B7+(1-$B7)*Projections!M$28,$B7+$B7*Projections!M$28)</f>
        <v>0.8701603026572523</v>
      </c>
      <c r="N7" s="57">
        <f>IF(Projections!N$28&gt;=0,$B7+(1-$B7)*Projections!N$28,$B7+$B7*Projections!N$28)</f>
        <v>0.86781523637505309</v>
      </c>
      <c r="O7" s="57">
        <f>IF(Projections!O$28&gt;=0,$B7+(1-$B7)*Projections!O$28,$B7+$B7*Projections!O$28)</f>
        <v>0.86547017009285487</v>
      </c>
      <c r="P7" s="57">
        <f>IF(Projections!P$28&gt;=0,$B7+(1-$B7)*Projections!P$28,$B7+$B7*Projections!P$28)</f>
        <v>0.86312510381065566</v>
      </c>
      <c r="Q7" s="57">
        <f>IF(Projections!Q$28&gt;=0,$B7+(1-$B7)*Projections!Q$28,$B7+$B7*Projections!Q$28)</f>
        <v>0.86078003752845644</v>
      </c>
      <c r="R7" s="57">
        <f>IF(Projections!R$28&gt;=0,$B7+(1-$B7)*Projections!R$28,$B7+$B7*Projections!R$28)</f>
        <v>0.85837338596507629</v>
      </c>
      <c r="S7" s="57">
        <f>IF(Projections!S$28&gt;=0,$B7+(1-$B7)*Projections!S$28,$B7+$B7*Projections!S$28)</f>
        <v>0.85596673440169713</v>
      </c>
      <c r="T7" s="57">
        <f>IF(Projections!T$28&gt;=0,$B7+(1-$B7)*Projections!T$28,$B7+$B7*Projections!T$28)</f>
        <v>0.85356008283831697</v>
      </c>
      <c r="U7" s="57">
        <f>IF(Projections!U$28&gt;=0,$B7+(1-$B7)*Projections!U$28,$B7+$B7*Projections!U$28)</f>
        <v>0.8511534312749367</v>
      </c>
      <c r="V7" s="57">
        <f>IF(Projections!V$28&gt;=0,$B7+(1-$B7)*Projections!V$28,$B7+$B7*Projections!V$28)</f>
        <v>0.84874677971155765</v>
      </c>
      <c r="W7" s="57">
        <f>IF(Projections!W$28&gt;=0,$B7+(1-$B7)*Projections!W$28,$B7+$B7*Projections!W$28)</f>
        <v>0.84627806891925761</v>
      </c>
      <c r="X7" s="57">
        <f>IF(Projections!X$28&gt;=0,$B7+(1-$B7)*Projections!X$28,$B7+$B7*Projections!X$28)</f>
        <v>0.84380935812695768</v>
      </c>
      <c r="Y7" s="57">
        <f>IF(Projections!Y$28&gt;=0,$B7+(1-$B7)*Projections!Y$28,$B7+$B7*Projections!Y$28)</f>
        <v>0.84134064733465763</v>
      </c>
      <c r="Z7" s="57">
        <f>IF(Projections!Z$28&gt;=0,$B7+(1-$B7)*Projections!Z$28,$B7+$B7*Projections!Z$28)</f>
        <v>0.8388719365423587</v>
      </c>
      <c r="AA7" s="57">
        <f>IF(Projections!AA$28&gt;=0,$B7+(1-$B7)*Projections!AA$28,$B7+$B7*Projections!AA$28)</f>
        <v>0.83640322575005877</v>
      </c>
      <c r="AB7" s="57">
        <f>IF(Projections!AB$28&gt;=0,$B7+(1-$B7)*Projections!AB$28,$B7+$B7*Projections!AB$28)</f>
        <v>0.83391170037309115</v>
      </c>
      <c r="AC7" s="57">
        <f>IF(Projections!AC$28&gt;=0,$B7+(1-$B7)*Projections!AC$28,$B7+$B7*Projections!AC$28)</f>
        <v>0.83142017499612464</v>
      </c>
      <c r="AD7" s="57">
        <f>IF(Projections!AD$28&gt;=0,$B7+(1-$B7)*Projections!AD$28,$B7+$B7*Projections!AD$28)</f>
        <v>0.82892864961915702</v>
      </c>
      <c r="AE7" s="57">
        <f>IF(Projections!AE$28&gt;=0,$B7+(1-$B7)*Projections!AE$28,$B7+$B7*Projections!AE$28)</f>
        <v>0.82643712424218951</v>
      </c>
      <c r="AF7" s="57">
        <f>IF(Projections!AF$28&gt;=0,$B7+(1-$B7)*Projections!AF$28,$B7+$B7*Projections!AF$28)</f>
        <v>0.82394559886522301</v>
      </c>
    </row>
    <row r="8" spans="1:32" x14ac:dyDescent="0.35">
      <c r="A8" s="58" t="s">
        <v>5167</v>
      </c>
      <c r="B8" s="62">
        <f>SUMPRODUCT('First Year Calculations'!F:F,'First Year Calculations'!$X:$X)</f>
        <v>0.88797471780981829</v>
      </c>
      <c r="C8" s="57">
        <f>IF(Projections!C$28&gt;=0,$B8+(1-$B8)*Projections!C$28,$B8+$B8*Projections!C$28)</f>
        <v>0.88571793798899567</v>
      </c>
      <c r="D8" s="57">
        <f>IF(Projections!D$28&gt;=0,$B8+(1-$B8)*Projections!D$28,$B8+$B8*Projections!D$28)</f>
        <v>0.88346115816817239</v>
      </c>
      <c r="E8" s="57">
        <f>IF(Projections!E$28&gt;=0,$B8+(1-$B8)*Projections!E$28,$B8+$B8*Projections!E$28)</f>
        <v>0.88120437834734922</v>
      </c>
      <c r="F8" s="57">
        <f>IF(Projections!F$28&gt;=0,$B8+(1-$B8)*Projections!F$28,$B8+$B8*Projections!F$28)</f>
        <v>0.87894759852652604</v>
      </c>
      <c r="G8" s="57">
        <f>IF(Projections!G$28&gt;=0,$B8+(1-$B8)*Projections!G$28,$B8+$B8*Projections!G$28)</f>
        <v>0.87669081870570287</v>
      </c>
      <c r="H8" s="57">
        <f>IF(Projections!H$28&gt;=0,$B8+(1-$B8)*Projections!H$28,$B8+$B8*Projections!H$28)</f>
        <v>0.87439568789606759</v>
      </c>
      <c r="I8" s="57">
        <f>IF(Projections!I$28&gt;=0,$B8+(1-$B8)*Projections!I$28,$B8+$B8*Projections!I$28)</f>
        <v>0.87210055708643319</v>
      </c>
      <c r="J8" s="57">
        <f>IF(Projections!J$28&gt;=0,$B8+(1-$B8)*Projections!J$28,$B8+$B8*Projections!J$28)</f>
        <v>0.86980542627679891</v>
      </c>
      <c r="K8" s="57">
        <f>IF(Projections!K$28&gt;=0,$B8+(1-$B8)*Projections!K$28,$B8+$B8*Projections!K$28)</f>
        <v>0.86751029546716463</v>
      </c>
      <c r="L8" s="57">
        <f>IF(Projections!L$28&gt;=0,$B8+(1-$B8)*Projections!L$28,$B8+$B8*Projections!L$28)</f>
        <v>0.86521516465752979</v>
      </c>
      <c r="M8" s="57">
        <f>IF(Projections!M$28&gt;=0,$B8+(1-$B8)*Projections!M$28,$B8+$B8*Projections!M$28)</f>
        <v>0.86288969253814196</v>
      </c>
      <c r="N8" s="57">
        <f>IF(Projections!N$28&gt;=0,$B8+(1-$B8)*Projections!N$28,$B8+$B8*Projections!N$28)</f>
        <v>0.86056422041875302</v>
      </c>
      <c r="O8" s="57">
        <f>IF(Projections!O$28&gt;=0,$B8+(1-$B8)*Projections!O$28,$B8+$B8*Projections!O$28)</f>
        <v>0.85823874829936508</v>
      </c>
      <c r="P8" s="57">
        <f>IF(Projections!P$28&gt;=0,$B8+(1-$B8)*Projections!P$28,$B8+$B8*Projections!P$28)</f>
        <v>0.85591327617997615</v>
      </c>
      <c r="Q8" s="57">
        <f>IF(Projections!Q$28&gt;=0,$B8+(1-$B8)*Projections!Q$28,$B8+$B8*Projections!Q$28)</f>
        <v>0.85358780406058732</v>
      </c>
      <c r="R8" s="57">
        <f>IF(Projections!R$28&gt;=0,$B8+(1-$B8)*Projections!R$28,$B8+$B8*Projections!R$28)</f>
        <v>0.85120126123482298</v>
      </c>
      <c r="S8" s="57">
        <f>IF(Projections!S$28&gt;=0,$B8+(1-$B8)*Projections!S$28,$B8+$B8*Projections!S$28)</f>
        <v>0.84881471840905964</v>
      </c>
      <c r="T8" s="57">
        <f>IF(Projections!T$28&gt;=0,$B8+(1-$B8)*Projections!T$28,$B8+$B8*Projections!T$28)</f>
        <v>0.84642817558329542</v>
      </c>
      <c r="U8" s="57">
        <f>IF(Projections!U$28&gt;=0,$B8+(1-$B8)*Projections!U$28,$B8+$B8*Projections!U$28)</f>
        <v>0.84404163275753108</v>
      </c>
      <c r="V8" s="57">
        <f>IF(Projections!V$28&gt;=0,$B8+(1-$B8)*Projections!V$28,$B8+$B8*Projections!V$28)</f>
        <v>0.84165508993176785</v>
      </c>
      <c r="W8" s="57">
        <f>IF(Projections!W$28&gt;=0,$B8+(1-$B8)*Projections!W$28,$B8+$B8*Projections!W$28)</f>
        <v>0.83920700641195178</v>
      </c>
      <c r="X8" s="57">
        <f>IF(Projections!X$28&gt;=0,$B8+(1-$B8)*Projections!X$28,$B8+$B8*Projections!X$28)</f>
        <v>0.83675892289213583</v>
      </c>
      <c r="Y8" s="57">
        <f>IF(Projections!Y$28&gt;=0,$B8+(1-$B8)*Projections!Y$28,$B8+$B8*Projections!Y$28)</f>
        <v>0.83431083937231976</v>
      </c>
      <c r="Z8" s="57">
        <f>IF(Projections!Z$28&gt;=0,$B8+(1-$B8)*Projections!Z$28,$B8+$B8*Projections!Z$28)</f>
        <v>0.8318627558525048</v>
      </c>
      <c r="AA8" s="57">
        <f>IF(Projections!AA$28&gt;=0,$B8+(1-$B8)*Projections!AA$28,$B8+$B8*Projections!AA$28)</f>
        <v>0.82941467233268884</v>
      </c>
      <c r="AB8" s="57">
        <f>IF(Projections!AB$28&gt;=0,$B8+(1-$B8)*Projections!AB$28,$B8+$B8*Projections!AB$28)</f>
        <v>0.82694396485509269</v>
      </c>
      <c r="AC8" s="57">
        <f>IF(Projections!AC$28&gt;=0,$B8+(1-$B8)*Projections!AC$28,$B8+$B8*Projections!AC$28)</f>
        <v>0.82447325737749777</v>
      </c>
      <c r="AD8" s="57">
        <f>IF(Projections!AD$28&gt;=0,$B8+(1-$B8)*Projections!AD$28,$B8+$B8*Projections!AD$28)</f>
        <v>0.82200254989990162</v>
      </c>
      <c r="AE8" s="57">
        <f>IF(Projections!AE$28&gt;=0,$B8+(1-$B8)*Projections!AE$28,$B8+$B8*Projections!AE$28)</f>
        <v>0.81953184242230559</v>
      </c>
      <c r="AF8" s="57">
        <f>IF(Projections!AF$28&gt;=0,$B8+(1-$B8)*Projections!AF$28,$B8+$B8*Projections!AF$28)</f>
        <v>0.81706113494471055</v>
      </c>
    </row>
    <row r="9" spans="1:32" x14ac:dyDescent="0.35">
      <c r="A9" s="58" t="s">
        <v>5152</v>
      </c>
      <c r="B9" s="63">
        <f t="shared" ref="B9" si="2">B6</f>
        <v>0.86461212239531771</v>
      </c>
      <c r="C9" s="57">
        <f>IF(Projections!C$28&gt;=0,$B9+(1-$B9)*Projections!C$28,$B9+$B9*Projections!C$28)</f>
        <v>0.86241471840224782</v>
      </c>
      <c r="D9" s="57">
        <f>IF(Projections!D$28&gt;=0,$B9+(1-$B9)*Projections!D$28,$B9+$B9*Projections!D$28)</f>
        <v>0.86021731440917737</v>
      </c>
      <c r="E9" s="57">
        <f>IF(Projections!E$28&gt;=0,$B9+(1-$B9)*Projections!E$28,$B9+$B9*Projections!E$28)</f>
        <v>0.85801991041610703</v>
      </c>
      <c r="F9" s="57">
        <f>IF(Projections!F$28&gt;=0,$B9+(1-$B9)*Projections!F$28,$B9+$B9*Projections!F$28)</f>
        <v>0.85582250642303659</v>
      </c>
      <c r="G9" s="57">
        <f>IF(Projections!G$28&gt;=0,$B9+(1-$B9)*Projections!G$28,$B9+$B9*Projections!G$28)</f>
        <v>0.85362510242996614</v>
      </c>
      <c r="H9" s="57">
        <f>IF(Projections!H$28&gt;=0,$B9+(1-$B9)*Projections!H$28,$B9+$B9*Projections!H$28)</f>
        <v>0.85139035646176098</v>
      </c>
      <c r="I9" s="57">
        <f>IF(Projections!I$28&gt;=0,$B9+(1-$B9)*Projections!I$28,$B9+$B9*Projections!I$28)</f>
        <v>0.8491556104935567</v>
      </c>
      <c r="J9" s="57">
        <f>IF(Projections!J$28&gt;=0,$B9+(1-$B9)*Projections!J$28,$B9+$B9*Projections!J$28)</f>
        <v>0.84692086452535242</v>
      </c>
      <c r="K9" s="57">
        <f>IF(Projections!K$28&gt;=0,$B9+(1-$B9)*Projections!K$28,$B9+$B9*Projections!K$28)</f>
        <v>0.84468611855714815</v>
      </c>
      <c r="L9" s="57">
        <f>IF(Projections!L$28&gt;=0,$B9+(1-$B9)*Projections!L$28,$B9+$B9*Projections!L$28)</f>
        <v>0.84245137258894343</v>
      </c>
      <c r="M9" s="57">
        <f>IF(Projections!M$28&gt;=0,$B9+(1-$B9)*Projections!M$28,$B9+$B9*Projections!M$28)</f>
        <v>0.8401870835901819</v>
      </c>
      <c r="N9" s="57">
        <f>IF(Projections!N$28&gt;=0,$B9+(1-$B9)*Projections!N$28,$B9+$B9*Projections!N$28)</f>
        <v>0.8379227945914195</v>
      </c>
      <c r="O9" s="57">
        <f>IF(Projections!O$28&gt;=0,$B9+(1-$B9)*Projections!O$28,$B9+$B9*Projections!O$28)</f>
        <v>0.83565850559265797</v>
      </c>
      <c r="P9" s="57">
        <f>IF(Projections!P$28&gt;=0,$B9+(1-$B9)*Projections!P$28,$B9+$B9*Projections!P$28)</f>
        <v>0.83339421659389545</v>
      </c>
      <c r="Q9" s="57">
        <f>IF(Projections!Q$28&gt;=0,$B9+(1-$B9)*Projections!Q$28,$B9+$B9*Projections!Q$28)</f>
        <v>0.83112992759513304</v>
      </c>
      <c r="R9" s="57">
        <f>IF(Projections!R$28&gt;=0,$B9+(1-$B9)*Projections!R$28,$B9+$B9*Projections!R$28)</f>
        <v>0.82880617465894491</v>
      </c>
      <c r="S9" s="57">
        <f>IF(Projections!S$28&gt;=0,$B9+(1-$B9)*Projections!S$28,$B9+$B9*Projections!S$28)</f>
        <v>0.82648242172275777</v>
      </c>
      <c r="T9" s="57">
        <f>IF(Projections!T$28&gt;=0,$B9+(1-$B9)*Projections!T$28,$B9+$B9*Projections!T$28)</f>
        <v>0.82415866878656963</v>
      </c>
      <c r="U9" s="57">
        <f>IF(Projections!U$28&gt;=0,$B9+(1-$B9)*Projections!U$28,$B9+$B9*Projections!U$28)</f>
        <v>0.82183491585038149</v>
      </c>
      <c r="V9" s="57">
        <f>IF(Projections!V$28&gt;=0,$B9+(1-$B9)*Projections!V$28,$B9+$B9*Projections!V$28)</f>
        <v>0.81951116291419435</v>
      </c>
      <c r="W9" s="57">
        <f>IF(Projections!W$28&gt;=0,$B9+(1-$B9)*Projections!W$28,$B9+$B9*Projections!W$28)</f>
        <v>0.81712748841826977</v>
      </c>
      <c r="X9" s="57">
        <f>IF(Projections!X$28&gt;=0,$B9+(1-$B9)*Projections!X$28,$B9+$B9*Projections!X$28)</f>
        <v>0.81474381392234507</v>
      </c>
      <c r="Y9" s="57">
        <f>IF(Projections!Y$28&gt;=0,$B9+(1-$B9)*Projections!Y$28,$B9+$B9*Projections!Y$28)</f>
        <v>0.81236013942642049</v>
      </c>
      <c r="Z9" s="57">
        <f>IF(Projections!Z$28&gt;=0,$B9+(1-$B9)*Projections!Z$28,$B9+$B9*Projections!Z$28)</f>
        <v>0.80997646493049691</v>
      </c>
      <c r="AA9" s="57">
        <f>IF(Projections!AA$28&gt;=0,$B9+(1-$B9)*Projections!AA$28,$B9+$B9*Projections!AA$28)</f>
        <v>0.80759279043457233</v>
      </c>
      <c r="AB9" s="57">
        <f>IF(Projections!AB$28&gt;=0,$B9+(1-$B9)*Projections!AB$28,$B9+$B9*Projections!AB$28)</f>
        <v>0.80518708721670229</v>
      </c>
      <c r="AC9" s="57">
        <f>IF(Projections!AC$28&gt;=0,$B9+(1-$B9)*Projections!AC$28,$B9+$B9*Projections!AC$28)</f>
        <v>0.80278138399883325</v>
      </c>
      <c r="AD9" s="57">
        <f>IF(Projections!AD$28&gt;=0,$B9+(1-$B9)*Projections!AD$28,$B9+$B9*Projections!AD$28)</f>
        <v>0.80037568078096322</v>
      </c>
      <c r="AE9" s="57">
        <f>IF(Projections!AE$28&gt;=0,$B9+(1-$B9)*Projections!AE$28,$B9+$B9*Projections!AE$28)</f>
        <v>0.79796997756309318</v>
      </c>
      <c r="AF9" s="57">
        <f>IF(Projections!AF$28&gt;=0,$B9+(1-$B9)*Projections!AF$28,$B9+$B9*Projections!AF$28)</f>
        <v>0.79556427434522414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B362-4425-4BFB-BBBA-1F41A3591EF1}">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2">
        <f>SUMPRODUCT('First Year Calculations'!G:G,'First Year Calculations'!$O:$O)</f>
        <v>3.2512720713849967E-2</v>
      </c>
      <c r="C2" s="57">
        <f>IF(Projections!C$29&gt;=0,$B2+(1-$B2)*Projections!C$29,$B2+$B2*Projections!C$29)</f>
        <v>3.2910625330937131E-2</v>
      </c>
      <c r="D2" s="57">
        <f>IF(Projections!D$29&gt;=0,$B2+(1-$B2)*Projections!D$29,$B2+$B2*Projections!D$29)</f>
        <v>3.3308529948024287E-2</v>
      </c>
      <c r="E2" s="57">
        <f>IF(Projections!E$29&gt;=0,$B2+(1-$B2)*Projections!E$29,$B2+$B2*Projections!E$29)</f>
        <v>3.3706434565111451E-2</v>
      </c>
      <c r="F2" s="57">
        <f>IF(Projections!F$29&gt;=0,$B2+(1-$B2)*Projections!F$29,$B2+$B2*Projections!F$29)</f>
        <v>3.4104339182198483E-2</v>
      </c>
      <c r="G2" s="57">
        <f>IF(Projections!G$29&gt;=0,$B2+(1-$B2)*Projections!G$29,$B2+$B2*Projections!G$29)</f>
        <v>3.4502243799285646E-2</v>
      </c>
      <c r="H2" s="57">
        <f>IF(Projections!H$29&gt;=0,$B2+(1-$B2)*Projections!H$29,$B2+$B2*Projections!H$29)</f>
        <v>3.4893991208059416E-2</v>
      </c>
      <c r="I2" s="57">
        <f>IF(Projections!I$29&gt;=0,$B2+(1-$B2)*Projections!I$29,$B2+$B2*Projections!I$29)</f>
        <v>3.5285738616833061E-2</v>
      </c>
      <c r="J2" s="57">
        <f>IF(Projections!J$29&gt;=0,$B2+(1-$B2)*Projections!J$29,$B2+$B2*Projections!J$29)</f>
        <v>3.567748602560683E-2</v>
      </c>
      <c r="K2" s="57">
        <f>IF(Projections!K$29&gt;=0,$B2+(1-$B2)*Projections!K$29,$B2+$B2*Projections!K$29)</f>
        <v>3.60692334343806E-2</v>
      </c>
      <c r="L2" s="57">
        <f>IF(Projections!L$29&gt;=0,$B2+(1-$B2)*Projections!L$29,$B2+$B2*Projections!L$29)</f>
        <v>3.6460980843154245E-2</v>
      </c>
      <c r="M2" s="57">
        <f>IF(Projections!M$29&gt;=0,$B2+(1-$B2)*Projections!M$29,$B2+$B2*Projections!M$29)</f>
        <v>3.6856709447955986E-2</v>
      </c>
      <c r="N2" s="57">
        <f>IF(Projections!N$29&gt;=0,$B2+(1-$B2)*Projections!N$29,$B2+$B2*Projections!N$29)</f>
        <v>3.7252438052757603E-2</v>
      </c>
      <c r="O2" s="57">
        <f>IF(Projections!O$29&gt;=0,$B2+(1-$B2)*Projections!O$29,$B2+$B2*Projections!O$29)</f>
        <v>3.7648166657559226E-2</v>
      </c>
      <c r="P2" s="57">
        <f>IF(Projections!P$29&gt;=0,$B2+(1-$B2)*Projections!P$29,$B2+$B2*Projections!P$29)</f>
        <v>3.8043895262360843E-2</v>
      </c>
      <c r="Q2" s="57">
        <f>IF(Projections!Q$29&gt;=0,$B2+(1-$B2)*Projections!Q$29,$B2+$B2*Projections!Q$29)</f>
        <v>3.8439623867162459E-2</v>
      </c>
      <c r="R2" s="57">
        <f>IF(Projections!R$29&gt;=0,$B2+(1-$B2)*Projections!R$29,$B2+$B2*Projections!R$29)</f>
        <v>3.8861954255351584E-2</v>
      </c>
      <c r="S2" s="57">
        <f>IF(Projections!S$29&gt;=0,$B2+(1-$B2)*Projections!S$29,$B2+$B2*Projections!S$29)</f>
        <v>3.9284284643540834E-2</v>
      </c>
      <c r="T2" s="57">
        <f>IF(Projections!T$29&gt;=0,$B2+(1-$B2)*Projections!T$29,$B2+$B2*Projections!T$29)</f>
        <v>3.9706615031730078E-2</v>
      </c>
      <c r="U2" s="57">
        <f>IF(Projections!U$29&gt;=0,$B2+(1-$B2)*Projections!U$29,$B2+$B2*Projections!U$29)</f>
        <v>4.0128945419919203E-2</v>
      </c>
      <c r="V2" s="57">
        <f>IF(Projections!V$29&gt;=0,$B2+(1-$B2)*Projections!V$29,$B2+$B2*Projections!V$29)</f>
        <v>4.0551275808108453E-2</v>
      </c>
      <c r="W2" s="57">
        <f>IF(Projections!W$29&gt;=0,$B2+(1-$B2)*Projections!W$29,$B2+$B2*Projections!W$29)</f>
        <v>4.1009176999127858E-2</v>
      </c>
      <c r="X2" s="57">
        <f>IF(Projections!X$29&gt;=0,$B2+(1-$B2)*Projections!X$29,$B2+$B2*Projections!X$29)</f>
        <v>4.146707819014727E-2</v>
      </c>
      <c r="Y2" s="57">
        <f>IF(Projections!Y$29&gt;=0,$B2+(1-$B2)*Projections!Y$29,$B2+$B2*Projections!Y$29)</f>
        <v>4.1924979381166808E-2</v>
      </c>
      <c r="Z2" s="57">
        <f>IF(Projections!Z$29&gt;=0,$B2+(1-$B2)*Projections!Z$29,$B2+$B2*Projections!Z$29)</f>
        <v>4.238288057218622E-2</v>
      </c>
      <c r="AA2" s="57">
        <f>IF(Projections!AA$29&gt;=0,$B2+(1-$B2)*Projections!AA$29,$B2+$B2*Projections!AA$29)</f>
        <v>4.2840781763205632E-2</v>
      </c>
      <c r="AB2" s="57">
        <f>IF(Projections!AB$29&gt;=0,$B2+(1-$B2)*Projections!AB$29,$B2+$B2*Projections!AB$29)</f>
        <v>4.3317018847073722E-2</v>
      </c>
      <c r="AC2" s="57">
        <f>IF(Projections!AC$29&gt;=0,$B2+(1-$B2)*Projections!AC$29,$B2+$B2*Projections!AC$29)</f>
        <v>4.3793255930941813E-2</v>
      </c>
      <c r="AD2" s="57">
        <f>IF(Projections!AD$29&gt;=0,$B2+(1-$B2)*Projections!AD$29,$B2+$B2*Projections!AD$29)</f>
        <v>4.4269493014810021E-2</v>
      </c>
      <c r="AE2" s="57">
        <f>IF(Projections!AE$29&gt;=0,$B2+(1-$B2)*Projections!AE$29,$B2+$B2*Projections!AE$29)</f>
        <v>4.4745730098678244E-2</v>
      </c>
      <c r="AF2" s="57">
        <f>IF(Projections!AF$29&gt;=0,$B2+(1-$B2)*Projections!AF$29,$B2+$B2*Projections!AF$29)</f>
        <v>4.5221967182546327E-2</v>
      </c>
    </row>
    <row r="3" spans="1:32" x14ac:dyDescent="0.35">
      <c r="A3" s="58" t="s">
        <v>5162</v>
      </c>
      <c r="B3" s="62">
        <f>SUMPRODUCT('First Year Calculations'!G:G,'First Year Calculations'!$L:$L)</f>
        <v>1.3894435402615339E-2</v>
      </c>
      <c r="C3" s="57">
        <f>IF(Projections!C$29&gt;=0,$B3+(1-$B3)*Projections!C$29,$B3+$B3*Projections!C$29)</f>
        <v>1.4299997279747357E-2</v>
      </c>
      <c r="D3" s="57">
        <f>IF(Projections!D$29&gt;=0,$B3+(1-$B3)*Projections!D$29,$B3+$B3*Projections!D$29)</f>
        <v>1.4705559156879376E-2</v>
      </c>
      <c r="E3" s="57">
        <f>IF(Projections!E$29&gt;=0,$B3+(1-$B3)*Projections!E$29,$B3+$B3*Projections!E$29)</f>
        <v>1.5111121034011394E-2</v>
      </c>
      <c r="F3" s="57">
        <f>IF(Projections!F$29&gt;=0,$B3+(1-$B3)*Projections!F$29,$B3+$B3*Projections!F$29)</f>
        <v>1.5516682911143286E-2</v>
      </c>
      <c r="G3" s="57">
        <f>IF(Projections!G$29&gt;=0,$B3+(1-$B3)*Projections!G$29,$B3+$B3*Projections!G$29)</f>
        <v>1.5922244788275305E-2</v>
      </c>
      <c r="H3" s="57">
        <f>IF(Projections!H$29&gt;=0,$B3+(1-$B3)*Projections!H$29,$B3+$B3*Projections!H$29)</f>
        <v>1.6321530968031024E-2</v>
      </c>
      <c r="I3" s="57">
        <f>IF(Projections!I$29&gt;=0,$B3+(1-$B3)*Projections!I$29,$B3+$B3*Projections!I$29)</f>
        <v>1.6720817147786615E-2</v>
      </c>
      <c r="J3" s="57">
        <f>IF(Projections!J$29&gt;=0,$B3+(1-$B3)*Projections!J$29,$B3+$B3*Projections!J$29)</f>
        <v>1.7120103327542331E-2</v>
      </c>
      <c r="K3" s="57">
        <f>IF(Projections!K$29&gt;=0,$B3+(1-$B3)*Projections!K$29,$B3+$B3*Projections!K$29)</f>
        <v>1.7519389507298047E-2</v>
      </c>
      <c r="L3" s="57">
        <f>IF(Projections!L$29&gt;=0,$B3+(1-$B3)*Projections!L$29,$B3+$B3*Projections!L$29)</f>
        <v>1.7918675687053642E-2</v>
      </c>
      <c r="M3" s="57">
        <f>IF(Projections!M$29&gt;=0,$B3+(1-$B3)*Projections!M$29,$B3+$B3*Projections!M$29)</f>
        <v>1.8322019676809541E-2</v>
      </c>
      <c r="N3" s="57">
        <f>IF(Projections!N$29&gt;=0,$B3+(1-$B3)*Projections!N$29,$B3+$B3*Projections!N$29)</f>
        <v>1.8725363666565319E-2</v>
      </c>
      <c r="O3" s="57">
        <f>IF(Projections!O$29&gt;=0,$B3+(1-$B3)*Projections!O$29,$B3+$B3*Projections!O$29)</f>
        <v>1.9128707656321093E-2</v>
      </c>
      <c r="P3" s="57">
        <f>IF(Projections!P$29&gt;=0,$B3+(1-$B3)*Projections!P$29,$B3+$B3*Projections!P$29)</f>
        <v>1.9532051646076867E-2</v>
      </c>
      <c r="Q3" s="57">
        <f>IF(Projections!Q$29&gt;=0,$B3+(1-$B3)*Projections!Q$29,$B3+$B3*Projections!Q$29)</f>
        <v>1.9935395635832645E-2</v>
      </c>
      <c r="R3" s="57">
        <f>IF(Projections!R$29&gt;=0,$B3+(1-$B3)*Projections!R$29,$B3+$B3*Projections!R$29)</f>
        <v>2.0365853332598591E-2</v>
      </c>
      <c r="S3" s="57">
        <f>IF(Projections!S$29&gt;=0,$B3+(1-$B3)*Projections!S$29,$B3+$B3*Projections!S$29)</f>
        <v>2.0796311029364661E-2</v>
      </c>
      <c r="T3" s="57">
        <f>IF(Projections!T$29&gt;=0,$B3+(1-$B3)*Projections!T$29,$B3+$B3*Projections!T$29)</f>
        <v>2.1226768726130735E-2</v>
      </c>
      <c r="U3" s="57">
        <f>IF(Projections!U$29&gt;=0,$B3+(1-$B3)*Projections!U$29,$B3+$B3*Projections!U$29)</f>
        <v>2.1657226422896681E-2</v>
      </c>
      <c r="V3" s="57">
        <f>IF(Projections!V$29&gt;=0,$B3+(1-$B3)*Projections!V$29,$B3+$B3*Projections!V$29)</f>
        <v>2.2087684119662755E-2</v>
      </c>
      <c r="W3" s="57">
        <f>IF(Projections!W$29&gt;=0,$B3+(1-$B3)*Projections!W$29,$B3+$B3*Projections!W$29)</f>
        <v>2.2554397142322005E-2</v>
      </c>
      <c r="X3" s="57">
        <f>IF(Projections!X$29&gt;=0,$B3+(1-$B3)*Projections!X$29,$B3+$B3*Projections!X$29)</f>
        <v>2.3021110164981248E-2</v>
      </c>
      <c r="Y3" s="57">
        <f>IF(Projections!Y$29&gt;=0,$B3+(1-$B3)*Projections!Y$29,$B3+$B3*Projections!Y$29)</f>
        <v>2.3487823187640623E-2</v>
      </c>
      <c r="Z3" s="57">
        <f>IF(Projections!Z$29&gt;=0,$B3+(1-$B3)*Projections!Z$29,$B3+$B3*Projections!Z$29)</f>
        <v>2.3954536210299873E-2</v>
      </c>
      <c r="AA3" s="57">
        <f>IF(Projections!AA$29&gt;=0,$B3+(1-$B3)*Projections!AA$29,$B3+$B3*Projections!AA$29)</f>
        <v>2.4421249232959123E-2</v>
      </c>
      <c r="AB3" s="57">
        <f>IF(Projections!AB$29&gt;=0,$B3+(1-$B3)*Projections!AB$29,$B3+$B3*Projections!AB$29)</f>
        <v>2.4906651003633005E-2</v>
      </c>
      <c r="AC3" s="57">
        <f>IF(Projections!AC$29&gt;=0,$B3+(1-$B3)*Projections!AC$29,$B3+$B3*Projections!AC$29)</f>
        <v>2.5392052774306888E-2</v>
      </c>
      <c r="AD3" s="57">
        <f>IF(Projections!AD$29&gt;=0,$B3+(1-$B3)*Projections!AD$29,$B3+$B3*Projections!AD$29)</f>
        <v>2.5877454544980898E-2</v>
      </c>
      <c r="AE3" s="57">
        <f>IF(Projections!AE$29&gt;=0,$B3+(1-$B3)*Projections!AE$29,$B3+$B3*Projections!AE$29)</f>
        <v>2.6362856315654909E-2</v>
      </c>
      <c r="AF3" s="57">
        <f>IF(Projections!AF$29&gt;=0,$B3+(1-$B3)*Projections!AF$29,$B3+$B3*Projections!AF$29)</f>
        <v>2.6848258086328791E-2</v>
      </c>
    </row>
    <row r="4" spans="1:32" x14ac:dyDescent="0.35">
      <c r="A4" s="58" t="s">
        <v>5163</v>
      </c>
      <c r="B4" s="62">
        <f>SUMPRODUCT('First Year Calculations'!G:G,'First Year Calculations'!$U:$U)</f>
        <v>3.9985384684679763E-2</v>
      </c>
      <c r="C4" s="57">
        <f>IF(Projections!C$29&gt;=0,$B4+(1-$B4)*Projections!C$29,$B4+$B4*Projections!C$29)</f>
        <v>4.0380215971957227E-2</v>
      </c>
      <c r="D4" s="57">
        <f>IF(Projections!D$29&gt;=0,$B4+(1-$B4)*Projections!D$29,$B4+$B4*Projections!D$29)</f>
        <v>4.0775047259234684E-2</v>
      </c>
      <c r="E4" s="57">
        <f>IF(Projections!E$29&gt;=0,$B4+(1-$B4)*Projections!E$29,$B4+$B4*Projections!E$29)</f>
        <v>4.1169878546512148E-2</v>
      </c>
      <c r="F4" s="57">
        <f>IF(Projections!F$29&gt;=0,$B4+(1-$B4)*Projections!F$29,$B4+$B4*Projections!F$29)</f>
        <v>4.1564709833789487E-2</v>
      </c>
      <c r="G4" s="57">
        <f>IF(Projections!G$29&gt;=0,$B4+(1-$B4)*Projections!G$29,$B4+$B4*Projections!G$29)</f>
        <v>4.1959541121066951E-2</v>
      </c>
      <c r="H4" s="57">
        <f>IF(Projections!H$29&gt;=0,$B4+(1-$B4)*Projections!H$29,$B4+$B4*Projections!H$29)</f>
        <v>4.2348262756985736E-2</v>
      </c>
      <c r="I4" s="57">
        <f>IF(Projections!I$29&gt;=0,$B4+(1-$B4)*Projections!I$29,$B4+$B4*Projections!I$29)</f>
        <v>4.2736984392904388E-2</v>
      </c>
      <c r="J4" s="57">
        <f>IF(Projections!J$29&gt;=0,$B4+(1-$B4)*Projections!J$29,$B4+$B4*Projections!J$29)</f>
        <v>4.3125706028823173E-2</v>
      </c>
      <c r="K4" s="57">
        <f>IF(Projections!K$29&gt;=0,$B4+(1-$B4)*Projections!K$29,$B4+$B4*Projections!K$29)</f>
        <v>4.351442766474195E-2</v>
      </c>
      <c r="L4" s="57">
        <f>IF(Projections!L$29&gt;=0,$B4+(1-$B4)*Projections!L$29,$B4+$B4*Projections!L$29)</f>
        <v>4.390314930066061E-2</v>
      </c>
      <c r="M4" s="57">
        <f>IF(Projections!M$29&gt;=0,$B4+(1-$B4)*Projections!M$29,$B4+$B4*Projections!M$29)</f>
        <v>4.4295821382704235E-2</v>
      </c>
      <c r="N4" s="57">
        <f>IF(Projections!N$29&gt;=0,$B4+(1-$B4)*Projections!N$29,$B4+$B4*Projections!N$29)</f>
        <v>4.4688493464747736E-2</v>
      </c>
      <c r="O4" s="57">
        <f>IF(Projections!O$29&gt;=0,$B4+(1-$B4)*Projections!O$29,$B4+$B4*Projections!O$29)</f>
        <v>4.5081165546791237E-2</v>
      </c>
      <c r="P4" s="57">
        <f>IF(Projections!P$29&gt;=0,$B4+(1-$B4)*Projections!P$29,$B4+$B4*Projections!P$29)</f>
        <v>4.5473837628834737E-2</v>
      </c>
      <c r="Q4" s="57">
        <f>IF(Projections!Q$29&gt;=0,$B4+(1-$B4)*Projections!Q$29,$B4+$B4*Projections!Q$29)</f>
        <v>4.5866509710878238E-2</v>
      </c>
      <c r="R4" s="57">
        <f>IF(Projections!R$29&gt;=0,$B4+(1-$B4)*Projections!R$29,$B4+$B4*Projections!R$29)</f>
        <v>4.6285578109847271E-2</v>
      </c>
      <c r="S4" s="57">
        <f>IF(Projections!S$29&gt;=0,$B4+(1-$B4)*Projections!S$29,$B4+$B4*Projections!S$29)</f>
        <v>4.6704646508816429E-2</v>
      </c>
      <c r="T4" s="57">
        <f>IF(Projections!T$29&gt;=0,$B4+(1-$B4)*Projections!T$29,$B4+$B4*Projections!T$29)</f>
        <v>4.712371490778558E-2</v>
      </c>
      <c r="U4" s="57">
        <f>IF(Projections!U$29&gt;=0,$B4+(1-$B4)*Projections!U$29,$B4+$B4*Projections!U$29)</f>
        <v>4.7542783306754613E-2</v>
      </c>
      <c r="V4" s="57">
        <f>IF(Projections!V$29&gt;=0,$B4+(1-$B4)*Projections!V$29,$B4+$B4*Projections!V$29)</f>
        <v>4.7961851705723771E-2</v>
      </c>
      <c r="W4" s="57">
        <f>IF(Projections!W$29&gt;=0,$B4+(1-$B4)*Projections!W$29,$B4+$B4*Projections!W$29)</f>
        <v>4.8416216166281091E-2</v>
      </c>
      <c r="X4" s="57">
        <f>IF(Projections!X$29&gt;=0,$B4+(1-$B4)*Projections!X$29,$B4+$B4*Projections!X$29)</f>
        <v>4.8870580626838418E-2</v>
      </c>
      <c r="Y4" s="57">
        <f>IF(Projections!Y$29&gt;=0,$B4+(1-$B4)*Projections!Y$29,$B4+$B4*Projections!Y$29)</f>
        <v>4.932494508739587E-2</v>
      </c>
      <c r="Z4" s="57">
        <f>IF(Projections!Z$29&gt;=0,$B4+(1-$B4)*Projections!Z$29,$B4+$B4*Projections!Z$29)</f>
        <v>4.9779309547953197E-2</v>
      </c>
      <c r="AA4" s="57">
        <f>IF(Projections!AA$29&gt;=0,$B4+(1-$B4)*Projections!AA$29,$B4+$B4*Projections!AA$29)</f>
        <v>5.0233674008510525E-2</v>
      </c>
      <c r="AB4" s="57">
        <f>IF(Projections!AB$29&gt;=0,$B4+(1-$B4)*Projections!AB$29,$B4+$B4*Projections!AB$29)</f>
        <v>5.070623273941792E-2</v>
      </c>
      <c r="AC4" s="57">
        <f>IF(Projections!AC$29&gt;=0,$B4+(1-$B4)*Projections!AC$29,$B4+$B4*Projections!AC$29)</f>
        <v>5.1178791470325322E-2</v>
      </c>
      <c r="AD4" s="57">
        <f>IF(Projections!AD$29&gt;=0,$B4+(1-$B4)*Projections!AD$29,$B4+$B4*Projections!AD$29)</f>
        <v>5.1651350201232842E-2</v>
      </c>
      <c r="AE4" s="57">
        <f>IF(Projections!AE$29&gt;=0,$B4+(1-$B4)*Projections!AE$29,$B4+$B4*Projections!AE$29)</f>
        <v>5.2123908932140361E-2</v>
      </c>
      <c r="AF4" s="57">
        <f>IF(Projections!AF$29&gt;=0,$B4+(1-$B4)*Projections!AF$29,$B4+$B4*Projections!AF$29)</f>
        <v>5.2596467663047763E-2</v>
      </c>
    </row>
    <row r="5" spans="1:32" x14ac:dyDescent="0.35">
      <c r="A5" s="58" t="s">
        <v>5164</v>
      </c>
      <c r="B5" s="62">
        <f t="shared" ref="B5" si="0">B4</f>
        <v>3.9985384684679763E-2</v>
      </c>
      <c r="C5" s="57">
        <f>IF(Projections!C$29&gt;=0,$B5+(1-$B5)*Projections!C$29,$B5+$B5*Projections!C$29)</f>
        <v>4.0380215971957227E-2</v>
      </c>
      <c r="D5" s="57">
        <f>IF(Projections!D$29&gt;=0,$B5+(1-$B5)*Projections!D$29,$B5+$B5*Projections!D$29)</f>
        <v>4.0775047259234684E-2</v>
      </c>
      <c r="E5" s="57">
        <f>IF(Projections!E$29&gt;=0,$B5+(1-$B5)*Projections!E$29,$B5+$B5*Projections!E$29)</f>
        <v>4.1169878546512148E-2</v>
      </c>
      <c r="F5" s="57">
        <f>IF(Projections!F$29&gt;=0,$B5+(1-$B5)*Projections!F$29,$B5+$B5*Projections!F$29)</f>
        <v>4.1564709833789487E-2</v>
      </c>
      <c r="G5" s="57">
        <f>IF(Projections!G$29&gt;=0,$B5+(1-$B5)*Projections!G$29,$B5+$B5*Projections!G$29)</f>
        <v>4.1959541121066951E-2</v>
      </c>
      <c r="H5" s="57">
        <f>IF(Projections!H$29&gt;=0,$B5+(1-$B5)*Projections!H$29,$B5+$B5*Projections!H$29)</f>
        <v>4.2348262756985736E-2</v>
      </c>
      <c r="I5" s="57">
        <f>IF(Projections!I$29&gt;=0,$B5+(1-$B5)*Projections!I$29,$B5+$B5*Projections!I$29)</f>
        <v>4.2736984392904388E-2</v>
      </c>
      <c r="J5" s="57">
        <f>IF(Projections!J$29&gt;=0,$B5+(1-$B5)*Projections!J$29,$B5+$B5*Projections!J$29)</f>
        <v>4.3125706028823173E-2</v>
      </c>
      <c r="K5" s="57">
        <f>IF(Projections!K$29&gt;=0,$B5+(1-$B5)*Projections!K$29,$B5+$B5*Projections!K$29)</f>
        <v>4.351442766474195E-2</v>
      </c>
      <c r="L5" s="57">
        <f>IF(Projections!L$29&gt;=0,$B5+(1-$B5)*Projections!L$29,$B5+$B5*Projections!L$29)</f>
        <v>4.390314930066061E-2</v>
      </c>
      <c r="M5" s="57">
        <f>IF(Projections!M$29&gt;=0,$B5+(1-$B5)*Projections!M$29,$B5+$B5*Projections!M$29)</f>
        <v>4.4295821382704235E-2</v>
      </c>
      <c r="N5" s="57">
        <f>IF(Projections!N$29&gt;=0,$B5+(1-$B5)*Projections!N$29,$B5+$B5*Projections!N$29)</f>
        <v>4.4688493464747736E-2</v>
      </c>
      <c r="O5" s="57">
        <f>IF(Projections!O$29&gt;=0,$B5+(1-$B5)*Projections!O$29,$B5+$B5*Projections!O$29)</f>
        <v>4.5081165546791237E-2</v>
      </c>
      <c r="P5" s="57">
        <f>IF(Projections!P$29&gt;=0,$B5+(1-$B5)*Projections!P$29,$B5+$B5*Projections!P$29)</f>
        <v>4.5473837628834737E-2</v>
      </c>
      <c r="Q5" s="57">
        <f>IF(Projections!Q$29&gt;=0,$B5+(1-$B5)*Projections!Q$29,$B5+$B5*Projections!Q$29)</f>
        <v>4.5866509710878238E-2</v>
      </c>
      <c r="R5" s="57">
        <f>IF(Projections!R$29&gt;=0,$B5+(1-$B5)*Projections!R$29,$B5+$B5*Projections!R$29)</f>
        <v>4.6285578109847271E-2</v>
      </c>
      <c r="S5" s="57">
        <f>IF(Projections!S$29&gt;=0,$B5+(1-$B5)*Projections!S$29,$B5+$B5*Projections!S$29)</f>
        <v>4.6704646508816429E-2</v>
      </c>
      <c r="T5" s="57">
        <f>IF(Projections!T$29&gt;=0,$B5+(1-$B5)*Projections!T$29,$B5+$B5*Projections!T$29)</f>
        <v>4.712371490778558E-2</v>
      </c>
      <c r="U5" s="57">
        <f>IF(Projections!U$29&gt;=0,$B5+(1-$B5)*Projections!U$29,$B5+$B5*Projections!U$29)</f>
        <v>4.7542783306754613E-2</v>
      </c>
      <c r="V5" s="57">
        <f>IF(Projections!V$29&gt;=0,$B5+(1-$B5)*Projections!V$29,$B5+$B5*Projections!V$29)</f>
        <v>4.7961851705723771E-2</v>
      </c>
      <c r="W5" s="57">
        <f>IF(Projections!W$29&gt;=0,$B5+(1-$B5)*Projections!W$29,$B5+$B5*Projections!W$29)</f>
        <v>4.8416216166281091E-2</v>
      </c>
      <c r="X5" s="57">
        <f>IF(Projections!X$29&gt;=0,$B5+(1-$B5)*Projections!X$29,$B5+$B5*Projections!X$29)</f>
        <v>4.8870580626838418E-2</v>
      </c>
      <c r="Y5" s="57">
        <f>IF(Projections!Y$29&gt;=0,$B5+(1-$B5)*Projections!Y$29,$B5+$B5*Projections!Y$29)</f>
        <v>4.932494508739587E-2</v>
      </c>
      <c r="Z5" s="57">
        <f>IF(Projections!Z$29&gt;=0,$B5+(1-$B5)*Projections!Z$29,$B5+$B5*Projections!Z$29)</f>
        <v>4.9779309547953197E-2</v>
      </c>
      <c r="AA5" s="57">
        <f>IF(Projections!AA$29&gt;=0,$B5+(1-$B5)*Projections!AA$29,$B5+$B5*Projections!AA$29)</f>
        <v>5.0233674008510525E-2</v>
      </c>
      <c r="AB5" s="57">
        <f>IF(Projections!AB$29&gt;=0,$B5+(1-$B5)*Projections!AB$29,$B5+$B5*Projections!AB$29)</f>
        <v>5.070623273941792E-2</v>
      </c>
      <c r="AC5" s="57">
        <f>IF(Projections!AC$29&gt;=0,$B5+(1-$B5)*Projections!AC$29,$B5+$B5*Projections!AC$29)</f>
        <v>5.1178791470325322E-2</v>
      </c>
      <c r="AD5" s="57">
        <f>IF(Projections!AD$29&gt;=0,$B5+(1-$B5)*Projections!AD$29,$B5+$B5*Projections!AD$29)</f>
        <v>5.1651350201232842E-2</v>
      </c>
      <c r="AE5" s="57">
        <f>IF(Projections!AE$29&gt;=0,$B5+(1-$B5)*Projections!AE$29,$B5+$B5*Projections!AE$29)</f>
        <v>5.2123908932140361E-2</v>
      </c>
      <c r="AF5" s="57">
        <f>IF(Projections!AF$29&gt;=0,$B5+(1-$B5)*Projections!AF$29,$B5+$B5*Projections!AF$29)</f>
        <v>5.2596467663047763E-2</v>
      </c>
    </row>
    <row r="6" spans="1:32" x14ac:dyDescent="0.35">
      <c r="A6" s="58" t="s">
        <v>5165</v>
      </c>
      <c r="B6" s="62">
        <f>SUMPRODUCT('First Year Calculations'!G:G,'First Year Calculations'!$R:$R)</f>
        <v>2.4031833269992767E-2</v>
      </c>
      <c r="C6" s="57">
        <f>IF(Projections!C$29&gt;=0,$B6+(1-$B6)*Projections!C$29,$B6+$B6*Projections!C$29)</f>
        <v>2.4433225875338953E-2</v>
      </c>
      <c r="D6" s="57">
        <f>IF(Projections!D$29&gt;=0,$B6+(1-$B6)*Projections!D$29,$B6+$B6*Projections!D$29)</f>
        <v>2.483461848068514E-2</v>
      </c>
      <c r="E6" s="57">
        <f>IF(Projections!E$29&gt;=0,$B6+(1-$B6)*Projections!E$29,$B6+$B6*Projections!E$29)</f>
        <v>2.5236011086031327E-2</v>
      </c>
      <c r="F6" s="57">
        <f>IF(Projections!F$29&gt;=0,$B6+(1-$B6)*Projections!F$29,$B6+$B6*Projections!F$29)</f>
        <v>2.5637403691377389E-2</v>
      </c>
      <c r="G6" s="57">
        <f>IF(Projections!G$29&gt;=0,$B6+(1-$B6)*Projections!G$29,$B6+$B6*Projections!G$29)</f>
        <v>2.6038796296723576E-2</v>
      </c>
      <c r="H6" s="57">
        <f>IF(Projections!H$29&gt;=0,$B6+(1-$B6)*Projections!H$29,$B6+$B6*Projections!H$29)</f>
        <v>2.6433977720343185E-2</v>
      </c>
      <c r="I6" s="57">
        <f>IF(Projections!I$29&gt;=0,$B6+(1-$B6)*Projections!I$29,$B6+$B6*Projections!I$29)</f>
        <v>2.6829159143962673E-2</v>
      </c>
      <c r="J6" s="57">
        <f>IF(Projections!J$29&gt;=0,$B6+(1-$B6)*Projections!J$29,$B6+$B6*Projections!J$29)</f>
        <v>2.7224340567582286E-2</v>
      </c>
      <c r="K6" s="57">
        <f>IF(Projections!K$29&gt;=0,$B6+(1-$B6)*Projections!K$29,$B6+$B6*Projections!K$29)</f>
        <v>2.7619521991201899E-2</v>
      </c>
      <c r="L6" s="57">
        <f>IF(Projections!L$29&gt;=0,$B6+(1-$B6)*Projections!L$29,$B6+$B6*Projections!L$29)</f>
        <v>2.8014703414821384E-2</v>
      </c>
      <c r="M6" s="57">
        <f>IF(Projections!M$29&gt;=0,$B6+(1-$B6)*Projections!M$29,$B6+$B6*Projections!M$29)</f>
        <v>2.8413900933196973E-2</v>
      </c>
      <c r="N6" s="57">
        <f>IF(Projections!N$29&gt;=0,$B6+(1-$B6)*Projections!N$29,$B6+$B6*Projections!N$29)</f>
        <v>2.8813098451572434E-2</v>
      </c>
      <c r="O6" s="57">
        <f>IF(Projections!O$29&gt;=0,$B6+(1-$B6)*Projections!O$29,$B6+$B6*Projections!O$29)</f>
        <v>2.9212295969947899E-2</v>
      </c>
      <c r="P6" s="57">
        <f>IF(Projections!P$29&gt;=0,$B6+(1-$B6)*Projections!P$29,$B6+$B6*Projections!P$29)</f>
        <v>2.9611493488323364E-2</v>
      </c>
      <c r="Q6" s="57">
        <f>IF(Projections!Q$29&gt;=0,$B6+(1-$B6)*Projections!Q$29,$B6+$B6*Projections!Q$29)</f>
        <v>3.0010691006698825E-2</v>
      </c>
      <c r="R6" s="57">
        <f>IF(Projections!R$29&gt;=0,$B6+(1-$B6)*Projections!R$29,$B6+$B6*Projections!R$29)</f>
        <v>3.0436723496779144E-2</v>
      </c>
      <c r="S6" s="57">
        <f>IF(Projections!S$29&gt;=0,$B6+(1-$B6)*Projections!S$29,$B6+$B6*Projections!S$29)</f>
        <v>3.0862755986859586E-2</v>
      </c>
      <c r="T6" s="57">
        <f>IF(Projections!T$29&gt;=0,$B6+(1-$B6)*Projections!T$29,$B6+$B6*Projections!T$29)</f>
        <v>3.1288788476940034E-2</v>
      </c>
      <c r="U6" s="57">
        <f>IF(Projections!U$29&gt;=0,$B6+(1-$B6)*Projections!U$29,$B6+$B6*Projections!U$29)</f>
        <v>3.171482096702035E-2</v>
      </c>
      <c r="V6" s="57">
        <f>IF(Projections!V$29&gt;=0,$B6+(1-$B6)*Projections!V$29,$B6+$B6*Projections!V$29)</f>
        <v>3.2140853457100792E-2</v>
      </c>
      <c r="W6" s="57">
        <f>IF(Projections!W$29&gt;=0,$B6+(1-$B6)*Projections!W$29,$B6+$B6*Projections!W$29)</f>
        <v>3.2602768559770089E-2</v>
      </c>
      <c r="X6" s="57">
        <f>IF(Projections!X$29&gt;=0,$B6+(1-$B6)*Projections!X$29,$B6+$B6*Projections!X$29)</f>
        <v>3.3064683662439386E-2</v>
      </c>
      <c r="Y6" s="57">
        <f>IF(Projections!Y$29&gt;=0,$B6+(1-$B6)*Projections!Y$29,$B6+$B6*Projections!Y$29)</f>
        <v>3.3526598765108814E-2</v>
      </c>
      <c r="Z6" s="57">
        <f>IF(Projections!Z$29&gt;=0,$B6+(1-$B6)*Projections!Z$29,$B6+$B6*Projections!Z$29)</f>
        <v>3.3988513867778111E-2</v>
      </c>
      <c r="AA6" s="57">
        <f>IF(Projections!AA$29&gt;=0,$B6+(1-$B6)*Projections!AA$29,$B6+$B6*Projections!AA$29)</f>
        <v>3.4450428970447408E-2</v>
      </c>
      <c r="AB6" s="57">
        <f>IF(Projections!AB$29&gt;=0,$B6+(1-$B6)*Projections!AB$29,$B6+$B6*Projections!AB$29)</f>
        <v>3.4930840696392296E-2</v>
      </c>
      <c r="AC6" s="57">
        <f>IF(Projections!AC$29&gt;=0,$B6+(1-$B6)*Projections!AC$29,$B6+$B6*Projections!AC$29)</f>
        <v>3.5411252422337183E-2</v>
      </c>
      <c r="AD6" s="57">
        <f>IF(Projections!AD$29&gt;=0,$B6+(1-$B6)*Projections!AD$29,$B6+$B6*Projections!AD$29)</f>
        <v>3.5891664148282203E-2</v>
      </c>
      <c r="AE6" s="57">
        <f>IF(Projections!AE$29&gt;=0,$B6+(1-$B6)*Projections!AE$29,$B6+$B6*Projections!AE$29)</f>
        <v>3.6372075874227215E-2</v>
      </c>
      <c r="AF6" s="57">
        <f>IF(Projections!AF$29&gt;=0,$B6+(1-$B6)*Projections!AF$29,$B6+$B6*Projections!AF$29)</f>
        <v>3.6852487600172103E-2</v>
      </c>
    </row>
    <row r="7" spans="1:32" x14ac:dyDescent="0.35">
      <c r="A7" s="58" t="s">
        <v>5166</v>
      </c>
      <c r="B7" s="63">
        <f t="shared" ref="B7" si="1">B3</f>
        <v>1.3894435402615339E-2</v>
      </c>
      <c r="C7" s="57">
        <f>IF(Projections!C$29&gt;=0,$B7+(1-$B7)*Projections!C$29,$B7+$B7*Projections!C$29)</f>
        <v>1.4299997279747357E-2</v>
      </c>
      <c r="D7" s="57">
        <f>IF(Projections!D$29&gt;=0,$B7+(1-$B7)*Projections!D$29,$B7+$B7*Projections!D$29)</f>
        <v>1.4705559156879376E-2</v>
      </c>
      <c r="E7" s="57">
        <f>IF(Projections!E$29&gt;=0,$B7+(1-$B7)*Projections!E$29,$B7+$B7*Projections!E$29)</f>
        <v>1.5111121034011394E-2</v>
      </c>
      <c r="F7" s="57">
        <f>IF(Projections!F$29&gt;=0,$B7+(1-$B7)*Projections!F$29,$B7+$B7*Projections!F$29)</f>
        <v>1.5516682911143286E-2</v>
      </c>
      <c r="G7" s="57">
        <f>IF(Projections!G$29&gt;=0,$B7+(1-$B7)*Projections!G$29,$B7+$B7*Projections!G$29)</f>
        <v>1.5922244788275305E-2</v>
      </c>
      <c r="H7" s="57">
        <f>IF(Projections!H$29&gt;=0,$B7+(1-$B7)*Projections!H$29,$B7+$B7*Projections!H$29)</f>
        <v>1.6321530968031024E-2</v>
      </c>
      <c r="I7" s="57">
        <f>IF(Projections!I$29&gt;=0,$B7+(1-$B7)*Projections!I$29,$B7+$B7*Projections!I$29)</f>
        <v>1.6720817147786615E-2</v>
      </c>
      <c r="J7" s="57">
        <f>IF(Projections!J$29&gt;=0,$B7+(1-$B7)*Projections!J$29,$B7+$B7*Projections!J$29)</f>
        <v>1.7120103327542331E-2</v>
      </c>
      <c r="K7" s="57">
        <f>IF(Projections!K$29&gt;=0,$B7+(1-$B7)*Projections!K$29,$B7+$B7*Projections!K$29)</f>
        <v>1.7519389507298047E-2</v>
      </c>
      <c r="L7" s="57">
        <f>IF(Projections!L$29&gt;=0,$B7+(1-$B7)*Projections!L$29,$B7+$B7*Projections!L$29)</f>
        <v>1.7918675687053642E-2</v>
      </c>
      <c r="M7" s="57">
        <f>IF(Projections!M$29&gt;=0,$B7+(1-$B7)*Projections!M$29,$B7+$B7*Projections!M$29)</f>
        <v>1.8322019676809541E-2</v>
      </c>
      <c r="N7" s="57">
        <f>IF(Projections!N$29&gt;=0,$B7+(1-$B7)*Projections!N$29,$B7+$B7*Projections!N$29)</f>
        <v>1.8725363666565319E-2</v>
      </c>
      <c r="O7" s="57">
        <f>IF(Projections!O$29&gt;=0,$B7+(1-$B7)*Projections!O$29,$B7+$B7*Projections!O$29)</f>
        <v>1.9128707656321093E-2</v>
      </c>
      <c r="P7" s="57">
        <f>IF(Projections!P$29&gt;=0,$B7+(1-$B7)*Projections!P$29,$B7+$B7*Projections!P$29)</f>
        <v>1.9532051646076867E-2</v>
      </c>
      <c r="Q7" s="57">
        <f>IF(Projections!Q$29&gt;=0,$B7+(1-$B7)*Projections!Q$29,$B7+$B7*Projections!Q$29)</f>
        <v>1.9935395635832645E-2</v>
      </c>
      <c r="R7" s="57">
        <f>IF(Projections!R$29&gt;=0,$B7+(1-$B7)*Projections!R$29,$B7+$B7*Projections!R$29)</f>
        <v>2.0365853332598591E-2</v>
      </c>
      <c r="S7" s="57">
        <f>IF(Projections!S$29&gt;=0,$B7+(1-$B7)*Projections!S$29,$B7+$B7*Projections!S$29)</f>
        <v>2.0796311029364661E-2</v>
      </c>
      <c r="T7" s="57">
        <f>IF(Projections!T$29&gt;=0,$B7+(1-$B7)*Projections!T$29,$B7+$B7*Projections!T$29)</f>
        <v>2.1226768726130735E-2</v>
      </c>
      <c r="U7" s="57">
        <f>IF(Projections!U$29&gt;=0,$B7+(1-$B7)*Projections!U$29,$B7+$B7*Projections!U$29)</f>
        <v>2.1657226422896681E-2</v>
      </c>
      <c r="V7" s="57">
        <f>IF(Projections!V$29&gt;=0,$B7+(1-$B7)*Projections!V$29,$B7+$B7*Projections!V$29)</f>
        <v>2.2087684119662755E-2</v>
      </c>
      <c r="W7" s="57">
        <f>IF(Projections!W$29&gt;=0,$B7+(1-$B7)*Projections!W$29,$B7+$B7*Projections!W$29)</f>
        <v>2.2554397142322005E-2</v>
      </c>
      <c r="X7" s="57">
        <f>IF(Projections!X$29&gt;=0,$B7+(1-$B7)*Projections!X$29,$B7+$B7*Projections!X$29)</f>
        <v>2.3021110164981248E-2</v>
      </c>
      <c r="Y7" s="57">
        <f>IF(Projections!Y$29&gt;=0,$B7+(1-$B7)*Projections!Y$29,$B7+$B7*Projections!Y$29)</f>
        <v>2.3487823187640623E-2</v>
      </c>
      <c r="Z7" s="57">
        <f>IF(Projections!Z$29&gt;=0,$B7+(1-$B7)*Projections!Z$29,$B7+$B7*Projections!Z$29)</f>
        <v>2.3954536210299873E-2</v>
      </c>
      <c r="AA7" s="57">
        <f>IF(Projections!AA$29&gt;=0,$B7+(1-$B7)*Projections!AA$29,$B7+$B7*Projections!AA$29)</f>
        <v>2.4421249232959123E-2</v>
      </c>
      <c r="AB7" s="57">
        <f>IF(Projections!AB$29&gt;=0,$B7+(1-$B7)*Projections!AB$29,$B7+$B7*Projections!AB$29)</f>
        <v>2.4906651003633005E-2</v>
      </c>
      <c r="AC7" s="57">
        <f>IF(Projections!AC$29&gt;=0,$B7+(1-$B7)*Projections!AC$29,$B7+$B7*Projections!AC$29)</f>
        <v>2.5392052774306888E-2</v>
      </c>
      <c r="AD7" s="57">
        <f>IF(Projections!AD$29&gt;=0,$B7+(1-$B7)*Projections!AD$29,$B7+$B7*Projections!AD$29)</f>
        <v>2.5877454544980898E-2</v>
      </c>
      <c r="AE7" s="57">
        <f>IF(Projections!AE$29&gt;=0,$B7+(1-$B7)*Projections!AE$29,$B7+$B7*Projections!AE$29)</f>
        <v>2.6362856315654909E-2</v>
      </c>
      <c r="AF7" s="57">
        <f>IF(Projections!AF$29&gt;=0,$B7+(1-$B7)*Projections!AF$29,$B7+$B7*Projections!AF$29)</f>
        <v>2.6848258086328791E-2</v>
      </c>
    </row>
    <row r="8" spans="1:32" x14ac:dyDescent="0.35">
      <c r="A8" s="58" t="s">
        <v>5167</v>
      </c>
      <c r="B8" s="62">
        <f>SUMPRODUCT('First Year Calculations'!G:G,'First Year Calculations'!$X:$X)</f>
        <v>1.5467437723183333E-2</v>
      </c>
      <c r="C8" s="57">
        <f>IF(Projections!C$29&gt;=0,$B8+(1-$B8)*Projections!C$29,$B8+$B8*Projections!C$29)</f>
        <v>1.5872352661694615E-2</v>
      </c>
      <c r="D8" s="57">
        <f>IF(Projections!D$29&gt;=0,$B8+(1-$B8)*Projections!D$29,$B8+$B8*Projections!D$29)</f>
        <v>1.6277267600205893E-2</v>
      </c>
      <c r="E8" s="57">
        <f>IF(Projections!E$29&gt;=0,$B8+(1-$B8)*Projections!E$29,$B8+$B8*Projections!E$29)</f>
        <v>1.6682182538717175E-2</v>
      </c>
      <c r="F8" s="57">
        <f>IF(Projections!F$29&gt;=0,$B8+(1-$B8)*Projections!F$29,$B8+$B8*Projections!F$29)</f>
        <v>1.7087097477228329E-2</v>
      </c>
      <c r="G8" s="57">
        <f>IF(Projections!G$29&gt;=0,$B8+(1-$B8)*Projections!G$29,$B8+$B8*Projections!G$29)</f>
        <v>1.7492012415739611E-2</v>
      </c>
      <c r="H8" s="57">
        <f>IF(Projections!H$29&gt;=0,$B8+(1-$B8)*Projections!H$29,$B8+$B8*Projections!H$29)</f>
        <v>1.789066166765527E-2</v>
      </c>
      <c r="I8" s="57">
        <f>IF(Projections!I$29&gt;=0,$B8+(1-$B8)*Projections!I$29,$B8+$B8*Projections!I$29)</f>
        <v>1.8289310919570805E-2</v>
      </c>
      <c r="J8" s="57">
        <f>IF(Projections!J$29&gt;=0,$B8+(1-$B8)*Projections!J$29,$B8+$B8*Projections!J$29)</f>
        <v>1.8687960171486467E-2</v>
      </c>
      <c r="K8" s="57">
        <f>IF(Projections!K$29&gt;=0,$B8+(1-$B8)*Projections!K$29,$B8+$B8*Projections!K$29)</f>
        <v>1.908660942340213E-2</v>
      </c>
      <c r="L8" s="57">
        <f>IF(Projections!L$29&gt;=0,$B8+(1-$B8)*Projections!L$29,$B8+$B8*Projections!L$29)</f>
        <v>1.9485258675317665E-2</v>
      </c>
      <c r="M8" s="57">
        <f>IF(Projections!M$29&gt;=0,$B8+(1-$B8)*Projections!M$29,$B8+$B8*Projections!M$29)</f>
        <v>1.9887959264351929E-2</v>
      </c>
      <c r="N8" s="57">
        <f>IF(Projections!N$29&gt;=0,$B8+(1-$B8)*Projections!N$29,$B8+$B8*Projections!N$29)</f>
        <v>2.0290659853386066E-2</v>
      </c>
      <c r="O8" s="57">
        <f>IF(Projections!O$29&gt;=0,$B8+(1-$B8)*Projections!O$29,$B8+$B8*Projections!O$29)</f>
        <v>2.0693360442420206E-2</v>
      </c>
      <c r="P8" s="57">
        <f>IF(Projections!P$29&gt;=0,$B8+(1-$B8)*Projections!P$29,$B8+$B8*Projections!P$29)</f>
        <v>2.1096061031454342E-2</v>
      </c>
      <c r="Q8" s="57">
        <f>IF(Projections!Q$29&gt;=0,$B8+(1-$B8)*Projections!Q$29,$B8+$B8*Projections!Q$29)</f>
        <v>2.1498761620488478E-2</v>
      </c>
      <c r="R8" s="57">
        <f>IF(Projections!R$29&gt;=0,$B8+(1-$B8)*Projections!R$29,$B8+$B8*Projections!R$29)</f>
        <v>2.1928532665662314E-2</v>
      </c>
      <c r="S8" s="57">
        <f>IF(Projections!S$29&gt;=0,$B8+(1-$B8)*Projections!S$29,$B8+$B8*Projections!S$29)</f>
        <v>2.2358303710836278E-2</v>
      </c>
      <c r="T8" s="57">
        <f>IF(Projections!T$29&gt;=0,$B8+(1-$B8)*Projections!T$29,$B8+$B8*Projections!T$29)</f>
        <v>2.2788074756010239E-2</v>
      </c>
      <c r="U8" s="57">
        <f>IF(Projections!U$29&gt;=0,$B8+(1-$B8)*Projections!U$29,$B8+$B8*Projections!U$29)</f>
        <v>2.3217845801184075E-2</v>
      </c>
      <c r="V8" s="57">
        <f>IF(Projections!V$29&gt;=0,$B8+(1-$B8)*Projections!V$29,$B8+$B8*Projections!V$29)</f>
        <v>2.3647616846358039E-2</v>
      </c>
      <c r="W8" s="57">
        <f>IF(Projections!W$29&gt;=0,$B8+(1-$B8)*Projections!W$29,$B8+$B8*Projections!W$29)</f>
        <v>2.4113585384152748E-2</v>
      </c>
      <c r="X8" s="57">
        <f>IF(Projections!X$29&gt;=0,$B8+(1-$B8)*Projections!X$29,$B8+$B8*Projections!X$29)</f>
        <v>2.4579553921947453E-2</v>
      </c>
      <c r="Y8" s="57">
        <f>IF(Projections!Y$29&gt;=0,$B8+(1-$B8)*Projections!Y$29,$B8+$B8*Projections!Y$29)</f>
        <v>2.5045522459742287E-2</v>
      </c>
      <c r="Z8" s="57">
        <f>IF(Projections!Z$29&gt;=0,$B8+(1-$B8)*Projections!Z$29,$B8+$B8*Projections!Z$29)</f>
        <v>2.5511490997536995E-2</v>
      </c>
      <c r="AA8" s="57">
        <f>IF(Projections!AA$29&gt;=0,$B8+(1-$B8)*Projections!AA$29,$B8+$B8*Projections!AA$29)</f>
        <v>2.5977459535331704E-2</v>
      </c>
      <c r="AB8" s="57">
        <f>IF(Projections!AB$29&gt;=0,$B8+(1-$B8)*Projections!AB$29,$B8+$B8*Projections!AB$29)</f>
        <v>2.6462087009480863E-2</v>
      </c>
      <c r="AC8" s="57">
        <f>IF(Projections!AC$29&gt;=0,$B8+(1-$B8)*Projections!AC$29,$B8+$B8*Projections!AC$29)</f>
        <v>2.6946714483630022E-2</v>
      </c>
      <c r="AD8" s="57">
        <f>IF(Projections!AD$29&gt;=0,$B8+(1-$B8)*Projections!AD$29,$B8+$B8*Projections!AD$29)</f>
        <v>2.7431341957779312E-2</v>
      </c>
      <c r="AE8" s="57">
        <f>IF(Projections!AE$29&gt;=0,$B8+(1-$B8)*Projections!AE$29,$B8+$B8*Projections!AE$29)</f>
        <v>2.7915969431928596E-2</v>
      </c>
      <c r="AF8" s="57">
        <f>IF(Projections!AF$29&gt;=0,$B8+(1-$B8)*Projections!AF$29,$B8+$B8*Projections!AF$29)</f>
        <v>2.8400596906077755E-2</v>
      </c>
    </row>
    <row r="9" spans="1:32" x14ac:dyDescent="0.35">
      <c r="A9" s="58" t="s">
        <v>5152</v>
      </c>
      <c r="B9" s="63">
        <f t="shared" ref="B9" si="2">B6</f>
        <v>2.4031833269992767E-2</v>
      </c>
      <c r="C9" s="57">
        <f>IF(Projections!C$29&gt;=0,$B9+(1-$B9)*Projections!C$29,$B9+$B9*Projections!C$29)</f>
        <v>2.4433225875338953E-2</v>
      </c>
      <c r="D9" s="57">
        <f>IF(Projections!D$29&gt;=0,$B9+(1-$B9)*Projections!D$29,$B9+$B9*Projections!D$29)</f>
        <v>2.483461848068514E-2</v>
      </c>
      <c r="E9" s="57">
        <f>IF(Projections!E$29&gt;=0,$B9+(1-$B9)*Projections!E$29,$B9+$B9*Projections!E$29)</f>
        <v>2.5236011086031327E-2</v>
      </c>
      <c r="F9" s="57">
        <f>IF(Projections!F$29&gt;=0,$B9+(1-$B9)*Projections!F$29,$B9+$B9*Projections!F$29)</f>
        <v>2.5637403691377389E-2</v>
      </c>
      <c r="G9" s="57">
        <f>IF(Projections!G$29&gt;=0,$B9+(1-$B9)*Projections!G$29,$B9+$B9*Projections!G$29)</f>
        <v>2.6038796296723576E-2</v>
      </c>
      <c r="H9" s="57">
        <f>IF(Projections!H$29&gt;=0,$B9+(1-$B9)*Projections!H$29,$B9+$B9*Projections!H$29)</f>
        <v>2.6433977720343185E-2</v>
      </c>
      <c r="I9" s="57">
        <f>IF(Projections!I$29&gt;=0,$B9+(1-$B9)*Projections!I$29,$B9+$B9*Projections!I$29)</f>
        <v>2.6829159143962673E-2</v>
      </c>
      <c r="J9" s="57">
        <f>IF(Projections!J$29&gt;=0,$B9+(1-$B9)*Projections!J$29,$B9+$B9*Projections!J$29)</f>
        <v>2.7224340567582286E-2</v>
      </c>
      <c r="K9" s="57">
        <f>IF(Projections!K$29&gt;=0,$B9+(1-$B9)*Projections!K$29,$B9+$B9*Projections!K$29)</f>
        <v>2.7619521991201899E-2</v>
      </c>
      <c r="L9" s="57">
        <f>IF(Projections!L$29&gt;=0,$B9+(1-$B9)*Projections!L$29,$B9+$B9*Projections!L$29)</f>
        <v>2.8014703414821384E-2</v>
      </c>
      <c r="M9" s="57">
        <f>IF(Projections!M$29&gt;=0,$B9+(1-$B9)*Projections!M$29,$B9+$B9*Projections!M$29)</f>
        <v>2.8413900933196973E-2</v>
      </c>
      <c r="N9" s="57">
        <f>IF(Projections!N$29&gt;=0,$B9+(1-$B9)*Projections!N$29,$B9+$B9*Projections!N$29)</f>
        <v>2.8813098451572434E-2</v>
      </c>
      <c r="O9" s="57">
        <f>IF(Projections!O$29&gt;=0,$B9+(1-$B9)*Projections!O$29,$B9+$B9*Projections!O$29)</f>
        <v>2.9212295969947899E-2</v>
      </c>
      <c r="P9" s="57">
        <f>IF(Projections!P$29&gt;=0,$B9+(1-$B9)*Projections!P$29,$B9+$B9*Projections!P$29)</f>
        <v>2.9611493488323364E-2</v>
      </c>
      <c r="Q9" s="57">
        <f>IF(Projections!Q$29&gt;=0,$B9+(1-$B9)*Projections!Q$29,$B9+$B9*Projections!Q$29)</f>
        <v>3.0010691006698825E-2</v>
      </c>
      <c r="R9" s="57">
        <f>IF(Projections!R$29&gt;=0,$B9+(1-$B9)*Projections!R$29,$B9+$B9*Projections!R$29)</f>
        <v>3.0436723496779144E-2</v>
      </c>
      <c r="S9" s="57">
        <f>IF(Projections!S$29&gt;=0,$B9+(1-$B9)*Projections!S$29,$B9+$B9*Projections!S$29)</f>
        <v>3.0862755986859586E-2</v>
      </c>
      <c r="T9" s="57">
        <f>IF(Projections!T$29&gt;=0,$B9+(1-$B9)*Projections!T$29,$B9+$B9*Projections!T$29)</f>
        <v>3.1288788476940034E-2</v>
      </c>
      <c r="U9" s="57">
        <f>IF(Projections!U$29&gt;=0,$B9+(1-$B9)*Projections!U$29,$B9+$B9*Projections!U$29)</f>
        <v>3.171482096702035E-2</v>
      </c>
      <c r="V9" s="57">
        <f>IF(Projections!V$29&gt;=0,$B9+(1-$B9)*Projections!V$29,$B9+$B9*Projections!V$29)</f>
        <v>3.2140853457100792E-2</v>
      </c>
      <c r="W9" s="57">
        <f>IF(Projections!W$29&gt;=0,$B9+(1-$B9)*Projections!W$29,$B9+$B9*Projections!W$29)</f>
        <v>3.2602768559770089E-2</v>
      </c>
      <c r="X9" s="57">
        <f>IF(Projections!X$29&gt;=0,$B9+(1-$B9)*Projections!X$29,$B9+$B9*Projections!X$29)</f>
        <v>3.3064683662439386E-2</v>
      </c>
      <c r="Y9" s="57">
        <f>IF(Projections!Y$29&gt;=0,$B9+(1-$B9)*Projections!Y$29,$B9+$B9*Projections!Y$29)</f>
        <v>3.3526598765108814E-2</v>
      </c>
      <c r="Z9" s="57">
        <f>IF(Projections!Z$29&gt;=0,$B9+(1-$B9)*Projections!Z$29,$B9+$B9*Projections!Z$29)</f>
        <v>3.3988513867778111E-2</v>
      </c>
      <c r="AA9" s="57">
        <f>IF(Projections!AA$29&gt;=0,$B9+(1-$B9)*Projections!AA$29,$B9+$B9*Projections!AA$29)</f>
        <v>3.4450428970447408E-2</v>
      </c>
      <c r="AB9" s="57">
        <f>IF(Projections!AB$29&gt;=0,$B9+(1-$B9)*Projections!AB$29,$B9+$B9*Projections!AB$29)</f>
        <v>3.4930840696392296E-2</v>
      </c>
      <c r="AC9" s="57">
        <f>IF(Projections!AC$29&gt;=0,$B9+(1-$B9)*Projections!AC$29,$B9+$B9*Projections!AC$29)</f>
        <v>3.5411252422337183E-2</v>
      </c>
      <c r="AD9" s="57">
        <f>IF(Projections!AD$29&gt;=0,$B9+(1-$B9)*Projections!AD$29,$B9+$B9*Projections!AD$29)</f>
        <v>3.5891664148282203E-2</v>
      </c>
      <c r="AE9" s="57">
        <f>IF(Projections!AE$29&gt;=0,$B9+(1-$B9)*Projections!AE$29,$B9+$B9*Projections!AE$29)</f>
        <v>3.6372075874227215E-2</v>
      </c>
      <c r="AF9" s="57">
        <f>IF(Projections!AF$29&gt;=0,$B9+(1-$B9)*Projections!AF$29,$B9+$B9*Projections!AF$29)</f>
        <v>3.6852487600172103E-2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B7A88-C42D-4666-87C6-BAC84521B1B5}">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2">
        <f>SUMPRODUCT('First Year Calculations'!H:H,'First Year Calculations'!$O:$O)</f>
        <v>5.9636115152212801E-2</v>
      </c>
      <c r="C2" s="57">
        <f>IF(Projections!C$30&gt;=0,$B2+(1-$B2)*Projections!C$30,$B2+$B2*Projections!C$30)</f>
        <v>6.04932901875097E-2</v>
      </c>
      <c r="D2" s="57">
        <f>IF(Projections!D$30&gt;=0,$B2+(1-$B2)*Projections!D$30,$B2+$B2*Projections!D$30)</f>
        <v>6.1350465222806599E-2</v>
      </c>
      <c r="E2" s="57">
        <f>IF(Projections!E$30&gt;=0,$B2+(1-$B2)*Projections!E$30,$B2+$B2*Projections!E$30)</f>
        <v>6.2207640258103505E-2</v>
      </c>
      <c r="F2" s="57">
        <f>IF(Projections!F$30&gt;=0,$B2+(1-$B2)*Projections!F$30,$B2+$B2*Projections!F$30)</f>
        <v>6.3064815293400397E-2</v>
      </c>
      <c r="G2" s="57">
        <f>IF(Projections!G$30&gt;=0,$B2+(1-$B2)*Projections!G$30,$B2+$B2*Projections!G$30)</f>
        <v>6.3921990328697303E-2</v>
      </c>
      <c r="H2" s="57">
        <f>IF(Projections!H$30&gt;=0,$B2+(1-$B2)*Projections!H$30,$B2+$B2*Projections!H$30)</f>
        <v>6.4774484008575772E-2</v>
      </c>
      <c r="I2" s="57">
        <f>IF(Projections!I$30&gt;=0,$B2+(1-$B2)*Projections!I$30,$B2+$B2*Projections!I$30)</f>
        <v>6.5626977688454241E-2</v>
      </c>
      <c r="J2" s="57">
        <f>IF(Projections!J$30&gt;=0,$B2+(1-$B2)*Projections!J$30,$B2+$B2*Projections!J$30)</f>
        <v>6.6479471368332488E-2</v>
      </c>
      <c r="K2" s="57">
        <f>IF(Projections!K$30&gt;=0,$B2+(1-$B2)*Projections!K$30,$B2+$B2*Projections!K$30)</f>
        <v>6.7331965048210971E-2</v>
      </c>
      <c r="L2" s="57">
        <f>IF(Projections!L$30&gt;=0,$B2+(1-$B2)*Projections!L$30,$B2+$B2*Projections!L$30)</f>
        <v>6.8184458728089217E-2</v>
      </c>
      <c r="M2" s="57">
        <f>IF(Projections!M$30&gt;=0,$B2+(1-$B2)*Projections!M$30,$B2+$B2*Projections!M$30)</f>
        <v>6.9015068995137846E-2</v>
      </c>
      <c r="N2" s="57">
        <f>IF(Projections!N$30&gt;=0,$B2+(1-$B2)*Projections!N$30,$B2+$B2*Projections!N$30)</f>
        <v>6.9845679262186475E-2</v>
      </c>
      <c r="O2" s="57">
        <f>IF(Projections!O$30&gt;=0,$B2+(1-$B2)*Projections!O$30,$B2+$B2*Projections!O$30)</f>
        <v>7.0676289529235103E-2</v>
      </c>
      <c r="P2" s="57">
        <f>IF(Projections!P$30&gt;=0,$B2+(1-$B2)*Projections!P$30,$B2+$B2*Projections!P$30)</f>
        <v>7.1506899796283732E-2</v>
      </c>
      <c r="Q2" s="57">
        <f>IF(Projections!Q$30&gt;=0,$B2+(1-$B2)*Projections!Q$30,$B2+$B2*Projections!Q$30)</f>
        <v>7.2337510063332361E-2</v>
      </c>
      <c r="R2" s="57">
        <f>IF(Projections!R$30&gt;=0,$B2+(1-$B2)*Projections!R$30,$B2+$B2*Projections!R$30)</f>
        <v>7.3145234456844205E-2</v>
      </c>
      <c r="S2" s="57">
        <f>IF(Projections!S$30&gt;=0,$B2+(1-$B2)*Projections!S$30,$B2+$B2*Projections!S$30)</f>
        <v>7.3952958850356049E-2</v>
      </c>
      <c r="T2" s="57">
        <f>IF(Projections!T$30&gt;=0,$B2+(1-$B2)*Projections!T$30,$B2+$B2*Projections!T$30)</f>
        <v>7.4760683243868115E-2</v>
      </c>
      <c r="U2" s="57">
        <f>IF(Projections!U$30&gt;=0,$B2+(1-$B2)*Projections!U$30,$B2+$B2*Projections!U$30)</f>
        <v>7.5568407637379958E-2</v>
      </c>
      <c r="V2" s="57">
        <f>IF(Projections!V$30&gt;=0,$B2+(1-$B2)*Projections!V$30,$B2+$B2*Projections!V$30)</f>
        <v>7.6376132030891802E-2</v>
      </c>
      <c r="W2" s="57">
        <f>IF(Projections!W$30&gt;=0,$B2+(1-$B2)*Projections!W$30,$B2+$B2*Projections!W$30)</f>
        <v>7.7154526671695867E-2</v>
      </c>
      <c r="X2" s="57">
        <f>IF(Projections!X$30&gt;=0,$B2+(1-$B2)*Projections!X$30,$B2+$B2*Projections!X$30)</f>
        <v>7.7932921312499959E-2</v>
      </c>
      <c r="Y2" s="57">
        <f>IF(Projections!Y$30&gt;=0,$B2+(1-$B2)*Projections!Y$30,$B2+$B2*Projections!Y$30)</f>
        <v>7.8711315953304023E-2</v>
      </c>
      <c r="Z2" s="57">
        <f>IF(Projections!Z$30&gt;=0,$B2+(1-$B2)*Projections!Z$30,$B2+$B2*Projections!Z$30)</f>
        <v>7.9489710594108323E-2</v>
      </c>
      <c r="AA2" s="57">
        <f>IF(Projections!AA$30&gt;=0,$B2+(1-$B2)*Projections!AA$30,$B2+$B2*Projections!AA$30)</f>
        <v>8.0268105234912401E-2</v>
      </c>
      <c r="AB2" s="57">
        <f>IF(Projections!AB$30&gt;=0,$B2+(1-$B2)*Projections!AB$30,$B2+$B2*Projections!AB$30)</f>
        <v>8.1006765695504676E-2</v>
      </c>
      <c r="AC2" s="57">
        <f>IF(Projections!AC$30&gt;=0,$B2+(1-$B2)*Projections!AC$30,$B2+$B2*Projections!AC$30)</f>
        <v>8.1745426156097173E-2</v>
      </c>
      <c r="AD2" s="57">
        <f>IF(Projections!AD$30&gt;=0,$B2+(1-$B2)*Projections!AD$30,$B2+$B2*Projections!AD$30)</f>
        <v>8.2484086616689462E-2</v>
      </c>
      <c r="AE2" s="57">
        <f>IF(Projections!AE$30&gt;=0,$B2+(1-$B2)*Projections!AE$30,$B2+$B2*Projections!AE$30)</f>
        <v>8.3222747077281736E-2</v>
      </c>
      <c r="AF2" s="57">
        <f>IF(Projections!AF$30&gt;=0,$B2+(1-$B2)*Projections!AF$30,$B2+$B2*Projections!AF$30)</f>
        <v>8.3961407537874247E-2</v>
      </c>
    </row>
    <row r="3" spans="1:32" x14ac:dyDescent="0.35">
      <c r="A3" s="58" t="s">
        <v>5162</v>
      </c>
      <c r="B3" s="62">
        <f>SUMPRODUCT('First Year Calculations'!H:H,'First Year Calculations'!$L:$L)</f>
        <v>2.7839616128930968E-2</v>
      </c>
      <c r="C3" s="57">
        <f>IF(Projections!C$30&gt;=0,$B3+(1-$B3)*Projections!C$30,$B3+$B3*Projections!C$30)</f>
        <v>2.8725774800894232E-2</v>
      </c>
      <c r="D3" s="57">
        <f>IF(Projections!D$30&gt;=0,$B3+(1-$B3)*Projections!D$30,$B3+$B3*Projections!D$30)</f>
        <v>2.96119334728575E-2</v>
      </c>
      <c r="E3" s="57">
        <f>IF(Projections!E$30&gt;=0,$B3+(1-$B3)*Projections!E$30,$B3+$B3*Projections!E$30)</f>
        <v>3.0498092144820764E-2</v>
      </c>
      <c r="F3" s="57">
        <f>IF(Projections!F$30&gt;=0,$B3+(1-$B3)*Projections!F$30,$B3+$B3*Projections!F$30)</f>
        <v>3.1384250816784032E-2</v>
      </c>
      <c r="G3" s="57">
        <f>IF(Projections!G$30&gt;=0,$B3+(1-$B3)*Projections!G$30,$B3+$B3*Projections!G$30)</f>
        <v>3.2270409488747293E-2</v>
      </c>
      <c r="H3" s="57">
        <f>IF(Projections!H$30&gt;=0,$B3+(1-$B3)*Projections!H$30,$B3+$B3*Projections!H$30)</f>
        <v>3.3151728514745897E-2</v>
      </c>
      <c r="I3" s="57">
        <f>IF(Projections!I$30&gt;=0,$B3+(1-$B3)*Projections!I$30,$B3+$B3*Projections!I$30)</f>
        <v>3.4033047540744502E-2</v>
      </c>
      <c r="J3" s="57">
        <f>IF(Projections!J$30&gt;=0,$B3+(1-$B3)*Projections!J$30,$B3+$B3*Projections!J$30)</f>
        <v>3.4914366566742877E-2</v>
      </c>
      <c r="K3" s="57">
        <f>IF(Projections!K$30&gt;=0,$B3+(1-$B3)*Projections!K$30,$B3+$B3*Projections!K$30)</f>
        <v>3.5795685592741475E-2</v>
      </c>
      <c r="L3" s="57">
        <f>IF(Projections!L$30&gt;=0,$B3+(1-$B3)*Projections!L$30,$B3+$B3*Projections!L$30)</f>
        <v>3.667700461873985E-2</v>
      </c>
      <c r="M3" s="57">
        <f>IF(Projections!M$30&gt;=0,$B3+(1-$B3)*Projections!M$30,$B3+$B3*Projections!M$30)</f>
        <v>3.7535700288652732E-2</v>
      </c>
      <c r="N3" s="57">
        <f>IF(Projections!N$30&gt;=0,$B3+(1-$B3)*Projections!N$30,$B3+$B3*Projections!N$30)</f>
        <v>3.8394395958565607E-2</v>
      </c>
      <c r="O3" s="57">
        <f>IF(Projections!O$30&gt;=0,$B3+(1-$B3)*Projections!O$30,$B3+$B3*Projections!O$30)</f>
        <v>3.9253091628478481E-2</v>
      </c>
      <c r="P3" s="57">
        <f>IF(Projections!P$30&gt;=0,$B3+(1-$B3)*Projections!P$30,$B3+$B3*Projections!P$30)</f>
        <v>4.0111787298391363E-2</v>
      </c>
      <c r="Q3" s="57">
        <f>IF(Projections!Q$30&gt;=0,$B3+(1-$B3)*Projections!Q$30,$B3+$B3*Projections!Q$30)</f>
        <v>4.0970482968304238E-2</v>
      </c>
      <c r="R3" s="57">
        <f>IF(Projections!R$30&gt;=0,$B3+(1-$B3)*Projections!R$30,$B3+$B3*Projections!R$30)</f>
        <v>4.1805518925247226E-2</v>
      </c>
      <c r="S3" s="57">
        <f>IF(Projections!S$30&gt;=0,$B3+(1-$B3)*Projections!S$30,$B3+$B3*Projections!S$30)</f>
        <v>4.2640554882190221E-2</v>
      </c>
      <c r="T3" s="57">
        <f>IF(Projections!T$30&gt;=0,$B3+(1-$B3)*Projections!T$30,$B3+$B3*Projections!T$30)</f>
        <v>4.3475590839133438E-2</v>
      </c>
      <c r="U3" s="57">
        <f>IF(Projections!U$30&gt;=0,$B3+(1-$B3)*Projections!U$30,$B3+$B3*Projections!U$30)</f>
        <v>4.4310626796076433E-2</v>
      </c>
      <c r="V3" s="57">
        <f>IF(Projections!V$30&gt;=0,$B3+(1-$B3)*Projections!V$30,$B3+$B3*Projections!V$30)</f>
        <v>4.5145662753019428E-2</v>
      </c>
      <c r="W3" s="57">
        <f>IF(Projections!W$30&gt;=0,$B3+(1-$B3)*Projections!W$30,$B3+$B3*Projections!W$30)</f>
        <v>4.5950377231106551E-2</v>
      </c>
      <c r="X3" s="57">
        <f>IF(Projections!X$30&gt;=0,$B3+(1-$B3)*Projections!X$30,$B3+$B3*Projections!X$30)</f>
        <v>4.6755091709193682E-2</v>
      </c>
      <c r="Y3" s="57">
        <f>IF(Projections!Y$30&gt;=0,$B3+(1-$B3)*Projections!Y$30,$B3+$B3*Projections!Y$30)</f>
        <v>4.7559806187280812E-2</v>
      </c>
      <c r="Z3" s="57">
        <f>IF(Projections!Z$30&gt;=0,$B3+(1-$B3)*Projections!Z$30,$B3+$B3*Projections!Z$30)</f>
        <v>4.8364520665368164E-2</v>
      </c>
      <c r="AA3" s="57">
        <f>IF(Projections!AA$30&gt;=0,$B3+(1-$B3)*Projections!AA$30,$B3+$B3*Projections!AA$30)</f>
        <v>4.9169235143455295E-2</v>
      </c>
      <c r="AB3" s="57">
        <f>IF(Projections!AB$30&gt;=0,$B3+(1-$B3)*Projections!AB$30,$B3+$B3*Projections!AB$30)</f>
        <v>4.9932871910552117E-2</v>
      </c>
      <c r="AC3" s="57">
        <f>IF(Projections!AC$30&gt;=0,$B3+(1-$B3)*Projections!AC$30,$B3+$B3*Projections!AC$30)</f>
        <v>5.0696508677649174E-2</v>
      </c>
      <c r="AD3" s="57">
        <f>IF(Projections!AD$30&gt;=0,$B3+(1-$B3)*Projections!AD$30,$B3+$B3*Projections!AD$30)</f>
        <v>5.1460145444745989E-2</v>
      </c>
      <c r="AE3" s="57">
        <f>IF(Projections!AE$30&gt;=0,$B3+(1-$B3)*Projections!AE$30,$B3+$B3*Projections!AE$30)</f>
        <v>5.2223782211842817E-2</v>
      </c>
      <c r="AF3" s="57">
        <f>IF(Projections!AF$30&gt;=0,$B3+(1-$B3)*Projections!AF$30,$B3+$B3*Projections!AF$30)</f>
        <v>5.2987418978939868E-2</v>
      </c>
    </row>
    <row r="4" spans="1:32" x14ac:dyDescent="0.35">
      <c r="A4" s="58" t="s">
        <v>5163</v>
      </c>
      <c r="B4" s="62">
        <f>SUMPRODUCT('First Year Calculations'!H:H,'First Year Calculations'!$U:$U)</f>
        <v>6.7540714298639129E-2</v>
      </c>
      <c r="C4" s="57">
        <f>IF(Projections!C$30&gt;=0,$B4+(1-$B4)*Projections!C$30,$B4+$B4*Projections!C$30)</f>
        <v>6.8390684011441702E-2</v>
      </c>
      <c r="D4" s="57">
        <f>IF(Projections!D$30&gt;=0,$B4+(1-$B4)*Projections!D$30,$B4+$B4*Projections!D$30)</f>
        <v>6.9240653724244275E-2</v>
      </c>
      <c r="E4" s="57">
        <f>IF(Projections!E$30&gt;=0,$B4+(1-$B4)*Projections!E$30,$B4+$B4*Projections!E$30)</f>
        <v>7.0090623437046848E-2</v>
      </c>
      <c r="F4" s="57">
        <f>IF(Projections!F$30&gt;=0,$B4+(1-$B4)*Projections!F$30,$B4+$B4*Projections!F$30)</f>
        <v>7.0940593149849421E-2</v>
      </c>
      <c r="G4" s="57">
        <f>IF(Projections!G$30&gt;=0,$B4+(1-$B4)*Projections!G$30,$B4+$B4*Projections!G$30)</f>
        <v>7.1790562862652008E-2</v>
      </c>
      <c r="H4" s="57">
        <f>IF(Projections!H$30&gt;=0,$B4+(1-$B4)*Projections!H$30,$B4+$B4*Projections!H$30)</f>
        <v>7.2635890571013606E-2</v>
      </c>
      <c r="I4" s="57">
        <f>IF(Projections!I$30&gt;=0,$B4+(1-$B4)*Projections!I$30,$B4+$B4*Projections!I$30)</f>
        <v>7.3481218279375232E-2</v>
      </c>
      <c r="J4" s="57">
        <f>IF(Projections!J$30&gt;=0,$B4+(1-$B4)*Projections!J$30,$B4+$B4*Projections!J$30)</f>
        <v>7.4326545987736622E-2</v>
      </c>
      <c r="K4" s="57">
        <f>IF(Projections!K$30&gt;=0,$B4+(1-$B4)*Projections!K$30,$B4+$B4*Projections!K$30)</f>
        <v>7.5171873696098235E-2</v>
      </c>
      <c r="L4" s="57">
        <f>IF(Projections!L$30&gt;=0,$B4+(1-$B4)*Projections!L$30,$B4+$B4*Projections!L$30)</f>
        <v>7.6017201404459625E-2</v>
      </c>
      <c r="M4" s="57">
        <f>IF(Projections!M$30&gt;=0,$B4+(1-$B4)*Projections!M$30,$B4+$B4*Projections!M$30)</f>
        <v>7.6840829649640216E-2</v>
      </c>
      <c r="N4" s="57">
        <f>IF(Projections!N$30&gt;=0,$B4+(1-$B4)*Projections!N$30,$B4+$B4*Projections!N$30)</f>
        <v>7.7664457894820793E-2</v>
      </c>
      <c r="O4" s="57">
        <f>IF(Projections!O$30&gt;=0,$B4+(1-$B4)*Projections!O$30,$B4+$B4*Projections!O$30)</f>
        <v>7.8488086140001384E-2</v>
      </c>
      <c r="P4" s="57">
        <f>IF(Projections!P$30&gt;=0,$B4+(1-$B4)*Projections!P$30,$B4+$B4*Projections!P$30)</f>
        <v>7.9311714385181975E-2</v>
      </c>
      <c r="Q4" s="57">
        <f>IF(Projections!Q$30&gt;=0,$B4+(1-$B4)*Projections!Q$30,$B4+$B4*Projections!Q$30)</f>
        <v>8.0135342630362552E-2</v>
      </c>
      <c r="R4" s="57">
        <f>IF(Projections!R$30&gt;=0,$B4+(1-$B4)*Projections!R$30,$B4+$B4*Projections!R$30)</f>
        <v>8.0936277378233612E-2</v>
      </c>
      <c r="S4" s="57">
        <f>IF(Projections!S$30&gt;=0,$B4+(1-$B4)*Projections!S$30,$B4+$B4*Projections!S$30)</f>
        <v>8.1737212126104686E-2</v>
      </c>
      <c r="T4" s="57">
        <f>IF(Projections!T$30&gt;=0,$B4+(1-$B4)*Projections!T$30,$B4+$B4*Projections!T$30)</f>
        <v>8.2538146873975968E-2</v>
      </c>
      <c r="U4" s="57">
        <f>IF(Projections!U$30&gt;=0,$B4+(1-$B4)*Projections!U$30,$B4+$B4*Projections!U$30)</f>
        <v>8.3339081621847041E-2</v>
      </c>
      <c r="V4" s="57">
        <f>IF(Projections!V$30&gt;=0,$B4+(1-$B4)*Projections!V$30,$B4+$B4*Projections!V$30)</f>
        <v>8.4140016369718101E-2</v>
      </c>
      <c r="W4" s="57">
        <f>IF(Projections!W$30&gt;=0,$B4+(1-$B4)*Projections!W$30,$B4+$B4*Projections!W$30)</f>
        <v>8.4911867907673994E-2</v>
      </c>
      <c r="X4" s="57">
        <f>IF(Projections!X$30&gt;=0,$B4+(1-$B4)*Projections!X$30,$B4+$B4*Projections!X$30)</f>
        <v>8.5683719445629872E-2</v>
      </c>
      <c r="Y4" s="57">
        <f>IF(Projections!Y$30&gt;=0,$B4+(1-$B4)*Projections!Y$30,$B4+$B4*Projections!Y$30)</f>
        <v>8.645557098358575E-2</v>
      </c>
      <c r="Z4" s="57">
        <f>IF(Projections!Z$30&gt;=0,$B4+(1-$B4)*Projections!Z$30,$B4+$B4*Projections!Z$30)</f>
        <v>8.7227422521541864E-2</v>
      </c>
      <c r="AA4" s="57">
        <f>IF(Projections!AA$30&gt;=0,$B4+(1-$B4)*Projections!AA$30,$B4+$B4*Projections!AA$30)</f>
        <v>8.7999274059497742E-2</v>
      </c>
      <c r="AB4" s="57">
        <f>IF(Projections!AB$30&gt;=0,$B4+(1-$B4)*Projections!AB$30,$B4+$B4*Projections!AB$30)</f>
        <v>8.8731725418549248E-2</v>
      </c>
      <c r="AC4" s="57">
        <f>IF(Projections!AC$30&gt;=0,$B4+(1-$B4)*Projections!AC$30,$B4+$B4*Projections!AC$30)</f>
        <v>8.9464176777600976E-2</v>
      </c>
      <c r="AD4" s="57">
        <f>IF(Projections!AD$30&gt;=0,$B4+(1-$B4)*Projections!AD$30,$B4+$B4*Projections!AD$30)</f>
        <v>9.0196628136652496E-2</v>
      </c>
      <c r="AE4" s="57">
        <f>IF(Projections!AE$30&gt;=0,$B4+(1-$B4)*Projections!AE$30,$B4+$B4*Projections!AE$30)</f>
        <v>9.0929079495703988E-2</v>
      </c>
      <c r="AF4" s="57">
        <f>IF(Projections!AF$30&gt;=0,$B4+(1-$B4)*Projections!AF$30,$B4+$B4*Projections!AF$30)</f>
        <v>9.1661530854755716E-2</v>
      </c>
    </row>
    <row r="5" spans="1:32" x14ac:dyDescent="0.35">
      <c r="A5" s="58" t="s">
        <v>5164</v>
      </c>
      <c r="B5" s="62">
        <f t="shared" ref="B5" si="0">B4</f>
        <v>6.7540714298639129E-2</v>
      </c>
      <c r="C5" s="57">
        <f>IF(Projections!C$30&gt;=0,$B5+(1-$B5)*Projections!C$30,$B5+$B5*Projections!C$30)</f>
        <v>6.8390684011441702E-2</v>
      </c>
      <c r="D5" s="57">
        <f>IF(Projections!D$30&gt;=0,$B5+(1-$B5)*Projections!D$30,$B5+$B5*Projections!D$30)</f>
        <v>6.9240653724244275E-2</v>
      </c>
      <c r="E5" s="57">
        <f>IF(Projections!E$30&gt;=0,$B5+(1-$B5)*Projections!E$30,$B5+$B5*Projections!E$30)</f>
        <v>7.0090623437046848E-2</v>
      </c>
      <c r="F5" s="57">
        <f>IF(Projections!F$30&gt;=0,$B5+(1-$B5)*Projections!F$30,$B5+$B5*Projections!F$30)</f>
        <v>7.0940593149849421E-2</v>
      </c>
      <c r="G5" s="57">
        <f>IF(Projections!G$30&gt;=0,$B5+(1-$B5)*Projections!G$30,$B5+$B5*Projections!G$30)</f>
        <v>7.1790562862652008E-2</v>
      </c>
      <c r="H5" s="57">
        <f>IF(Projections!H$30&gt;=0,$B5+(1-$B5)*Projections!H$30,$B5+$B5*Projections!H$30)</f>
        <v>7.2635890571013606E-2</v>
      </c>
      <c r="I5" s="57">
        <f>IF(Projections!I$30&gt;=0,$B5+(1-$B5)*Projections!I$30,$B5+$B5*Projections!I$30)</f>
        <v>7.3481218279375232E-2</v>
      </c>
      <c r="J5" s="57">
        <f>IF(Projections!J$30&gt;=0,$B5+(1-$B5)*Projections!J$30,$B5+$B5*Projections!J$30)</f>
        <v>7.4326545987736622E-2</v>
      </c>
      <c r="K5" s="57">
        <f>IF(Projections!K$30&gt;=0,$B5+(1-$B5)*Projections!K$30,$B5+$B5*Projections!K$30)</f>
        <v>7.5171873696098235E-2</v>
      </c>
      <c r="L5" s="57">
        <f>IF(Projections!L$30&gt;=0,$B5+(1-$B5)*Projections!L$30,$B5+$B5*Projections!L$30)</f>
        <v>7.6017201404459625E-2</v>
      </c>
      <c r="M5" s="57">
        <f>IF(Projections!M$30&gt;=0,$B5+(1-$B5)*Projections!M$30,$B5+$B5*Projections!M$30)</f>
        <v>7.6840829649640216E-2</v>
      </c>
      <c r="N5" s="57">
        <f>IF(Projections!N$30&gt;=0,$B5+(1-$B5)*Projections!N$30,$B5+$B5*Projections!N$30)</f>
        <v>7.7664457894820793E-2</v>
      </c>
      <c r="O5" s="57">
        <f>IF(Projections!O$30&gt;=0,$B5+(1-$B5)*Projections!O$30,$B5+$B5*Projections!O$30)</f>
        <v>7.8488086140001384E-2</v>
      </c>
      <c r="P5" s="57">
        <f>IF(Projections!P$30&gt;=0,$B5+(1-$B5)*Projections!P$30,$B5+$B5*Projections!P$30)</f>
        <v>7.9311714385181975E-2</v>
      </c>
      <c r="Q5" s="57">
        <f>IF(Projections!Q$30&gt;=0,$B5+(1-$B5)*Projections!Q$30,$B5+$B5*Projections!Q$30)</f>
        <v>8.0135342630362552E-2</v>
      </c>
      <c r="R5" s="57">
        <f>IF(Projections!R$30&gt;=0,$B5+(1-$B5)*Projections!R$30,$B5+$B5*Projections!R$30)</f>
        <v>8.0936277378233612E-2</v>
      </c>
      <c r="S5" s="57">
        <f>IF(Projections!S$30&gt;=0,$B5+(1-$B5)*Projections!S$30,$B5+$B5*Projections!S$30)</f>
        <v>8.1737212126104686E-2</v>
      </c>
      <c r="T5" s="57">
        <f>IF(Projections!T$30&gt;=0,$B5+(1-$B5)*Projections!T$30,$B5+$B5*Projections!T$30)</f>
        <v>8.2538146873975968E-2</v>
      </c>
      <c r="U5" s="57">
        <f>IF(Projections!U$30&gt;=0,$B5+(1-$B5)*Projections!U$30,$B5+$B5*Projections!U$30)</f>
        <v>8.3339081621847041E-2</v>
      </c>
      <c r="V5" s="57">
        <f>IF(Projections!V$30&gt;=0,$B5+(1-$B5)*Projections!V$30,$B5+$B5*Projections!V$30)</f>
        <v>8.4140016369718101E-2</v>
      </c>
      <c r="W5" s="57">
        <f>IF(Projections!W$30&gt;=0,$B5+(1-$B5)*Projections!W$30,$B5+$B5*Projections!W$30)</f>
        <v>8.4911867907673994E-2</v>
      </c>
      <c r="X5" s="57">
        <f>IF(Projections!X$30&gt;=0,$B5+(1-$B5)*Projections!X$30,$B5+$B5*Projections!X$30)</f>
        <v>8.5683719445629872E-2</v>
      </c>
      <c r="Y5" s="57">
        <f>IF(Projections!Y$30&gt;=0,$B5+(1-$B5)*Projections!Y$30,$B5+$B5*Projections!Y$30)</f>
        <v>8.645557098358575E-2</v>
      </c>
      <c r="Z5" s="57">
        <f>IF(Projections!Z$30&gt;=0,$B5+(1-$B5)*Projections!Z$30,$B5+$B5*Projections!Z$30)</f>
        <v>8.7227422521541864E-2</v>
      </c>
      <c r="AA5" s="57">
        <f>IF(Projections!AA$30&gt;=0,$B5+(1-$B5)*Projections!AA$30,$B5+$B5*Projections!AA$30)</f>
        <v>8.7999274059497742E-2</v>
      </c>
      <c r="AB5" s="57">
        <f>IF(Projections!AB$30&gt;=0,$B5+(1-$B5)*Projections!AB$30,$B5+$B5*Projections!AB$30)</f>
        <v>8.8731725418549248E-2</v>
      </c>
      <c r="AC5" s="57">
        <f>IF(Projections!AC$30&gt;=0,$B5+(1-$B5)*Projections!AC$30,$B5+$B5*Projections!AC$30)</f>
        <v>8.9464176777600976E-2</v>
      </c>
      <c r="AD5" s="57">
        <f>IF(Projections!AD$30&gt;=0,$B5+(1-$B5)*Projections!AD$30,$B5+$B5*Projections!AD$30)</f>
        <v>9.0196628136652496E-2</v>
      </c>
      <c r="AE5" s="57">
        <f>IF(Projections!AE$30&gt;=0,$B5+(1-$B5)*Projections!AE$30,$B5+$B5*Projections!AE$30)</f>
        <v>9.0929079495703988E-2</v>
      </c>
      <c r="AF5" s="57">
        <f>IF(Projections!AF$30&gt;=0,$B5+(1-$B5)*Projections!AF$30,$B5+$B5*Projections!AF$30)</f>
        <v>9.1661530854755716E-2</v>
      </c>
    </row>
    <row r="6" spans="1:32" x14ac:dyDescent="0.35">
      <c r="A6" s="58" t="s">
        <v>5165</v>
      </c>
      <c r="B6" s="62">
        <f>SUMPRODUCT('First Year Calculations'!H:H,'First Year Calculations'!$R:$R)</f>
        <v>4.8090590630322491E-2</v>
      </c>
      <c r="C6" s="57">
        <f>IF(Projections!C$30&gt;=0,$B6+(1-$B6)*Projections!C$30,$B6+$B6*Projections!C$30)</f>
        <v>4.8958289820735336E-2</v>
      </c>
      <c r="D6" s="57">
        <f>IF(Projections!D$30&gt;=0,$B6+(1-$B6)*Projections!D$30,$B6+$B6*Projections!D$30)</f>
        <v>4.9825989011148188E-2</v>
      </c>
      <c r="E6" s="57">
        <f>IF(Projections!E$30&gt;=0,$B6+(1-$B6)*Projections!E$30,$B6+$B6*Projections!E$30)</f>
        <v>5.0693688201561032E-2</v>
      </c>
      <c r="F6" s="57">
        <f>IF(Projections!F$30&gt;=0,$B6+(1-$B6)*Projections!F$30,$B6+$B6*Projections!F$30)</f>
        <v>5.1561387391973884E-2</v>
      </c>
      <c r="G6" s="57">
        <f>IF(Projections!G$30&gt;=0,$B6+(1-$B6)*Projections!G$30,$B6+$B6*Projections!G$30)</f>
        <v>5.2429086582386729E-2</v>
      </c>
      <c r="H6" s="57">
        <f>IF(Projections!H$30&gt;=0,$B6+(1-$B6)*Projections!H$30,$B6+$B6*Projections!H$30)</f>
        <v>5.329204694100987E-2</v>
      </c>
      <c r="I6" s="57">
        <f>IF(Projections!I$30&gt;=0,$B6+(1-$B6)*Projections!I$30,$B6+$B6*Projections!I$30)</f>
        <v>5.4155007299633018E-2</v>
      </c>
      <c r="J6" s="57">
        <f>IF(Projections!J$30&gt;=0,$B6+(1-$B6)*Projections!J$30,$B6+$B6*Projections!J$30)</f>
        <v>5.501796765825593E-2</v>
      </c>
      <c r="K6" s="57">
        <f>IF(Projections!K$30&gt;=0,$B6+(1-$B6)*Projections!K$30,$B6+$B6*Projections!K$30)</f>
        <v>5.5880928016879078E-2</v>
      </c>
      <c r="L6" s="57">
        <f>IF(Projections!L$30&gt;=0,$B6+(1-$B6)*Projections!L$30,$B6+$B6*Projections!L$30)</f>
        <v>5.6743888375501997E-2</v>
      </c>
      <c r="M6" s="57">
        <f>IF(Projections!M$30&gt;=0,$B6+(1-$B6)*Projections!M$30,$B6+$B6*Projections!M$30)</f>
        <v>5.7584696642878866E-2</v>
      </c>
      <c r="N6" s="57">
        <f>IF(Projections!N$30&gt;=0,$B6+(1-$B6)*Projections!N$30,$B6+$B6*Projections!N$30)</f>
        <v>5.8425504910255735E-2</v>
      </c>
      <c r="O6" s="57">
        <f>IF(Projections!O$30&gt;=0,$B6+(1-$B6)*Projections!O$30,$B6+$B6*Projections!O$30)</f>
        <v>5.9266313177632604E-2</v>
      </c>
      <c r="P6" s="57">
        <f>IF(Projections!P$30&gt;=0,$B6+(1-$B6)*Projections!P$30,$B6+$B6*Projections!P$30)</f>
        <v>6.0107121445009473E-2</v>
      </c>
      <c r="Q6" s="57">
        <f>IF(Projections!Q$30&gt;=0,$B6+(1-$B6)*Projections!Q$30,$B6+$B6*Projections!Q$30)</f>
        <v>6.0947929712386342E-2</v>
      </c>
      <c r="R6" s="57">
        <f>IF(Projections!R$30&gt;=0,$B6+(1-$B6)*Projections!R$30,$B6+$B6*Projections!R$30)</f>
        <v>6.1765571119878078E-2</v>
      </c>
      <c r="S6" s="57">
        <f>IF(Projections!S$30&gt;=0,$B6+(1-$B6)*Projections!S$30,$B6+$B6*Projections!S$30)</f>
        <v>6.2583212527369814E-2</v>
      </c>
      <c r="T6" s="57">
        <f>IF(Projections!T$30&gt;=0,$B6+(1-$B6)*Projections!T$30,$B6+$B6*Projections!T$30)</f>
        <v>6.3400853934861778E-2</v>
      </c>
      <c r="U6" s="57">
        <f>IF(Projections!U$30&gt;=0,$B6+(1-$B6)*Projections!U$30,$B6+$B6*Projections!U$30)</f>
        <v>6.4218495342353507E-2</v>
      </c>
      <c r="V6" s="57">
        <f>IF(Projections!V$30&gt;=0,$B6+(1-$B6)*Projections!V$30,$B6+$B6*Projections!V$30)</f>
        <v>6.5036136749845236E-2</v>
      </c>
      <c r="W6" s="57">
        <f>IF(Projections!W$30&gt;=0,$B6+(1-$B6)*Projections!W$30,$B6+$B6*Projections!W$30)</f>
        <v>6.5824088302136374E-2</v>
      </c>
      <c r="X6" s="57">
        <f>IF(Projections!X$30&gt;=0,$B6+(1-$B6)*Projections!X$30,$B6+$B6*Projections!X$30)</f>
        <v>6.6612039854427499E-2</v>
      </c>
      <c r="Y6" s="57">
        <f>IF(Projections!Y$30&gt;=0,$B6+(1-$B6)*Projections!Y$30,$B6+$B6*Projections!Y$30)</f>
        <v>6.7399991406718623E-2</v>
      </c>
      <c r="Z6" s="57">
        <f>IF(Projections!Z$30&gt;=0,$B6+(1-$B6)*Projections!Z$30,$B6+$B6*Projections!Z$30)</f>
        <v>6.818794295900997E-2</v>
      </c>
      <c r="AA6" s="57">
        <f>IF(Projections!AA$30&gt;=0,$B6+(1-$B6)*Projections!AA$30,$B6+$B6*Projections!AA$30)</f>
        <v>6.8975894511301095E-2</v>
      </c>
      <c r="AB6" s="57">
        <f>IF(Projections!AB$30&gt;=0,$B6+(1-$B6)*Projections!AB$30,$B6+$B6*Projections!AB$30)</f>
        <v>6.9723624038239437E-2</v>
      </c>
      <c r="AC6" s="57">
        <f>IF(Projections!AC$30&gt;=0,$B6+(1-$B6)*Projections!AC$30,$B6+$B6*Projections!AC$30)</f>
        <v>7.0471353565178002E-2</v>
      </c>
      <c r="AD6" s="57">
        <f>IF(Projections!AD$30&gt;=0,$B6+(1-$B6)*Projections!AD$30,$B6+$B6*Projections!AD$30)</f>
        <v>7.1219083092116331E-2</v>
      </c>
      <c r="AE6" s="57">
        <f>IF(Projections!AE$30&gt;=0,$B6+(1-$B6)*Projections!AE$30,$B6+$B6*Projections!AE$30)</f>
        <v>7.1966812619054674E-2</v>
      </c>
      <c r="AF6" s="57">
        <f>IF(Projections!AF$30&gt;=0,$B6+(1-$B6)*Projections!AF$30,$B6+$B6*Projections!AF$30)</f>
        <v>7.2714542145993238E-2</v>
      </c>
    </row>
    <row r="7" spans="1:32" x14ac:dyDescent="0.35">
      <c r="A7" s="58" t="s">
        <v>5166</v>
      </c>
      <c r="B7" s="63">
        <f t="shared" ref="B7" si="1">B3</f>
        <v>2.7839616128930968E-2</v>
      </c>
      <c r="C7" s="57">
        <f>IF(Projections!C$30&gt;=0,$B7+(1-$B7)*Projections!C$30,$B7+$B7*Projections!C$30)</f>
        <v>2.8725774800894232E-2</v>
      </c>
      <c r="D7" s="57">
        <f>IF(Projections!D$30&gt;=0,$B7+(1-$B7)*Projections!D$30,$B7+$B7*Projections!D$30)</f>
        <v>2.96119334728575E-2</v>
      </c>
      <c r="E7" s="57">
        <f>IF(Projections!E$30&gt;=0,$B7+(1-$B7)*Projections!E$30,$B7+$B7*Projections!E$30)</f>
        <v>3.0498092144820764E-2</v>
      </c>
      <c r="F7" s="57">
        <f>IF(Projections!F$30&gt;=0,$B7+(1-$B7)*Projections!F$30,$B7+$B7*Projections!F$30)</f>
        <v>3.1384250816784032E-2</v>
      </c>
      <c r="G7" s="57">
        <f>IF(Projections!G$30&gt;=0,$B7+(1-$B7)*Projections!G$30,$B7+$B7*Projections!G$30)</f>
        <v>3.2270409488747293E-2</v>
      </c>
      <c r="H7" s="57">
        <f>IF(Projections!H$30&gt;=0,$B7+(1-$B7)*Projections!H$30,$B7+$B7*Projections!H$30)</f>
        <v>3.3151728514745897E-2</v>
      </c>
      <c r="I7" s="57">
        <f>IF(Projections!I$30&gt;=0,$B7+(1-$B7)*Projections!I$30,$B7+$B7*Projections!I$30)</f>
        <v>3.4033047540744502E-2</v>
      </c>
      <c r="J7" s="57">
        <f>IF(Projections!J$30&gt;=0,$B7+(1-$B7)*Projections!J$30,$B7+$B7*Projections!J$30)</f>
        <v>3.4914366566742877E-2</v>
      </c>
      <c r="K7" s="57">
        <f>IF(Projections!K$30&gt;=0,$B7+(1-$B7)*Projections!K$30,$B7+$B7*Projections!K$30)</f>
        <v>3.5795685592741475E-2</v>
      </c>
      <c r="L7" s="57">
        <f>IF(Projections!L$30&gt;=0,$B7+(1-$B7)*Projections!L$30,$B7+$B7*Projections!L$30)</f>
        <v>3.667700461873985E-2</v>
      </c>
      <c r="M7" s="57">
        <f>IF(Projections!M$30&gt;=0,$B7+(1-$B7)*Projections!M$30,$B7+$B7*Projections!M$30)</f>
        <v>3.7535700288652732E-2</v>
      </c>
      <c r="N7" s="57">
        <f>IF(Projections!N$30&gt;=0,$B7+(1-$B7)*Projections!N$30,$B7+$B7*Projections!N$30)</f>
        <v>3.8394395958565607E-2</v>
      </c>
      <c r="O7" s="57">
        <f>IF(Projections!O$30&gt;=0,$B7+(1-$B7)*Projections!O$30,$B7+$B7*Projections!O$30)</f>
        <v>3.9253091628478481E-2</v>
      </c>
      <c r="P7" s="57">
        <f>IF(Projections!P$30&gt;=0,$B7+(1-$B7)*Projections!P$30,$B7+$B7*Projections!P$30)</f>
        <v>4.0111787298391363E-2</v>
      </c>
      <c r="Q7" s="57">
        <f>IF(Projections!Q$30&gt;=0,$B7+(1-$B7)*Projections!Q$30,$B7+$B7*Projections!Q$30)</f>
        <v>4.0970482968304238E-2</v>
      </c>
      <c r="R7" s="57">
        <f>IF(Projections!R$30&gt;=0,$B7+(1-$B7)*Projections!R$30,$B7+$B7*Projections!R$30)</f>
        <v>4.1805518925247226E-2</v>
      </c>
      <c r="S7" s="57">
        <f>IF(Projections!S$30&gt;=0,$B7+(1-$B7)*Projections!S$30,$B7+$B7*Projections!S$30)</f>
        <v>4.2640554882190221E-2</v>
      </c>
      <c r="T7" s="57">
        <f>IF(Projections!T$30&gt;=0,$B7+(1-$B7)*Projections!T$30,$B7+$B7*Projections!T$30)</f>
        <v>4.3475590839133438E-2</v>
      </c>
      <c r="U7" s="57">
        <f>IF(Projections!U$30&gt;=0,$B7+(1-$B7)*Projections!U$30,$B7+$B7*Projections!U$30)</f>
        <v>4.4310626796076433E-2</v>
      </c>
      <c r="V7" s="57">
        <f>IF(Projections!V$30&gt;=0,$B7+(1-$B7)*Projections!V$30,$B7+$B7*Projections!V$30)</f>
        <v>4.5145662753019428E-2</v>
      </c>
      <c r="W7" s="57">
        <f>IF(Projections!W$30&gt;=0,$B7+(1-$B7)*Projections!W$30,$B7+$B7*Projections!W$30)</f>
        <v>4.5950377231106551E-2</v>
      </c>
      <c r="X7" s="57">
        <f>IF(Projections!X$30&gt;=0,$B7+(1-$B7)*Projections!X$30,$B7+$B7*Projections!X$30)</f>
        <v>4.6755091709193682E-2</v>
      </c>
      <c r="Y7" s="57">
        <f>IF(Projections!Y$30&gt;=0,$B7+(1-$B7)*Projections!Y$30,$B7+$B7*Projections!Y$30)</f>
        <v>4.7559806187280812E-2</v>
      </c>
      <c r="Z7" s="57">
        <f>IF(Projections!Z$30&gt;=0,$B7+(1-$B7)*Projections!Z$30,$B7+$B7*Projections!Z$30)</f>
        <v>4.8364520665368164E-2</v>
      </c>
      <c r="AA7" s="57">
        <f>IF(Projections!AA$30&gt;=0,$B7+(1-$B7)*Projections!AA$30,$B7+$B7*Projections!AA$30)</f>
        <v>4.9169235143455295E-2</v>
      </c>
      <c r="AB7" s="57">
        <f>IF(Projections!AB$30&gt;=0,$B7+(1-$B7)*Projections!AB$30,$B7+$B7*Projections!AB$30)</f>
        <v>4.9932871910552117E-2</v>
      </c>
      <c r="AC7" s="57">
        <f>IF(Projections!AC$30&gt;=0,$B7+(1-$B7)*Projections!AC$30,$B7+$B7*Projections!AC$30)</f>
        <v>5.0696508677649174E-2</v>
      </c>
      <c r="AD7" s="57">
        <f>IF(Projections!AD$30&gt;=0,$B7+(1-$B7)*Projections!AD$30,$B7+$B7*Projections!AD$30)</f>
        <v>5.1460145444745989E-2</v>
      </c>
      <c r="AE7" s="57">
        <f>IF(Projections!AE$30&gt;=0,$B7+(1-$B7)*Projections!AE$30,$B7+$B7*Projections!AE$30)</f>
        <v>5.2223782211842817E-2</v>
      </c>
      <c r="AF7" s="57">
        <f>IF(Projections!AF$30&gt;=0,$B7+(1-$B7)*Projections!AF$30,$B7+$B7*Projections!AF$30)</f>
        <v>5.2987418978939868E-2</v>
      </c>
    </row>
    <row r="8" spans="1:32" x14ac:dyDescent="0.35">
      <c r="A8" s="58" t="s">
        <v>5167</v>
      </c>
      <c r="B8" s="62">
        <f>SUMPRODUCT('First Year Calculations'!H:H,'First Year Calculations'!$X:$X)</f>
        <v>3.3794705924848345E-2</v>
      </c>
      <c r="C8" s="57">
        <f>IF(Projections!C$30&gt;=0,$B8+(1-$B8)*Projections!C$30,$B8+$B8*Projections!C$30)</f>
        <v>3.4675436321238436E-2</v>
      </c>
      <c r="D8" s="57">
        <f>IF(Projections!D$30&gt;=0,$B8+(1-$B8)*Projections!D$30,$B8+$B8*Projections!D$30)</f>
        <v>3.5556166717628533E-2</v>
      </c>
      <c r="E8" s="57">
        <f>IF(Projections!E$30&gt;=0,$B8+(1-$B8)*Projections!E$30,$B8+$B8*Projections!E$30)</f>
        <v>3.6436897114018624E-2</v>
      </c>
      <c r="F8" s="57">
        <f>IF(Projections!F$30&gt;=0,$B8+(1-$B8)*Projections!F$30,$B8+$B8*Projections!F$30)</f>
        <v>3.7317627510408721E-2</v>
      </c>
      <c r="G8" s="57">
        <f>IF(Projections!G$30&gt;=0,$B8+(1-$B8)*Projections!G$30,$B8+$B8*Projections!G$30)</f>
        <v>3.8198357906798819E-2</v>
      </c>
      <c r="H8" s="57">
        <f>IF(Projections!H$30&gt;=0,$B8+(1-$B8)*Projections!H$30,$B8+$B8*Projections!H$30)</f>
        <v>3.9074278303079787E-2</v>
      </c>
      <c r="I8" s="57">
        <f>IF(Projections!I$30&gt;=0,$B8+(1-$B8)*Projections!I$30,$B8+$B8*Projections!I$30)</f>
        <v>3.9950198699360756E-2</v>
      </c>
      <c r="J8" s="57">
        <f>IF(Projections!J$30&gt;=0,$B8+(1-$B8)*Projections!J$30,$B8+$B8*Projections!J$30)</f>
        <v>4.0826119095641496E-2</v>
      </c>
      <c r="K8" s="57">
        <f>IF(Projections!K$30&gt;=0,$B8+(1-$B8)*Projections!K$30,$B8+$B8*Projections!K$30)</f>
        <v>4.1702039491922471E-2</v>
      </c>
      <c r="L8" s="57">
        <f>IF(Projections!L$30&gt;=0,$B8+(1-$B8)*Projections!L$30,$B8+$B8*Projections!L$30)</f>
        <v>4.2577959888203211E-2</v>
      </c>
      <c r="M8" s="57">
        <f>IF(Projections!M$30&gt;=0,$B8+(1-$B8)*Projections!M$30,$B8+$B8*Projections!M$30)</f>
        <v>4.3431395510590456E-2</v>
      </c>
      <c r="N8" s="57">
        <f>IF(Projections!N$30&gt;=0,$B8+(1-$B8)*Projections!N$30,$B8+$B8*Projections!N$30)</f>
        <v>4.4284831132977702E-2</v>
      </c>
      <c r="O8" s="57">
        <f>IF(Projections!O$30&gt;=0,$B8+(1-$B8)*Projections!O$30,$B8+$B8*Projections!O$30)</f>
        <v>4.5138266755364947E-2</v>
      </c>
      <c r="P8" s="57">
        <f>IF(Projections!P$30&gt;=0,$B8+(1-$B8)*Projections!P$30,$B8+$B8*Projections!P$30)</f>
        <v>4.59917023777522E-2</v>
      </c>
      <c r="Q8" s="57">
        <f>IF(Projections!Q$30&gt;=0,$B8+(1-$B8)*Projections!Q$30,$B8+$B8*Projections!Q$30)</f>
        <v>4.6845138000139445E-2</v>
      </c>
      <c r="R8" s="57">
        <f>IF(Projections!R$30&gt;=0,$B8+(1-$B8)*Projections!R$30,$B8+$B8*Projections!R$30)</f>
        <v>4.7675058840082281E-2</v>
      </c>
      <c r="S8" s="57">
        <f>IF(Projections!S$30&gt;=0,$B8+(1-$B8)*Projections!S$30,$B8+$B8*Projections!S$30)</f>
        <v>4.8504979680025123E-2</v>
      </c>
      <c r="T8" s="57">
        <f>IF(Projections!T$30&gt;=0,$B8+(1-$B8)*Projections!T$30,$B8+$B8*Projections!T$30)</f>
        <v>4.9334900519968181E-2</v>
      </c>
      <c r="U8" s="57">
        <f>IF(Projections!U$30&gt;=0,$B8+(1-$B8)*Projections!U$30,$B8+$B8*Projections!U$30)</f>
        <v>5.0164821359911016E-2</v>
      </c>
      <c r="V8" s="57">
        <f>IF(Projections!V$30&gt;=0,$B8+(1-$B8)*Projections!V$30,$B8+$B8*Projections!V$30)</f>
        <v>5.0994742199853858E-2</v>
      </c>
      <c r="W8" s="57">
        <f>IF(Projections!W$30&gt;=0,$B8+(1-$B8)*Projections!W$30,$B8+$B8*Projections!W$30)</f>
        <v>5.1794527298944897E-2</v>
      </c>
      <c r="X8" s="57">
        <f>IF(Projections!X$30&gt;=0,$B8+(1-$B8)*Projections!X$30,$B8+$B8*Projections!X$30)</f>
        <v>5.2594312398035935E-2</v>
      </c>
      <c r="Y8" s="57">
        <f>IF(Projections!Y$30&gt;=0,$B8+(1-$B8)*Projections!Y$30,$B8+$B8*Projections!Y$30)</f>
        <v>5.339409749712698E-2</v>
      </c>
      <c r="Z8" s="57">
        <f>IF(Projections!Z$30&gt;=0,$B8+(1-$B8)*Projections!Z$30,$B8+$B8*Projections!Z$30)</f>
        <v>5.419388259621824E-2</v>
      </c>
      <c r="AA8" s="57">
        <f>IF(Projections!AA$30&gt;=0,$B8+(1-$B8)*Projections!AA$30,$B8+$B8*Projections!AA$30)</f>
        <v>5.4993667695309285E-2</v>
      </c>
      <c r="AB8" s="57">
        <f>IF(Projections!AB$30&gt;=0,$B8+(1-$B8)*Projections!AB$30,$B8+$B8*Projections!AB$30)</f>
        <v>5.5752626710056832E-2</v>
      </c>
      <c r="AC8" s="57">
        <f>IF(Projections!AC$30&gt;=0,$B8+(1-$B8)*Projections!AC$30,$B8+$B8*Projections!AC$30)</f>
        <v>5.6511585724804608E-2</v>
      </c>
      <c r="AD8" s="57">
        <f>IF(Projections!AD$30&gt;=0,$B8+(1-$B8)*Projections!AD$30,$B8+$B8*Projections!AD$30)</f>
        <v>5.7270544739552155E-2</v>
      </c>
      <c r="AE8" s="57">
        <f>IF(Projections!AE$30&gt;=0,$B8+(1-$B8)*Projections!AE$30,$B8+$B8*Projections!AE$30)</f>
        <v>5.8029503754299702E-2</v>
      </c>
      <c r="AF8" s="57">
        <f>IF(Projections!AF$30&gt;=0,$B8+(1-$B8)*Projections!AF$30,$B8+$B8*Projections!AF$30)</f>
        <v>5.8788462769047478E-2</v>
      </c>
    </row>
    <row r="9" spans="1:32" x14ac:dyDescent="0.35">
      <c r="A9" s="58" t="s">
        <v>5152</v>
      </c>
      <c r="B9" s="63">
        <f t="shared" ref="B9" si="2">B6</f>
        <v>4.8090590630322491E-2</v>
      </c>
      <c r="C9" s="57">
        <f>IF(Projections!C$30&gt;=0,$B9+(1-$B9)*Projections!C$30,$B9+$B9*Projections!C$30)</f>
        <v>4.8958289820735336E-2</v>
      </c>
      <c r="D9" s="57">
        <f>IF(Projections!D$30&gt;=0,$B9+(1-$B9)*Projections!D$30,$B9+$B9*Projections!D$30)</f>
        <v>4.9825989011148188E-2</v>
      </c>
      <c r="E9" s="57">
        <f>IF(Projections!E$30&gt;=0,$B9+(1-$B9)*Projections!E$30,$B9+$B9*Projections!E$30)</f>
        <v>5.0693688201561032E-2</v>
      </c>
      <c r="F9" s="57">
        <f>IF(Projections!F$30&gt;=0,$B9+(1-$B9)*Projections!F$30,$B9+$B9*Projections!F$30)</f>
        <v>5.1561387391973884E-2</v>
      </c>
      <c r="G9" s="57">
        <f>IF(Projections!G$30&gt;=0,$B9+(1-$B9)*Projections!G$30,$B9+$B9*Projections!G$30)</f>
        <v>5.2429086582386729E-2</v>
      </c>
      <c r="H9" s="57">
        <f>IF(Projections!H$30&gt;=0,$B9+(1-$B9)*Projections!H$30,$B9+$B9*Projections!H$30)</f>
        <v>5.329204694100987E-2</v>
      </c>
      <c r="I9" s="57">
        <f>IF(Projections!I$30&gt;=0,$B9+(1-$B9)*Projections!I$30,$B9+$B9*Projections!I$30)</f>
        <v>5.4155007299633018E-2</v>
      </c>
      <c r="J9" s="57">
        <f>IF(Projections!J$30&gt;=0,$B9+(1-$B9)*Projections!J$30,$B9+$B9*Projections!J$30)</f>
        <v>5.501796765825593E-2</v>
      </c>
      <c r="K9" s="57">
        <f>IF(Projections!K$30&gt;=0,$B9+(1-$B9)*Projections!K$30,$B9+$B9*Projections!K$30)</f>
        <v>5.5880928016879078E-2</v>
      </c>
      <c r="L9" s="57">
        <f>IF(Projections!L$30&gt;=0,$B9+(1-$B9)*Projections!L$30,$B9+$B9*Projections!L$30)</f>
        <v>5.6743888375501997E-2</v>
      </c>
      <c r="M9" s="57">
        <f>IF(Projections!M$30&gt;=0,$B9+(1-$B9)*Projections!M$30,$B9+$B9*Projections!M$30)</f>
        <v>5.7584696642878866E-2</v>
      </c>
      <c r="N9" s="57">
        <f>IF(Projections!N$30&gt;=0,$B9+(1-$B9)*Projections!N$30,$B9+$B9*Projections!N$30)</f>
        <v>5.8425504910255735E-2</v>
      </c>
      <c r="O9" s="57">
        <f>IF(Projections!O$30&gt;=0,$B9+(1-$B9)*Projections!O$30,$B9+$B9*Projections!O$30)</f>
        <v>5.9266313177632604E-2</v>
      </c>
      <c r="P9" s="57">
        <f>IF(Projections!P$30&gt;=0,$B9+(1-$B9)*Projections!P$30,$B9+$B9*Projections!P$30)</f>
        <v>6.0107121445009473E-2</v>
      </c>
      <c r="Q9" s="57">
        <f>IF(Projections!Q$30&gt;=0,$B9+(1-$B9)*Projections!Q$30,$B9+$B9*Projections!Q$30)</f>
        <v>6.0947929712386342E-2</v>
      </c>
      <c r="R9" s="57">
        <f>IF(Projections!R$30&gt;=0,$B9+(1-$B9)*Projections!R$30,$B9+$B9*Projections!R$30)</f>
        <v>6.1765571119878078E-2</v>
      </c>
      <c r="S9" s="57">
        <f>IF(Projections!S$30&gt;=0,$B9+(1-$B9)*Projections!S$30,$B9+$B9*Projections!S$30)</f>
        <v>6.2583212527369814E-2</v>
      </c>
      <c r="T9" s="57">
        <f>IF(Projections!T$30&gt;=0,$B9+(1-$B9)*Projections!T$30,$B9+$B9*Projections!T$30)</f>
        <v>6.3400853934861778E-2</v>
      </c>
      <c r="U9" s="57">
        <f>IF(Projections!U$30&gt;=0,$B9+(1-$B9)*Projections!U$30,$B9+$B9*Projections!U$30)</f>
        <v>6.4218495342353507E-2</v>
      </c>
      <c r="V9" s="57">
        <f>IF(Projections!V$30&gt;=0,$B9+(1-$B9)*Projections!V$30,$B9+$B9*Projections!V$30)</f>
        <v>6.5036136749845236E-2</v>
      </c>
      <c r="W9" s="57">
        <f>IF(Projections!W$30&gt;=0,$B9+(1-$B9)*Projections!W$30,$B9+$B9*Projections!W$30)</f>
        <v>6.5824088302136374E-2</v>
      </c>
      <c r="X9" s="57">
        <f>IF(Projections!X$30&gt;=0,$B9+(1-$B9)*Projections!X$30,$B9+$B9*Projections!X$30)</f>
        <v>6.6612039854427499E-2</v>
      </c>
      <c r="Y9" s="57">
        <f>IF(Projections!Y$30&gt;=0,$B9+(1-$B9)*Projections!Y$30,$B9+$B9*Projections!Y$30)</f>
        <v>6.7399991406718623E-2</v>
      </c>
      <c r="Z9" s="57">
        <f>IF(Projections!Z$30&gt;=0,$B9+(1-$B9)*Projections!Z$30,$B9+$B9*Projections!Z$30)</f>
        <v>6.818794295900997E-2</v>
      </c>
      <c r="AA9" s="57">
        <f>IF(Projections!AA$30&gt;=0,$B9+(1-$B9)*Projections!AA$30,$B9+$B9*Projections!AA$30)</f>
        <v>6.8975894511301095E-2</v>
      </c>
      <c r="AB9" s="57">
        <f>IF(Projections!AB$30&gt;=0,$B9+(1-$B9)*Projections!AB$30,$B9+$B9*Projections!AB$30)</f>
        <v>6.9723624038239437E-2</v>
      </c>
      <c r="AC9" s="57">
        <f>IF(Projections!AC$30&gt;=0,$B9+(1-$B9)*Projections!AC$30,$B9+$B9*Projections!AC$30)</f>
        <v>7.0471353565178002E-2</v>
      </c>
      <c r="AD9" s="57">
        <f>IF(Projections!AD$30&gt;=0,$B9+(1-$B9)*Projections!AD$30,$B9+$B9*Projections!AD$30)</f>
        <v>7.1219083092116331E-2</v>
      </c>
      <c r="AE9" s="57">
        <f>IF(Projections!AE$30&gt;=0,$B9+(1-$B9)*Projections!AE$30,$B9+$B9*Projections!AE$30)</f>
        <v>7.1966812619054674E-2</v>
      </c>
      <c r="AF9" s="57">
        <f>IF(Projections!AF$30&gt;=0,$B9+(1-$B9)*Projections!AF$30,$B9+$B9*Projections!AF$30)</f>
        <v>7.2714542145993238E-2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32E64-9C2C-4340-B02A-EEA7805AD116}">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4">
        <f>1-SUM('FoHObDT-PM25-white'!B2,'FoHObDT-PM25-black'!B2,'FoHObDT-PM25-asian'!B2)</f>
        <v>6.4283068141782085E-2</v>
      </c>
      <c r="C2" s="64">
        <f>1-SUM('FoHObDT-PM25-white'!C2,'FoHObDT-PM25-black'!C2,'FoHObDT-PM25-asian'!C2)</f>
        <v>6.5171909277165985E-2</v>
      </c>
      <c r="D2" s="64">
        <f>1-SUM('FoHObDT-PM25-white'!D2,'FoHObDT-PM25-black'!D2,'FoHObDT-PM25-asian'!D2)</f>
        <v>6.606075041255044E-2</v>
      </c>
      <c r="E2" s="64">
        <f>1-SUM('FoHObDT-PM25-white'!E2,'FoHObDT-PM25-black'!E2,'FoHObDT-PM25-asian'!E2)</f>
        <v>6.6949591547934784E-2</v>
      </c>
      <c r="F2" s="64">
        <f>1-SUM('FoHObDT-PM25-white'!F2,'FoHObDT-PM25-black'!F2,'FoHObDT-PM25-asian'!F2)</f>
        <v>6.7838432683319461E-2</v>
      </c>
      <c r="G2" s="64">
        <f>1-SUM('FoHObDT-PM25-white'!G2,'FoHObDT-PM25-black'!G2,'FoHObDT-PM25-asian'!G2)</f>
        <v>6.8727273818703805E-2</v>
      </c>
      <c r="H2" s="64">
        <f>1-SUM('FoHObDT-PM25-white'!H2,'FoHObDT-PM25-black'!H2,'FoHObDT-PM25-asian'!H2)</f>
        <v>6.9663386616604095E-2</v>
      </c>
      <c r="I2" s="64">
        <f>1-SUM('FoHObDT-PM25-white'!I2,'FoHObDT-PM25-black'!I2,'FoHObDT-PM25-asian'!I2)</f>
        <v>7.0599499414503497E-2</v>
      </c>
      <c r="J2" s="64">
        <f>1-SUM('FoHObDT-PM25-white'!J2,'FoHObDT-PM25-black'!J2,'FoHObDT-PM25-asian'!J2)</f>
        <v>7.1535612212403121E-2</v>
      </c>
      <c r="K2" s="64">
        <f>1-SUM('FoHObDT-PM25-white'!K2,'FoHObDT-PM25-black'!K2,'FoHObDT-PM25-asian'!K2)</f>
        <v>7.2471725010302412E-2</v>
      </c>
      <c r="L2" s="64">
        <f>1-SUM('FoHObDT-PM25-white'!L2,'FoHObDT-PM25-black'!L2,'FoHObDT-PM25-asian'!L2)</f>
        <v>7.3407837808202481E-2</v>
      </c>
      <c r="M2" s="64">
        <f>1-SUM('FoHObDT-PM25-white'!M2,'FoHObDT-PM25-black'!M2,'FoHObDT-PM25-asian'!M2)</f>
        <v>7.4390676797714383E-2</v>
      </c>
      <c r="N2" s="64">
        <f>1-SUM('FoHObDT-PM25-white'!N2,'FoHObDT-PM25-black'!N2,'FoHObDT-PM25-asian'!N2)</f>
        <v>7.5373515787227507E-2</v>
      </c>
      <c r="O2" s="64">
        <f>1-SUM('FoHObDT-PM25-white'!O2,'FoHObDT-PM25-black'!O2,'FoHObDT-PM25-asian'!O2)</f>
        <v>7.6356354776739521E-2</v>
      </c>
      <c r="P2" s="64">
        <f>1-SUM('FoHObDT-PM25-white'!P2,'FoHObDT-PM25-black'!P2,'FoHObDT-PM25-asian'!P2)</f>
        <v>7.7339193766252423E-2</v>
      </c>
      <c r="Q2" s="64">
        <f>1-SUM('FoHObDT-PM25-white'!Q2,'FoHObDT-PM25-black'!Q2,'FoHObDT-PM25-asian'!Q2)</f>
        <v>7.8322032755765547E-2</v>
      </c>
      <c r="R2" s="64">
        <f>1-SUM('FoHObDT-PM25-white'!R2,'FoHObDT-PM25-black'!R2,'FoHObDT-PM25-asian'!R2)</f>
        <v>7.9359172464127714E-2</v>
      </c>
      <c r="S2" s="64">
        <f>1-SUM('FoHObDT-PM25-white'!S2,'FoHObDT-PM25-black'!S2,'FoHObDT-PM25-asian'!S2)</f>
        <v>8.039631217248866E-2</v>
      </c>
      <c r="T2" s="64">
        <f>1-SUM('FoHObDT-PM25-white'!T2,'FoHObDT-PM25-black'!T2,'FoHObDT-PM25-asian'!T2)</f>
        <v>8.1433451880850383E-2</v>
      </c>
      <c r="U2" s="64">
        <f>1-SUM('FoHObDT-PM25-white'!U2,'FoHObDT-PM25-black'!U2,'FoHObDT-PM25-asian'!U2)</f>
        <v>8.247059158921255E-2</v>
      </c>
      <c r="V2" s="64">
        <f>1-SUM('FoHObDT-PM25-white'!V2,'FoHObDT-PM25-black'!V2,'FoHObDT-PM25-asian'!V2)</f>
        <v>8.3507731297573495E-2</v>
      </c>
      <c r="W2" s="64">
        <f>1-SUM('FoHObDT-PM25-white'!W2,'FoHObDT-PM25-black'!W2,'FoHObDT-PM25-asian'!W2)</f>
        <v>8.4597093068631501E-2</v>
      </c>
      <c r="X2" s="64">
        <f>1-SUM('FoHObDT-PM25-white'!X2,'FoHObDT-PM25-black'!X2,'FoHObDT-PM25-asian'!X2)</f>
        <v>8.5686454839689508E-2</v>
      </c>
      <c r="Y2" s="64">
        <f>1-SUM('FoHObDT-PM25-white'!Y2,'FoHObDT-PM25-black'!Y2,'FoHObDT-PM25-asian'!Y2)</f>
        <v>8.6775816610747403E-2</v>
      </c>
      <c r="Z2" s="64">
        <f>1-SUM('FoHObDT-PM25-white'!Z2,'FoHObDT-PM25-black'!Z2,'FoHObDT-PM25-asian'!Z2)</f>
        <v>8.7865178381804299E-2</v>
      </c>
      <c r="AA2" s="64">
        <f>1-SUM('FoHObDT-PM25-white'!AA2,'FoHObDT-PM25-black'!AA2,'FoHObDT-PM25-asian'!AA2)</f>
        <v>8.8954540152862416E-2</v>
      </c>
      <c r="AB2" s="64">
        <f>1-SUM('FoHObDT-PM25-white'!AB2,'FoHObDT-PM25-black'!AB2,'FoHObDT-PM25-asian'!AB2)</f>
        <v>9.0086792770255553E-2</v>
      </c>
      <c r="AC2" s="64">
        <f>1-SUM('FoHObDT-PM25-white'!AC2,'FoHObDT-PM25-black'!AC2,'FoHObDT-PM25-asian'!AC2)</f>
        <v>9.121904538764769E-2</v>
      </c>
      <c r="AD2" s="64">
        <f>1-SUM('FoHObDT-PM25-white'!AD2,'FoHObDT-PM25-black'!AD2,'FoHObDT-PM25-asian'!AD2)</f>
        <v>9.2351298005040938E-2</v>
      </c>
      <c r="AE2" s="64">
        <f>1-SUM('FoHObDT-PM25-white'!AE2,'FoHObDT-PM25-black'!AE2,'FoHObDT-PM25-asian'!AE2)</f>
        <v>9.3483550622434075E-2</v>
      </c>
      <c r="AF2" s="64">
        <f>1-SUM('FoHObDT-PM25-white'!AF2,'FoHObDT-PM25-black'!AF2,'FoHObDT-PM25-asian'!AF2)</f>
        <v>9.4615803239826102E-2</v>
      </c>
    </row>
    <row r="3" spans="1:32" x14ac:dyDescent="0.35">
      <c r="A3" s="58" t="s">
        <v>5162</v>
      </c>
      <c r="B3" s="64">
        <f>1-SUM('FoHObDT-PM25-white'!B3,'FoHObDT-PM25-black'!B3,'FoHObDT-PM25-asian'!B3)</f>
        <v>6.2809256978045958E-2</v>
      </c>
      <c r="C3" s="64">
        <f>1-SUM('FoHObDT-PM25-white'!C3,'FoHObDT-PM25-black'!C3,'FoHObDT-PM25-asian'!C3)</f>
        <v>6.3793331619111715E-2</v>
      </c>
      <c r="D3" s="64">
        <f>1-SUM('FoHObDT-PM25-white'!D3,'FoHObDT-PM25-black'!D3,'FoHObDT-PM25-asian'!D3)</f>
        <v>6.4777406260178028E-2</v>
      </c>
      <c r="E3" s="64">
        <f>1-SUM('FoHObDT-PM25-white'!E3,'FoHObDT-PM25-black'!E3,'FoHObDT-PM25-asian'!E3)</f>
        <v>6.5761480901244229E-2</v>
      </c>
      <c r="F3" s="64">
        <f>1-SUM('FoHObDT-PM25-white'!F3,'FoHObDT-PM25-black'!F3,'FoHObDT-PM25-asian'!F3)</f>
        <v>6.6745555542310653E-2</v>
      </c>
      <c r="G3" s="64">
        <f>1-SUM('FoHObDT-PM25-white'!G3,'FoHObDT-PM25-black'!G3,'FoHObDT-PM25-asian'!G3)</f>
        <v>6.7729630183376965E-2</v>
      </c>
      <c r="H3" s="64">
        <f>1-SUM('FoHObDT-PM25-white'!H3,'FoHObDT-PM25-black'!H3,'FoHObDT-PM25-asian'!H3)</f>
        <v>6.8763494297653271E-2</v>
      </c>
      <c r="I3" s="64">
        <f>1-SUM('FoHObDT-PM25-white'!I3,'FoHObDT-PM25-black'!I3,'FoHObDT-PM25-asian'!I3)</f>
        <v>6.9797358411928689E-2</v>
      </c>
      <c r="J3" s="64">
        <f>1-SUM('FoHObDT-PM25-white'!J3,'FoHObDT-PM25-black'!J3,'FoHObDT-PM25-asian'!J3)</f>
        <v>7.083122252620444E-2</v>
      </c>
      <c r="K3" s="64">
        <f>1-SUM('FoHObDT-PM25-white'!K3,'FoHObDT-PM25-black'!K3,'FoHObDT-PM25-asian'!K3)</f>
        <v>7.1865086640479747E-2</v>
      </c>
      <c r="L3" s="64">
        <f>1-SUM('FoHObDT-PM25-white'!L3,'FoHObDT-PM25-black'!L3,'FoHObDT-PM25-asian'!L3)</f>
        <v>7.2898950754755942E-2</v>
      </c>
      <c r="M3" s="64">
        <f>1-SUM('FoHObDT-PM25-white'!M3,'FoHObDT-PM25-black'!M3,'FoHObDT-PM25-asian'!M3)</f>
        <v>7.3981977377285402E-2</v>
      </c>
      <c r="N3" s="64">
        <f>1-SUM('FoHObDT-PM25-white'!N3,'FoHObDT-PM25-black'!N3,'FoHObDT-PM25-asian'!N3)</f>
        <v>7.5065003999815971E-2</v>
      </c>
      <c r="O3" s="64">
        <f>1-SUM('FoHObDT-PM25-white'!O3,'FoHObDT-PM25-black'!O3,'FoHObDT-PM25-asian'!O3)</f>
        <v>7.6148030622345542E-2</v>
      </c>
      <c r="P3" s="64">
        <f>1-SUM('FoHObDT-PM25-white'!P3,'FoHObDT-PM25-black'!P3,'FoHObDT-PM25-asian'!P3)</f>
        <v>7.7231057244876111E-2</v>
      </c>
      <c r="Q3" s="64">
        <f>1-SUM('FoHObDT-PM25-white'!Q3,'FoHObDT-PM25-black'!Q3,'FoHObDT-PM25-asian'!Q3)</f>
        <v>7.8314083867406681E-2</v>
      </c>
      <c r="R3" s="64">
        <f>1-SUM('FoHObDT-PM25-white'!R3,'FoHObDT-PM25-black'!R3,'FoHObDT-PM25-asian'!R3)</f>
        <v>7.9455241777077967E-2</v>
      </c>
      <c r="S3" s="64">
        <f>1-SUM('FoHObDT-PM25-white'!S3,'FoHObDT-PM25-black'!S3,'FoHObDT-PM25-asian'!S3)</f>
        <v>8.0596399686748033E-2</v>
      </c>
      <c r="T3" s="64">
        <f>1-SUM('FoHObDT-PM25-white'!T3,'FoHObDT-PM25-black'!T3,'FoHObDT-PM25-asian'!T3)</f>
        <v>8.1737557596418875E-2</v>
      </c>
      <c r="U3" s="64">
        <f>1-SUM('FoHObDT-PM25-white'!U3,'FoHObDT-PM25-black'!U3,'FoHObDT-PM25-asian'!U3)</f>
        <v>8.2878715506090161E-2</v>
      </c>
      <c r="V3" s="64">
        <f>1-SUM('FoHObDT-PM25-white'!V3,'FoHObDT-PM25-black'!V3,'FoHObDT-PM25-asian'!V3)</f>
        <v>8.4019873415760116E-2</v>
      </c>
      <c r="W3" s="64">
        <f>1-SUM('FoHObDT-PM25-white'!W3,'FoHObDT-PM25-black'!W3,'FoHObDT-PM25-asian'!W3)</f>
        <v>8.521715670731389E-2</v>
      </c>
      <c r="X3" s="64">
        <f>1-SUM('FoHObDT-PM25-white'!X3,'FoHObDT-PM25-black'!X3,'FoHObDT-PM25-asian'!X3)</f>
        <v>8.6414439998867443E-2</v>
      </c>
      <c r="Y3" s="64">
        <f>1-SUM('FoHObDT-PM25-white'!Y3,'FoHObDT-PM25-black'!Y3,'FoHObDT-PM25-asian'!Y3)</f>
        <v>8.7611723290420884E-2</v>
      </c>
      <c r="Z3" s="64">
        <f>1-SUM('FoHObDT-PM25-white'!Z3,'FoHObDT-PM25-black'!Z3,'FoHObDT-PM25-asian'!Z3)</f>
        <v>8.8809006581973327E-2</v>
      </c>
      <c r="AA3" s="64">
        <f>1-SUM('FoHObDT-PM25-white'!AA3,'FoHObDT-PM25-black'!AA3,'FoHObDT-PM25-asian'!AA3)</f>
        <v>9.0006289873526879E-2</v>
      </c>
      <c r="AB3" s="64">
        <f>1-SUM('FoHObDT-PM25-white'!AB3,'FoHObDT-PM25-black'!AB3,'FoHObDT-PM25-asian'!AB3)</f>
        <v>9.12487767127238E-2</v>
      </c>
      <c r="AC3" s="64">
        <f>1-SUM('FoHObDT-PM25-white'!AC3,'FoHObDT-PM25-black'!AC3,'FoHObDT-PM25-asian'!AC3)</f>
        <v>9.2491263551919278E-2</v>
      </c>
      <c r="AD3" s="64">
        <f>1-SUM('FoHObDT-PM25-white'!AD3,'FoHObDT-PM25-black'!AD3,'FoHObDT-PM25-asian'!AD3)</f>
        <v>9.3733750391116089E-2</v>
      </c>
      <c r="AE3" s="64">
        <f>1-SUM('FoHObDT-PM25-white'!AE3,'FoHObDT-PM25-black'!AE3,'FoHObDT-PM25-asian'!AE3)</f>
        <v>9.4976237230312677E-2</v>
      </c>
      <c r="AF3" s="64">
        <f>1-SUM('FoHObDT-PM25-white'!AF3,'FoHObDT-PM25-black'!AF3,'FoHObDT-PM25-asian'!AF3)</f>
        <v>9.6218724069508266E-2</v>
      </c>
    </row>
    <row r="4" spans="1:32" x14ac:dyDescent="0.35">
      <c r="A4" s="58" t="s">
        <v>5163</v>
      </c>
      <c r="B4" s="64">
        <f>1-SUM('FoHObDT-PM25-white'!B4,'FoHObDT-PM25-black'!B4,'FoHObDT-PM25-asian'!B4)</f>
        <v>6.5226051044899203E-2</v>
      </c>
      <c r="C4" s="64">
        <f>1-SUM('FoHObDT-PM25-white'!C4,'FoHObDT-PM25-black'!C4,'FoHObDT-PM25-asian'!C4)</f>
        <v>6.6083693072972127E-2</v>
      </c>
      <c r="D4" s="64">
        <f>1-SUM('FoHObDT-PM25-white'!D4,'FoHObDT-PM25-black'!D4,'FoHObDT-PM25-asian'!D4)</f>
        <v>6.6941335101045385E-2</v>
      </c>
      <c r="E4" s="64">
        <f>1-SUM('FoHObDT-PM25-white'!E4,'FoHObDT-PM25-black'!E4,'FoHObDT-PM25-asian'!E4)</f>
        <v>6.7798977129118643E-2</v>
      </c>
      <c r="F4" s="64">
        <f>1-SUM('FoHObDT-PM25-white'!F4,'FoHObDT-PM25-black'!F4,'FoHObDT-PM25-asian'!F4)</f>
        <v>6.8656619157192011E-2</v>
      </c>
      <c r="G4" s="64">
        <f>1-SUM('FoHObDT-PM25-white'!G4,'FoHObDT-PM25-black'!G4,'FoHObDT-PM25-asian'!G4)</f>
        <v>6.9514261185265269E-2</v>
      </c>
      <c r="H4" s="64">
        <f>1-SUM('FoHObDT-PM25-white'!H4,'FoHObDT-PM25-black'!H4,'FoHObDT-PM25-asian'!H4)</f>
        <v>7.0418383108245552E-2</v>
      </c>
      <c r="I4" s="64">
        <f>1-SUM('FoHObDT-PM25-white'!I4,'FoHObDT-PM25-black'!I4,'FoHObDT-PM25-asian'!I4)</f>
        <v>7.1322505031224948E-2</v>
      </c>
      <c r="J4" s="64">
        <f>1-SUM('FoHObDT-PM25-white'!J4,'FoHObDT-PM25-black'!J4,'FoHObDT-PM25-asian'!J4)</f>
        <v>7.2226626954204565E-2</v>
      </c>
      <c r="K4" s="64">
        <f>1-SUM('FoHObDT-PM25-white'!K4,'FoHObDT-PM25-black'!K4,'FoHObDT-PM25-asian'!K4)</f>
        <v>7.3130748877183738E-2</v>
      </c>
      <c r="L4" s="64">
        <f>1-SUM('FoHObDT-PM25-white'!L4,'FoHObDT-PM25-black'!L4,'FoHObDT-PM25-asian'!L4)</f>
        <v>7.403487080016391E-2</v>
      </c>
      <c r="M4" s="64">
        <f>1-SUM('FoHObDT-PM25-white'!M4,'FoHObDT-PM25-black'!M4,'FoHObDT-PM25-asian'!M4)</f>
        <v>7.4985008066656089E-2</v>
      </c>
      <c r="N4" s="64">
        <f>1-SUM('FoHObDT-PM25-white'!N4,'FoHObDT-PM25-black'!N4,'FoHObDT-PM25-asian'!N4)</f>
        <v>7.593514533314949E-2</v>
      </c>
      <c r="O4" s="64">
        <f>1-SUM('FoHObDT-PM25-white'!O4,'FoHObDT-PM25-black'!O4,'FoHObDT-PM25-asian'!O4)</f>
        <v>7.6885282599641891E-2</v>
      </c>
      <c r="P4" s="64">
        <f>1-SUM('FoHObDT-PM25-white'!P4,'FoHObDT-PM25-black'!P4,'FoHObDT-PM25-asian'!P4)</f>
        <v>7.7835419866135291E-2</v>
      </c>
      <c r="Q4" s="64">
        <f>1-SUM('FoHObDT-PM25-white'!Q4,'FoHObDT-PM25-black'!Q4,'FoHObDT-PM25-asian'!Q4)</f>
        <v>7.878555713262847E-2</v>
      </c>
      <c r="R4" s="64">
        <f>1-SUM('FoHObDT-PM25-white'!R4,'FoHObDT-PM25-black'!R4,'FoHObDT-PM25-asian'!R4)</f>
        <v>7.978888577877985E-2</v>
      </c>
      <c r="S4" s="64">
        <f>1-SUM('FoHObDT-PM25-white'!S4,'FoHObDT-PM25-black'!S4,'FoHObDT-PM25-asian'!S4)</f>
        <v>8.0792214424930009E-2</v>
      </c>
      <c r="T4" s="64">
        <f>1-SUM('FoHObDT-PM25-white'!T4,'FoHObDT-PM25-black'!T4,'FoHObDT-PM25-asian'!T4)</f>
        <v>8.1795543071080945E-2</v>
      </c>
      <c r="U4" s="64">
        <f>1-SUM('FoHObDT-PM25-white'!U4,'FoHObDT-PM25-black'!U4,'FoHObDT-PM25-asian'!U4)</f>
        <v>8.2798871717232214E-2</v>
      </c>
      <c r="V4" s="64">
        <f>1-SUM('FoHObDT-PM25-white'!V4,'FoHObDT-PM25-black'!V4,'FoHObDT-PM25-asian'!V4)</f>
        <v>8.3802200363382373E-2</v>
      </c>
      <c r="W4" s="64">
        <f>1-SUM('FoHObDT-PM25-white'!W4,'FoHObDT-PM25-black'!W4,'FoHObDT-PM25-asian'!W4)</f>
        <v>8.485664820326555E-2</v>
      </c>
      <c r="X4" s="64">
        <f>1-SUM('FoHObDT-PM25-white'!X4,'FoHObDT-PM25-black'!X4,'FoHObDT-PM25-asian'!X4)</f>
        <v>8.5911096043148727E-2</v>
      </c>
      <c r="Y4" s="64">
        <f>1-SUM('FoHObDT-PM25-white'!Y4,'FoHObDT-PM25-black'!Y4,'FoHObDT-PM25-asian'!Y4)</f>
        <v>8.6965543883031904E-2</v>
      </c>
      <c r="Z4" s="64">
        <f>1-SUM('FoHObDT-PM25-white'!Z4,'FoHObDT-PM25-black'!Z4,'FoHObDT-PM25-asian'!Z4)</f>
        <v>8.8019991722914082E-2</v>
      </c>
      <c r="AA4" s="64">
        <f>1-SUM('FoHObDT-PM25-white'!AA4,'FoHObDT-PM25-black'!AA4,'FoHObDT-PM25-asian'!AA4)</f>
        <v>8.9074439562797258E-2</v>
      </c>
      <c r="AB4" s="64">
        <f>1-SUM('FoHObDT-PM25-white'!AB4,'FoHObDT-PM25-black'!AB4,'FoHObDT-PM25-asian'!AB4)</f>
        <v>9.0171170060444061E-2</v>
      </c>
      <c r="AC4" s="64">
        <f>1-SUM('FoHObDT-PM25-white'!AC4,'FoHObDT-PM25-black'!AC4,'FoHObDT-PM25-asian'!AC4)</f>
        <v>9.1267900558089532E-2</v>
      </c>
      <c r="AD4" s="64">
        <f>1-SUM('FoHObDT-PM25-white'!AD4,'FoHObDT-PM25-black'!AD4,'FoHObDT-PM25-asian'!AD4)</f>
        <v>9.2364631055736224E-2</v>
      </c>
      <c r="AE4" s="64">
        <f>1-SUM('FoHObDT-PM25-white'!AE4,'FoHObDT-PM25-black'!AE4,'FoHObDT-PM25-asian'!AE4)</f>
        <v>9.3461361553382916E-2</v>
      </c>
      <c r="AF4" s="64">
        <f>1-SUM('FoHObDT-PM25-white'!AF4,'FoHObDT-PM25-black'!AF4,'FoHObDT-PM25-asian'!AF4)</f>
        <v>9.4558092051028497E-2</v>
      </c>
    </row>
    <row r="5" spans="1:32" x14ac:dyDescent="0.35">
      <c r="A5" s="58" t="s">
        <v>5164</v>
      </c>
      <c r="B5" s="64">
        <f>1-SUM('FoHObDT-PM25-white'!B5,'FoHObDT-PM25-black'!B5,'FoHObDT-PM25-asian'!B5)</f>
        <v>6.5226051044899203E-2</v>
      </c>
      <c r="C5" s="64">
        <f>1-SUM('FoHObDT-PM25-white'!C5,'FoHObDT-PM25-black'!C5,'FoHObDT-PM25-asian'!C5)</f>
        <v>6.6083693072972127E-2</v>
      </c>
      <c r="D5" s="64">
        <f>1-SUM('FoHObDT-PM25-white'!D5,'FoHObDT-PM25-black'!D5,'FoHObDT-PM25-asian'!D5)</f>
        <v>6.6941335101045385E-2</v>
      </c>
      <c r="E5" s="64">
        <f>1-SUM('FoHObDT-PM25-white'!E5,'FoHObDT-PM25-black'!E5,'FoHObDT-PM25-asian'!E5)</f>
        <v>6.7798977129118643E-2</v>
      </c>
      <c r="F5" s="64">
        <f>1-SUM('FoHObDT-PM25-white'!F5,'FoHObDT-PM25-black'!F5,'FoHObDT-PM25-asian'!F5)</f>
        <v>6.8656619157192011E-2</v>
      </c>
      <c r="G5" s="64">
        <f>1-SUM('FoHObDT-PM25-white'!G5,'FoHObDT-PM25-black'!G5,'FoHObDT-PM25-asian'!G5)</f>
        <v>6.9514261185265269E-2</v>
      </c>
      <c r="H5" s="64">
        <f>1-SUM('FoHObDT-PM25-white'!H5,'FoHObDT-PM25-black'!H5,'FoHObDT-PM25-asian'!H5)</f>
        <v>7.0418383108245552E-2</v>
      </c>
      <c r="I5" s="64">
        <f>1-SUM('FoHObDT-PM25-white'!I5,'FoHObDT-PM25-black'!I5,'FoHObDT-PM25-asian'!I5)</f>
        <v>7.1322505031224948E-2</v>
      </c>
      <c r="J5" s="64">
        <f>1-SUM('FoHObDT-PM25-white'!J5,'FoHObDT-PM25-black'!J5,'FoHObDT-PM25-asian'!J5)</f>
        <v>7.2226626954204565E-2</v>
      </c>
      <c r="K5" s="64">
        <f>1-SUM('FoHObDT-PM25-white'!K5,'FoHObDT-PM25-black'!K5,'FoHObDT-PM25-asian'!K5)</f>
        <v>7.3130748877183738E-2</v>
      </c>
      <c r="L5" s="64">
        <f>1-SUM('FoHObDT-PM25-white'!L5,'FoHObDT-PM25-black'!L5,'FoHObDT-PM25-asian'!L5)</f>
        <v>7.403487080016391E-2</v>
      </c>
      <c r="M5" s="64">
        <f>1-SUM('FoHObDT-PM25-white'!M5,'FoHObDT-PM25-black'!M5,'FoHObDT-PM25-asian'!M5)</f>
        <v>7.4985008066656089E-2</v>
      </c>
      <c r="N5" s="64">
        <f>1-SUM('FoHObDT-PM25-white'!N5,'FoHObDT-PM25-black'!N5,'FoHObDT-PM25-asian'!N5)</f>
        <v>7.593514533314949E-2</v>
      </c>
      <c r="O5" s="64">
        <f>1-SUM('FoHObDT-PM25-white'!O5,'FoHObDT-PM25-black'!O5,'FoHObDT-PM25-asian'!O5)</f>
        <v>7.6885282599641891E-2</v>
      </c>
      <c r="P5" s="64">
        <f>1-SUM('FoHObDT-PM25-white'!P5,'FoHObDT-PM25-black'!P5,'FoHObDT-PM25-asian'!P5)</f>
        <v>7.7835419866135291E-2</v>
      </c>
      <c r="Q5" s="64">
        <f>1-SUM('FoHObDT-PM25-white'!Q5,'FoHObDT-PM25-black'!Q5,'FoHObDT-PM25-asian'!Q5)</f>
        <v>7.878555713262847E-2</v>
      </c>
      <c r="R5" s="64">
        <f>1-SUM('FoHObDT-PM25-white'!R5,'FoHObDT-PM25-black'!R5,'FoHObDT-PM25-asian'!R5)</f>
        <v>7.978888577877985E-2</v>
      </c>
      <c r="S5" s="64">
        <f>1-SUM('FoHObDT-PM25-white'!S5,'FoHObDT-PM25-black'!S5,'FoHObDT-PM25-asian'!S5)</f>
        <v>8.0792214424930009E-2</v>
      </c>
      <c r="T5" s="64">
        <f>1-SUM('FoHObDT-PM25-white'!T5,'FoHObDT-PM25-black'!T5,'FoHObDT-PM25-asian'!T5)</f>
        <v>8.1795543071080945E-2</v>
      </c>
      <c r="U5" s="64">
        <f>1-SUM('FoHObDT-PM25-white'!U5,'FoHObDT-PM25-black'!U5,'FoHObDT-PM25-asian'!U5)</f>
        <v>8.2798871717232214E-2</v>
      </c>
      <c r="V5" s="64">
        <f>1-SUM('FoHObDT-PM25-white'!V5,'FoHObDT-PM25-black'!V5,'FoHObDT-PM25-asian'!V5)</f>
        <v>8.3802200363382373E-2</v>
      </c>
      <c r="W5" s="64">
        <f>1-SUM('FoHObDT-PM25-white'!W5,'FoHObDT-PM25-black'!W5,'FoHObDT-PM25-asian'!W5)</f>
        <v>8.485664820326555E-2</v>
      </c>
      <c r="X5" s="64">
        <f>1-SUM('FoHObDT-PM25-white'!X5,'FoHObDT-PM25-black'!X5,'FoHObDT-PM25-asian'!X5)</f>
        <v>8.5911096043148727E-2</v>
      </c>
      <c r="Y5" s="64">
        <f>1-SUM('FoHObDT-PM25-white'!Y5,'FoHObDT-PM25-black'!Y5,'FoHObDT-PM25-asian'!Y5)</f>
        <v>8.6965543883031904E-2</v>
      </c>
      <c r="Z5" s="64">
        <f>1-SUM('FoHObDT-PM25-white'!Z5,'FoHObDT-PM25-black'!Z5,'FoHObDT-PM25-asian'!Z5)</f>
        <v>8.8019991722914082E-2</v>
      </c>
      <c r="AA5" s="64">
        <f>1-SUM('FoHObDT-PM25-white'!AA5,'FoHObDT-PM25-black'!AA5,'FoHObDT-PM25-asian'!AA5)</f>
        <v>8.9074439562797258E-2</v>
      </c>
      <c r="AB5" s="64">
        <f>1-SUM('FoHObDT-PM25-white'!AB5,'FoHObDT-PM25-black'!AB5,'FoHObDT-PM25-asian'!AB5)</f>
        <v>9.0171170060444061E-2</v>
      </c>
      <c r="AC5" s="64">
        <f>1-SUM('FoHObDT-PM25-white'!AC5,'FoHObDT-PM25-black'!AC5,'FoHObDT-PM25-asian'!AC5)</f>
        <v>9.1267900558089532E-2</v>
      </c>
      <c r="AD5" s="64">
        <f>1-SUM('FoHObDT-PM25-white'!AD5,'FoHObDT-PM25-black'!AD5,'FoHObDT-PM25-asian'!AD5)</f>
        <v>9.2364631055736224E-2</v>
      </c>
      <c r="AE5" s="64">
        <f>1-SUM('FoHObDT-PM25-white'!AE5,'FoHObDT-PM25-black'!AE5,'FoHObDT-PM25-asian'!AE5)</f>
        <v>9.3461361553382916E-2</v>
      </c>
      <c r="AF5" s="64">
        <f>1-SUM('FoHObDT-PM25-white'!AF5,'FoHObDT-PM25-black'!AF5,'FoHObDT-PM25-asian'!AF5)</f>
        <v>9.4558092051028497E-2</v>
      </c>
    </row>
    <row r="6" spans="1:32" x14ac:dyDescent="0.35">
      <c r="A6" s="58" t="s">
        <v>5165</v>
      </c>
      <c r="B6" s="64">
        <f>1-SUM('FoHObDT-PM25-white'!B6,'FoHObDT-PM25-black'!B6,'FoHObDT-PM25-asian'!B6)</f>
        <v>6.3265453704366981E-2</v>
      </c>
      <c r="C6" s="64">
        <f>1-SUM('FoHObDT-PM25-white'!C6,'FoHObDT-PM25-black'!C6,'FoHObDT-PM25-asian'!C6)</f>
        <v>6.4193765901677913E-2</v>
      </c>
      <c r="D6" s="64">
        <f>1-SUM('FoHObDT-PM25-white'!D6,'FoHObDT-PM25-black'!D6,'FoHObDT-PM25-asian'!D6)</f>
        <v>6.5122078098989289E-2</v>
      </c>
      <c r="E6" s="64">
        <f>1-SUM('FoHObDT-PM25-white'!E6,'FoHObDT-PM25-black'!E6,'FoHObDT-PM25-asian'!E6)</f>
        <v>6.6050390296300554E-2</v>
      </c>
      <c r="F6" s="64">
        <f>1-SUM('FoHObDT-PM25-white'!F6,'FoHObDT-PM25-black'!F6,'FoHObDT-PM25-asian'!F6)</f>
        <v>6.6978702493612152E-2</v>
      </c>
      <c r="G6" s="64">
        <f>1-SUM('FoHObDT-PM25-white'!G6,'FoHObDT-PM25-black'!G6,'FoHObDT-PM25-asian'!G6)</f>
        <v>6.7907014690923528E-2</v>
      </c>
      <c r="H6" s="64">
        <f>1-SUM('FoHObDT-PM25-white'!H6,'FoHObDT-PM25-black'!H6,'FoHObDT-PM25-asian'!H6)</f>
        <v>6.8883618876885988E-2</v>
      </c>
      <c r="I6" s="64">
        <f>1-SUM('FoHObDT-PM25-white'!I6,'FoHObDT-PM25-black'!I6,'FoHObDT-PM25-asian'!I6)</f>
        <v>6.986022306284756E-2</v>
      </c>
      <c r="J6" s="64">
        <f>1-SUM('FoHObDT-PM25-white'!J6,'FoHObDT-PM25-black'!J6,'FoHObDT-PM25-asian'!J6)</f>
        <v>7.0836827248809353E-2</v>
      </c>
      <c r="K6" s="64">
        <f>1-SUM('FoHObDT-PM25-white'!K6,'FoHObDT-PM25-black'!K6,'FoHObDT-PM25-asian'!K6)</f>
        <v>7.1813431434770925E-2</v>
      </c>
      <c r="L6" s="64">
        <f>1-SUM('FoHObDT-PM25-white'!L6,'FoHObDT-PM25-black'!L6,'FoHObDT-PM25-asian'!L6)</f>
        <v>7.2790035620733162E-2</v>
      </c>
      <c r="M6" s="64">
        <f>1-SUM('FoHObDT-PM25-white'!M6,'FoHObDT-PM25-black'!M6,'FoHObDT-PM25-asian'!M6)</f>
        <v>7.3814318833742232E-2</v>
      </c>
      <c r="N6" s="64">
        <f>1-SUM('FoHObDT-PM25-white'!N6,'FoHObDT-PM25-black'!N6,'FoHObDT-PM25-asian'!N6)</f>
        <v>7.4838602046752301E-2</v>
      </c>
      <c r="O6" s="64">
        <f>1-SUM('FoHObDT-PM25-white'!O6,'FoHObDT-PM25-black'!O6,'FoHObDT-PM25-asian'!O6)</f>
        <v>7.5862885259761481E-2</v>
      </c>
      <c r="P6" s="64">
        <f>1-SUM('FoHObDT-PM25-white'!P6,'FoHObDT-PM25-black'!P6,'FoHObDT-PM25-asian'!P6)</f>
        <v>7.6887168472771661E-2</v>
      </c>
      <c r="Q6" s="64">
        <f>1-SUM('FoHObDT-PM25-white'!Q6,'FoHObDT-PM25-black'!Q6,'FoHObDT-PM25-asian'!Q6)</f>
        <v>7.791145168578173E-2</v>
      </c>
      <c r="R6" s="64">
        <f>1-SUM('FoHObDT-PM25-white'!R6,'FoHObDT-PM25-black'!R6,'FoHObDT-PM25-asian'!R6)</f>
        <v>7.8991530724397796E-2</v>
      </c>
      <c r="S6" s="64">
        <f>1-SUM('FoHObDT-PM25-white'!S6,'FoHObDT-PM25-black'!S6,'FoHObDT-PM25-asian'!S6)</f>
        <v>8.0071609763012752E-2</v>
      </c>
      <c r="T6" s="64">
        <f>1-SUM('FoHObDT-PM25-white'!T6,'FoHObDT-PM25-black'!T6,'FoHObDT-PM25-asian'!T6)</f>
        <v>8.1151688801628596E-2</v>
      </c>
      <c r="U6" s="64">
        <f>1-SUM('FoHObDT-PM25-white'!U6,'FoHObDT-PM25-black'!U6,'FoHObDT-PM25-asian'!U6)</f>
        <v>8.2231767840244663E-2</v>
      </c>
      <c r="V6" s="64">
        <f>1-SUM('FoHObDT-PM25-white'!V6,'FoHObDT-PM25-black'!V6,'FoHObDT-PM25-asian'!V6)</f>
        <v>8.3311846878859619E-2</v>
      </c>
      <c r="W6" s="64">
        <f>1-SUM('FoHObDT-PM25-white'!W6,'FoHObDT-PM25-black'!W6,'FoHObDT-PM25-asian'!W6)</f>
        <v>8.4445654719823793E-2</v>
      </c>
      <c r="X6" s="64">
        <f>1-SUM('FoHObDT-PM25-white'!X6,'FoHObDT-PM25-black'!X6,'FoHObDT-PM25-asian'!X6)</f>
        <v>8.5579462560787967E-2</v>
      </c>
      <c r="Y6" s="64">
        <f>1-SUM('FoHObDT-PM25-white'!Y6,'FoHObDT-PM25-black'!Y6,'FoHObDT-PM25-asian'!Y6)</f>
        <v>8.6713270401752141E-2</v>
      </c>
      <c r="Z6" s="64">
        <f>1-SUM('FoHObDT-PM25-white'!Z6,'FoHObDT-PM25-black'!Z6,'FoHObDT-PM25-asian'!Z6)</f>
        <v>8.7847078242714982E-2</v>
      </c>
      <c r="AA6" s="64">
        <f>1-SUM('FoHObDT-PM25-white'!AA6,'FoHObDT-PM25-black'!AA6,'FoHObDT-PM25-asian'!AA6)</f>
        <v>8.8980886083679156E-2</v>
      </c>
      <c r="AB6" s="64">
        <f>1-SUM('FoHObDT-PM25-white'!AB6,'FoHObDT-PM25-black'!AB6,'FoHObDT-PM25-asian'!AB6)</f>
        <v>9.0158448048666018E-2</v>
      </c>
      <c r="AC6" s="64">
        <f>1-SUM('FoHObDT-PM25-white'!AC6,'FoHObDT-PM25-black'!AC6,'FoHObDT-PM25-asian'!AC6)</f>
        <v>9.1336010013651547E-2</v>
      </c>
      <c r="AD6" s="64">
        <f>1-SUM('FoHObDT-PM25-white'!AD6,'FoHObDT-PM25-black'!AD6,'FoHObDT-PM25-asian'!AD6)</f>
        <v>9.2513571978638298E-2</v>
      </c>
      <c r="AE6" s="64">
        <f>1-SUM('FoHObDT-PM25-white'!AE6,'FoHObDT-PM25-black'!AE6,'FoHObDT-PM25-asian'!AE6)</f>
        <v>9.3691133943624938E-2</v>
      </c>
      <c r="AF6" s="64">
        <f>1-SUM('FoHObDT-PM25-white'!AF6,'FoHObDT-PM25-black'!AF6,'FoHObDT-PM25-asian'!AF6)</f>
        <v>9.4868695908610468E-2</v>
      </c>
    </row>
    <row r="7" spans="1:32" x14ac:dyDescent="0.35">
      <c r="A7" s="58" t="s">
        <v>5166</v>
      </c>
      <c r="B7" s="64">
        <f>1-SUM('FoHObDT-PM25-white'!B7,'FoHObDT-PM25-black'!B7,'FoHObDT-PM25-asian'!B7)</f>
        <v>6.2809256978045958E-2</v>
      </c>
      <c r="C7" s="64">
        <f>1-SUM('FoHObDT-PM25-white'!C7,'FoHObDT-PM25-black'!C7,'FoHObDT-PM25-asian'!C7)</f>
        <v>6.3793331619111715E-2</v>
      </c>
      <c r="D7" s="64">
        <f>1-SUM('FoHObDT-PM25-white'!D7,'FoHObDT-PM25-black'!D7,'FoHObDT-PM25-asian'!D7)</f>
        <v>6.4777406260178028E-2</v>
      </c>
      <c r="E7" s="64">
        <f>1-SUM('FoHObDT-PM25-white'!E7,'FoHObDT-PM25-black'!E7,'FoHObDT-PM25-asian'!E7)</f>
        <v>6.5761480901244229E-2</v>
      </c>
      <c r="F7" s="64">
        <f>1-SUM('FoHObDT-PM25-white'!F7,'FoHObDT-PM25-black'!F7,'FoHObDT-PM25-asian'!F7)</f>
        <v>6.6745555542310653E-2</v>
      </c>
      <c r="G7" s="64">
        <f>1-SUM('FoHObDT-PM25-white'!G7,'FoHObDT-PM25-black'!G7,'FoHObDT-PM25-asian'!G7)</f>
        <v>6.7729630183376965E-2</v>
      </c>
      <c r="H7" s="64">
        <f>1-SUM('FoHObDT-PM25-white'!H7,'FoHObDT-PM25-black'!H7,'FoHObDT-PM25-asian'!H7)</f>
        <v>6.8763494297653271E-2</v>
      </c>
      <c r="I7" s="64">
        <f>1-SUM('FoHObDT-PM25-white'!I7,'FoHObDT-PM25-black'!I7,'FoHObDT-PM25-asian'!I7)</f>
        <v>6.9797358411928689E-2</v>
      </c>
      <c r="J7" s="64">
        <f>1-SUM('FoHObDT-PM25-white'!J7,'FoHObDT-PM25-black'!J7,'FoHObDT-PM25-asian'!J7)</f>
        <v>7.083122252620444E-2</v>
      </c>
      <c r="K7" s="64">
        <f>1-SUM('FoHObDT-PM25-white'!K7,'FoHObDT-PM25-black'!K7,'FoHObDT-PM25-asian'!K7)</f>
        <v>7.1865086640479747E-2</v>
      </c>
      <c r="L7" s="64">
        <f>1-SUM('FoHObDT-PM25-white'!L7,'FoHObDT-PM25-black'!L7,'FoHObDT-PM25-asian'!L7)</f>
        <v>7.2898950754755942E-2</v>
      </c>
      <c r="M7" s="64">
        <f>1-SUM('FoHObDT-PM25-white'!M7,'FoHObDT-PM25-black'!M7,'FoHObDT-PM25-asian'!M7)</f>
        <v>7.3981977377285402E-2</v>
      </c>
      <c r="N7" s="64">
        <f>1-SUM('FoHObDT-PM25-white'!N7,'FoHObDT-PM25-black'!N7,'FoHObDT-PM25-asian'!N7)</f>
        <v>7.5065003999815971E-2</v>
      </c>
      <c r="O7" s="64">
        <f>1-SUM('FoHObDT-PM25-white'!O7,'FoHObDT-PM25-black'!O7,'FoHObDT-PM25-asian'!O7)</f>
        <v>7.6148030622345542E-2</v>
      </c>
      <c r="P7" s="64">
        <f>1-SUM('FoHObDT-PM25-white'!P7,'FoHObDT-PM25-black'!P7,'FoHObDT-PM25-asian'!P7)</f>
        <v>7.7231057244876111E-2</v>
      </c>
      <c r="Q7" s="64">
        <f>1-SUM('FoHObDT-PM25-white'!Q7,'FoHObDT-PM25-black'!Q7,'FoHObDT-PM25-asian'!Q7)</f>
        <v>7.8314083867406681E-2</v>
      </c>
      <c r="R7" s="64">
        <f>1-SUM('FoHObDT-PM25-white'!R7,'FoHObDT-PM25-black'!R7,'FoHObDT-PM25-asian'!R7)</f>
        <v>7.9455241777077967E-2</v>
      </c>
      <c r="S7" s="64">
        <f>1-SUM('FoHObDT-PM25-white'!S7,'FoHObDT-PM25-black'!S7,'FoHObDT-PM25-asian'!S7)</f>
        <v>8.0596399686748033E-2</v>
      </c>
      <c r="T7" s="64">
        <f>1-SUM('FoHObDT-PM25-white'!T7,'FoHObDT-PM25-black'!T7,'FoHObDT-PM25-asian'!T7)</f>
        <v>8.1737557596418875E-2</v>
      </c>
      <c r="U7" s="64">
        <f>1-SUM('FoHObDT-PM25-white'!U7,'FoHObDT-PM25-black'!U7,'FoHObDT-PM25-asian'!U7)</f>
        <v>8.2878715506090161E-2</v>
      </c>
      <c r="V7" s="64">
        <f>1-SUM('FoHObDT-PM25-white'!V7,'FoHObDT-PM25-black'!V7,'FoHObDT-PM25-asian'!V7)</f>
        <v>8.4019873415760116E-2</v>
      </c>
      <c r="W7" s="64">
        <f>1-SUM('FoHObDT-PM25-white'!W7,'FoHObDT-PM25-black'!W7,'FoHObDT-PM25-asian'!W7)</f>
        <v>8.521715670731389E-2</v>
      </c>
      <c r="X7" s="64">
        <f>1-SUM('FoHObDT-PM25-white'!X7,'FoHObDT-PM25-black'!X7,'FoHObDT-PM25-asian'!X7)</f>
        <v>8.6414439998867443E-2</v>
      </c>
      <c r="Y7" s="64">
        <f>1-SUM('FoHObDT-PM25-white'!Y7,'FoHObDT-PM25-black'!Y7,'FoHObDT-PM25-asian'!Y7)</f>
        <v>8.7611723290420884E-2</v>
      </c>
      <c r="Z7" s="64">
        <f>1-SUM('FoHObDT-PM25-white'!Z7,'FoHObDT-PM25-black'!Z7,'FoHObDT-PM25-asian'!Z7)</f>
        <v>8.8809006581973327E-2</v>
      </c>
      <c r="AA7" s="64">
        <f>1-SUM('FoHObDT-PM25-white'!AA7,'FoHObDT-PM25-black'!AA7,'FoHObDT-PM25-asian'!AA7)</f>
        <v>9.0006289873526879E-2</v>
      </c>
      <c r="AB7" s="64">
        <f>1-SUM('FoHObDT-PM25-white'!AB7,'FoHObDT-PM25-black'!AB7,'FoHObDT-PM25-asian'!AB7)</f>
        <v>9.12487767127238E-2</v>
      </c>
      <c r="AC7" s="64">
        <f>1-SUM('FoHObDT-PM25-white'!AC7,'FoHObDT-PM25-black'!AC7,'FoHObDT-PM25-asian'!AC7)</f>
        <v>9.2491263551919278E-2</v>
      </c>
      <c r="AD7" s="64">
        <f>1-SUM('FoHObDT-PM25-white'!AD7,'FoHObDT-PM25-black'!AD7,'FoHObDT-PM25-asian'!AD7)</f>
        <v>9.3733750391116089E-2</v>
      </c>
      <c r="AE7" s="64">
        <f>1-SUM('FoHObDT-PM25-white'!AE7,'FoHObDT-PM25-black'!AE7,'FoHObDT-PM25-asian'!AE7)</f>
        <v>9.4976237230312677E-2</v>
      </c>
      <c r="AF7" s="64">
        <f>1-SUM('FoHObDT-PM25-white'!AF7,'FoHObDT-PM25-black'!AF7,'FoHObDT-PM25-asian'!AF7)</f>
        <v>9.6218724069508266E-2</v>
      </c>
    </row>
    <row r="8" spans="1:32" x14ac:dyDescent="0.35">
      <c r="A8" s="58" t="s">
        <v>5167</v>
      </c>
      <c r="B8" s="64">
        <f>1-SUM('FoHObDT-PM25-white'!B8,'FoHObDT-PM25-black'!B8,'FoHObDT-PM25-asian'!B8)</f>
        <v>6.2763138542149988E-2</v>
      </c>
      <c r="C8" s="64">
        <f>1-SUM('FoHObDT-PM25-white'!C8,'FoHObDT-PM25-black'!C8,'FoHObDT-PM25-asian'!C8)</f>
        <v>6.373427302807122E-2</v>
      </c>
      <c r="D8" s="64">
        <f>1-SUM('FoHObDT-PM25-white'!D8,'FoHObDT-PM25-black'!D8,'FoHObDT-PM25-asian'!D8)</f>
        <v>6.4705407513993229E-2</v>
      </c>
      <c r="E8" s="64">
        <f>1-SUM('FoHObDT-PM25-white'!E8,'FoHObDT-PM25-black'!E8,'FoHObDT-PM25-asian'!E8)</f>
        <v>6.5676541999914906E-2</v>
      </c>
      <c r="F8" s="64">
        <f>1-SUM('FoHObDT-PM25-white'!F8,'FoHObDT-PM25-black'!F8,'FoHObDT-PM25-asian'!F8)</f>
        <v>6.6647676485836915E-2</v>
      </c>
      <c r="G8" s="64">
        <f>1-SUM('FoHObDT-PM25-white'!G8,'FoHObDT-PM25-black'!G8,'FoHObDT-PM25-asian'!G8)</f>
        <v>6.7618810971758703E-2</v>
      </c>
      <c r="H8" s="64">
        <f>1-SUM('FoHObDT-PM25-white'!H8,'FoHObDT-PM25-black'!H8,'FoHObDT-PM25-asian'!H8)</f>
        <v>6.8639372133197374E-2</v>
      </c>
      <c r="I8" s="64">
        <f>1-SUM('FoHObDT-PM25-white'!I8,'FoHObDT-PM25-black'!I8,'FoHObDT-PM25-asian'!I8)</f>
        <v>6.9659933294635268E-2</v>
      </c>
      <c r="J8" s="64">
        <f>1-SUM('FoHObDT-PM25-white'!J8,'FoHObDT-PM25-black'!J8,'FoHObDT-PM25-asian'!J8)</f>
        <v>7.0680494456073162E-2</v>
      </c>
      <c r="K8" s="64">
        <f>1-SUM('FoHObDT-PM25-white'!K8,'FoHObDT-PM25-black'!K8,'FoHObDT-PM25-asian'!K8)</f>
        <v>7.1701055617510834E-2</v>
      </c>
      <c r="L8" s="64">
        <f>1-SUM('FoHObDT-PM25-white'!L8,'FoHObDT-PM25-black'!L8,'FoHObDT-PM25-asian'!L8)</f>
        <v>7.2721616778949283E-2</v>
      </c>
      <c r="M8" s="64">
        <f>1-SUM('FoHObDT-PM25-white'!M8,'FoHObDT-PM25-black'!M8,'FoHObDT-PM25-asian'!M8)</f>
        <v>7.3790952686915601E-2</v>
      </c>
      <c r="N8" s="64">
        <f>1-SUM('FoHObDT-PM25-white'!N8,'FoHObDT-PM25-black'!N8,'FoHObDT-PM25-asian'!N8)</f>
        <v>7.4860288594883251E-2</v>
      </c>
      <c r="O8" s="64">
        <f>1-SUM('FoHObDT-PM25-white'!O8,'FoHObDT-PM25-black'!O8,'FoHObDT-PM25-asian'!O8)</f>
        <v>7.5929624502849791E-2</v>
      </c>
      <c r="P8" s="64">
        <f>1-SUM('FoHObDT-PM25-white'!P8,'FoHObDT-PM25-black'!P8,'FoHObDT-PM25-asian'!P8)</f>
        <v>7.699896041081733E-2</v>
      </c>
      <c r="Q8" s="64">
        <f>1-SUM('FoHObDT-PM25-white'!Q8,'FoHObDT-PM25-black'!Q8,'FoHObDT-PM25-asian'!Q8)</f>
        <v>7.8068296318784758E-2</v>
      </c>
      <c r="R8" s="64">
        <f>1-SUM('FoHObDT-PM25-white'!R8,'FoHObDT-PM25-black'!R8,'FoHObDT-PM25-asian'!R8)</f>
        <v>7.9195147259432441E-2</v>
      </c>
      <c r="S8" s="64">
        <f>1-SUM('FoHObDT-PM25-white'!S8,'FoHObDT-PM25-black'!S8,'FoHObDT-PM25-asian'!S8)</f>
        <v>8.0321998200079014E-2</v>
      </c>
      <c r="T8" s="64">
        <f>1-SUM('FoHObDT-PM25-white'!T8,'FoHObDT-PM25-black'!T8,'FoHObDT-PM25-asian'!T8)</f>
        <v>8.1448849140726254E-2</v>
      </c>
      <c r="U8" s="64">
        <f>1-SUM('FoHObDT-PM25-white'!U8,'FoHObDT-PM25-black'!U8,'FoHObDT-PM25-asian'!U8)</f>
        <v>8.2575700081373826E-2</v>
      </c>
      <c r="V8" s="64">
        <f>1-SUM('FoHObDT-PM25-white'!V8,'FoHObDT-PM25-black'!V8,'FoHObDT-PM25-asian'!V8)</f>
        <v>8.3702551022020177E-2</v>
      </c>
      <c r="W8" s="64">
        <f>1-SUM('FoHObDT-PM25-white'!W8,'FoHObDT-PM25-black'!W8,'FoHObDT-PM25-asian'!W8)</f>
        <v>8.488488090495061E-2</v>
      </c>
      <c r="X8" s="64">
        <f>1-SUM('FoHObDT-PM25-white'!X8,'FoHObDT-PM25-black'!X8,'FoHObDT-PM25-asian'!X8)</f>
        <v>8.6067210787880821E-2</v>
      </c>
      <c r="Y8" s="64">
        <f>1-SUM('FoHObDT-PM25-white'!Y8,'FoHObDT-PM25-black'!Y8,'FoHObDT-PM25-asian'!Y8)</f>
        <v>8.7249540670810921E-2</v>
      </c>
      <c r="Z8" s="64">
        <f>1-SUM('FoHObDT-PM25-white'!Z8,'FoHObDT-PM25-black'!Z8,'FoHObDT-PM25-asian'!Z8)</f>
        <v>8.8431870553739911E-2</v>
      </c>
      <c r="AA8" s="64">
        <f>1-SUM('FoHObDT-PM25-white'!AA8,'FoHObDT-PM25-black'!AA8,'FoHObDT-PM25-asian'!AA8)</f>
        <v>8.9614200436670122E-2</v>
      </c>
      <c r="AB8" s="64">
        <f>1-SUM('FoHObDT-PM25-white'!AB8,'FoHObDT-PM25-black'!AB8,'FoHObDT-PM25-asian'!AB8)</f>
        <v>9.0841321425369603E-2</v>
      </c>
      <c r="AC8" s="64">
        <f>1-SUM('FoHObDT-PM25-white'!AC8,'FoHObDT-PM25-black'!AC8,'FoHObDT-PM25-asian'!AC8)</f>
        <v>9.2068442414067531E-2</v>
      </c>
      <c r="AD8" s="64">
        <f>1-SUM('FoHObDT-PM25-white'!AD8,'FoHObDT-PM25-black'!AD8,'FoHObDT-PM25-asian'!AD8)</f>
        <v>9.3295563402766901E-2</v>
      </c>
      <c r="AE8" s="64">
        <f>1-SUM('FoHObDT-PM25-white'!AE8,'FoHObDT-PM25-black'!AE8,'FoHObDT-PM25-asian'!AE8)</f>
        <v>9.452268439146605E-2</v>
      </c>
      <c r="AF8" s="64">
        <f>1-SUM('FoHObDT-PM25-white'!AF8,'FoHObDT-PM25-black'!AF8,'FoHObDT-PM25-asian'!AF8)</f>
        <v>9.5749805380164199E-2</v>
      </c>
    </row>
    <row r="9" spans="1:32" x14ac:dyDescent="0.35">
      <c r="A9" s="58" t="s">
        <v>5152</v>
      </c>
      <c r="B9" s="64">
        <f>1-SUM('FoHObDT-PM25-white'!B9,'FoHObDT-PM25-black'!B9,'FoHObDT-PM25-asian'!B9)</f>
        <v>6.3265453704366981E-2</v>
      </c>
      <c r="C9" s="64">
        <f>1-SUM('FoHObDT-PM25-white'!C9,'FoHObDT-PM25-black'!C9,'FoHObDT-PM25-asian'!C9)</f>
        <v>6.4193765901677913E-2</v>
      </c>
      <c r="D9" s="64">
        <f>1-SUM('FoHObDT-PM25-white'!D9,'FoHObDT-PM25-black'!D9,'FoHObDT-PM25-asian'!D9)</f>
        <v>6.5122078098989289E-2</v>
      </c>
      <c r="E9" s="64">
        <f>1-SUM('FoHObDT-PM25-white'!E9,'FoHObDT-PM25-black'!E9,'FoHObDT-PM25-asian'!E9)</f>
        <v>6.6050390296300554E-2</v>
      </c>
      <c r="F9" s="64">
        <f>1-SUM('FoHObDT-PM25-white'!F9,'FoHObDT-PM25-black'!F9,'FoHObDT-PM25-asian'!F9)</f>
        <v>6.6978702493612152E-2</v>
      </c>
      <c r="G9" s="64">
        <f>1-SUM('FoHObDT-PM25-white'!G9,'FoHObDT-PM25-black'!G9,'FoHObDT-PM25-asian'!G9)</f>
        <v>6.7907014690923528E-2</v>
      </c>
      <c r="H9" s="64">
        <f>1-SUM('FoHObDT-PM25-white'!H9,'FoHObDT-PM25-black'!H9,'FoHObDT-PM25-asian'!H9)</f>
        <v>6.8883618876885988E-2</v>
      </c>
      <c r="I9" s="64">
        <f>1-SUM('FoHObDT-PM25-white'!I9,'FoHObDT-PM25-black'!I9,'FoHObDT-PM25-asian'!I9)</f>
        <v>6.986022306284756E-2</v>
      </c>
      <c r="J9" s="64">
        <f>1-SUM('FoHObDT-PM25-white'!J9,'FoHObDT-PM25-black'!J9,'FoHObDT-PM25-asian'!J9)</f>
        <v>7.0836827248809353E-2</v>
      </c>
      <c r="K9" s="64">
        <f>1-SUM('FoHObDT-PM25-white'!K9,'FoHObDT-PM25-black'!K9,'FoHObDT-PM25-asian'!K9)</f>
        <v>7.1813431434770925E-2</v>
      </c>
      <c r="L9" s="64">
        <f>1-SUM('FoHObDT-PM25-white'!L9,'FoHObDT-PM25-black'!L9,'FoHObDT-PM25-asian'!L9)</f>
        <v>7.2790035620733162E-2</v>
      </c>
      <c r="M9" s="64">
        <f>1-SUM('FoHObDT-PM25-white'!M9,'FoHObDT-PM25-black'!M9,'FoHObDT-PM25-asian'!M9)</f>
        <v>7.3814318833742232E-2</v>
      </c>
      <c r="N9" s="64">
        <f>1-SUM('FoHObDT-PM25-white'!N9,'FoHObDT-PM25-black'!N9,'FoHObDT-PM25-asian'!N9)</f>
        <v>7.4838602046752301E-2</v>
      </c>
      <c r="O9" s="64">
        <f>1-SUM('FoHObDT-PM25-white'!O9,'FoHObDT-PM25-black'!O9,'FoHObDT-PM25-asian'!O9)</f>
        <v>7.5862885259761481E-2</v>
      </c>
      <c r="P9" s="64">
        <f>1-SUM('FoHObDT-PM25-white'!P9,'FoHObDT-PM25-black'!P9,'FoHObDT-PM25-asian'!P9)</f>
        <v>7.6887168472771661E-2</v>
      </c>
      <c r="Q9" s="64">
        <f>1-SUM('FoHObDT-PM25-white'!Q9,'FoHObDT-PM25-black'!Q9,'FoHObDT-PM25-asian'!Q9)</f>
        <v>7.791145168578173E-2</v>
      </c>
      <c r="R9" s="64">
        <f>1-SUM('FoHObDT-PM25-white'!R9,'FoHObDT-PM25-black'!R9,'FoHObDT-PM25-asian'!R9)</f>
        <v>7.8991530724397796E-2</v>
      </c>
      <c r="S9" s="64">
        <f>1-SUM('FoHObDT-PM25-white'!S9,'FoHObDT-PM25-black'!S9,'FoHObDT-PM25-asian'!S9)</f>
        <v>8.0071609763012752E-2</v>
      </c>
      <c r="T9" s="64">
        <f>1-SUM('FoHObDT-PM25-white'!T9,'FoHObDT-PM25-black'!T9,'FoHObDT-PM25-asian'!T9)</f>
        <v>8.1151688801628596E-2</v>
      </c>
      <c r="U9" s="64">
        <f>1-SUM('FoHObDT-PM25-white'!U9,'FoHObDT-PM25-black'!U9,'FoHObDT-PM25-asian'!U9)</f>
        <v>8.2231767840244663E-2</v>
      </c>
      <c r="V9" s="64">
        <f>1-SUM('FoHObDT-PM25-white'!V9,'FoHObDT-PM25-black'!V9,'FoHObDT-PM25-asian'!V9)</f>
        <v>8.3311846878859619E-2</v>
      </c>
      <c r="W9" s="64">
        <f>1-SUM('FoHObDT-PM25-white'!W9,'FoHObDT-PM25-black'!W9,'FoHObDT-PM25-asian'!W9)</f>
        <v>8.4445654719823793E-2</v>
      </c>
      <c r="X9" s="64">
        <f>1-SUM('FoHObDT-PM25-white'!X9,'FoHObDT-PM25-black'!X9,'FoHObDT-PM25-asian'!X9)</f>
        <v>8.5579462560787967E-2</v>
      </c>
      <c r="Y9" s="64">
        <f>1-SUM('FoHObDT-PM25-white'!Y9,'FoHObDT-PM25-black'!Y9,'FoHObDT-PM25-asian'!Y9)</f>
        <v>8.6713270401752141E-2</v>
      </c>
      <c r="Z9" s="64">
        <f>1-SUM('FoHObDT-PM25-white'!Z9,'FoHObDT-PM25-black'!Z9,'FoHObDT-PM25-asian'!Z9)</f>
        <v>8.7847078242714982E-2</v>
      </c>
      <c r="AA9" s="64">
        <f>1-SUM('FoHObDT-PM25-white'!AA9,'FoHObDT-PM25-black'!AA9,'FoHObDT-PM25-asian'!AA9)</f>
        <v>8.8980886083679156E-2</v>
      </c>
      <c r="AB9" s="64">
        <f>1-SUM('FoHObDT-PM25-white'!AB9,'FoHObDT-PM25-black'!AB9,'FoHObDT-PM25-asian'!AB9)</f>
        <v>9.0158448048666018E-2</v>
      </c>
      <c r="AC9" s="64">
        <f>1-SUM('FoHObDT-PM25-white'!AC9,'FoHObDT-PM25-black'!AC9,'FoHObDT-PM25-asian'!AC9)</f>
        <v>9.1336010013651547E-2</v>
      </c>
      <c r="AD9" s="64">
        <f>1-SUM('FoHObDT-PM25-white'!AD9,'FoHObDT-PM25-black'!AD9,'FoHObDT-PM25-asian'!AD9)</f>
        <v>9.2513571978638298E-2</v>
      </c>
      <c r="AE9" s="64">
        <f>1-SUM('FoHObDT-PM25-white'!AE9,'FoHObDT-PM25-black'!AE9,'FoHObDT-PM25-asian'!AE9)</f>
        <v>9.3691133943624938E-2</v>
      </c>
      <c r="AF9" s="64">
        <f>1-SUM('FoHObDT-PM25-white'!AF9,'FoHObDT-PM25-black'!AF9,'FoHObDT-PM25-asian'!AF9)</f>
        <v>9.4868695908610468E-2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4028-E22D-4CCA-BBD3-7CACD0421031}">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2">
        <f>SUMPRODUCT('First Year Calculations'!J:J,'First Year Calculations'!$O:$O)</f>
        <v>0.13381084717063302</v>
      </c>
      <c r="C2" s="57">
        <f>IF(Projections!C$32&gt;=0,$B2+(1-$B2)*Projections!C$32,$B2+$B2*Projections!C$32)</f>
        <v>0.13628722440886049</v>
      </c>
      <c r="D2" s="57">
        <f>IF(Projections!D$32&gt;=0,$B2+(1-$B2)*Projections!D$32,$B2+$B2*Projections!D$32)</f>
        <v>0.1387636016470889</v>
      </c>
      <c r="E2" s="57">
        <f>IF(Projections!E$32&gt;=0,$B2+(1-$B2)*Projections!E$32,$B2+$B2*Projections!E$32)</f>
        <v>0.14123997888531636</v>
      </c>
      <c r="F2" s="57">
        <f>IF(Projections!F$32&gt;=0,$B2+(1-$B2)*Projections!F$32,$B2+$B2*Projections!F$32)</f>
        <v>0.1437163561235448</v>
      </c>
      <c r="G2" s="57">
        <f>IF(Projections!G$32&gt;=0,$B2+(1-$B2)*Projections!G$32,$B2+$B2*Projections!G$32)</f>
        <v>0.14619273336177227</v>
      </c>
      <c r="H2" s="57">
        <f>IF(Projections!H$32&gt;=0,$B2+(1-$B2)*Projections!H$32,$B2+$B2*Projections!H$32)</f>
        <v>0.14869065866687767</v>
      </c>
      <c r="I2" s="57">
        <f>IF(Projections!I$32&gt;=0,$B2+(1-$B2)*Projections!I$32,$B2+$B2*Projections!I$32)</f>
        <v>0.15118858397198309</v>
      </c>
      <c r="J2" s="57">
        <f>IF(Projections!J$32&gt;=0,$B2+(1-$B2)*Projections!J$32,$B2+$B2*Projections!J$32)</f>
        <v>0.15368650927708946</v>
      </c>
      <c r="K2" s="57">
        <f>IF(Projections!K$32&gt;=0,$B2+(1-$B2)*Projections!K$32,$B2+$B2*Projections!K$32)</f>
        <v>0.15618443458219489</v>
      </c>
      <c r="L2" s="57">
        <f>IF(Projections!L$32&gt;=0,$B2+(1-$B2)*Projections!L$32,$B2+$B2*Projections!L$32)</f>
        <v>0.15868235988730031</v>
      </c>
      <c r="M2" s="57">
        <f>IF(Projections!M$32&gt;=0,$B2+(1-$B2)*Projections!M$32,$B2+$B2*Projections!M$32)</f>
        <v>0.16123361367933611</v>
      </c>
      <c r="N2" s="57">
        <f>IF(Projections!N$32&gt;=0,$B2+(1-$B2)*Projections!N$32,$B2+$B2*Projections!N$32)</f>
        <v>0.16378486747137097</v>
      </c>
      <c r="O2" s="57">
        <f>IF(Projections!O$32&gt;=0,$B2+(1-$B2)*Projections!O$32,$B2+$B2*Projections!O$32)</f>
        <v>0.16633612126340583</v>
      </c>
      <c r="P2" s="57">
        <f>IF(Projections!P$32&gt;=0,$B2+(1-$B2)*Projections!P$32,$B2+$B2*Projections!P$32)</f>
        <v>0.16888737505544163</v>
      </c>
      <c r="Q2" s="57">
        <f>IF(Projections!Q$32&gt;=0,$B2+(1-$B2)*Projections!Q$32,$B2+$B2*Projections!Q$32)</f>
        <v>0.17143862884747649</v>
      </c>
      <c r="R2" s="57">
        <f>IF(Projections!R$32&gt;=0,$B2+(1-$B2)*Projections!R$32,$B2+$B2*Projections!R$32)</f>
        <v>0.17398203317287839</v>
      </c>
      <c r="S2" s="57">
        <f>IF(Projections!S$32&gt;=0,$B2+(1-$B2)*Projections!S$32,$B2+$B2*Projections!S$32)</f>
        <v>0.17652543749827934</v>
      </c>
      <c r="T2" s="57">
        <f>IF(Projections!T$32&gt;=0,$B2+(1-$B2)*Projections!T$32,$B2+$B2*Projections!T$32)</f>
        <v>0.17906884182368121</v>
      </c>
      <c r="U2" s="57">
        <f>IF(Projections!U$32&gt;=0,$B2+(1-$B2)*Projections!U$32,$B2+$B2*Projections!U$32)</f>
        <v>0.18161224614908314</v>
      </c>
      <c r="V2" s="57">
        <f>IF(Projections!V$32&gt;=0,$B2+(1-$B2)*Projections!V$32,$B2+$B2*Projections!V$32)</f>
        <v>0.18415565047448501</v>
      </c>
      <c r="W2" s="57">
        <f>IF(Projections!W$32&gt;=0,$B2+(1-$B2)*Projections!W$32,$B2+$B2*Projections!W$32)</f>
        <v>0.18659586965668298</v>
      </c>
      <c r="X2" s="57">
        <f>IF(Projections!X$32&gt;=0,$B2+(1-$B2)*Projections!X$32,$B2+$B2*Projections!X$32)</f>
        <v>0.18903608883888187</v>
      </c>
      <c r="Y2" s="57">
        <f>IF(Projections!Y$32&gt;=0,$B2+(1-$B2)*Projections!Y$32,$B2+$B2*Projections!Y$32)</f>
        <v>0.19147630802108079</v>
      </c>
      <c r="Z2" s="57">
        <f>IF(Projections!Z$32&gt;=0,$B2+(1-$B2)*Projections!Z$32,$B2+$B2*Projections!Z$32)</f>
        <v>0.19391652720327873</v>
      </c>
      <c r="AA2" s="57">
        <f>IF(Projections!AA$32&gt;=0,$B2+(1-$B2)*Projections!AA$32,$B2+$B2*Projections!AA$32)</f>
        <v>0.19635674638547765</v>
      </c>
      <c r="AB2" s="57">
        <f>IF(Projections!AB$32&gt;=0,$B2+(1-$B2)*Projections!AB$32,$B2+$B2*Projections!AB$32)</f>
        <v>0.19861442650190161</v>
      </c>
      <c r="AC2" s="57">
        <f>IF(Projections!AC$32&gt;=0,$B2+(1-$B2)*Projections!AC$32,$B2+$B2*Projections!AC$32)</f>
        <v>0.20087210661832561</v>
      </c>
      <c r="AD2" s="57">
        <f>IF(Projections!AD$32&gt;=0,$B2+(1-$B2)*Projections!AD$32,$B2+$B2*Projections!AD$32)</f>
        <v>0.20312978673474957</v>
      </c>
      <c r="AE2" s="57">
        <f>IF(Projections!AE$32&gt;=0,$B2+(1-$B2)*Projections!AE$32,$B2+$B2*Projections!AE$32)</f>
        <v>0.20538746685117354</v>
      </c>
      <c r="AF2" s="57">
        <f>IF(Projections!AF$32&gt;=0,$B2+(1-$B2)*Projections!AF$32,$B2+$B2*Projections!AF$32)</f>
        <v>0.2076451469675975</v>
      </c>
    </row>
    <row r="3" spans="1:32" x14ac:dyDescent="0.35">
      <c r="A3" s="58" t="s">
        <v>5162</v>
      </c>
      <c r="B3" s="62">
        <f>SUMPRODUCT('First Year Calculations'!J:J,'First Year Calculations'!$L:$L)</f>
        <v>0.16972365347837812</v>
      </c>
      <c r="C3" s="57">
        <f>IF(Projections!C$32&gt;=0,$B3+(1-$B3)*Projections!C$32,$B3+$B3*Projections!C$32)</f>
        <v>0.17209735838942292</v>
      </c>
      <c r="D3" s="57">
        <f>IF(Projections!D$32&gt;=0,$B3+(1-$B3)*Projections!D$32,$B3+$B3*Projections!D$32)</f>
        <v>0.17447106330046863</v>
      </c>
      <c r="E3" s="57">
        <f>IF(Projections!E$32&gt;=0,$B3+(1-$B3)*Projections!E$32,$B3+$B3*Projections!E$32)</f>
        <v>0.17684476821151343</v>
      </c>
      <c r="F3" s="57">
        <f>IF(Projections!F$32&gt;=0,$B3+(1-$B3)*Projections!F$32,$B3+$B3*Projections!F$32)</f>
        <v>0.17921847312255915</v>
      </c>
      <c r="G3" s="57">
        <f>IF(Projections!G$32&gt;=0,$B3+(1-$B3)*Projections!G$32,$B3+$B3*Projections!G$32)</f>
        <v>0.18159217803360395</v>
      </c>
      <c r="H3" s="57">
        <f>IF(Projections!H$32&gt;=0,$B3+(1-$B3)*Projections!H$32,$B3+$B3*Projections!H$32)</f>
        <v>0.18398653761364755</v>
      </c>
      <c r="I3" s="57">
        <f>IF(Projections!I$32&gt;=0,$B3+(1-$B3)*Projections!I$32,$B3+$B3*Projections!I$32)</f>
        <v>0.18638089719369114</v>
      </c>
      <c r="J3" s="57">
        <f>IF(Projections!J$32&gt;=0,$B3+(1-$B3)*Projections!J$32,$B3+$B3*Projections!J$32)</f>
        <v>0.18877525677373563</v>
      </c>
      <c r="K3" s="57">
        <f>IF(Projections!K$32&gt;=0,$B3+(1-$B3)*Projections!K$32,$B3+$B3*Projections!K$32)</f>
        <v>0.19116961635377921</v>
      </c>
      <c r="L3" s="57">
        <f>IF(Projections!L$32&gt;=0,$B3+(1-$B3)*Projections!L$32,$B3+$B3*Projections!L$32)</f>
        <v>0.1935639759338228</v>
      </c>
      <c r="M3" s="57">
        <f>IF(Projections!M$32&gt;=0,$B3+(1-$B3)*Projections!M$32,$B3+$B3*Projections!M$32)</f>
        <v>0.19600945296454036</v>
      </c>
      <c r="N3" s="57">
        <f>IF(Projections!N$32&gt;=0,$B3+(1-$B3)*Projections!N$32,$B3+$B3*Projections!N$32)</f>
        <v>0.19845492999525702</v>
      </c>
      <c r="O3" s="57">
        <f>IF(Projections!O$32&gt;=0,$B3+(1-$B3)*Projections!O$32,$B3+$B3*Projections!O$32)</f>
        <v>0.20090040702597367</v>
      </c>
      <c r="P3" s="57">
        <f>IF(Projections!P$32&gt;=0,$B3+(1-$B3)*Projections!P$32,$B3+$B3*Projections!P$32)</f>
        <v>0.20334588405669124</v>
      </c>
      <c r="Q3" s="57">
        <f>IF(Projections!Q$32&gt;=0,$B3+(1-$B3)*Projections!Q$32,$B3+$B3*Projections!Q$32)</f>
        <v>0.20579136108740789</v>
      </c>
      <c r="R3" s="57">
        <f>IF(Projections!R$32&gt;=0,$B3+(1-$B3)*Projections!R$32,$B3+$B3*Projections!R$32)</f>
        <v>0.20822931409585196</v>
      </c>
      <c r="S3" s="57">
        <f>IF(Projections!S$32&gt;=0,$B3+(1-$B3)*Projections!S$32,$B3+$B3*Projections!S$32)</f>
        <v>0.21066726710429512</v>
      </c>
      <c r="T3" s="57">
        <f>IF(Projections!T$32&gt;=0,$B3+(1-$B3)*Projections!T$32,$B3+$B3*Projections!T$32)</f>
        <v>0.21310522011273919</v>
      </c>
      <c r="U3" s="57">
        <f>IF(Projections!U$32&gt;=0,$B3+(1-$B3)*Projections!U$32,$B3+$B3*Projections!U$32)</f>
        <v>0.21554317312118329</v>
      </c>
      <c r="V3" s="57">
        <f>IF(Projections!V$32&gt;=0,$B3+(1-$B3)*Projections!V$32,$B3+$B3*Projections!V$32)</f>
        <v>0.21798112612962733</v>
      </c>
      <c r="W3" s="57">
        <f>IF(Projections!W$32&gt;=0,$B3+(1-$B3)*Projections!W$32,$B3+$B3*Projections!W$32)</f>
        <v>0.2203201721228602</v>
      </c>
      <c r="X3" s="57">
        <f>IF(Projections!X$32&gt;=0,$B3+(1-$B3)*Projections!X$32,$B3+$B3*Projections!X$32)</f>
        <v>0.22265921811609399</v>
      </c>
      <c r="Y3" s="57">
        <f>IF(Projections!Y$32&gt;=0,$B3+(1-$B3)*Projections!Y$32,$B3+$B3*Projections!Y$32)</f>
        <v>0.22499826410932774</v>
      </c>
      <c r="Z3" s="57">
        <f>IF(Projections!Z$32&gt;=0,$B3+(1-$B3)*Projections!Z$32,$B3+$B3*Projections!Z$32)</f>
        <v>0.22733731010256061</v>
      </c>
      <c r="AA3" s="57">
        <f>IF(Projections!AA$32&gt;=0,$B3+(1-$B3)*Projections!AA$32,$B3+$B3*Projections!AA$32)</f>
        <v>0.2296763560957944</v>
      </c>
      <c r="AB3" s="57">
        <f>IF(Projections!AB$32&gt;=0,$B3+(1-$B3)*Projections!AB$32,$B3+$B3*Projections!AB$32)</f>
        <v>0.23184043122021269</v>
      </c>
      <c r="AC3" s="57">
        <f>IF(Projections!AC$32&gt;=0,$B3+(1-$B3)*Projections!AC$32,$B3+$B3*Projections!AC$32)</f>
        <v>0.23400450634463102</v>
      </c>
      <c r="AD3" s="57">
        <f>IF(Projections!AD$32&gt;=0,$B3+(1-$B3)*Projections!AD$32,$B3+$B3*Projections!AD$32)</f>
        <v>0.23616858146904934</v>
      </c>
      <c r="AE3" s="57">
        <f>IF(Projections!AE$32&gt;=0,$B3+(1-$B3)*Projections!AE$32,$B3+$B3*Projections!AE$32)</f>
        <v>0.23833265659346764</v>
      </c>
      <c r="AF3" s="57">
        <f>IF(Projections!AF$32&gt;=0,$B3+(1-$B3)*Projections!AF$32,$B3+$B3*Projections!AF$32)</f>
        <v>0.24049673171788594</v>
      </c>
    </row>
    <row r="4" spans="1:32" x14ac:dyDescent="0.35">
      <c r="A4" s="58" t="s">
        <v>5163</v>
      </c>
      <c r="B4" s="62">
        <f>SUMPRODUCT('First Year Calculations'!J:J,'First Year Calculations'!$U:$U)</f>
        <v>0.13225811227445106</v>
      </c>
      <c r="C4" s="57">
        <f>IF(Projections!C$32&gt;=0,$B4+(1-$B4)*Projections!C$32,$B4+$B4*Projections!C$32)</f>
        <v>0.13473892867858281</v>
      </c>
      <c r="D4" s="57">
        <f>IF(Projections!D$32&gt;=0,$B4+(1-$B4)*Projections!D$32,$B4+$B4*Projections!D$32)</f>
        <v>0.13721974508271553</v>
      </c>
      <c r="E4" s="57">
        <f>IF(Projections!E$32&gt;=0,$B4+(1-$B4)*Projections!E$32,$B4+$B4*Projections!E$32)</f>
        <v>0.13970056148684729</v>
      </c>
      <c r="F4" s="57">
        <f>IF(Projections!F$32&gt;=0,$B4+(1-$B4)*Projections!F$32,$B4+$B4*Projections!F$32)</f>
        <v>0.14218137789097998</v>
      </c>
      <c r="G4" s="57">
        <f>IF(Projections!G$32&gt;=0,$B4+(1-$B4)*Projections!G$32,$B4+$B4*Projections!G$32)</f>
        <v>0.14466219429511176</v>
      </c>
      <c r="H4" s="57">
        <f>IF(Projections!H$32&gt;=0,$B4+(1-$B4)*Projections!H$32,$B4+$B4*Projections!H$32)</f>
        <v>0.14716459739329116</v>
      </c>
      <c r="I4" s="57">
        <f>IF(Projections!I$32&gt;=0,$B4+(1-$B4)*Projections!I$32,$B4+$B4*Projections!I$32)</f>
        <v>0.14966700049147055</v>
      </c>
      <c r="J4" s="57">
        <f>IF(Projections!J$32&gt;=0,$B4+(1-$B4)*Projections!J$32,$B4+$B4*Projections!J$32)</f>
        <v>0.15216940358965089</v>
      </c>
      <c r="K4" s="57">
        <f>IF(Projections!K$32&gt;=0,$B4+(1-$B4)*Projections!K$32,$B4+$B4*Projections!K$32)</f>
        <v>0.15467180668783029</v>
      </c>
      <c r="L4" s="57">
        <f>IF(Projections!L$32&gt;=0,$B4+(1-$B4)*Projections!L$32,$B4+$B4*Projections!L$32)</f>
        <v>0.15717420978600968</v>
      </c>
      <c r="M4" s="57">
        <f>IF(Projections!M$32&gt;=0,$B4+(1-$B4)*Projections!M$32,$B4+$B4*Projections!M$32)</f>
        <v>0.15973003696802499</v>
      </c>
      <c r="N4" s="57">
        <f>IF(Projections!N$32&gt;=0,$B4+(1-$B4)*Projections!N$32,$B4+$B4*Projections!N$32)</f>
        <v>0.16228586415003937</v>
      </c>
      <c r="O4" s="57">
        <f>IF(Projections!O$32&gt;=0,$B4+(1-$B4)*Projections!O$32,$B4+$B4*Projections!O$32)</f>
        <v>0.16484169133205373</v>
      </c>
      <c r="P4" s="57">
        <f>IF(Projections!P$32&gt;=0,$B4+(1-$B4)*Projections!P$32,$B4+$B4*Projections!P$32)</f>
        <v>0.16739751851406903</v>
      </c>
      <c r="Q4" s="57">
        <f>IF(Projections!Q$32&gt;=0,$B4+(1-$B4)*Projections!Q$32,$B4+$B4*Projections!Q$32)</f>
        <v>0.16995334569608342</v>
      </c>
      <c r="R4" s="57">
        <f>IF(Projections!R$32&gt;=0,$B4+(1-$B4)*Projections!R$32,$B4+$B4*Projections!R$32)</f>
        <v>0.1725013093404727</v>
      </c>
      <c r="S4" s="57">
        <f>IF(Projections!S$32&gt;=0,$B4+(1-$B4)*Projections!S$32,$B4+$B4*Projections!S$32)</f>
        <v>0.175049272984861</v>
      </c>
      <c r="T4" s="57">
        <f>IF(Projections!T$32&gt;=0,$B4+(1-$B4)*Projections!T$32,$B4+$B4*Projections!T$32)</f>
        <v>0.17759723662925028</v>
      </c>
      <c r="U4" s="57">
        <f>IF(Projections!U$32&gt;=0,$B4+(1-$B4)*Projections!U$32,$B4+$B4*Projections!U$32)</f>
        <v>0.18014520027363956</v>
      </c>
      <c r="V4" s="57">
        <f>IF(Projections!V$32&gt;=0,$B4+(1-$B4)*Projections!V$32,$B4+$B4*Projections!V$32)</f>
        <v>0.18269316391802881</v>
      </c>
      <c r="W4" s="57">
        <f>IF(Projections!W$32&gt;=0,$B4+(1-$B4)*Projections!W$32,$B4+$B4*Projections!W$32)</f>
        <v>0.18513775744902364</v>
      </c>
      <c r="X4" s="57">
        <f>IF(Projections!X$32&gt;=0,$B4+(1-$B4)*Projections!X$32,$B4+$B4*Projections!X$32)</f>
        <v>0.18758235098001938</v>
      </c>
      <c r="Y4" s="57">
        <f>IF(Projections!Y$32&gt;=0,$B4+(1-$B4)*Projections!Y$32,$B4+$B4*Projections!Y$32)</f>
        <v>0.19002694451101515</v>
      </c>
      <c r="Z4" s="57">
        <f>IF(Projections!Z$32&gt;=0,$B4+(1-$B4)*Projections!Z$32,$B4+$B4*Projections!Z$32)</f>
        <v>0.19247153804200998</v>
      </c>
      <c r="AA4" s="57">
        <f>IF(Projections!AA$32&gt;=0,$B4+(1-$B4)*Projections!AA$32,$B4+$B4*Projections!AA$32)</f>
        <v>0.19491613157300575</v>
      </c>
      <c r="AB4" s="57">
        <f>IF(Projections!AB$32&gt;=0,$B4+(1-$B4)*Projections!AB$32,$B4+$B4*Projections!AB$32)</f>
        <v>0.19717785881780775</v>
      </c>
      <c r="AC4" s="57">
        <f>IF(Projections!AC$32&gt;=0,$B4+(1-$B4)*Projections!AC$32,$B4+$B4*Projections!AC$32)</f>
        <v>0.19943958606260981</v>
      </c>
      <c r="AD4" s="57">
        <f>IF(Projections!AD$32&gt;=0,$B4+(1-$B4)*Projections!AD$32,$B4+$B4*Projections!AD$32)</f>
        <v>0.20170131330741187</v>
      </c>
      <c r="AE4" s="57">
        <f>IF(Projections!AE$32&gt;=0,$B4+(1-$B4)*Projections!AE$32,$B4+$B4*Projections!AE$32)</f>
        <v>0.20396304055221387</v>
      </c>
      <c r="AF4" s="57">
        <f>IF(Projections!AF$32&gt;=0,$B4+(1-$B4)*Projections!AF$32,$B4+$B4*Projections!AF$32)</f>
        <v>0.20622476779701593</v>
      </c>
    </row>
    <row r="5" spans="1:32" x14ac:dyDescent="0.35">
      <c r="A5" s="58" t="s">
        <v>5164</v>
      </c>
      <c r="B5" s="62">
        <f t="shared" ref="B5" si="0">B4</f>
        <v>0.13225811227445106</v>
      </c>
      <c r="C5" s="57">
        <f>IF(Projections!C$32&gt;=0,$B5+(1-$B5)*Projections!C$32,$B5+$B5*Projections!C$32)</f>
        <v>0.13473892867858281</v>
      </c>
      <c r="D5" s="57">
        <f>IF(Projections!D$32&gt;=0,$B5+(1-$B5)*Projections!D$32,$B5+$B5*Projections!D$32)</f>
        <v>0.13721974508271553</v>
      </c>
      <c r="E5" s="57">
        <f>IF(Projections!E$32&gt;=0,$B5+(1-$B5)*Projections!E$32,$B5+$B5*Projections!E$32)</f>
        <v>0.13970056148684729</v>
      </c>
      <c r="F5" s="57">
        <f>IF(Projections!F$32&gt;=0,$B5+(1-$B5)*Projections!F$32,$B5+$B5*Projections!F$32)</f>
        <v>0.14218137789097998</v>
      </c>
      <c r="G5" s="57">
        <f>IF(Projections!G$32&gt;=0,$B5+(1-$B5)*Projections!G$32,$B5+$B5*Projections!G$32)</f>
        <v>0.14466219429511176</v>
      </c>
      <c r="H5" s="57">
        <f>IF(Projections!H$32&gt;=0,$B5+(1-$B5)*Projections!H$32,$B5+$B5*Projections!H$32)</f>
        <v>0.14716459739329116</v>
      </c>
      <c r="I5" s="57">
        <f>IF(Projections!I$32&gt;=0,$B5+(1-$B5)*Projections!I$32,$B5+$B5*Projections!I$32)</f>
        <v>0.14966700049147055</v>
      </c>
      <c r="J5" s="57">
        <f>IF(Projections!J$32&gt;=0,$B5+(1-$B5)*Projections!J$32,$B5+$B5*Projections!J$32)</f>
        <v>0.15216940358965089</v>
      </c>
      <c r="K5" s="57">
        <f>IF(Projections!K$32&gt;=0,$B5+(1-$B5)*Projections!K$32,$B5+$B5*Projections!K$32)</f>
        <v>0.15467180668783029</v>
      </c>
      <c r="L5" s="57">
        <f>IF(Projections!L$32&gt;=0,$B5+(1-$B5)*Projections!L$32,$B5+$B5*Projections!L$32)</f>
        <v>0.15717420978600968</v>
      </c>
      <c r="M5" s="57">
        <f>IF(Projections!M$32&gt;=0,$B5+(1-$B5)*Projections!M$32,$B5+$B5*Projections!M$32)</f>
        <v>0.15973003696802499</v>
      </c>
      <c r="N5" s="57">
        <f>IF(Projections!N$32&gt;=0,$B5+(1-$B5)*Projections!N$32,$B5+$B5*Projections!N$32)</f>
        <v>0.16228586415003937</v>
      </c>
      <c r="O5" s="57">
        <f>IF(Projections!O$32&gt;=0,$B5+(1-$B5)*Projections!O$32,$B5+$B5*Projections!O$32)</f>
        <v>0.16484169133205373</v>
      </c>
      <c r="P5" s="57">
        <f>IF(Projections!P$32&gt;=0,$B5+(1-$B5)*Projections!P$32,$B5+$B5*Projections!P$32)</f>
        <v>0.16739751851406903</v>
      </c>
      <c r="Q5" s="57">
        <f>IF(Projections!Q$32&gt;=0,$B5+(1-$B5)*Projections!Q$32,$B5+$B5*Projections!Q$32)</f>
        <v>0.16995334569608342</v>
      </c>
      <c r="R5" s="57">
        <f>IF(Projections!R$32&gt;=0,$B5+(1-$B5)*Projections!R$32,$B5+$B5*Projections!R$32)</f>
        <v>0.1725013093404727</v>
      </c>
      <c r="S5" s="57">
        <f>IF(Projections!S$32&gt;=0,$B5+(1-$B5)*Projections!S$32,$B5+$B5*Projections!S$32)</f>
        <v>0.175049272984861</v>
      </c>
      <c r="T5" s="57">
        <f>IF(Projections!T$32&gt;=0,$B5+(1-$B5)*Projections!T$32,$B5+$B5*Projections!T$32)</f>
        <v>0.17759723662925028</v>
      </c>
      <c r="U5" s="57">
        <f>IF(Projections!U$32&gt;=0,$B5+(1-$B5)*Projections!U$32,$B5+$B5*Projections!U$32)</f>
        <v>0.18014520027363956</v>
      </c>
      <c r="V5" s="57">
        <f>IF(Projections!V$32&gt;=0,$B5+(1-$B5)*Projections!V$32,$B5+$B5*Projections!V$32)</f>
        <v>0.18269316391802881</v>
      </c>
      <c r="W5" s="57">
        <f>IF(Projections!W$32&gt;=0,$B5+(1-$B5)*Projections!W$32,$B5+$B5*Projections!W$32)</f>
        <v>0.18513775744902364</v>
      </c>
      <c r="X5" s="57">
        <f>IF(Projections!X$32&gt;=0,$B5+(1-$B5)*Projections!X$32,$B5+$B5*Projections!X$32)</f>
        <v>0.18758235098001938</v>
      </c>
      <c r="Y5" s="57">
        <f>IF(Projections!Y$32&gt;=0,$B5+(1-$B5)*Projections!Y$32,$B5+$B5*Projections!Y$32)</f>
        <v>0.19002694451101515</v>
      </c>
      <c r="Z5" s="57">
        <f>IF(Projections!Z$32&gt;=0,$B5+(1-$B5)*Projections!Z$32,$B5+$B5*Projections!Z$32)</f>
        <v>0.19247153804200998</v>
      </c>
      <c r="AA5" s="57">
        <f>IF(Projections!AA$32&gt;=0,$B5+(1-$B5)*Projections!AA$32,$B5+$B5*Projections!AA$32)</f>
        <v>0.19491613157300575</v>
      </c>
      <c r="AB5" s="57">
        <f>IF(Projections!AB$32&gt;=0,$B5+(1-$B5)*Projections!AB$32,$B5+$B5*Projections!AB$32)</f>
        <v>0.19717785881780775</v>
      </c>
      <c r="AC5" s="57">
        <f>IF(Projections!AC$32&gt;=0,$B5+(1-$B5)*Projections!AC$32,$B5+$B5*Projections!AC$32)</f>
        <v>0.19943958606260981</v>
      </c>
      <c r="AD5" s="57">
        <f>IF(Projections!AD$32&gt;=0,$B5+(1-$B5)*Projections!AD$32,$B5+$B5*Projections!AD$32)</f>
        <v>0.20170131330741187</v>
      </c>
      <c r="AE5" s="57">
        <f>IF(Projections!AE$32&gt;=0,$B5+(1-$B5)*Projections!AE$32,$B5+$B5*Projections!AE$32)</f>
        <v>0.20396304055221387</v>
      </c>
      <c r="AF5" s="57">
        <f>IF(Projections!AF$32&gt;=0,$B5+(1-$B5)*Projections!AF$32,$B5+$B5*Projections!AF$32)</f>
        <v>0.20622476779701593</v>
      </c>
    </row>
    <row r="6" spans="1:32" x14ac:dyDescent="0.35">
      <c r="A6" s="58" t="s">
        <v>5165</v>
      </c>
      <c r="B6" s="62">
        <f>SUMPRODUCT('First Year Calculations'!J:J,'First Year Calculations'!$R:$R)</f>
        <v>0.12317970402556851</v>
      </c>
      <c r="C6" s="57">
        <f>IF(Projections!C$32&gt;=0,$B6+(1-$B6)*Projections!C$32,$B6+$B6*Projections!C$32)</f>
        <v>0.12568647499571328</v>
      </c>
      <c r="D6" s="57">
        <f>IF(Projections!D$32&gt;=0,$B6+(1-$B6)*Projections!D$32,$B6+$B6*Projections!D$32)</f>
        <v>0.12819324596585902</v>
      </c>
      <c r="E6" s="57">
        <f>IF(Projections!E$32&gt;=0,$B6+(1-$B6)*Projections!E$32,$B6+$B6*Projections!E$32)</f>
        <v>0.1307000169360038</v>
      </c>
      <c r="F6" s="57">
        <f>IF(Projections!F$32&gt;=0,$B6+(1-$B6)*Projections!F$32,$B6+$B6*Projections!F$32)</f>
        <v>0.13320678790614954</v>
      </c>
      <c r="G6" s="57">
        <f>IF(Projections!G$32&gt;=0,$B6+(1-$B6)*Projections!G$32,$B6+$B6*Projections!G$32)</f>
        <v>0.1357135588762943</v>
      </c>
      <c r="H6" s="57">
        <f>IF(Projections!H$32&gt;=0,$B6+(1-$B6)*Projections!H$32,$B6+$B6*Projections!H$32)</f>
        <v>0.13824214238278393</v>
      </c>
      <c r="I6" s="57">
        <f>IF(Projections!I$32&gt;=0,$B6+(1-$B6)*Projections!I$32,$B6+$B6*Projections!I$32)</f>
        <v>0.14077072588927356</v>
      </c>
      <c r="J6" s="57">
        <f>IF(Projections!J$32&gt;=0,$B6+(1-$B6)*Projections!J$32,$B6+$B6*Projections!J$32)</f>
        <v>0.14329930939576413</v>
      </c>
      <c r="K6" s="57">
        <f>IF(Projections!K$32&gt;=0,$B6+(1-$B6)*Projections!K$32,$B6+$B6*Projections!K$32)</f>
        <v>0.14582789290225376</v>
      </c>
      <c r="L6" s="57">
        <f>IF(Projections!L$32&gt;=0,$B6+(1-$B6)*Projections!L$32,$B6+$B6*Projections!L$32)</f>
        <v>0.14835647640874339</v>
      </c>
      <c r="M6" s="57">
        <f>IF(Projections!M$32&gt;=0,$B6+(1-$B6)*Projections!M$32,$B6+$B6*Projections!M$32)</f>
        <v>0.15093904292753629</v>
      </c>
      <c r="N6" s="57">
        <f>IF(Projections!N$32&gt;=0,$B6+(1-$B6)*Projections!N$32,$B6+$B6*Projections!N$32)</f>
        <v>0.15352160944632826</v>
      </c>
      <c r="O6" s="57">
        <f>IF(Projections!O$32&gt;=0,$B6+(1-$B6)*Projections!O$32,$B6+$B6*Projections!O$32)</f>
        <v>0.15610417596512022</v>
      </c>
      <c r="P6" s="57">
        <f>IF(Projections!P$32&gt;=0,$B6+(1-$B6)*Projections!P$32,$B6+$B6*Projections!P$32)</f>
        <v>0.15868674248391312</v>
      </c>
      <c r="Q6" s="57">
        <f>IF(Projections!Q$32&gt;=0,$B6+(1-$B6)*Projections!Q$32,$B6+$B6*Projections!Q$32)</f>
        <v>0.16126930900270509</v>
      </c>
      <c r="R6" s="57">
        <f>IF(Projections!R$32&gt;=0,$B6+(1-$B6)*Projections!R$32,$B6+$B6*Projections!R$32)</f>
        <v>0.16384392971470199</v>
      </c>
      <c r="S6" s="57">
        <f>IF(Projections!S$32&gt;=0,$B6+(1-$B6)*Projections!S$32,$B6+$B6*Projections!S$32)</f>
        <v>0.16641855042669795</v>
      </c>
      <c r="T6" s="57">
        <f>IF(Projections!T$32&gt;=0,$B6+(1-$B6)*Projections!T$32,$B6+$B6*Projections!T$32)</f>
        <v>0.16899317113869483</v>
      </c>
      <c r="U6" s="57">
        <f>IF(Projections!U$32&gt;=0,$B6+(1-$B6)*Projections!U$32,$B6+$B6*Projections!U$32)</f>
        <v>0.17156779185069176</v>
      </c>
      <c r="V6" s="57">
        <f>IF(Projections!V$32&gt;=0,$B6+(1-$B6)*Projections!V$32,$B6+$B6*Projections!V$32)</f>
        <v>0.17414241256268864</v>
      </c>
      <c r="W6" s="57">
        <f>IF(Projections!W$32&gt;=0,$B6+(1-$B6)*Projections!W$32,$B6+$B6*Projections!W$32)</f>
        <v>0.17661258169213143</v>
      </c>
      <c r="X6" s="57">
        <f>IF(Projections!X$32&gt;=0,$B6+(1-$B6)*Projections!X$32,$B6+$B6*Projections!X$32)</f>
        <v>0.17908275082157515</v>
      </c>
      <c r="Y6" s="57">
        <f>IF(Projections!Y$32&gt;=0,$B6+(1-$B6)*Projections!Y$32,$B6+$B6*Projections!Y$32)</f>
        <v>0.18155291995101891</v>
      </c>
      <c r="Z6" s="57">
        <f>IF(Projections!Z$32&gt;=0,$B6+(1-$B6)*Projections!Z$32,$B6+$B6*Projections!Z$32)</f>
        <v>0.18402308908046169</v>
      </c>
      <c r="AA6" s="57">
        <f>IF(Projections!AA$32&gt;=0,$B6+(1-$B6)*Projections!AA$32,$B6+$B6*Projections!AA$32)</f>
        <v>0.18649325820990542</v>
      </c>
      <c r="AB6" s="57">
        <f>IF(Projections!AB$32&gt;=0,$B6+(1-$B6)*Projections!AB$32,$B6+$B6*Projections!AB$32)</f>
        <v>0.18877864788655083</v>
      </c>
      <c r="AC6" s="57">
        <f>IF(Projections!AC$32&gt;=0,$B6+(1-$B6)*Projections!AC$32,$B6+$B6*Projections!AC$32)</f>
        <v>0.19106403756319623</v>
      </c>
      <c r="AD6" s="57">
        <f>IF(Projections!AD$32&gt;=0,$B6+(1-$B6)*Projections!AD$32,$B6+$B6*Projections!AD$32)</f>
        <v>0.19334942723984161</v>
      </c>
      <c r="AE6" s="57">
        <f>IF(Projections!AE$32&gt;=0,$B6+(1-$B6)*Projections!AE$32,$B6+$B6*Projections!AE$32)</f>
        <v>0.19563481691648701</v>
      </c>
      <c r="AF6" s="57">
        <f>IF(Projections!AF$32&gt;=0,$B6+(1-$B6)*Projections!AF$32,$B6+$B6*Projections!AF$32)</f>
        <v>0.19792020659313242</v>
      </c>
    </row>
    <row r="7" spans="1:32" x14ac:dyDescent="0.35">
      <c r="A7" s="58" t="s">
        <v>5166</v>
      </c>
      <c r="B7" s="63">
        <f t="shared" ref="B7" si="1">B3</f>
        <v>0.16972365347837812</v>
      </c>
      <c r="C7" s="57">
        <f>IF(Projections!C$32&gt;=0,$B7+(1-$B7)*Projections!C$32,$B7+$B7*Projections!C$32)</f>
        <v>0.17209735838942292</v>
      </c>
      <c r="D7" s="57">
        <f>IF(Projections!D$32&gt;=0,$B7+(1-$B7)*Projections!D$32,$B7+$B7*Projections!D$32)</f>
        <v>0.17447106330046863</v>
      </c>
      <c r="E7" s="57">
        <f>IF(Projections!E$32&gt;=0,$B7+(1-$B7)*Projections!E$32,$B7+$B7*Projections!E$32)</f>
        <v>0.17684476821151343</v>
      </c>
      <c r="F7" s="57">
        <f>IF(Projections!F$32&gt;=0,$B7+(1-$B7)*Projections!F$32,$B7+$B7*Projections!F$32)</f>
        <v>0.17921847312255915</v>
      </c>
      <c r="G7" s="57">
        <f>IF(Projections!G$32&gt;=0,$B7+(1-$B7)*Projections!G$32,$B7+$B7*Projections!G$32)</f>
        <v>0.18159217803360395</v>
      </c>
      <c r="H7" s="57">
        <f>IF(Projections!H$32&gt;=0,$B7+(1-$B7)*Projections!H$32,$B7+$B7*Projections!H$32)</f>
        <v>0.18398653761364755</v>
      </c>
      <c r="I7" s="57">
        <f>IF(Projections!I$32&gt;=0,$B7+(1-$B7)*Projections!I$32,$B7+$B7*Projections!I$32)</f>
        <v>0.18638089719369114</v>
      </c>
      <c r="J7" s="57">
        <f>IF(Projections!J$32&gt;=0,$B7+(1-$B7)*Projections!J$32,$B7+$B7*Projections!J$32)</f>
        <v>0.18877525677373563</v>
      </c>
      <c r="K7" s="57">
        <f>IF(Projections!K$32&gt;=0,$B7+(1-$B7)*Projections!K$32,$B7+$B7*Projections!K$32)</f>
        <v>0.19116961635377921</v>
      </c>
      <c r="L7" s="57">
        <f>IF(Projections!L$32&gt;=0,$B7+(1-$B7)*Projections!L$32,$B7+$B7*Projections!L$32)</f>
        <v>0.1935639759338228</v>
      </c>
      <c r="M7" s="57">
        <f>IF(Projections!M$32&gt;=0,$B7+(1-$B7)*Projections!M$32,$B7+$B7*Projections!M$32)</f>
        <v>0.19600945296454036</v>
      </c>
      <c r="N7" s="57">
        <f>IF(Projections!N$32&gt;=0,$B7+(1-$B7)*Projections!N$32,$B7+$B7*Projections!N$32)</f>
        <v>0.19845492999525702</v>
      </c>
      <c r="O7" s="57">
        <f>IF(Projections!O$32&gt;=0,$B7+(1-$B7)*Projections!O$32,$B7+$B7*Projections!O$32)</f>
        <v>0.20090040702597367</v>
      </c>
      <c r="P7" s="57">
        <f>IF(Projections!P$32&gt;=0,$B7+(1-$B7)*Projections!P$32,$B7+$B7*Projections!P$32)</f>
        <v>0.20334588405669124</v>
      </c>
      <c r="Q7" s="57">
        <f>IF(Projections!Q$32&gt;=0,$B7+(1-$B7)*Projections!Q$32,$B7+$B7*Projections!Q$32)</f>
        <v>0.20579136108740789</v>
      </c>
      <c r="R7" s="57">
        <f>IF(Projections!R$32&gt;=0,$B7+(1-$B7)*Projections!R$32,$B7+$B7*Projections!R$32)</f>
        <v>0.20822931409585196</v>
      </c>
      <c r="S7" s="57">
        <f>IF(Projections!S$32&gt;=0,$B7+(1-$B7)*Projections!S$32,$B7+$B7*Projections!S$32)</f>
        <v>0.21066726710429512</v>
      </c>
      <c r="T7" s="57">
        <f>IF(Projections!T$32&gt;=0,$B7+(1-$B7)*Projections!T$32,$B7+$B7*Projections!T$32)</f>
        <v>0.21310522011273919</v>
      </c>
      <c r="U7" s="57">
        <f>IF(Projections!U$32&gt;=0,$B7+(1-$B7)*Projections!U$32,$B7+$B7*Projections!U$32)</f>
        <v>0.21554317312118329</v>
      </c>
      <c r="V7" s="57">
        <f>IF(Projections!V$32&gt;=0,$B7+(1-$B7)*Projections!V$32,$B7+$B7*Projections!V$32)</f>
        <v>0.21798112612962733</v>
      </c>
      <c r="W7" s="57">
        <f>IF(Projections!W$32&gt;=0,$B7+(1-$B7)*Projections!W$32,$B7+$B7*Projections!W$32)</f>
        <v>0.2203201721228602</v>
      </c>
      <c r="X7" s="57">
        <f>IF(Projections!X$32&gt;=0,$B7+(1-$B7)*Projections!X$32,$B7+$B7*Projections!X$32)</f>
        <v>0.22265921811609399</v>
      </c>
      <c r="Y7" s="57">
        <f>IF(Projections!Y$32&gt;=0,$B7+(1-$B7)*Projections!Y$32,$B7+$B7*Projections!Y$32)</f>
        <v>0.22499826410932774</v>
      </c>
      <c r="Z7" s="57">
        <f>IF(Projections!Z$32&gt;=0,$B7+(1-$B7)*Projections!Z$32,$B7+$B7*Projections!Z$32)</f>
        <v>0.22733731010256061</v>
      </c>
      <c r="AA7" s="57">
        <f>IF(Projections!AA$32&gt;=0,$B7+(1-$B7)*Projections!AA$32,$B7+$B7*Projections!AA$32)</f>
        <v>0.2296763560957944</v>
      </c>
      <c r="AB7" s="57">
        <f>IF(Projections!AB$32&gt;=0,$B7+(1-$B7)*Projections!AB$32,$B7+$B7*Projections!AB$32)</f>
        <v>0.23184043122021269</v>
      </c>
      <c r="AC7" s="57">
        <f>IF(Projections!AC$32&gt;=0,$B7+(1-$B7)*Projections!AC$32,$B7+$B7*Projections!AC$32)</f>
        <v>0.23400450634463102</v>
      </c>
      <c r="AD7" s="57">
        <f>IF(Projections!AD$32&gt;=0,$B7+(1-$B7)*Projections!AD$32,$B7+$B7*Projections!AD$32)</f>
        <v>0.23616858146904934</v>
      </c>
      <c r="AE7" s="57">
        <f>IF(Projections!AE$32&gt;=0,$B7+(1-$B7)*Projections!AE$32,$B7+$B7*Projections!AE$32)</f>
        <v>0.23833265659346764</v>
      </c>
      <c r="AF7" s="57">
        <f>IF(Projections!AF$32&gt;=0,$B7+(1-$B7)*Projections!AF$32,$B7+$B7*Projections!AF$32)</f>
        <v>0.24049673171788594</v>
      </c>
    </row>
    <row r="8" spans="1:32" x14ac:dyDescent="0.35">
      <c r="A8" s="58" t="s">
        <v>5167</v>
      </c>
      <c r="B8" s="62">
        <f>SUMPRODUCT('First Year Calculations'!J:J,'First Year Calculations'!$X:$X)</f>
        <v>0.13298346613657591</v>
      </c>
      <c r="C8" s="57">
        <f>IF(Projections!C$32&gt;=0,$B8+(1-$B8)*Projections!C$32,$B8+$B8*Projections!C$32)</f>
        <v>0.13546220880220847</v>
      </c>
      <c r="D8" s="57">
        <f>IF(Projections!D$32&gt;=0,$B8+(1-$B8)*Projections!D$32,$B8+$B8*Projections!D$32)</f>
        <v>0.13794095146784194</v>
      </c>
      <c r="E8" s="57">
        <f>IF(Projections!E$32&gt;=0,$B8+(1-$B8)*Projections!E$32,$B8+$B8*Projections!E$32)</f>
        <v>0.14041969413347449</v>
      </c>
      <c r="F8" s="57">
        <f>IF(Projections!F$32&gt;=0,$B8+(1-$B8)*Projections!F$32,$B8+$B8*Projections!F$32)</f>
        <v>0.14289843679910799</v>
      </c>
      <c r="G8" s="57">
        <f>IF(Projections!G$32&gt;=0,$B8+(1-$B8)*Projections!G$32,$B8+$B8*Projections!G$32)</f>
        <v>0.14537717946474052</v>
      </c>
      <c r="H8" s="57">
        <f>IF(Projections!H$32&gt;=0,$B8+(1-$B8)*Projections!H$32,$B8+$B8*Projections!H$32)</f>
        <v>0.14787749077989373</v>
      </c>
      <c r="I8" s="57">
        <f>IF(Projections!I$32&gt;=0,$B8+(1-$B8)*Projections!I$32,$B8+$B8*Projections!I$32)</f>
        <v>0.15037780209504695</v>
      </c>
      <c r="J8" s="57">
        <f>IF(Projections!J$32&gt;=0,$B8+(1-$B8)*Projections!J$32,$B8+$B8*Projections!J$32)</f>
        <v>0.15287811341020108</v>
      </c>
      <c r="K8" s="57">
        <f>IF(Projections!K$32&gt;=0,$B8+(1-$B8)*Projections!K$32,$B8+$B8*Projections!K$32)</f>
        <v>0.15537842472535429</v>
      </c>
      <c r="L8" s="57">
        <f>IF(Projections!L$32&gt;=0,$B8+(1-$B8)*Projections!L$32,$B8+$B8*Projections!L$32)</f>
        <v>0.15787873604050751</v>
      </c>
      <c r="M8" s="57">
        <f>IF(Projections!M$32&gt;=0,$B8+(1-$B8)*Projections!M$32,$B8+$B8*Projections!M$32)</f>
        <v>0.16043242678178668</v>
      </c>
      <c r="N8" s="57">
        <f>IF(Projections!N$32&gt;=0,$B8+(1-$B8)*Projections!N$32,$B8+$B8*Projections!N$32)</f>
        <v>0.16298611752306488</v>
      </c>
      <c r="O8" s="57">
        <f>IF(Projections!O$32&gt;=0,$B8+(1-$B8)*Projections!O$32,$B8+$B8*Projections!O$32)</f>
        <v>0.16553980826434311</v>
      </c>
      <c r="P8" s="57">
        <f>IF(Projections!P$32&gt;=0,$B8+(1-$B8)*Projections!P$32,$B8+$B8*Projections!P$32)</f>
        <v>0.16809349900562229</v>
      </c>
      <c r="Q8" s="57">
        <f>IF(Projections!Q$32&gt;=0,$B8+(1-$B8)*Projections!Q$32,$B8+$B8*Projections!Q$32)</f>
        <v>0.17064718974690052</v>
      </c>
      <c r="R8" s="57">
        <f>IF(Projections!R$32&gt;=0,$B8+(1-$B8)*Projections!R$32,$B8+$B8*Projections!R$32)</f>
        <v>0.17319302352376101</v>
      </c>
      <c r="S8" s="57">
        <f>IF(Projections!S$32&gt;=0,$B8+(1-$B8)*Projections!S$32,$B8+$B8*Projections!S$32)</f>
        <v>0.17573885730062058</v>
      </c>
      <c r="T8" s="57">
        <f>IF(Projections!T$32&gt;=0,$B8+(1-$B8)*Projections!T$32,$B8+$B8*Projections!T$32)</f>
        <v>0.17828469107748107</v>
      </c>
      <c r="U8" s="57">
        <f>IF(Projections!U$32&gt;=0,$B8+(1-$B8)*Projections!U$32,$B8+$B8*Projections!U$32)</f>
        <v>0.18083052485434159</v>
      </c>
      <c r="V8" s="57">
        <f>IF(Projections!V$32&gt;=0,$B8+(1-$B8)*Projections!V$32,$B8+$B8*Projections!V$32)</f>
        <v>0.18337635863120211</v>
      </c>
      <c r="W8" s="57">
        <f>IF(Projections!W$32&gt;=0,$B8+(1-$B8)*Projections!W$32,$B8+$B8*Projections!W$32)</f>
        <v>0.18581890870274875</v>
      </c>
      <c r="X8" s="57">
        <f>IF(Projections!X$32&gt;=0,$B8+(1-$B8)*Projections!X$32,$B8+$B8*Projections!X$32)</f>
        <v>0.18826145877429637</v>
      </c>
      <c r="Y8" s="57">
        <f>IF(Projections!Y$32&gt;=0,$B8+(1-$B8)*Projections!Y$32,$B8+$B8*Projections!Y$32)</f>
        <v>0.19070400884584399</v>
      </c>
      <c r="Z8" s="57">
        <f>IF(Projections!Z$32&gt;=0,$B8+(1-$B8)*Projections!Z$32,$B8+$B8*Projections!Z$32)</f>
        <v>0.19314655891739063</v>
      </c>
      <c r="AA8" s="57">
        <f>IF(Projections!AA$32&gt;=0,$B8+(1-$B8)*Projections!AA$32,$B8+$B8*Projections!AA$32)</f>
        <v>0.19558910898893825</v>
      </c>
      <c r="AB8" s="57">
        <f>IF(Projections!AB$32&gt;=0,$B8+(1-$B8)*Projections!AB$32,$B8+$B8*Projections!AB$32)</f>
        <v>0.1978489456339948</v>
      </c>
      <c r="AC8" s="57">
        <f>IF(Projections!AC$32&gt;=0,$B8+(1-$B8)*Projections!AC$32,$B8+$B8*Projections!AC$32)</f>
        <v>0.20010878227905132</v>
      </c>
      <c r="AD8" s="57">
        <f>IF(Projections!AD$32&gt;=0,$B8+(1-$B8)*Projections!AD$32,$B8+$B8*Projections!AD$32)</f>
        <v>0.20236861892410787</v>
      </c>
      <c r="AE8" s="57">
        <f>IF(Projections!AE$32&gt;=0,$B8+(1-$B8)*Projections!AE$32,$B8+$B8*Projections!AE$32)</f>
        <v>0.20462845556916442</v>
      </c>
      <c r="AF8" s="57">
        <f>IF(Projections!AF$32&gt;=0,$B8+(1-$B8)*Projections!AF$32,$B8+$B8*Projections!AF$32)</f>
        <v>0.20688829221422095</v>
      </c>
    </row>
    <row r="9" spans="1:32" x14ac:dyDescent="0.35">
      <c r="A9" s="58" t="s">
        <v>5152</v>
      </c>
      <c r="B9" s="63">
        <f t="shared" ref="B9" si="2">B6</f>
        <v>0.12317970402556851</v>
      </c>
      <c r="C9" s="57">
        <f>IF(Projections!C$32&gt;=0,$B9+(1-$B9)*Projections!C$32,$B9+$B9*Projections!C$32)</f>
        <v>0.12568647499571328</v>
      </c>
      <c r="D9" s="57">
        <f>IF(Projections!D$32&gt;=0,$B9+(1-$B9)*Projections!D$32,$B9+$B9*Projections!D$32)</f>
        <v>0.12819324596585902</v>
      </c>
      <c r="E9" s="57">
        <f>IF(Projections!E$32&gt;=0,$B9+(1-$B9)*Projections!E$32,$B9+$B9*Projections!E$32)</f>
        <v>0.1307000169360038</v>
      </c>
      <c r="F9" s="57">
        <f>IF(Projections!F$32&gt;=0,$B9+(1-$B9)*Projections!F$32,$B9+$B9*Projections!F$32)</f>
        <v>0.13320678790614954</v>
      </c>
      <c r="G9" s="57">
        <f>IF(Projections!G$32&gt;=0,$B9+(1-$B9)*Projections!G$32,$B9+$B9*Projections!G$32)</f>
        <v>0.1357135588762943</v>
      </c>
      <c r="H9" s="57">
        <f>IF(Projections!H$32&gt;=0,$B9+(1-$B9)*Projections!H$32,$B9+$B9*Projections!H$32)</f>
        <v>0.13824214238278393</v>
      </c>
      <c r="I9" s="57">
        <f>IF(Projections!I$32&gt;=0,$B9+(1-$B9)*Projections!I$32,$B9+$B9*Projections!I$32)</f>
        <v>0.14077072588927356</v>
      </c>
      <c r="J9" s="57">
        <f>IF(Projections!J$32&gt;=0,$B9+(1-$B9)*Projections!J$32,$B9+$B9*Projections!J$32)</f>
        <v>0.14329930939576413</v>
      </c>
      <c r="K9" s="57">
        <f>IF(Projections!K$32&gt;=0,$B9+(1-$B9)*Projections!K$32,$B9+$B9*Projections!K$32)</f>
        <v>0.14582789290225376</v>
      </c>
      <c r="L9" s="57">
        <f>IF(Projections!L$32&gt;=0,$B9+(1-$B9)*Projections!L$32,$B9+$B9*Projections!L$32)</f>
        <v>0.14835647640874339</v>
      </c>
      <c r="M9" s="57">
        <f>IF(Projections!M$32&gt;=0,$B9+(1-$B9)*Projections!M$32,$B9+$B9*Projections!M$32)</f>
        <v>0.15093904292753629</v>
      </c>
      <c r="N9" s="57">
        <f>IF(Projections!N$32&gt;=0,$B9+(1-$B9)*Projections!N$32,$B9+$B9*Projections!N$32)</f>
        <v>0.15352160944632826</v>
      </c>
      <c r="O9" s="57">
        <f>IF(Projections!O$32&gt;=0,$B9+(1-$B9)*Projections!O$32,$B9+$B9*Projections!O$32)</f>
        <v>0.15610417596512022</v>
      </c>
      <c r="P9" s="57">
        <f>IF(Projections!P$32&gt;=0,$B9+(1-$B9)*Projections!P$32,$B9+$B9*Projections!P$32)</f>
        <v>0.15868674248391312</v>
      </c>
      <c r="Q9" s="57">
        <f>IF(Projections!Q$32&gt;=0,$B9+(1-$B9)*Projections!Q$32,$B9+$B9*Projections!Q$32)</f>
        <v>0.16126930900270509</v>
      </c>
      <c r="R9" s="57">
        <f>IF(Projections!R$32&gt;=0,$B9+(1-$B9)*Projections!R$32,$B9+$B9*Projections!R$32)</f>
        <v>0.16384392971470199</v>
      </c>
      <c r="S9" s="57">
        <f>IF(Projections!S$32&gt;=0,$B9+(1-$B9)*Projections!S$32,$B9+$B9*Projections!S$32)</f>
        <v>0.16641855042669795</v>
      </c>
      <c r="T9" s="57">
        <f>IF(Projections!T$32&gt;=0,$B9+(1-$B9)*Projections!T$32,$B9+$B9*Projections!T$32)</f>
        <v>0.16899317113869483</v>
      </c>
      <c r="U9" s="57">
        <f>IF(Projections!U$32&gt;=0,$B9+(1-$B9)*Projections!U$32,$B9+$B9*Projections!U$32)</f>
        <v>0.17156779185069176</v>
      </c>
      <c r="V9" s="57">
        <f>IF(Projections!V$32&gt;=0,$B9+(1-$B9)*Projections!V$32,$B9+$B9*Projections!V$32)</f>
        <v>0.17414241256268864</v>
      </c>
      <c r="W9" s="57">
        <f>IF(Projections!W$32&gt;=0,$B9+(1-$B9)*Projections!W$32,$B9+$B9*Projections!W$32)</f>
        <v>0.17661258169213143</v>
      </c>
      <c r="X9" s="57">
        <f>IF(Projections!X$32&gt;=0,$B9+(1-$B9)*Projections!X$32,$B9+$B9*Projections!X$32)</f>
        <v>0.17908275082157515</v>
      </c>
      <c r="Y9" s="57">
        <f>IF(Projections!Y$32&gt;=0,$B9+(1-$B9)*Projections!Y$32,$B9+$B9*Projections!Y$32)</f>
        <v>0.18155291995101891</v>
      </c>
      <c r="Z9" s="57">
        <f>IF(Projections!Z$32&gt;=0,$B9+(1-$B9)*Projections!Z$32,$B9+$B9*Projections!Z$32)</f>
        <v>0.18402308908046169</v>
      </c>
      <c r="AA9" s="57">
        <f>IF(Projections!AA$32&gt;=0,$B9+(1-$B9)*Projections!AA$32,$B9+$B9*Projections!AA$32)</f>
        <v>0.18649325820990542</v>
      </c>
      <c r="AB9" s="57">
        <f>IF(Projections!AB$32&gt;=0,$B9+(1-$B9)*Projections!AB$32,$B9+$B9*Projections!AB$32)</f>
        <v>0.18877864788655083</v>
      </c>
      <c r="AC9" s="57">
        <f>IF(Projections!AC$32&gt;=0,$B9+(1-$B9)*Projections!AC$32,$B9+$B9*Projections!AC$32)</f>
        <v>0.19106403756319623</v>
      </c>
      <c r="AD9" s="57">
        <f>IF(Projections!AD$32&gt;=0,$B9+(1-$B9)*Projections!AD$32,$B9+$B9*Projections!AD$32)</f>
        <v>0.19334942723984161</v>
      </c>
      <c r="AE9" s="57">
        <f>IF(Projections!AE$32&gt;=0,$B9+(1-$B9)*Projections!AE$32,$B9+$B9*Projections!AE$32)</f>
        <v>0.19563481691648701</v>
      </c>
      <c r="AF9" s="57">
        <f>IF(Projections!AF$32&gt;=0,$B9+(1-$B9)*Projections!AF$32,$B9+$B9*Projections!AF$32)</f>
        <v>0.19792020659313242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98F4-8ADD-4391-B057-1B175360D449}">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0">
        <f>SUMPRODUCT('First Year Calculations'!K:K,'First Year Calculations'!$O:$O)</f>
        <v>0.86618915282936693</v>
      </c>
      <c r="C2" s="57">
        <f>IF(Projections!C$33&gt;=0,$B2+(1-$B2)*Projections!C$33,$B2+$B2*Projections!C$33)</f>
        <v>0.86371277559113846</v>
      </c>
      <c r="D2" s="57">
        <f>IF(Projections!D$33&gt;=0,$B2+(1-$B2)*Projections!D$33,$B2+$B2*Projections!D$33)</f>
        <v>0.86123639835291099</v>
      </c>
      <c r="E2" s="57">
        <f>IF(Projections!E$33&gt;=0,$B2+(1-$B2)*Projections!E$33,$B2+$B2*Projections!E$33)</f>
        <v>0.85876002111468264</v>
      </c>
      <c r="F2" s="57">
        <f>IF(Projections!F$33&gt;=0,$B2+(1-$B2)*Projections!F$33,$B2+$B2*Projections!F$33)</f>
        <v>0.85628364387645517</v>
      </c>
      <c r="G2" s="57">
        <f>IF(Projections!G$33&gt;=0,$B2+(1-$B2)*Projections!G$33,$B2+$B2*Projections!G$33)</f>
        <v>0.8538072666382267</v>
      </c>
      <c r="H2" s="57">
        <f>IF(Projections!H$33&gt;=0,$B2+(1-$B2)*Projections!H$33,$B2+$B2*Projections!H$33)</f>
        <v>0.85130934133312131</v>
      </c>
      <c r="I2" s="57">
        <f>IF(Projections!I$33&gt;=0,$B2+(1-$B2)*Projections!I$33,$B2+$B2*Projections!I$33)</f>
        <v>0.84881141602801591</v>
      </c>
      <c r="J2" s="57">
        <f>IF(Projections!J$33&gt;=0,$B2+(1-$B2)*Projections!J$33,$B2+$B2*Projections!J$33)</f>
        <v>0.84631349072290951</v>
      </c>
      <c r="K2" s="57">
        <f>IF(Projections!K$33&gt;=0,$B2+(1-$B2)*Projections!K$33,$B2+$B2*Projections!K$33)</f>
        <v>0.84381556541780411</v>
      </c>
      <c r="L2" s="57">
        <f>IF(Projections!L$33&gt;=0,$B2+(1-$B2)*Projections!L$33,$B2+$B2*Projections!L$33)</f>
        <v>0.84131764011269872</v>
      </c>
      <c r="M2" s="57">
        <f>IF(Projections!M$33&gt;=0,$B2+(1-$B2)*Projections!M$33,$B2+$B2*Projections!M$33)</f>
        <v>0.83876638632066391</v>
      </c>
      <c r="N2" s="57">
        <f>IF(Projections!N$33&gt;=0,$B2+(1-$B2)*Projections!N$33,$B2+$B2*Projections!N$33)</f>
        <v>0.83621513252862811</v>
      </c>
      <c r="O2" s="57">
        <f>IF(Projections!O$33&gt;=0,$B2+(1-$B2)*Projections!O$33,$B2+$B2*Projections!O$33)</f>
        <v>0.8336638787365932</v>
      </c>
      <c r="P2" s="57">
        <f>IF(Projections!P$33&gt;=0,$B2+(1-$B2)*Projections!P$33,$B2+$B2*Projections!P$33)</f>
        <v>0.8311126249445584</v>
      </c>
      <c r="Q2" s="57">
        <f>IF(Projections!Q$33&gt;=0,$B2+(1-$B2)*Projections!Q$33,$B2+$B2*Projections!Q$33)</f>
        <v>0.8285613711525226</v>
      </c>
      <c r="R2" s="57">
        <f>IF(Projections!R$33&gt;=0,$B2+(1-$B2)*Projections!R$33,$B2+$B2*Projections!R$33)</f>
        <v>0.82601796682712159</v>
      </c>
      <c r="S2" s="57">
        <f>IF(Projections!S$33&gt;=0,$B2+(1-$B2)*Projections!S$33,$B2+$B2*Projections!S$33)</f>
        <v>0.82347456250171969</v>
      </c>
      <c r="T2" s="57">
        <f>IF(Projections!T$33&gt;=0,$B2+(1-$B2)*Projections!T$33,$B2+$B2*Projections!T$33)</f>
        <v>0.82093115817631779</v>
      </c>
      <c r="U2" s="57">
        <f>IF(Projections!U$33&gt;=0,$B2+(1-$B2)*Projections!U$33,$B2+$B2*Projections!U$33)</f>
        <v>0.81838775385091689</v>
      </c>
      <c r="V2" s="57">
        <f>IF(Projections!V$33&gt;=0,$B2+(1-$B2)*Projections!V$33,$B2+$B2*Projections!V$33)</f>
        <v>0.81584434952551499</v>
      </c>
      <c r="W2" s="57">
        <f>IF(Projections!W$33&gt;=0,$B2+(1-$B2)*Projections!W$33,$B2+$B2*Projections!W$33)</f>
        <v>0.81340413034331516</v>
      </c>
      <c r="X2" s="57">
        <f>IF(Projections!X$33&gt;=0,$B2+(1-$B2)*Projections!X$33,$B2+$B2*Projections!X$33)</f>
        <v>0.81096391116111621</v>
      </c>
      <c r="Y2" s="57">
        <f>IF(Projections!Y$33&gt;=0,$B2+(1-$B2)*Projections!Y$33,$B2+$B2*Projections!Y$33)</f>
        <v>0.80852369197891738</v>
      </c>
      <c r="Z2" s="57">
        <f>IF(Projections!Z$33&gt;=0,$B2+(1-$B2)*Projections!Z$33,$B2+$B2*Projections!Z$33)</f>
        <v>0.80608347279671944</v>
      </c>
      <c r="AA2" s="57">
        <f>IF(Projections!AA$33&gt;=0,$B2+(1-$B2)*Projections!AA$33,$B2+$B2*Projections!AA$33)</f>
        <v>0.80364325361452049</v>
      </c>
      <c r="AB2" s="57">
        <f>IF(Projections!AB$33&gt;=0,$B2+(1-$B2)*Projections!AB$33,$B2+$B2*Projections!AB$33)</f>
        <v>0.80138557349809747</v>
      </c>
      <c r="AC2" s="57">
        <f>IF(Projections!AC$33&gt;=0,$B2+(1-$B2)*Projections!AC$33,$B2+$B2*Projections!AC$33)</f>
        <v>0.79912789338167345</v>
      </c>
      <c r="AD2" s="57">
        <f>IF(Projections!AD$33&gt;=0,$B2+(1-$B2)*Projections!AD$33,$B2+$B2*Projections!AD$33)</f>
        <v>0.79687021326524954</v>
      </c>
      <c r="AE2" s="57">
        <f>IF(Projections!AE$33&gt;=0,$B2+(1-$B2)*Projections!AE$33,$B2+$B2*Projections!AE$33)</f>
        <v>0.79461253314882552</v>
      </c>
      <c r="AF2" s="57">
        <f>IF(Projections!AF$33&gt;=0,$B2+(1-$B2)*Projections!AF$33,$B2+$B2*Projections!AF$33)</f>
        <v>0.79235485303240161</v>
      </c>
    </row>
    <row r="3" spans="1:32" x14ac:dyDescent="0.35">
      <c r="A3" s="58" t="s">
        <v>5162</v>
      </c>
      <c r="B3" s="60">
        <f>SUMPRODUCT('First Year Calculations'!K:K,'First Year Calculations'!$L:$L)</f>
        <v>0.83027634652162197</v>
      </c>
      <c r="C3" s="57">
        <f>IF(Projections!C$33&gt;=0,$B3+(1-$B3)*Projections!C$33,$B3+$B3*Projections!C$33)</f>
        <v>0.82790264161057625</v>
      </c>
      <c r="D3" s="57">
        <f>IF(Projections!D$33&gt;=0,$B3+(1-$B3)*Projections!D$33,$B3+$B3*Projections!D$33)</f>
        <v>0.82552893669953142</v>
      </c>
      <c r="E3" s="57">
        <f>IF(Projections!E$33&gt;=0,$B3+(1-$B3)*Projections!E$33,$B3+$B3*Projections!E$33)</f>
        <v>0.82315523178848571</v>
      </c>
      <c r="F3" s="57">
        <f>IF(Projections!F$33&gt;=0,$B3+(1-$B3)*Projections!F$33,$B3+$B3*Projections!F$33)</f>
        <v>0.82078152687744099</v>
      </c>
      <c r="G3" s="57">
        <f>IF(Projections!G$33&gt;=0,$B3+(1-$B3)*Projections!G$33,$B3+$B3*Projections!G$33)</f>
        <v>0.81840782196639528</v>
      </c>
      <c r="H3" s="57">
        <f>IF(Projections!H$33&gt;=0,$B3+(1-$B3)*Projections!H$33,$B3+$B3*Projections!H$33)</f>
        <v>0.81601346238635164</v>
      </c>
      <c r="I3" s="57">
        <f>IF(Projections!I$33&gt;=0,$B3+(1-$B3)*Projections!I$33,$B3+$B3*Projections!I$33)</f>
        <v>0.813619102806308</v>
      </c>
      <c r="J3" s="57">
        <f>IF(Projections!J$33&gt;=0,$B3+(1-$B3)*Projections!J$33,$B3+$B3*Projections!J$33)</f>
        <v>0.81122474322626359</v>
      </c>
      <c r="K3" s="57">
        <f>IF(Projections!K$33&gt;=0,$B3+(1-$B3)*Projections!K$33,$B3+$B3*Projections!K$33)</f>
        <v>0.80883038364621995</v>
      </c>
      <c r="L3" s="57">
        <f>IF(Projections!L$33&gt;=0,$B3+(1-$B3)*Projections!L$33,$B3+$B3*Projections!L$33)</f>
        <v>0.80643602406617643</v>
      </c>
      <c r="M3" s="57">
        <f>IF(Projections!M$33&gt;=0,$B3+(1-$B3)*Projections!M$33,$B3+$B3*Projections!M$33)</f>
        <v>0.80399054703545969</v>
      </c>
      <c r="N3" s="57">
        <f>IF(Projections!N$33&gt;=0,$B3+(1-$B3)*Projections!N$33,$B3+$B3*Projections!N$33)</f>
        <v>0.80154507000474218</v>
      </c>
      <c r="O3" s="57">
        <f>IF(Projections!O$33&gt;=0,$B3+(1-$B3)*Projections!O$33,$B3+$B3*Projections!O$33)</f>
        <v>0.79909959297402555</v>
      </c>
      <c r="P3" s="57">
        <f>IF(Projections!P$33&gt;=0,$B3+(1-$B3)*Projections!P$33,$B3+$B3*Projections!P$33)</f>
        <v>0.79665411594330893</v>
      </c>
      <c r="Q3" s="57">
        <f>IF(Projections!Q$33&gt;=0,$B3+(1-$B3)*Projections!Q$33,$B3+$B3*Projections!Q$33)</f>
        <v>0.7942086389125913</v>
      </c>
      <c r="R3" s="57">
        <f>IF(Projections!R$33&gt;=0,$B3+(1-$B3)*Projections!R$33,$B3+$B3*Projections!R$33)</f>
        <v>0.79177068590414812</v>
      </c>
      <c r="S3" s="57">
        <f>IF(Projections!S$33&gt;=0,$B3+(1-$B3)*Projections!S$33,$B3+$B3*Projections!S$33)</f>
        <v>0.78933273289570405</v>
      </c>
      <c r="T3" s="57">
        <f>IF(Projections!T$33&gt;=0,$B3+(1-$B3)*Projections!T$33,$B3+$B3*Projections!T$33)</f>
        <v>0.78689477988725998</v>
      </c>
      <c r="U3" s="57">
        <f>IF(Projections!U$33&gt;=0,$B3+(1-$B3)*Projections!U$33,$B3+$B3*Projections!U$33)</f>
        <v>0.78445682687881679</v>
      </c>
      <c r="V3" s="57">
        <f>IF(Projections!V$33&gt;=0,$B3+(1-$B3)*Projections!V$33,$B3+$B3*Projections!V$33)</f>
        <v>0.78201887387037283</v>
      </c>
      <c r="W3" s="57">
        <f>IF(Projections!W$33&gt;=0,$B3+(1-$B3)*Projections!W$33,$B3+$B3*Projections!W$33)</f>
        <v>0.77967982787713808</v>
      </c>
      <c r="X3" s="57">
        <f>IF(Projections!X$33&gt;=0,$B3+(1-$B3)*Projections!X$33,$B3+$B3*Projections!X$33)</f>
        <v>0.77734078188390432</v>
      </c>
      <c r="Y3" s="57">
        <f>IF(Projections!Y$33&gt;=0,$B3+(1-$B3)*Projections!Y$33,$B3+$B3*Projections!Y$33)</f>
        <v>0.77500173589067056</v>
      </c>
      <c r="Z3" s="57">
        <f>IF(Projections!Z$33&gt;=0,$B3+(1-$B3)*Projections!Z$33,$B3+$B3*Projections!Z$33)</f>
        <v>0.77266268989743769</v>
      </c>
      <c r="AA3" s="57">
        <f>IF(Projections!AA$33&gt;=0,$B3+(1-$B3)*Projections!AA$33,$B3+$B3*Projections!AA$33)</f>
        <v>0.77032364390420394</v>
      </c>
      <c r="AB3" s="57">
        <f>IF(Projections!AB$33&gt;=0,$B3+(1-$B3)*Projections!AB$33,$B3+$B3*Projections!AB$33)</f>
        <v>0.76815956877978653</v>
      </c>
      <c r="AC3" s="57">
        <f>IF(Projections!AC$33&gt;=0,$B3+(1-$B3)*Projections!AC$33,$B3+$B3*Projections!AC$33)</f>
        <v>0.76599549365536823</v>
      </c>
      <c r="AD3" s="57">
        <f>IF(Projections!AD$33&gt;=0,$B3+(1-$B3)*Projections!AD$33,$B3+$B3*Projections!AD$33)</f>
        <v>0.76383141853094993</v>
      </c>
      <c r="AE3" s="57">
        <f>IF(Projections!AE$33&gt;=0,$B3+(1-$B3)*Projections!AE$33,$B3+$B3*Projections!AE$33)</f>
        <v>0.76166734340653164</v>
      </c>
      <c r="AF3" s="57">
        <f>IF(Projections!AF$33&gt;=0,$B3+(1-$B3)*Projections!AF$33,$B3+$B3*Projections!AF$33)</f>
        <v>0.75950326828211323</v>
      </c>
    </row>
    <row r="4" spans="1:32" x14ac:dyDescent="0.35">
      <c r="A4" s="58" t="s">
        <v>5163</v>
      </c>
      <c r="B4" s="60">
        <f>SUMPRODUCT('First Year Calculations'!K:K,'First Year Calculations'!$U:$U)</f>
        <v>0.86774188772554861</v>
      </c>
      <c r="C4" s="57">
        <f>IF(Projections!C$33&gt;=0,$B4+(1-$B4)*Projections!C$33,$B4+$B4*Projections!C$33)</f>
        <v>0.86526107132141594</v>
      </c>
      <c r="D4" s="57">
        <f>IF(Projections!D$33&gt;=0,$B4+(1-$B4)*Projections!D$33,$B4+$B4*Projections!D$33)</f>
        <v>0.86278025491728416</v>
      </c>
      <c r="E4" s="57">
        <f>IF(Projections!E$33&gt;=0,$B4+(1-$B4)*Projections!E$33,$B4+$B4*Projections!E$33)</f>
        <v>0.86029943851315149</v>
      </c>
      <c r="F4" s="57">
        <f>IF(Projections!F$33&gt;=0,$B4+(1-$B4)*Projections!F$33,$B4+$B4*Projections!F$33)</f>
        <v>0.85781862210901971</v>
      </c>
      <c r="G4" s="57">
        <f>IF(Projections!G$33&gt;=0,$B4+(1-$B4)*Projections!G$33,$B4+$B4*Projections!G$33)</f>
        <v>0.85533780570488693</v>
      </c>
      <c r="H4" s="57">
        <f>IF(Projections!H$33&gt;=0,$B4+(1-$B4)*Projections!H$33,$B4+$B4*Projections!H$33)</f>
        <v>0.85283540260670754</v>
      </c>
      <c r="I4" s="57">
        <f>IF(Projections!I$33&gt;=0,$B4+(1-$B4)*Projections!I$33,$B4+$B4*Projections!I$33)</f>
        <v>0.85033299950852825</v>
      </c>
      <c r="J4" s="57">
        <f>IF(Projections!J$33&gt;=0,$B4+(1-$B4)*Projections!J$33,$B4+$B4*Projections!J$33)</f>
        <v>0.84783059641034786</v>
      </c>
      <c r="K4" s="57">
        <f>IF(Projections!K$33&gt;=0,$B4+(1-$B4)*Projections!K$33,$B4+$B4*Projections!K$33)</f>
        <v>0.84532819331216846</v>
      </c>
      <c r="L4" s="57">
        <f>IF(Projections!L$33&gt;=0,$B4+(1-$B4)*Projections!L$33,$B4+$B4*Projections!L$33)</f>
        <v>0.84282579021398907</v>
      </c>
      <c r="M4" s="57">
        <f>IF(Projections!M$33&gt;=0,$B4+(1-$B4)*Projections!M$33,$B4+$B4*Projections!M$33)</f>
        <v>0.84026996303197476</v>
      </c>
      <c r="N4" s="57">
        <f>IF(Projections!N$33&gt;=0,$B4+(1-$B4)*Projections!N$33,$B4+$B4*Projections!N$33)</f>
        <v>0.83771413584995935</v>
      </c>
      <c r="O4" s="57">
        <f>IF(Projections!O$33&gt;=0,$B4+(1-$B4)*Projections!O$33,$B4+$B4*Projections!O$33)</f>
        <v>0.83515830866794505</v>
      </c>
      <c r="P4" s="57">
        <f>IF(Projections!P$33&gt;=0,$B4+(1-$B4)*Projections!P$33,$B4+$B4*Projections!P$33)</f>
        <v>0.83260248148593063</v>
      </c>
      <c r="Q4" s="57">
        <f>IF(Projections!Q$33&gt;=0,$B4+(1-$B4)*Projections!Q$33,$B4+$B4*Projections!Q$33)</f>
        <v>0.83004665430391533</v>
      </c>
      <c r="R4" s="57">
        <f>IF(Projections!R$33&gt;=0,$B4+(1-$B4)*Projections!R$33,$B4+$B4*Projections!R$33)</f>
        <v>0.82749869065952708</v>
      </c>
      <c r="S4" s="57">
        <f>IF(Projections!S$33&gt;=0,$B4+(1-$B4)*Projections!S$33,$B4+$B4*Projections!S$33)</f>
        <v>0.82495072701513772</v>
      </c>
      <c r="T4" s="57">
        <f>IF(Projections!T$33&gt;=0,$B4+(1-$B4)*Projections!T$33,$B4+$B4*Projections!T$33)</f>
        <v>0.82240276337074847</v>
      </c>
      <c r="U4" s="57">
        <f>IF(Projections!U$33&gt;=0,$B4+(1-$B4)*Projections!U$33,$B4+$B4*Projections!U$33)</f>
        <v>0.81985479972636022</v>
      </c>
      <c r="V4" s="57">
        <f>IF(Projections!V$33&gt;=0,$B4+(1-$B4)*Projections!V$33,$B4+$B4*Projections!V$33)</f>
        <v>0.81730683608197097</v>
      </c>
      <c r="W4" s="57">
        <f>IF(Projections!W$33&gt;=0,$B4+(1-$B4)*Projections!W$33,$B4+$B4*Projections!W$33)</f>
        <v>0.81486224255097417</v>
      </c>
      <c r="X4" s="57">
        <f>IF(Projections!X$33&gt;=0,$B4+(1-$B4)*Projections!X$33,$B4+$B4*Projections!X$33)</f>
        <v>0.81241764901997848</v>
      </c>
      <c r="Y4" s="57">
        <f>IF(Projections!Y$33&gt;=0,$B4+(1-$B4)*Projections!Y$33,$B4+$B4*Projections!Y$33)</f>
        <v>0.80997305548898269</v>
      </c>
      <c r="Z4" s="57">
        <f>IF(Projections!Z$33&gt;=0,$B4+(1-$B4)*Projections!Z$33,$B4+$B4*Projections!Z$33)</f>
        <v>0.80752846195798789</v>
      </c>
      <c r="AA4" s="57">
        <f>IF(Projections!AA$33&gt;=0,$B4+(1-$B4)*Projections!AA$33,$B4+$B4*Projections!AA$33)</f>
        <v>0.80508386842699209</v>
      </c>
      <c r="AB4" s="57">
        <f>IF(Projections!AB$33&gt;=0,$B4+(1-$B4)*Projections!AB$33,$B4+$B4*Projections!AB$33)</f>
        <v>0.80282214118219108</v>
      </c>
      <c r="AC4" s="57">
        <f>IF(Projections!AC$33&gt;=0,$B4+(1-$B4)*Projections!AC$33,$B4+$B4*Projections!AC$33)</f>
        <v>0.80056041393738897</v>
      </c>
      <c r="AD4" s="57">
        <f>IF(Projections!AD$33&gt;=0,$B4+(1-$B4)*Projections!AD$33,$B4+$B4*Projections!AD$33)</f>
        <v>0.79829868669258697</v>
      </c>
      <c r="AE4" s="57">
        <f>IF(Projections!AE$33&gt;=0,$B4+(1-$B4)*Projections!AE$33,$B4+$B4*Projections!AE$33)</f>
        <v>0.79603695944778496</v>
      </c>
      <c r="AF4" s="57">
        <f>IF(Projections!AF$33&gt;=0,$B4+(1-$B4)*Projections!AF$33,$B4+$B4*Projections!AF$33)</f>
        <v>0.79377523220298296</v>
      </c>
    </row>
    <row r="5" spans="1:32" x14ac:dyDescent="0.35">
      <c r="A5" s="58" t="s">
        <v>5164</v>
      </c>
      <c r="B5" s="60">
        <f t="shared" ref="B5" si="0">B4</f>
        <v>0.86774188772554861</v>
      </c>
      <c r="C5" s="57">
        <f>IF(Projections!C$33&gt;=0,$B5+(1-$B5)*Projections!C$33,$B5+$B5*Projections!C$33)</f>
        <v>0.86526107132141594</v>
      </c>
      <c r="D5" s="57">
        <f>IF(Projections!D$33&gt;=0,$B5+(1-$B5)*Projections!D$33,$B5+$B5*Projections!D$33)</f>
        <v>0.86278025491728416</v>
      </c>
      <c r="E5" s="57">
        <f>IF(Projections!E$33&gt;=0,$B5+(1-$B5)*Projections!E$33,$B5+$B5*Projections!E$33)</f>
        <v>0.86029943851315149</v>
      </c>
      <c r="F5" s="57">
        <f>IF(Projections!F$33&gt;=0,$B5+(1-$B5)*Projections!F$33,$B5+$B5*Projections!F$33)</f>
        <v>0.85781862210901971</v>
      </c>
      <c r="G5" s="57">
        <f>IF(Projections!G$33&gt;=0,$B5+(1-$B5)*Projections!G$33,$B5+$B5*Projections!G$33)</f>
        <v>0.85533780570488693</v>
      </c>
      <c r="H5" s="57">
        <f>IF(Projections!H$33&gt;=0,$B5+(1-$B5)*Projections!H$33,$B5+$B5*Projections!H$33)</f>
        <v>0.85283540260670754</v>
      </c>
      <c r="I5" s="57">
        <f>IF(Projections!I$33&gt;=0,$B5+(1-$B5)*Projections!I$33,$B5+$B5*Projections!I$33)</f>
        <v>0.85033299950852825</v>
      </c>
      <c r="J5" s="57">
        <f>IF(Projections!J$33&gt;=0,$B5+(1-$B5)*Projections!J$33,$B5+$B5*Projections!J$33)</f>
        <v>0.84783059641034786</v>
      </c>
      <c r="K5" s="57">
        <f>IF(Projections!K$33&gt;=0,$B5+(1-$B5)*Projections!K$33,$B5+$B5*Projections!K$33)</f>
        <v>0.84532819331216846</v>
      </c>
      <c r="L5" s="57">
        <f>IF(Projections!L$33&gt;=0,$B5+(1-$B5)*Projections!L$33,$B5+$B5*Projections!L$33)</f>
        <v>0.84282579021398907</v>
      </c>
      <c r="M5" s="57">
        <f>IF(Projections!M$33&gt;=0,$B5+(1-$B5)*Projections!M$33,$B5+$B5*Projections!M$33)</f>
        <v>0.84026996303197476</v>
      </c>
      <c r="N5" s="57">
        <f>IF(Projections!N$33&gt;=0,$B5+(1-$B5)*Projections!N$33,$B5+$B5*Projections!N$33)</f>
        <v>0.83771413584995935</v>
      </c>
      <c r="O5" s="57">
        <f>IF(Projections!O$33&gt;=0,$B5+(1-$B5)*Projections!O$33,$B5+$B5*Projections!O$33)</f>
        <v>0.83515830866794505</v>
      </c>
      <c r="P5" s="57">
        <f>IF(Projections!P$33&gt;=0,$B5+(1-$B5)*Projections!P$33,$B5+$B5*Projections!P$33)</f>
        <v>0.83260248148593063</v>
      </c>
      <c r="Q5" s="57">
        <f>IF(Projections!Q$33&gt;=0,$B5+(1-$B5)*Projections!Q$33,$B5+$B5*Projections!Q$33)</f>
        <v>0.83004665430391533</v>
      </c>
      <c r="R5" s="57">
        <f>IF(Projections!R$33&gt;=0,$B5+(1-$B5)*Projections!R$33,$B5+$B5*Projections!R$33)</f>
        <v>0.82749869065952708</v>
      </c>
      <c r="S5" s="57">
        <f>IF(Projections!S$33&gt;=0,$B5+(1-$B5)*Projections!S$33,$B5+$B5*Projections!S$33)</f>
        <v>0.82495072701513772</v>
      </c>
      <c r="T5" s="57">
        <f>IF(Projections!T$33&gt;=0,$B5+(1-$B5)*Projections!T$33,$B5+$B5*Projections!T$33)</f>
        <v>0.82240276337074847</v>
      </c>
      <c r="U5" s="57">
        <f>IF(Projections!U$33&gt;=0,$B5+(1-$B5)*Projections!U$33,$B5+$B5*Projections!U$33)</f>
        <v>0.81985479972636022</v>
      </c>
      <c r="V5" s="57">
        <f>IF(Projections!V$33&gt;=0,$B5+(1-$B5)*Projections!V$33,$B5+$B5*Projections!V$33)</f>
        <v>0.81730683608197097</v>
      </c>
      <c r="W5" s="57">
        <f>IF(Projections!W$33&gt;=0,$B5+(1-$B5)*Projections!W$33,$B5+$B5*Projections!W$33)</f>
        <v>0.81486224255097417</v>
      </c>
      <c r="X5" s="57">
        <f>IF(Projections!X$33&gt;=0,$B5+(1-$B5)*Projections!X$33,$B5+$B5*Projections!X$33)</f>
        <v>0.81241764901997848</v>
      </c>
      <c r="Y5" s="57">
        <f>IF(Projections!Y$33&gt;=0,$B5+(1-$B5)*Projections!Y$33,$B5+$B5*Projections!Y$33)</f>
        <v>0.80997305548898269</v>
      </c>
      <c r="Z5" s="57">
        <f>IF(Projections!Z$33&gt;=0,$B5+(1-$B5)*Projections!Z$33,$B5+$B5*Projections!Z$33)</f>
        <v>0.80752846195798789</v>
      </c>
      <c r="AA5" s="57">
        <f>IF(Projections!AA$33&gt;=0,$B5+(1-$B5)*Projections!AA$33,$B5+$B5*Projections!AA$33)</f>
        <v>0.80508386842699209</v>
      </c>
      <c r="AB5" s="57">
        <f>IF(Projections!AB$33&gt;=0,$B5+(1-$B5)*Projections!AB$33,$B5+$B5*Projections!AB$33)</f>
        <v>0.80282214118219108</v>
      </c>
      <c r="AC5" s="57">
        <f>IF(Projections!AC$33&gt;=0,$B5+(1-$B5)*Projections!AC$33,$B5+$B5*Projections!AC$33)</f>
        <v>0.80056041393738897</v>
      </c>
      <c r="AD5" s="57">
        <f>IF(Projections!AD$33&gt;=0,$B5+(1-$B5)*Projections!AD$33,$B5+$B5*Projections!AD$33)</f>
        <v>0.79829868669258697</v>
      </c>
      <c r="AE5" s="57">
        <f>IF(Projections!AE$33&gt;=0,$B5+(1-$B5)*Projections!AE$33,$B5+$B5*Projections!AE$33)</f>
        <v>0.79603695944778496</v>
      </c>
      <c r="AF5" s="57">
        <f>IF(Projections!AF$33&gt;=0,$B5+(1-$B5)*Projections!AF$33,$B5+$B5*Projections!AF$33)</f>
        <v>0.79377523220298296</v>
      </c>
    </row>
    <row r="6" spans="1:32" x14ac:dyDescent="0.35">
      <c r="A6" s="58" t="s">
        <v>5165</v>
      </c>
      <c r="B6" s="60">
        <f>SUMPRODUCT('First Year Calculations'!K:K,'First Year Calculations'!$R:$R)</f>
        <v>0.87682029597443156</v>
      </c>
      <c r="C6" s="57">
        <f>IF(Projections!C$33&gt;=0,$B6+(1-$B6)*Projections!C$33,$B6+$B6*Projections!C$33)</f>
        <v>0.87431352500428583</v>
      </c>
      <c r="D6" s="57">
        <f>IF(Projections!D$33&gt;=0,$B6+(1-$B6)*Projections!D$33,$B6+$B6*Projections!D$33)</f>
        <v>0.8718067540341411</v>
      </c>
      <c r="E6" s="57">
        <f>IF(Projections!E$33&gt;=0,$B6+(1-$B6)*Projections!E$33,$B6+$B6*Projections!E$33)</f>
        <v>0.86929998306399536</v>
      </c>
      <c r="F6" s="57">
        <f>IF(Projections!F$33&gt;=0,$B6+(1-$B6)*Projections!F$33,$B6+$B6*Projections!F$33)</f>
        <v>0.86679321209385052</v>
      </c>
      <c r="G6" s="57">
        <f>IF(Projections!G$33&gt;=0,$B6+(1-$B6)*Projections!G$33,$B6+$B6*Projections!G$33)</f>
        <v>0.86428644112370479</v>
      </c>
      <c r="H6" s="57">
        <f>IF(Projections!H$33&gt;=0,$B6+(1-$B6)*Projections!H$33,$B6+$B6*Projections!H$33)</f>
        <v>0.86175785761721524</v>
      </c>
      <c r="I6" s="57">
        <f>IF(Projections!I$33&gt;=0,$B6+(1-$B6)*Projections!I$33,$B6+$B6*Projections!I$33)</f>
        <v>0.85922927411072558</v>
      </c>
      <c r="J6" s="57">
        <f>IF(Projections!J$33&gt;=0,$B6+(1-$B6)*Projections!J$33,$B6+$B6*Projections!J$33)</f>
        <v>0.85670069060423504</v>
      </c>
      <c r="K6" s="57">
        <f>IF(Projections!K$33&gt;=0,$B6+(1-$B6)*Projections!K$33,$B6+$B6*Projections!K$33)</f>
        <v>0.85417210709774538</v>
      </c>
      <c r="L6" s="57">
        <f>IF(Projections!L$33&gt;=0,$B6+(1-$B6)*Projections!L$33,$B6+$B6*Projections!L$33)</f>
        <v>0.85164352359125572</v>
      </c>
      <c r="M6" s="57">
        <f>IF(Projections!M$33&gt;=0,$B6+(1-$B6)*Projections!M$33,$B6+$B6*Projections!M$33)</f>
        <v>0.84906095707246376</v>
      </c>
      <c r="N6" s="57">
        <f>IF(Projections!N$33&gt;=0,$B6+(1-$B6)*Projections!N$33,$B6+$B6*Projections!N$33)</f>
        <v>0.84647839055367091</v>
      </c>
      <c r="O6" s="57">
        <f>IF(Projections!O$33&gt;=0,$B6+(1-$B6)*Projections!O$33,$B6+$B6*Projections!O$33)</f>
        <v>0.84389582403487895</v>
      </c>
      <c r="P6" s="57">
        <f>IF(Projections!P$33&gt;=0,$B6+(1-$B6)*Projections!P$33,$B6+$B6*Projections!P$33)</f>
        <v>0.84131325751608699</v>
      </c>
      <c r="Q6" s="57">
        <f>IF(Projections!Q$33&gt;=0,$B6+(1-$B6)*Projections!Q$33,$B6+$B6*Projections!Q$33)</f>
        <v>0.83873069099729403</v>
      </c>
      <c r="R6" s="57">
        <f>IF(Projections!R$33&gt;=0,$B6+(1-$B6)*Projections!R$33,$B6+$B6*Projections!R$33)</f>
        <v>0.83615607028529815</v>
      </c>
      <c r="S6" s="57">
        <f>IF(Projections!S$33&gt;=0,$B6+(1-$B6)*Projections!S$33,$B6+$B6*Projections!S$33)</f>
        <v>0.83358144957330116</v>
      </c>
      <c r="T6" s="57">
        <f>IF(Projections!T$33&gt;=0,$B6+(1-$B6)*Projections!T$33,$B6+$B6*Projections!T$33)</f>
        <v>0.83100682886130428</v>
      </c>
      <c r="U6" s="57">
        <f>IF(Projections!U$33&gt;=0,$B6+(1-$B6)*Projections!U$33,$B6+$B6*Projections!U$33)</f>
        <v>0.8284322081493084</v>
      </c>
      <c r="V6" s="57">
        <f>IF(Projections!V$33&gt;=0,$B6+(1-$B6)*Projections!V$33,$B6+$B6*Projections!V$33)</f>
        <v>0.82585758743731141</v>
      </c>
      <c r="W6" s="57">
        <f>IF(Projections!W$33&gt;=0,$B6+(1-$B6)*Projections!W$33,$B6+$B6*Projections!W$33)</f>
        <v>0.82338741830786677</v>
      </c>
      <c r="X6" s="57">
        <f>IF(Projections!X$33&gt;=0,$B6+(1-$B6)*Projections!X$33,$B6+$B6*Projections!X$33)</f>
        <v>0.82091724917842301</v>
      </c>
      <c r="Y6" s="57">
        <f>IF(Projections!Y$33&gt;=0,$B6+(1-$B6)*Projections!Y$33,$B6+$B6*Projections!Y$33)</f>
        <v>0.81844708004897926</v>
      </c>
      <c r="Z6" s="57">
        <f>IF(Projections!Z$33&gt;=0,$B6+(1-$B6)*Projections!Z$33,$B6+$B6*Projections!Z$33)</f>
        <v>0.8159769109195365</v>
      </c>
      <c r="AA6" s="57">
        <f>IF(Projections!AA$33&gt;=0,$B6+(1-$B6)*Projections!AA$33,$B6+$B6*Projections!AA$33)</f>
        <v>0.81350674179009275</v>
      </c>
      <c r="AB6" s="57">
        <f>IF(Projections!AB$33&gt;=0,$B6+(1-$B6)*Projections!AB$33,$B6+$B6*Projections!AB$33)</f>
        <v>0.81122135211344837</v>
      </c>
      <c r="AC6" s="57">
        <f>IF(Projections!AC$33&gt;=0,$B6+(1-$B6)*Projections!AC$33,$B6+$B6*Projections!AC$33)</f>
        <v>0.80893596243680299</v>
      </c>
      <c r="AD6" s="57">
        <f>IF(Projections!AD$33&gt;=0,$B6+(1-$B6)*Projections!AD$33,$B6+$B6*Projections!AD$33)</f>
        <v>0.80665057276015761</v>
      </c>
      <c r="AE6" s="57">
        <f>IF(Projections!AE$33&gt;=0,$B6+(1-$B6)*Projections!AE$33,$B6+$B6*Projections!AE$33)</f>
        <v>0.80436518308351213</v>
      </c>
      <c r="AF6" s="57">
        <f>IF(Projections!AF$33&gt;=0,$B6+(1-$B6)*Projections!AF$33,$B6+$B6*Projections!AF$33)</f>
        <v>0.80207979340686675</v>
      </c>
    </row>
    <row r="7" spans="1:32" x14ac:dyDescent="0.35">
      <c r="A7" s="58" t="s">
        <v>5166</v>
      </c>
      <c r="B7" s="61">
        <f t="shared" ref="B7" si="1">B3</f>
        <v>0.83027634652162197</v>
      </c>
      <c r="C7" s="57">
        <f>IF(Projections!C$33&gt;=0,$B7+(1-$B7)*Projections!C$33,$B7+$B7*Projections!C$33)</f>
        <v>0.82790264161057625</v>
      </c>
      <c r="D7" s="57">
        <f>IF(Projections!D$33&gt;=0,$B7+(1-$B7)*Projections!D$33,$B7+$B7*Projections!D$33)</f>
        <v>0.82552893669953142</v>
      </c>
      <c r="E7" s="57">
        <f>IF(Projections!E$33&gt;=0,$B7+(1-$B7)*Projections!E$33,$B7+$B7*Projections!E$33)</f>
        <v>0.82315523178848571</v>
      </c>
      <c r="F7" s="57">
        <f>IF(Projections!F$33&gt;=0,$B7+(1-$B7)*Projections!F$33,$B7+$B7*Projections!F$33)</f>
        <v>0.82078152687744099</v>
      </c>
      <c r="G7" s="57">
        <f>IF(Projections!G$33&gt;=0,$B7+(1-$B7)*Projections!G$33,$B7+$B7*Projections!G$33)</f>
        <v>0.81840782196639528</v>
      </c>
      <c r="H7" s="57">
        <f>IF(Projections!H$33&gt;=0,$B7+(1-$B7)*Projections!H$33,$B7+$B7*Projections!H$33)</f>
        <v>0.81601346238635164</v>
      </c>
      <c r="I7" s="57">
        <f>IF(Projections!I$33&gt;=0,$B7+(1-$B7)*Projections!I$33,$B7+$B7*Projections!I$33)</f>
        <v>0.813619102806308</v>
      </c>
      <c r="J7" s="57">
        <f>IF(Projections!J$33&gt;=0,$B7+(1-$B7)*Projections!J$33,$B7+$B7*Projections!J$33)</f>
        <v>0.81122474322626359</v>
      </c>
      <c r="K7" s="57">
        <f>IF(Projections!K$33&gt;=0,$B7+(1-$B7)*Projections!K$33,$B7+$B7*Projections!K$33)</f>
        <v>0.80883038364621995</v>
      </c>
      <c r="L7" s="57">
        <f>IF(Projections!L$33&gt;=0,$B7+(1-$B7)*Projections!L$33,$B7+$B7*Projections!L$33)</f>
        <v>0.80643602406617643</v>
      </c>
      <c r="M7" s="57">
        <f>IF(Projections!M$33&gt;=0,$B7+(1-$B7)*Projections!M$33,$B7+$B7*Projections!M$33)</f>
        <v>0.80399054703545969</v>
      </c>
      <c r="N7" s="57">
        <f>IF(Projections!N$33&gt;=0,$B7+(1-$B7)*Projections!N$33,$B7+$B7*Projections!N$33)</f>
        <v>0.80154507000474218</v>
      </c>
      <c r="O7" s="57">
        <f>IF(Projections!O$33&gt;=0,$B7+(1-$B7)*Projections!O$33,$B7+$B7*Projections!O$33)</f>
        <v>0.79909959297402555</v>
      </c>
      <c r="P7" s="57">
        <f>IF(Projections!P$33&gt;=0,$B7+(1-$B7)*Projections!P$33,$B7+$B7*Projections!P$33)</f>
        <v>0.79665411594330893</v>
      </c>
      <c r="Q7" s="57">
        <f>IF(Projections!Q$33&gt;=0,$B7+(1-$B7)*Projections!Q$33,$B7+$B7*Projections!Q$33)</f>
        <v>0.7942086389125913</v>
      </c>
      <c r="R7" s="57">
        <f>IF(Projections!R$33&gt;=0,$B7+(1-$B7)*Projections!R$33,$B7+$B7*Projections!R$33)</f>
        <v>0.79177068590414812</v>
      </c>
      <c r="S7" s="57">
        <f>IF(Projections!S$33&gt;=0,$B7+(1-$B7)*Projections!S$33,$B7+$B7*Projections!S$33)</f>
        <v>0.78933273289570405</v>
      </c>
      <c r="T7" s="57">
        <f>IF(Projections!T$33&gt;=0,$B7+(1-$B7)*Projections!T$33,$B7+$B7*Projections!T$33)</f>
        <v>0.78689477988725998</v>
      </c>
      <c r="U7" s="57">
        <f>IF(Projections!U$33&gt;=0,$B7+(1-$B7)*Projections!U$33,$B7+$B7*Projections!U$33)</f>
        <v>0.78445682687881679</v>
      </c>
      <c r="V7" s="57">
        <f>IF(Projections!V$33&gt;=0,$B7+(1-$B7)*Projections!V$33,$B7+$B7*Projections!V$33)</f>
        <v>0.78201887387037283</v>
      </c>
      <c r="W7" s="57">
        <f>IF(Projections!W$33&gt;=0,$B7+(1-$B7)*Projections!W$33,$B7+$B7*Projections!W$33)</f>
        <v>0.77967982787713808</v>
      </c>
      <c r="X7" s="57">
        <f>IF(Projections!X$33&gt;=0,$B7+(1-$B7)*Projections!X$33,$B7+$B7*Projections!X$33)</f>
        <v>0.77734078188390432</v>
      </c>
      <c r="Y7" s="57">
        <f>IF(Projections!Y$33&gt;=0,$B7+(1-$B7)*Projections!Y$33,$B7+$B7*Projections!Y$33)</f>
        <v>0.77500173589067056</v>
      </c>
      <c r="Z7" s="57">
        <f>IF(Projections!Z$33&gt;=0,$B7+(1-$B7)*Projections!Z$33,$B7+$B7*Projections!Z$33)</f>
        <v>0.77266268989743769</v>
      </c>
      <c r="AA7" s="57">
        <f>IF(Projections!AA$33&gt;=0,$B7+(1-$B7)*Projections!AA$33,$B7+$B7*Projections!AA$33)</f>
        <v>0.77032364390420394</v>
      </c>
      <c r="AB7" s="57">
        <f>IF(Projections!AB$33&gt;=0,$B7+(1-$B7)*Projections!AB$33,$B7+$B7*Projections!AB$33)</f>
        <v>0.76815956877978653</v>
      </c>
      <c r="AC7" s="57">
        <f>IF(Projections!AC$33&gt;=0,$B7+(1-$B7)*Projections!AC$33,$B7+$B7*Projections!AC$33)</f>
        <v>0.76599549365536823</v>
      </c>
      <c r="AD7" s="57">
        <f>IF(Projections!AD$33&gt;=0,$B7+(1-$B7)*Projections!AD$33,$B7+$B7*Projections!AD$33)</f>
        <v>0.76383141853094993</v>
      </c>
      <c r="AE7" s="57">
        <f>IF(Projections!AE$33&gt;=0,$B7+(1-$B7)*Projections!AE$33,$B7+$B7*Projections!AE$33)</f>
        <v>0.76166734340653164</v>
      </c>
      <c r="AF7" s="57">
        <f>IF(Projections!AF$33&gt;=0,$B7+(1-$B7)*Projections!AF$33,$B7+$B7*Projections!AF$33)</f>
        <v>0.75950326828211323</v>
      </c>
    </row>
    <row r="8" spans="1:32" x14ac:dyDescent="0.35">
      <c r="A8" s="58" t="s">
        <v>5167</v>
      </c>
      <c r="B8" s="60">
        <f>SUMPRODUCT('First Year Calculations'!K:K,'First Year Calculations'!$X:$X)</f>
        <v>0.86701653386342392</v>
      </c>
      <c r="C8" s="57">
        <f>IF(Projections!C$33&gt;=0,$B8+(1-$B8)*Projections!C$33,$B8+$B8*Projections!C$33)</f>
        <v>0.8645377911977904</v>
      </c>
      <c r="D8" s="57">
        <f>IF(Projections!D$33&gt;=0,$B8+(1-$B8)*Projections!D$33,$B8+$B8*Projections!D$33)</f>
        <v>0.86205904853215787</v>
      </c>
      <c r="E8" s="57">
        <f>IF(Projections!E$33&gt;=0,$B8+(1-$B8)*Projections!E$33,$B8+$B8*Projections!E$33)</f>
        <v>0.85958030586652445</v>
      </c>
      <c r="F8" s="57">
        <f>IF(Projections!F$33&gt;=0,$B8+(1-$B8)*Projections!F$33,$B8+$B8*Projections!F$33)</f>
        <v>0.85710156320089181</v>
      </c>
      <c r="G8" s="57">
        <f>IF(Projections!G$33&gt;=0,$B8+(1-$B8)*Projections!G$33,$B8+$B8*Projections!G$33)</f>
        <v>0.8546228205352584</v>
      </c>
      <c r="H8" s="57">
        <f>IF(Projections!H$33&gt;=0,$B8+(1-$B8)*Projections!H$33,$B8+$B8*Projections!H$33)</f>
        <v>0.85212250922010513</v>
      </c>
      <c r="I8" s="57">
        <f>IF(Projections!I$33&gt;=0,$B8+(1-$B8)*Projections!I$33,$B8+$B8*Projections!I$33)</f>
        <v>0.84962219790495197</v>
      </c>
      <c r="J8" s="57">
        <f>IF(Projections!J$33&gt;=0,$B8+(1-$B8)*Projections!J$33,$B8+$B8*Projections!J$33)</f>
        <v>0.84712188658979781</v>
      </c>
      <c r="K8" s="57">
        <f>IF(Projections!K$33&gt;=0,$B8+(1-$B8)*Projections!K$33,$B8+$B8*Projections!K$33)</f>
        <v>0.84462157527464465</v>
      </c>
      <c r="L8" s="57">
        <f>IF(Projections!L$33&gt;=0,$B8+(1-$B8)*Projections!L$33,$B8+$B8*Projections!L$33)</f>
        <v>0.84212126395949138</v>
      </c>
      <c r="M8" s="57">
        <f>IF(Projections!M$33&gt;=0,$B8+(1-$B8)*Projections!M$33,$B8+$B8*Projections!M$33)</f>
        <v>0.83956757321821318</v>
      </c>
      <c r="N8" s="57">
        <f>IF(Projections!N$33&gt;=0,$B8+(1-$B8)*Projections!N$33,$B8+$B8*Projections!N$33)</f>
        <v>0.83701388247693398</v>
      </c>
      <c r="O8" s="57">
        <f>IF(Projections!O$33&gt;=0,$B8+(1-$B8)*Projections!O$33,$B8+$B8*Projections!O$33)</f>
        <v>0.83446019173565578</v>
      </c>
      <c r="P8" s="57">
        <f>IF(Projections!P$33&gt;=0,$B8+(1-$B8)*Projections!P$33,$B8+$B8*Projections!P$33)</f>
        <v>0.83190650099437757</v>
      </c>
      <c r="Q8" s="57">
        <f>IF(Projections!Q$33&gt;=0,$B8+(1-$B8)*Projections!Q$33,$B8+$B8*Projections!Q$33)</f>
        <v>0.82935281025309848</v>
      </c>
      <c r="R8" s="57">
        <f>IF(Projections!R$33&gt;=0,$B8+(1-$B8)*Projections!R$33,$B8+$B8*Projections!R$33)</f>
        <v>0.82680697647623891</v>
      </c>
      <c r="S8" s="57">
        <f>IF(Projections!S$33&gt;=0,$B8+(1-$B8)*Projections!S$33,$B8+$B8*Projections!S$33)</f>
        <v>0.82426114269937834</v>
      </c>
      <c r="T8" s="57">
        <f>IF(Projections!T$33&gt;=0,$B8+(1-$B8)*Projections!T$33,$B8+$B8*Projections!T$33)</f>
        <v>0.82171530892251787</v>
      </c>
      <c r="U8" s="57">
        <f>IF(Projections!U$33&gt;=0,$B8+(1-$B8)*Projections!U$33,$B8+$B8*Projections!U$33)</f>
        <v>0.8191694751456583</v>
      </c>
      <c r="V8" s="57">
        <f>IF(Projections!V$33&gt;=0,$B8+(1-$B8)*Projections!V$33,$B8+$B8*Projections!V$33)</f>
        <v>0.81662364136879784</v>
      </c>
      <c r="W8" s="57">
        <f>IF(Projections!W$33&gt;=0,$B8+(1-$B8)*Projections!W$33,$B8+$B8*Projections!W$33)</f>
        <v>0.81418109129724925</v>
      </c>
      <c r="X8" s="57">
        <f>IF(Projections!X$33&gt;=0,$B8+(1-$B8)*Projections!X$33,$B8+$B8*Projections!X$33)</f>
        <v>0.81173854122570166</v>
      </c>
      <c r="Y8" s="57">
        <f>IF(Projections!Y$33&gt;=0,$B8+(1-$B8)*Projections!Y$33,$B8+$B8*Projections!Y$33)</f>
        <v>0.80929599115415407</v>
      </c>
      <c r="Z8" s="57">
        <f>IF(Projections!Z$33&gt;=0,$B8+(1-$B8)*Projections!Z$33,$B8+$B8*Projections!Z$33)</f>
        <v>0.80685344108260737</v>
      </c>
      <c r="AA8" s="57">
        <f>IF(Projections!AA$33&gt;=0,$B8+(1-$B8)*Projections!AA$33,$B8+$B8*Projections!AA$33)</f>
        <v>0.80441089101105978</v>
      </c>
      <c r="AB8" s="57">
        <f>IF(Projections!AB$33&gt;=0,$B8+(1-$B8)*Projections!AB$33,$B8+$B8*Projections!AB$33)</f>
        <v>0.8021510543660042</v>
      </c>
      <c r="AC8" s="57">
        <f>IF(Projections!AC$33&gt;=0,$B8+(1-$B8)*Projections!AC$33,$B8+$B8*Projections!AC$33)</f>
        <v>0.79989121772094762</v>
      </c>
      <c r="AD8" s="57">
        <f>IF(Projections!AD$33&gt;=0,$B8+(1-$B8)*Projections!AD$33,$B8+$B8*Projections!AD$33)</f>
        <v>0.79763138107589115</v>
      </c>
      <c r="AE8" s="57">
        <f>IF(Projections!AE$33&gt;=0,$B8+(1-$B8)*Projections!AE$33,$B8+$B8*Projections!AE$33)</f>
        <v>0.79537154443083458</v>
      </c>
      <c r="AF8" s="57">
        <f>IF(Projections!AF$33&gt;=0,$B8+(1-$B8)*Projections!AF$33,$B8+$B8*Projections!AF$33)</f>
        <v>0.793111707785778</v>
      </c>
    </row>
    <row r="9" spans="1:32" x14ac:dyDescent="0.35">
      <c r="A9" s="58" t="s">
        <v>5152</v>
      </c>
      <c r="B9" s="61">
        <f t="shared" ref="B9" si="2">B6</f>
        <v>0.87682029597443156</v>
      </c>
      <c r="C9" s="57">
        <f>IF(Projections!C$33&gt;=0,$B9+(1-$B9)*Projections!C$33,$B9+$B9*Projections!C$33)</f>
        <v>0.87431352500428583</v>
      </c>
      <c r="D9" s="57">
        <f>IF(Projections!D$33&gt;=0,$B9+(1-$B9)*Projections!D$33,$B9+$B9*Projections!D$33)</f>
        <v>0.8718067540341411</v>
      </c>
      <c r="E9" s="57">
        <f>IF(Projections!E$33&gt;=0,$B9+(1-$B9)*Projections!E$33,$B9+$B9*Projections!E$33)</f>
        <v>0.86929998306399536</v>
      </c>
      <c r="F9" s="57">
        <f>IF(Projections!F$33&gt;=0,$B9+(1-$B9)*Projections!F$33,$B9+$B9*Projections!F$33)</f>
        <v>0.86679321209385052</v>
      </c>
      <c r="G9" s="57">
        <f>IF(Projections!G$33&gt;=0,$B9+(1-$B9)*Projections!G$33,$B9+$B9*Projections!G$33)</f>
        <v>0.86428644112370479</v>
      </c>
      <c r="H9" s="57">
        <f>IF(Projections!H$33&gt;=0,$B9+(1-$B9)*Projections!H$33,$B9+$B9*Projections!H$33)</f>
        <v>0.86175785761721524</v>
      </c>
      <c r="I9" s="57">
        <f>IF(Projections!I$33&gt;=0,$B9+(1-$B9)*Projections!I$33,$B9+$B9*Projections!I$33)</f>
        <v>0.85922927411072558</v>
      </c>
      <c r="J9" s="57">
        <f>IF(Projections!J$33&gt;=0,$B9+(1-$B9)*Projections!J$33,$B9+$B9*Projections!J$33)</f>
        <v>0.85670069060423504</v>
      </c>
      <c r="K9" s="57">
        <f>IF(Projections!K$33&gt;=0,$B9+(1-$B9)*Projections!K$33,$B9+$B9*Projections!K$33)</f>
        <v>0.85417210709774538</v>
      </c>
      <c r="L9" s="57">
        <f>IF(Projections!L$33&gt;=0,$B9+(1-$B9)*Projections!L$33,$B9+$B9*Projections!L$33)</f>
        <v>0.85164352359125572</v>
      </c>
      <c r="M9" s="57">
        <f>IF(Projections!M$33&gt;=0,$B9+(1-$B9)*Projections!M$33,$B9+$B9*Projections!M$33)</f>
        <v>0.84906095707246376</v>
      </c>
      <c r="N9" s="57">
        <f>IF(Projections!N$33&gt;=0,$B9+(1-$B9)*Projections!N$33,$B9+$B9*Projections!N$33)</f>
        <v>0.84647839055367091</v>
      </c>
      <c r="O9" s="57">
        <f>IF(Projections!O$33&gt;=0,$B9+(1-$B9)*Projections!O$33,$B9+$B9*Projections!O$33)</f>
        <v>0.84389582403487895</v>
      </c>
      <c r="P9" s="57">
        <f>IF(Projections!P$33&gt;=0,$B9+(1-$B9)*Projections!P$33,$B9+$B9*Projections!P$33)</f>
        <v>0.84131325751608699</v>
      </c>
      <c r="Q9" s="57">
        <f>IF(Projections!Q$33&gt;=0,$B9+(1-$B9)*Projections!Q$33,$B9+$B9*Projections!Q$33)</f>
        <v>0.83873069099729403</v>
      </c>
      <c r="R9" s="57">
        <f>IF(Projections!R$33&gt;=0,$B9+(1-$B9)*Projections!R$33,$B9+$B9*Projections!R$33)</f>
        <v>0.83615607028529815</v>
      </c>
      <c r="S9" s="57">
        <f>IF(Projections!S$33&gt;=0,$B9+(1-$B9)*Projections!S$33,$B9+$B9*Projections!S$33)</f>
        <v>0.83358144957330116</v>
      </c>
      <c r="T9" s="57">
        <f>IF(Projections!T$33&gt;=0,$B9+(1-$B9)*Projections!T$33,$B9+$B9*Projections!T$33)</f>
        <v>0.83100682886130428</v>
      </c>
      <c r="U9" s="57">
        <f>IF(Projections!U$33&gt;=0,$B9+(1-$B9)*Projections!U$33,$B9+$B9*Projections!U$33)</f>
        <v>0.8284322081493084</v>
      </c>
      <c r="V9" s="57">
        <f>IF(Projections!V$33&gt;=0,$B9+(1-$B9)*Projections!V$33,$B9+$B9*Projections!V$33)</f>
        <v>0.82585758743731141</v>
      </c>
      <c r="W9" s="57">
        <f>IF(Projections!W$33&gt;=0,$B9+(1-$B9)*Projections!W$33,$B9+$B9*Projections!W$33)</f>
        <v>0.82338741830786677</v>
      </c>
      <c r="X9" s="57">
        <f>IF(Projections!X$33&gt;=0,$B9+(1-$B9)*Projections!X$33,$B9+$B9*Projections!X$33)</f>
        <v>0.82091724917842301</v>
      </c>
      <c r="Y9" s="57">
        <f>IF(Projections!Y$33&gt;=0,$B9+(1-$B9)*Projections!Y$33,$B9+$B9*Projections!Y$33)</f>
        <v>0.81844708004897926</v>
      </c>
      <c r="Z9" s="57">
        <f>IF(Projections!Z$33&gt;=0,$B9+(1-$B9)*Projections!Z$33,$B9+$B9*Projections!Z$33)</f>
        <v>0.8159769109195365</v>
      </c>
      <c r="AA9" s="57">
        <f>IF(Projections!AA$33&gt;=0,$B9+(1-$B9)*Projections!AA$33,$B9+$B9*Projections!AA$33)</f>
        <v>0.81350674179009275</v>
      </c>
      <c r="AB9" s="57">
        <f>IF(Projections!AB$33&gt;=0,$B9+(1-$B9)*Projections!AB$33,$B9+$B9*Projections!AB$33)</f>
        <v>0.81122135211344837</v>
      </c>
      <c r="AC9" s="57">
        <f>IF(Projections!AC$33&gt;=0,$B9+(1-$B9)*Projections!AC$33,$B9+$B9*Projections!AC$33)</f>
        <v>0.80893596243680299</v>
      </c>
      <c r="AD9" s="57">
        <f>IF(Projections!AD$33&gt;=0,$B9+(1-$B9)*Projections!AD$33,$B9+$B9*Projections!AD$33)</f>
        <v>0.80665057276015761</v>
      </c>
      <c r="AE9" s="57">
        <f>IF(Projections!AE$33&gt;=0,$B9+(1-$B9)*Projections!AE$33,$B9+$B9*Projections!AE$33)</f>
        <v>0.80436518308351213</v>
      </c>
      <c r="AF9" s="57">
        <f>IF(Projections!AF$33&gt;=0,$B9+(1-$B9)*Projections!AF$33,$B9+$B9*Projections!AF$33)</f>
        <v>0.80207979340686675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26AE5-5FF8-4FF6-9771-FD7609BC3401}">
  <sheetPr>
    <tabColor rgb="FFFF0000"/>
  </sheetPr>
  <dimension ref="A1"/>
  <sheetViews>
    <sheetView workbookViewId="0"/>
  </sheetViews>
  <sheetFormatPr defaultRowHeight="14.5" x14ac:dyDescent="0.3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F58DA-8CA7-40E1-A36B-50A3791E833C}">
  <sheetPr>
    <tabColor theme="4" tint="-0.249977111117893"/>
  </sheetPr>
  <dimension ref="A1:AF10"/>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0">
        <f>SUMPRODUCT('First Year Calculations'!D:D,'First Year Calculations'!$P:$P)</f>
        <v>0.49464567211563371</v>
      </c>
      <c r="C2">
        <f>IF(Projections!C$26&gt;=0,$B2+(1-$B2)*Projections!C$26,$B2+$B2*Projections!C$26)</f>
        <v>0.49471553431859233</v>
      </c>
      <c r="D2">
        <f>IF(Projections!D$26&gt;=0,$B2+(1-$B2)*Projections!D$26,$B2+$B2*Projections!D$26)</f>
        <v>0.49478539652155107</v>
      </c>
      <c r="E2">
        <f>IF(Projections!E$26&gt;=0,$B2+(1-$B2)*Projections!E$26,$B2+$B2*Projections!E$26)</f>
        <v>0.49485525872450969</v>
      </c>
      <c r="F2">
        <f>IF(Projections!F$26&gt;=0,$B2+(1-$B2)*Projections!F$26,$B2+$B2*Projections!F$26)</f>
        <v>0.49492512092746832</v>
      </c>
      <c r="G2">
        <f>IF(Projections!G$26&gt;=0,$B2+(1-$B2)*Projections!G$26,$B2+$B2*Projections!G$26)</f>
        <v>0.494994983130427</v>
      </c>
      <c r="H2">
        <f>IF(Projections!H$26&gt;=0,$B2+(1-$B2)*Projections!H$26,$B2+$B2*Projections!H$26)</f>
        <v>0.49503852568200085</v>
      </c>
      <c r="I2">
        <f>IF(Projections!I$26&gt;=0,$B2+(1-$B2)*Projections!I$26,$B2+$B2*Projections!I$26)</f>
        <v>0.4950820682335747</v>
      </c>
      <c r="J2">
        <f>IF(Projections!J$26&gt;=0,$B2+(1-$B2)*Projections!J$26,$B2+$B2*Projections!J$26)</f>
        <v>0.4951256107851485</v>
      </c>
      <c r="K2">
        <f>IF(Projections!K$26&gt;=0,$B2+(1-$B2)*Projections!K$26,$B2+$B2*Projections!K$26)</f>
        <v>0.49516915333672235</v>
      </c>
      <c r="L2">
        <f>IF(Projections!L$26&gt;=0,$B2+(1-$B2)*Projections!L$26,$B2+$B2*Projections!L$26)</f>
        <v>0.49521269588829619</v>
      </c>
      <c r="M2">
        <f>IF(Projections!M$26&gt;=0,$B2+(1-$B2)*Projections!M$26,$B2+$B2*Projections!M$26)</f>
        <v>0.49525683379327284</v>
      </c>
      <c r="N2">
        <f>IF(Projections!N$26&gt;=0,$B2+(1-$B2)*Projections!N$26,$B2+$B2*Projections!N$26)</f>
        <v>0.49530097169824949</v>
      </c>
      <c r="O2">
        <f>IF(Projections!O$26&gt;=0,$B2+(1-$B2)*Projections!O$26,$B2+$B2*Projections!O$26)</f>
        <v>0.4953451096032262</v>
      </c>
      <c r="P2">
        <f>IF(Projections!P$26&gt;=0,$B2+(1-$B2)*Projections!P$26,$B2+$B2*Projections!P$26)</f>
        <v>0.49538924750820285</v>
      </c>
      <c r="Q2">
        <f>IF(Projections!Q$26&gt;=0,$B2+(1-$B2)*Projections!Q$26,$B2+$B2*Projections!Q$26)</f>
        <v>0.49543338541317949</v>
      </c>
      <c r="R2">
        <f>IF(Projections!R$26&gt;=0,$B2+(1-$B2)*Projections!R$26,$B2+$B2*Projections!R$26)</f>
        <v>0.49550490510368439</v>
      </c>
      <c r="S2">
        <f>IF(Projections!S$26&gt;=0,$B2+(1-$B2)*Projections!S$26,$B2+$B2*Projections!S$26)</f>
        <v>0.4955764247941894</v>
      </c>
      <c r="T2">
        <f>IF(Projections!T$26&gt;=0,$B2+(1-$B2)*Projections!T$26,$B2+$B2*Projections!T$26)</f>
        <v>0.49564794448469424</v>
      </c>
      <c r="U2">
        <f>IF(Projections!U$26&gt;=0,$B2+(1-$B2)*Projections!U$26,$B2+$B2*Projections!U$26)</f>
        <v>0.49571946417519924</v>
      </c>
      <c r="V2">
        <f>IF(Projections!V$26&gt;=0,$B2+(1-$B2)*Projections!V$26,$B2+$B2*Projections!V$26)</f>
        <v>0.49579098386570414</v>
      </c>
      <c r="W2">
        <f>IF(Projections!W$26&gt;=0,$B2+(1-$B2)*Projections!W$26,$B2+$B2*Projections!W$26)</f>
        <v>0.49590124313994799</v>
      </c>
      <c r="X2">
        <f>IF(Projections!X$26&gt;=0,$B2+(1-$B2)*Projections!X$26,$B2+$B2*Projections!X$26)</f>
        <v>0.49601150241419178</v>
      </c>
      <c r="Y2">
        <f>IF(Projections!Y$26&gt;=0,$B2+(1-$B2)*Projections!Y$26,$B2+$B2*Projections!Y$26)</f>
        <v>0.49612176168843558</v>
      </c>
      <c r="Z2">
        <f>IF(Projections!Z$26&gt;=0,$B2+(1-$B2)*Projections!Z$26,$B2+$B2*Projections!Z$26)</f>
        <v>0.49623202096267938</v>
      </c>
      <c r="AA2">
        <f>IF(Projections!AA$26&gt;=0,$B2+(1-$B2)*Projections!AA$26,$B2+$B2*Projections!AA$26)</f>
        <v>0.49634228023692323</v>
      </c>
      <c r="AB2">
        <f>IF(Projections!AB$26&gt;=0,$B2+(1-$B2)*Projections!AB$26,$B2+$B2*Projections!AB$26)</f>
        <v>0.49648463407963156</v>
      </c>
      <c r="AC2">
        <f>IF(Projections!AC$26&gt;=0,$B2+(1-$B2)*Projections!AC$26,$B2+$B2*Projections!AC$26)</f>
        <v>0.49662698792233978</v>
      </c>
      <c r="AD2">
        <f>IF(Projections!AD$26&gt;=0,$B2+(1-$B2)*Projections!AD$26,$B2+$B2*Projections!AD$26)</f>
        <v>0.49676934176504811</v>
      </c>
      <c r="AE2">
        <f>IF(Projections!AE$26&gt;=0,$B2+(1-$B2)*Projections!AE$26,$B2+$B2*Projections!AE$26)</f>
        <v>0.49691169560775639</v>
      </c>
      <c r="AF2">
        <f>IF(Projections!AF$26&gt;=0,$B2+(1-$B2)*Projections!AF$26,$B2+$B2*Projections!AF$26)</f>
        <v>0.49705404945046466</v>
      </c>
    </row>
    <row r="3" spans="1:32" x14ac:dyDescent="0.35">
      <c r="A3" s="58" t="s">
        <v>5162</v>
      </c>
      <c r="B3" s="60">
        <f>SUMPRODUCT('First Year Calculations'!D:D,'First Year Calculations'!$M:$M)</f>
        <v>0.498915581586788</v>
      </c>
      <c r="C3">
        <f>IF(Projections!C$26&gt;=0,$B3+(1-$B3)*Projections!C$26,$B3+$B3*Projections!C$26)</f>
        <v>0.49898485350038801</v>
      </c>
      <c r="D3">
        <f>IF(Projections!D$26&gt;=0,$B3+(1-$B3)*Projections!D$26,$B3+$B3*Projections!D$26)</f>
        <v>0.49905412541398808</v>
      </c>
      <c r="E3">
        <f>IF(Projections!E$26&gt;=0,$B3+(1-$B3)*Projections!E$26,$B3+$B3*Projections!E$26)</f>
        <v>0.49912339732758809</v>
      </c>
      <c r="F3">
        <f>IF(Projections!F$26&gt;=0,$B3+(1-$B3)*Projections!F$26,$B3+$B3*Projections!F$26)</f>
        <v>0.4991926692411881</v>
      </c>
      <c r="G3">
        <f>IF(Projections!G$26&gt;=0,$B3+(1-$B3)*Projections!G$26,$B3+$B3*Projections!G$26)</f>
        <v>0.49926194115478817</v>
      </c>
      <c r="H3">
        <f>IF(Projections!H$26&gt;=0,$B3+(1-$B3)*Projections!H$26,$B3+$B3*Projections!H$26)</f>
        <v>0.49930511580063108</v>
      </c>
      <c r="I3">
        <f>IF(Projections!I$26&gt;=0,$B3+(1-$B3)*Projections!I$26,$B3+$B3*Projections!I$26)</f>
        <v>0.499348290446474</v>
      </c>
      <c r="J3">
        <f>IF(Projections!J$26&gt;=0,$B3+(1-$B3)*Projections!J$26,$B3+$B3*Projections!J$26)</f>
        <v>0.49939146509231697</v>
      </c>
      <c r="K3">
        <f>IF(Projections!K$26&gt;=0,$B3+(1-$B3)*Projections!K$26,$B3+$B3*Projections!K$26)</f>
        <v>0.49943463973815988</v>
      </c>
      <c r="L3">
        <f>IF(Projections!L$26&gt;=0,$B3+(1-$B3)*Projections!L$26,$B3+$B3*Projections!L$26)</f>
        <v>0.49947781438400279</v>
      </c>
      <c r="M3">
        <f>IF(Projections!M$26&gt;=0,$B3+(1-$B3)*Projections!M$26,$B3+$B3*Projections!M$26)</f>
        <v>0.49952157935290653</v>
      </c>
      <c r="N3">
        <f>IF(Projections!N$26&gt;=0,$B3+(1-$B3)*Projections!N$26,$B3+$B3*Projections!N$26)</f>
        <v>0.49956534432181021</v>
      </c>
      <c r="O3">
        <f>IF(Projections!O$26&gt;=0,$B3+(1-$B3)*Projections!O$26,$B3+$B3*Projections!O$26)</f>
        <v>0.49960910929071395</v>
      </c>
      <c r="P3">
        <f>IF(Projections!P$26&gt;=0,$B3+(1-$B3)*Projections!P$26,$B3+$B3*Projections!P$26)</f>
        <v>0.49965287425961763</v>
      </c>
      <c r="Q3">
        <f>IF(Projections!Q$26&gt;=0,$B3+(1-$B3)*Projections!Q$26,$B3+$B3*Projections!Q$26)</f>
        <v>0.49969663922852131</v>
      </c>
      <c r="R3">
        <f>IF(Projections!R$26&gt;=0,$B3+(1-$B3)*Projections!R$26,$B3+$B3*Projections!R$26)</f>
        <v>0.49976755462499522</v>
      </c>
      <c r="S3">
        <f>IF(Projections!S$26&gt;=0,$B3+(1-$B3)*Projections!S$26,$B3+$B3*Projections!S$26)</f>
        <v>0.49983847002146925</v>
      </c>
      <c r="T3">
        <f>IF(Projections!T$26&gt;=0,$B3+(1-$B3)*Projections!T$26,$B3+$B3*Projections!T$26)</f>
        <v>0.49990938541794316</v>
      </c>
      <c r="U3">
        <f>IF(Projections!U$26&gt;=0,$B3+(1-$B3)*Projections!U$26,$B3+$B3*Projections!U$26)</f>
        <v>0.49998030081441724</v>
      </c>
      <c r="V3">
        <f>IF(Projections!V$26&gt;=0,$B3+(1-$B3)*Projections!V$26,$B3+$B3*Projections!V$26)</f>
        <v>0.5000512162108911</v>
      </c>
      <c r="W3">
        <f>IF(Projections!W$26&gt;=0,$B3+(1-$B3)*Projections!W$26,$B3+$B3*Projections!W$26)</f>
        <v>0.50016054386727127</v>
      </c>
      <c r="X3">
        <f>IF(Projections!X$26&gt;=0,$B3+(1-$B3)*Projections!X$26,$B3+$B3*Projections!X$26)</f>
        <v>0.50026987152365132</v>
      </c>
      <c r="Y3">
        <f>IF(Projections!Y$26&gt;=0,$B3+(1-$B3)*Projections!Y$26,$B3+$B3*Projections!Y$26)</f>
        <v>0.50037919918003138</v>
      </c>
      <c r="Z3">
        <f>IF(Projections!Z$26&gt;=0,$B3+(1-$B3)*Projections!Z$26,$B3+$B3*Projections!Z$26)</f>
        <v>0.50048852683641143</v>
      </c>
      <c r="AA3">
        <f>IF(Projections!AA$26&gt;=0,$B3+(1-$B3)*Projections!AA$26,$B3+$B3*Projections!AA$26)</f>
        <v>0.50059785449279148</v>
      </c>
      <c r="AB3">
        <f>IF(Projections!AB$26&gt;=0,$B3+(1-$B3)*Projections!AB$26,$B3+$B3*Projections!AB$26)</f>
        <v>0.50073900553978268</v>
      </c>
      <c r="AC3">
        <f>IF(Projections!AC$26&gt;=0,$B3+(1-$B3)*Projections!AC$26,$B3+$B3*Projections!AC$26)</f>
        <v>0.50088015658677376</v>
      </c>
      <c r="AD3">
        <f>IF(Projections!AD$26&gt;=0,$B3+(1-$B3)*Projections!AD$26,$B3+$B3*Projections!AD$26)</f>
        <v>0.50102130763376485</v>
      </c>
      <c r="AE3">
        <f>IF(Projections!AE$26&gt;=0,$B3+(1-$B3)*Projections!AE$26,$B3+$B3*Projections!AE$26)</f>
        <v>0.50116245868075604</v>
      </c>
      <c r="AF3">
        <f>IF(Projections!AF$26&gt;=0,$B3+(1-$B3)*Projections!AF$26,$B3+$B3*Projections!AF$26)</f>
        <v>0.50130360972774712</v>
      </c>
    </row>
    <row r="4" spans="1:32" x14ac:dyDescent="0.35">
      <c r="A4" s="58" t="s">
        <v>5163</v>
      </c>
      <c r="B4" s="60">
        <f>SUMPRODUCT('First Year Calculations'!D:D,'First Year Calculations'!$V:$V)</f>
        <v>0.49477933421673864</v>
      </c>
      <c r="C4">
        <f>IF(Projections!C$26&gt;=0,$B4+(1-$B4)*Projections!C$26,$B4+$B4*Projections!C$26)</f>
        <v>0.49484917794171396</v>
      </c>
      <c r="D4">
        <f>IF(Projections!D$26&gt;=0,$B4+(1-$B4)*Projections!D$26,$B4+$B4*Projections!D$26)</f>
        <v>0.49491902166668938</v>
      </c>
      <c r="E4">
        <f>IF(Projections!E$26&gt;=0,$B4+(1-$B4)*Projections!E$26,$B4+$B4*Projections!E$26)</f>
        <v>0.4949888653916647</v>
      </c>
      <c r="F4">
        <f>IF(Projections!F$26&gt;=0,$B4+(1-$B4)*Projections!F$26,$B4+$B4*Projections!F$26)</f>
        <v>0.49505870911664002</v>
      </c>
      <c r="G4">
        <f>IF(Projections!G$26&gt;=0,$B4+(1-$B4)*Projections!G$26,$B4+$B4*Projections!G$26)</f>
        <v>0.49512855284161544</v>
      </c>
      <c r="H4">
        <f>IF(Projections!H$26&gt;=0,$B4+(1-$B4)*Projections!H$26,$B4+$B4*Projections!H$26)</f>
        <v>0.49517208387653922</v>
      </c>
      <c r="I4">
        <f>IF(Projections!I$26&gt;=0,$B4+(1-$B4)*Projections!I$26,$B4+$B4*Projections!I$26)</f>
        <v>0.49521561491146304</v>
      </c>
      <c r="J4">
        <f>IF(Projections!J$26&gt;=0,$B4+(1-$B4)*Projections!J$26,$B4+$B4*Projections!J$26)</f>
        <v>0.49525914594638687</v>
      </c>
      <c r="K4">
        <f>IF(Projections!K$26&gt;=0,$B4+(1-$B4)*Projections!K$26,$B4+$B4*Projections!K$26)</f>
        <v>0.49530267698131064</v>
      </c>
      <c r="L4">
        <f>IF(Projections!L$26&gt;=0,$B4+(1-$B4)*Projections!L$26,$B4+$B4*Projections!L$26)</f>
        <v>0.49534620801623447</v>
      </c>
      <c r="M4">
        <f>IF(Projections!M$26&gt;=0,$B4+(1-$B4)*Projections!M$26,$B4+$B4*Projections!M$26)</f>
        <v>0.495390334247095</v>
      </c>
      <c r="N4">
        <f>IF(Projections!N$26&gt;=0,$B4+(1-$B4)*Projections!N$26,$B4+$B4*Projections!N$26)</f>
        <v>0.49543446047795547</v>
      </c>
      <c r="O4">
        <f>IF(Projections!O$26&gt;=0,$B4+(1-$B4)*Projections!O$26,$B4+$B4*Projections!O$26)</f>
        <v>0.49547858670881606</v>
      </c>
      <c r="P4">
        <f>IF(Projections!P$26&gt;=0,$B4+(1-$B4)*Projections!P$26,$B4+$B4*Projections!P$26)</f>
        <v>0.49552271293967654</v>
      </c>
      <c r="Q4">
        <f>IF(Projections!Q$26&gt;=0,$B4+(1-$B4)*Projections!Q$26,$B4+$B4*Projections!Q$26)</f>
        <v>0.49556683917053707</v>
      </c>
      <c r="R4">
        <f>IF(Projections!R$26&gt;=0,$B4+(1-$B4)*Projections!R$26,$B4+$B4*Projections!R$26)</f>
        <v>0.49563833994466672</v>
      </c>
      <c r="S4">
        <f>IF(Projections!S$26&gt;=0,$B4+(1-$B4)*Projections!S$26,$B4+$B4*Projections!S$26)</f>
        <v>0.49570984071879642</v>
      </c>
      <c r="T4">
        <f>IF(Projections!T$26&gt;=0,$B4+(1-$B4)*Projections!T$26,$B4+$B4*Projections!T$26)</f>
        <v>0.49578134149292608</v>
      </c>
      <c r="U4">
        <f>IF(Projections!U$26&gt;=0,$B4+(1-$B4)*Projections!U$26,$B4+$B4*Projections!U$26)</f>
        <v>0.49585284226705578</v>
      </c>
      <c r="V4">
        <f>IF(Projections!V$26&gt;=0,$B4+(1-$B4)*Projections!V$26,$B4+$B4*Projections!V$26)</f>
        <v>0.49592434304118543</v>
      </c>
      <c r="W4">
        <f>IF(Projections!W$26&gt;=0,$B4+(1-$B4)*Projections!W$26,$B4+$B4*Projections!W$26)</f>
        <v>0.49603457315274985</v>
      </c>
      <c r="X4">
        <f>IF(Projections!X$26&gt;=0,$B4+(1-$B4)*Projections!X$26,$B4+$B4*Projections!X$26)</f>
        <v>0.49614480326431426</v>
      </c>
      <c r="Y4">
        <f>IF(Projections!Y$26&gt;=0,$B4+(1-$B4)*Projections!Y$26,$B4+$B4*Projections!Y$26)</f>
        <v>0.49625503337587862</v>
      </c>
      <c r="Z4">
        <f>IF(Projections!Z$26&gt;=0,$B4+(1-$B4)*Projections!Z$26,$B4+$B4*Projections!Z$26)</f>
        <v>0.49636526348744298</v>
      </c>
      <c r="AA4">
        <f>IF(Projections!AA$26&gt;=0,$B4+(1-$B4)*Projections!AA$26,$B4+$B4*Projections!AA$26)</f>
        <v>0.49647549359900739</v>
      </c>
      <c r="AB4">
        <f>IF(Projections!AB$26&gt;=0,$B4+(1-$B4)*Projections!AB$26,$B4+$B4*Projections!AB$26)</f>
        <v>0.49661780979028447</v>
      </c>
      <c r="AC4">
        <f>IF(Projections!AC$26&gt;=0,$B4+(1-$B4)*Projections!AC$26,$B4+$B4*Projections!AC$26)</f>
        <v>0.4967601259815615</v>
      </c>
      <c r="AD4">
        <f>IF(Projections!AD$26&gt;=0,$B4+(1-$B4)*Projections!AD$26,$B4+$B4*Projections!AD$26)</f>
        <v>0.49690244217283858</v>
      </c>
      <c r="AE4">
        <f>IF(Projections!AE$26&gt;=0,$B4+(1-$B4)*Projections!AE$26,$B4+$B4*Projections!AE$26)</f>
        <v>0.49704475836411566</v>
      </c>
      <c r="AF4">
        <f>IF(Projections!AF$26&gt;=0,$B4+(1-$B4)*Projections!AF$26,$B4+$B4*Projections!AF$26)</f>
        <v>0.49718707455539274</v>
      </c>
    </row>
    <row r="5" spans="1:32" x14ac:dyDescent="0.35">
      <c r="A5" s="58" t="s">
        <v>5164</v>
      </c>
      <c r="B5" s="60">
        <f>B4</f>
        <v>0.49477933421673864</v>
      </c>
      <c r="C5">
        <f>IF(Projections!C$26&gt;=0,$B5+(1-$B5)*Projections!C$26,$B5+$B5*Projections!C$26)</f>
        <v>0.49484917794171396</v>
      </c>
      <c r="D5">
        <f>IF(Projections!D$26&gt;=0,$B5+(1-$B5)*Projections!D$26,$B5+$B5*Projections!D$26)</f>
        <v>0.49491902166668938</v>
      </c>
      <c r="E5">
        <f>IF(Projections!E$26&gt;=0,$B5+(1-$B5)*Projections!E$26,$B5+$B5*Projections!E$26)</f>
        <v>0.4949888653916647</v>
      </c>
      <c r="F5">
        <f>IF(Projections!F$26&gt;=0,$B5+(1-$B5)*Projections!F$26,$B5+$B5*Projections!F$26)</f>
        <v>0.49505870911664002</v>
      </c>
      <c r="G5">
        <f>IF(Projections!G$26&gt;=0,$B5+(1-$B5)*Projections!G$26,$B5+$B5*Projections!G$26)</f>
        <v>0.49512855284161544</v>
      </c>
      <c r="H5">
        <f>IF(Projections!H$26&gt;=0,$B5+(1-$B5)*Projections!H$26,$B5+$B5*Projections!H$26)</f>
        <v>0.49517208387653922</v>
      </c>
      <c r="I5">
        <f>IF(Projections!I$26&gt;=0,$B5+(1-$B5)*Projections!I$26,$B5+$B5*Projections!I$26)</f>
        <v>0.49521561491146304</v>
      </c>
      <c r="J5">
        <f>IF(Projections!J$26&gt;=0,$B5+(1-$B5)*Projections!J$26,$B5+$B5*Projections!J$26)</f>
        <v>0.49525914594638687</v>
      </c>
      <c r="K5">
        <f>IF(Projections!K$26&gt;=0,$B5+(1-$B5)*Projections!K$26,$B5+$B5*Projections!K$26)</f>
        <v>0.49530267698131064</v>
      </c>
      <c r="L5">
        <f>IF(Projections!L$26&gt;=0,$B5+(1-$B5)*Projections!L$26,$B5+$B5*Projections!L$26)</f>
        <v>0.49534620801623447</v>
      </c>
      <c r="M5">
        <f>IF(Projections!M$26&gt;=0,$B5+(1-$B5)*Projections!M$26,$B5+$B5*Projections!M$26)</f>
        <v>0.495390334247095</v>
      </c>
      <c r="N5">
        <f>IF(Projections!N$26&gt;=0,$B5+(1-$B5)*Projections!N$26,$B5+$B5*Projections!N$26)</f>
        <v>0.49543446047795547</v>
      </c>
      <c r="O5">
        <f>IF(Projections!O$26&gt;=0,$B5+(1-$B5)*Projections!O$26,$B5+$B5*Projections!O$26)</f>
        <v>0.49547858670881606</v>
      </c>
      <c r="P5">
        <f>IF(Projections!P$26&gt;=0,$B5+(1-$B5)*Projections!P$26,$B5+$B5*Projections!P$26)</f>
        <v>0.49552271293967654</v>
      </c>
      <c r="Q5">
        <f>IF(Projections!Q$26&gt;=0,$B5+(1-$B5)*Projections!Q$26,$B5+$B5*Projections!Q$26)</f>
        <v>0.49556683917053707</v>
      </c>
      <c r="R5">
        <f>IF(Projections!R$26&gt;=0,$B5+(1-$B5)*Projections!R$26,$B5+$B5*Projections!R$26)</f>
        <v>0.49563833994466672</v>
      </c>
      <c r="S5">
        <f>IF(Projections!S$26&gt;=0,$B5+(1-$B5)*Projections!S$26,$B5+$B5*Projections!S$26)</f>
        <v>0.49570984071879642</v>
      </c>
      <c r="T5">
        <f>IF(Projections!T$26&gt;=0,$B5+(1-$B5)*Projections!T$26,$B5+$B5*Projections!T$26)</f>
        <v>0.49578134149292608</v>
      </c>
      <c r="U5">
        <f>IF(Projections!U$26&gt;=0,$B5+(1-$B5)*Projections!U$26,$B5+$B5*Projections!U$26)</f>
        <v>0.49585284226705578</v>
      </c>
      <c r="V5">
        <f>IF(Projections!V$26&gt;=0,$B5+(1-$B5)*Projections!V$26,$B5+$B5*Projections!V$26)</f>
        <v>0.49592434304118543</v>
      </c>
      <c r="W5">
        <f>IF(Projections!W$26&gt;=0,$B5+(1-$B5)*Projections!W$26,$B5+$B5*Projections!W$26)</f>
        <v>0.49603457315274985</v>
      </c>
      <c r="X5">
        <f>IF(Projections!X$26&gt;=0,$B5+(1-$B5)*Projections!X$26,$B5+$B5*Projections!X$26)</f>
        <v>0.49614480326431426</v>
      </c>
      <c r="Y5">
        <f>IF(Projections!Y$26&gt;=0,$B5+(1-$B5)*Projections!Y$26,$B5+$B5*Projections!Y$26)</f>
        <v>0.49625503337587862</v>
      </c>
      <c r="Z5">
        <f>IF(Projections!Z$26&gt;=0,$B5+(1-$B5)*Projections!Z$26,$B5+$B5*Projections!Z$26)</f>
        <v>0.49636526348744298</v>
      </c>
      <c r="AA5">
        <f>IF(Projections!AA$26&gt;=0,$B5+(1-$B5)*Projections!AA$26,$B5+$B5*Projections!AA$26)</f>
        <v>0.49647549359900739</v>
      </c>
      <c r="AB5">
        <f>IF(Projections!AB$26&gt;=0,$B5+(1-$B5)*Projections!AB$26,$B5+$B5*Projections!AB$26)</f>
        <v>0.49661780979028447</v>
      </c>
      <c r="AC5">
        <f>IF(Projections!AC$26&gt;=0,$B5+(1-$B5)*Projections!AC$26,$B5+$B5*Projections!AC$26)</f>
        <v>0.4967601259815615</v>
      </c>
      <c r="AD5">
        <f>IF(Projections!AD$26&gt;=0,$B5+(1-$B5)*Projections!AD$26,$B5+$B5*Projections!AD$26)</f>
        <v>0.49690244217283858</v>
      </c>
      <c r="AE5">
        <f>IF(Projections!AE$26&gt;=0,$B5+(1-$B5)*Projections!AE$26,$B5+$B5*Projections!AE$26)</f>
        <v>0.49704475836411566</v>
      </c>
      <c r="AF5">
        <f>IF(Projections!AF$26&gt;=0,$B5+(1-$B5)*Projections!AF$26,$B5+$B5*Projections!AF$26)</f>
        <v>0.49718707455539274</v>
      </c>
    </row>
    <row r="6" spans="1:32" x14ac:dyDescent="0.35">
      <c r="A6" s="58" t="s">
        <v>5165</v>
      </c>
      <c r="B6" s="60">
        <f>SUMPRODUCT('First Year Calculations'!D:D,'First Year Calculations'!$S:$S)</f>
        <v>0.49412674509570215</v>
      </c>
      <c r="C6">
        <f>IF(Projections!C$26&gt;=0,$B6+(1-$B6)*Projections!C$26,$B6+$B6*Projections!C$26)</f>
        <v>0.49419667903720699</v>
      </c>
      <c r="D6">
        <f>IF(Projections!D$26&gt;=0,$B6+(1-$B6)*Projections!D$26,$B6+$B6*Projections!D$26)</f>
        <v>0.49426661297871183</v>
      </c>
      <c r="E6">
        <f>IF(Projections!E$26&gt;=0,$B6+(1-$B6)*Projections!E$26,$B6+$B6*Projections!E$26)</f>
        <v>0.49433654692021667</v>
      </c>
      <c r="F6">
        <f>IF(Projections!F$26&gt;=0,$B6+(1-$B6)*Projections!F$26,$B6+$B6*Projections!F$26)</f>
        <v>0.49440648086172151</v>
      </c>
      <c r="G6">
        <f>IF(Projections!G$26&gt;=0,$B6+(1-$B6)*Projections!G$26,$B6+$B6*Projections!G$26)</f>
        <v>0.49447641480322635</v>
      </c>
      <c r="H6">
        <f>IF(Projections!H$26&gt;=0,$B6+(1-$B6)*Projections!H$26,$B6+$B6*Projections!H$26)</f>
        <v>0.49452000206680774</v>
      </c>
      <c r="I6">
        <f>IF(Projections!I$26&gt;=0,$B6+(1-$B6)*Projections!I$26,$B6+$B6*Projections!I$26)</f>
        <v>0.49456358933038913</v>
      </c>
      <c r="J6">
        <f>IF(Projections!J$26&gt;=0,$B6+(1-$B6)*Projections!J$26,$B6+$B6*Projections!J$26)</f>
        <v>0.49460717659397052</v>
      </c>
      <c r="K6">
        <f>IF(Projections!K$26&gt;=0,$B6+(1-$B6)*Projections!K$26,$B6+$B6*Projections!K$26)</f>
        <v>0.49465076385755191</v>
      </c>
      <c r="L6">
        <f>IF(Projections!L$26&gt;=0,$B6+(1-$B6)*Projections!L$26,$B6+$B6*Projections!L$26)</f>
        <v>0.4946943511211333</v>
      </c>
      <c r="M6">
        <f>IF(Projections!M$26&gt;=0,$B6+(1-$B6)*Projections!M$26,$B6+$B6*Projections!M$26)</f>
        <v>0.4947385343494608</v>
      </c>
      <c r="N6">
        <f>IF(Projections!N$26&gt;=0,$B6+(1-$B6)*Projections!N$26,$B6+$B6*Projections!N$26)</f>
        <v>0.4947827175777883</v>
      </c>
      <c r="O6">
        <f>IF(Projections!O$26&gt;=0,$B6+(1-$B6)*Projections!O$26,$B6+$B6*Projections!O$26)</f>
        <v>0.4948269008061158</v>
      </c>
      <c r="P6">
        <f>IF(Projections!P$26&gt;=0,$B6+(1-$B6)*Projections!P$26,$B6+$B6*Projections!P$26)</f>
        <v>0.49487108403444324</v>
      </c>
      <c r="Q6">
        <f>IF(Projections!Q$26&gt;=0,$B6+(1-$B6)*Projections!Q$26,$B6+$B6*Projections!Q$26)</f>
        <v>0.4949152672627708</v>
      </c>
      <c r="R6">
        <f>IF(Projections!R$26&gt;=0,$B6+(1-$B6)*Projections!R$26,$B6+$B6*Projections!R$26)</f>
        <v>0.49498686039382583</v>
      </c>
      <c r="S6">
        <f>IF(Projections!S$26&gt;=0,$B6+(1-$B6)*Projections!S$26,$B6+$B6*Projections!S$26)</f>
        <v>0.49505845352488093</v>
      </c>
      <c r="T6">
        <f>IF(Projections!T$26&gt;=0,$B6+(1-$B6)*Projections!T$26,$B6+$B6*Projections!T$26)</f>
        <v>0.49513004665593596</v>
      </c>
      <c r="U6">
        <f>IF(Projections!U$26&gt;=0,$B6+(1-$B6)*Projections!U$26,$B6+$B6*Projections!U$26)</f>
        <v>0.49520163978699111</v>
      </c>
      <c r="V6">
        <f>IF(Projections!V$26&gt;=0,$B6+(1-$B6)*Projections!V$26,$B6+$B6*Projections!V$26)</f>
        <v>0.49527323291804615</v>
      </c>
      <c r="W6">
        <f>IF(Projections!W$26&gt;=0,$B6+(1-$B6)*Projections!W$26,$B6+$B6*Projections!W$26)</f>
        <v>0.49538360541288284</v>
      </c>
      <c r="X6">
        <f>IF(Projections!X$26&gt;=0,$B6+(1-$B6)*Projections!X$26,$B6+$B6*Projections!X$26)</f>
        <v>0.49549397790771954</v>
      </c>
      <c r="Y6">
        <f>IF(Projections!Y$26&gt;=0,$B6+(1-$B6)*Projections!Y$26,$B6+$B6*Projections!Y$26)</f>
        <v>0.49560435040255618</v>
      </c>
      <c r="Z6">
        <f>IF(Projections!Z$26&gt;=0,$B6+(1-$B6)*Projections!Z$26,$B6+$B6*Projections!Z$26)</f>
        <v>0.49571472289739282</v>
      </c>
      <c r="AA6">
        <f>IF(Projections!AA$26&gt;=0,$B6+(1-$B6)*Projections!AA$26,$B6+$B6*Projections!AA$26)</f>
        <v>0.49582509539222952</v>
      </c>
      <c r="AB6">
        <f>IF(Projections!AB$26&gt;=0,$B6+(1-$B6)*Projections!AB$26,$B6+$B6*Projections!AB$26)</f>
        <v>0.49596759541208779</v>
      </c>
      <c r="AC6">
        <f>IF(Projections!AC$26&gt;=0,$B6+(1-$B6)*Projections!AC$26,$B6+$B6*Projections!AC$26)</f>
        <v>0.49611009543194601</v>
      </c>
      <c r="AD6">
        <f>IF(Projections!AD$26&gt;=0,$B6+(1-$B6)*Projections!AD$26,$B6+$B6*Projections!AD$26)</f>
        <v>0.49625259545180428</v>
      </c>
      <c r="AE6">
        <f>IF(Projections!AE$26&gt;=0,$B6+(1-$B6)*Projections!AE$26,$B6+$B6*Projections!AE$26)</f>
        <v>0.49639509547166255</v>
      </c>
      <c r="AF6">
        <f>IF(Projections!AF$26&gt;=0,$B6+(1-$B6)*Projections!AF$26,$B6+$B6*Projections!AF$26)</f>
        <v>0.49653759549152077</v>
      </c>
    </row>
    <row r="7" spans="1:32" x14ac:dyDescent="0.35">
      <c r="A7" s="58" t="s">
        <v>5166</v>
      </c>
      <c r="B7" s="61">
        <f>B3</f>
        <v>0.498915581586788</v>
      </c>
      <c r="C7">
        <f>IF(Projections!C$26&gt;=0,$B7+(1-$B7)*Projections!C$26,$B7+$B7*Projections!C$26)</f>
        <v>0.49898485350038801</v>
      </c>
      <c r="D7">
        <f>IF(Projections!D$26&gt;=0,$B7+(1-$B7)*Projections!D$26,$B7+$B7*Projections!D$26)</f>
        <v>0.49905412541398808</v>
      </c>
      <c r="E7">
        <f>IF(Projections!E$26&gt;=0,$B7+(1-$B7)*Projections!E$26,$B7+$B7*Projections!E$26)</f>
        <v>0.49912339732758809</v>
      </c>
      <c r="F7">
        <f>IF(Projections!F$26&gt;=0,$B7+(1-$B7)*Projections!F$26,$B7+$B7*Projections!F$26)</f>
        <v>0.4991926692411881</v>
      </c>
      <c r="G7">
        <f>IF(Projections!G$26&gt;=0,$B7+(1-$B7)*Projections!G$26,$B7+$B7*Projections!G$26)</f>
        <v>0.49926194115478817</v>
      </c>
      <c r="H7">
        <f>IF(Projections!H$26&gt;=0,$B7+(1-$B7)*Projections!H$26,$B7+$B7*Projections!H$26)</f>
        <v>0.49930511580063108</v>
      </c>
      <c r="I7">
        <f>IF(Projections!I$26&gt;=0,$B7+(1-$B7)*Projections!I$26,$B7+$B7*Projections!I$26)</f>
        <v>0.499348290446474</v>
      </c>
      <c r="J7">
        <f>IF(Projections!J$26&gt;=0,$B7+(1-$B7)*Projections!J$26,$B7+$B7*Projections!J$26)</f>
        <v>0.49939146509231697</v>
      </c>
      <c r="K7">
        <f>IF(Projections!K$26&gt;=0,$B7+(1-$B7)*Projections!K$26,$B7+$B7*Projections!K$26)</f>
        <v>0.49943463973815988</v>
      </c>
      <c r="L7">
        <f>IF(Projections!L$26&gt;=0,$B7+(1-$B7)*Projections!L$26,$B7+$B7*Projections!L$26)</f>
        <v>0.49947781438400279</v>
      </c>
      <c r="M7">
        <f>IF(Projections!M$26&gt;=0,$B7+(1-$B7)*Projections!M$26,$B7+$B7*Projections!M$26)</f>
        <v>0.49952157935290653</v>
      </c>
      <c r="N7">
        <f>IF(Projections!N$26&gt;=0,$B7+(1-$B7)*Projections!N$26,$B7+$B7*Projections!N$26)</f>
        <v>0.49956534432181021</v>
      </c>
      <c r="O7">
        <f>IF(Projections!O$26&gt;=0,$B7+(1-$B7)*Projections!O$26,$B7+$B7*Projections!O$26)</f>
        <v>0.49960910929071395</v>
      </c>
      <c r="P7">
        <f>IF(Projections!P$26&gt;=0,$B7+(1-$B7)*Projections!P$26,$B7+$B7*Projections!P$26)</f>
        <v>0.49965287425961763</v>
      </c>
      <c r="Q7">
        <f>IF(Projections!Q$26&gt;=0,$B7+(1-$B7)*Projections!Q$26,$B7+$B7*Projections!Q$26)</f>
        <v>0.49969663922852131</v>
      </c>
      <c r="R7">
        <f>IF(Projections!R$26&gt;=0,$B7+(1-$B7)*Projections!R$26,$B7+$B7*Projections!R$26)</f>
        <v>0.49976755462499522</v>
      </c>
      <c r="S7">
        <f>IF(Projections!S$26&gt;=0,$B7+(1-$B7)*Projections!S$26,$B7+$B7*Projections!S$26)</f>
        <v>0.49983847002146925</v>
      </c>
      <c r="T7">
        <f>IF(Projections!T$26&gt;=0,$B7+(1-$B7)*Projections!T$26,$B7+$B7*Projections!T$26)</f>
        <v>0.49990938541794316</v>
      </c>
      <c r="U7">
        <f>IF(Projections!U$26&gt;=0,$B7+(1-$B7)*Projections!U$26,$B7+$B7*Projections!U$26)</f>
        <v>0.49998030081441724</v>
      </c>
      <c r="V7">
        <f>IF(Projections!V$26&gt;=0,$B7+(1-$B7)*Projections!V$26,$B7+$B7*Projections!V$26)</f>
        <v>0.5000512162108911</v>
      </c>
      <c r="W7">
        <f>IF(Projections!W$26&gt;=0,$B7+(1-$B7)*Projections!W$26,$B7+$B7*Projections!W$26)</f>
        <v>0.50016054386727127</v>
      </c>
      <c r="X7">
        <f>IF(Projections!X$26&gt;=0,$B7+(1-$B7)*Projections!X$26,$B7+$B7*Projections!X$26)</f>
        <v>0.50026987152365132</v>
      </c>
      <c r="Y7">
        <f>IF(Projections!Y$26&gt;=0,$B7+(1-$B7)*Projections!Y$26,$B7+$B7*Projections!Y$26)</f>
        <v>0.50037919918003138</v>
      </c>
      <c r="Z7">
        <f>IF(Projections!Z$26&gt;=0,$B7+(1-$B7)*Projections!Z$26,$B7+$B7*Projections!Z$26)</f>
        <v>0.50048852683641143</v>
      </c>
      <c r="AA7">
        <f>IF(Projections!AA$26&gt;=0,$B7+(1-$B7)*Projections!AA$26,$B7+$B7*Projections!AA$26)</f>
        <v>0.50059785449279148</v>
      </c>
      <c r="AB7">
        <f>IF(Projections!AB$26&gt;=0,$B7+(1-$B7)*Projections!AB$26,$B7+$B7*Projections!AB$26)</f>
        <v>0.50073900553978268</v>
      </c>
      <c r="AC7">
        <f>IF(Projections!AC$26&gt;=0,$B7+(1-$B7)*Projections!AC$26,$B7+$B7*Projections!AC$26)</f>
        <v>0.50088015658677376</v>
      </c>
      <c r="AD7">
        <f>IF(Projections!AD$26&gt;=0,$B7+(1-$B7)*Projections!AD$26,$B7+$B7*Projections!AD$26)</f>
        <v>0.50102130763376485</v>
      </c>
      <c r="AE7">
        <f>IF(Projections!AE$26&gt;=0,$B7+(1-$B7)*Projections!AE$26,$B7+$B7*Projections!AE$26)</f>
        <v>0.50116245868075604</v>
      </c>
      <c r="AF7">
        <f>IF(Projections!AF$26&gt;=0,$B7+(1-$B7)*Projections!AF$26,$B7+$B7*Projections!AF$26)</f>
        <v>0.50130360972774712</v>
      </c>
    </row>
    <row r="8" spans="1:32" x14ac:dyDescent="0.35">
      <c r="A8" s="58" t="s">
        <v>5167</v>
      </c>
      <c r="B8" s="60">
        <f>SUMPRODUCT('First Year Calculations'!D:D,'First Year Calculations'!$X:$X)</f>
        <v>0.49626506786093871</v>
      </c>
      <c r="C8">
        <f>IF(Projections!C$26&gt;=0,$B8+(1-$B8)*Projections!C$26,$B8+$B8*Projections!C$26)</f>
        <v>0.49633470619215431</v>
      </c>
      <c r="D8">
        <f>IF(Projections!D$26&gt;=0,$B8+(1-$B8)*Projections!D$26,$B8+$B8*Projections!D$26)</f>
        <v>0.49640434452337001</v>
      </c>
      <c r="E8">
        <f>IF(Projections!E$26&gt;=0,$B8+(1-$B8)*Projections!E$26,$B8+$B8*Projections!E$26)</f>
        <v>0.4964739828545856</v>
      </c>
      <c r="F8">
        <f>IF(Projections!F$26&gt;=0,$B8+(1-$B8)*Projections!F$26,$B8+$B8*Projections!F$26)</f>
        <v>0.49654362118580125</v>
      </c>
      <c r="G8">
        <f>IF(Projections!G$26&gt;=0,$B8+(1-$B8)*Projections!G$26,$B8+$B8*Projections!G$26)</f>
        <v>0.4966132595170169</v>
      </c>
      <c r="H8">
        <f>IF(Projections!H$26&gt;=0,$B8+(1-$B8)*Projections!H$26,$B8+$B8*Projections!H$26)</f>
        <v>0.49665666253753527</v>
      </c>
      <c r="I8">
        <f>IF(Projections!I$26&gt;=0,$B8+(1-$B8)*Projections!I$26,$B8+$B8*Projections!I$26)</f>
        <v>0.49670006555805363</v>
      </c>
      <c r="J8">
        <f>IF(Projections!J$26&gt;=0,$B8+(1-$B8)*Projections!J$26,$B8+$B8*Projections!J$26)</f>
        <v>0.49674346857857199</v>
      </c>
      <c r="K8">
        <f>IF(Projections!K$26&gt;=0,$B8+(1-$B8)*Projections!K$26,$B8+$B8*Projections!K$26)</f>
        <v>0.49678687159909035</v>
      </c>
      <c r="L8">
        <f>IF(Projections!L$26&gt;=0,$B8+(1-$B8)*Projections!L$26,$B8+$B8*Projections!L$26)</f>
        <v>0.49683027461960866</v>
      </c>
      <c r="M8">
        <f>IF(Projections!M$26&gt;=0,$B8+(1-$B8)*Projections!M$26,$B8+$B8*Projections!M$26)</f>
        <v>0.49687427108573429</v>
      </c>
      <c r="N8">
        <f>IF(Projections!N$26&gt;=0,$B8+(1-$B8)*Projections!N$26,$B8+$B8*Projections!N$26)</f>
        <v>0.49691826755185986</v>
      </c>
      <c r="O8">
        <f>IF(Projections!O$26&gt;=0,$B8+(1-$B8)*Projections!O$26,$B8+$B8*Projections!O$26)</f>
        <v>0.49696226401798543</v>
      </c>
      <c r="P8">
        <f>IF(Projections!P$26&gt;=0,$B8+(1-$B8)*Projections!P$26,$B8+$B8*Projections!P$26)</f>
        <v>0.49700626048411101</v>
      </c>
      <c r="Q8">
        <f>IF(Projections!Q$26&gt;=0,$B8+(1-$B8)*Projections!Q$26,$B8+$B8*Projections!Q$26)</f>
        <v>0.49705025695023658</v>
      </c>
      <c r="R8">
        <f>IF(Projections!R$26&gt;=0,$B8+(1-$B8)*Projections!R$26,$B8+$B8*Projections!R$26)</f>
        <v>0.49712154745761961</v>
      </c>
      <c r="S8">
        <f>IF(Projections!S$26&gt;=0,$B8+(1-$B8)*Projections!S$26,$B8+$B8*Projections!S$26)</f>
        <v>0.49719283796500274</v>
      </c>
      <c r="T8">
        <f>IF(Projections!T$26&gt;=0,$B8+(1-$B8)*Projections!T$26,$B8+$B8*Projections!T$26)</f>
        <v>0.49726412847238577</v>
      </c>
      <c r="U8">
        <f>IF(Projections!U$26&gt;=0,$B8+(1-$B8)*Projections!U$26,$B8+$B8*Projections!U$26)</f>
        <v>0.49733541897976891</v>
      </c>
      <c r="V8">
        <f>IF(Projections!V$26&gt;=0,$B8+(1-$B8)*Projections!V$26,$B8+$B8*Projections!V$26)</f>
        <v>0.49740670948715193</v>
      </c>
      <c r="W8">
        <f>IF(Projections!W$26&gt;=0,$B8+(1-$B8)*Projections!W$26,$B8+$B8*Projections!W$26)</f>
        <v>0.49751661543821291</v>
      </c>
      <c r="X8">
        <f>IF(Projections!X$26&gt;=0,$B8+(1-$B8)*Projections!X$26,$B8+$B8*Projections!X$26)</f>
        <v>0.49762652138927393</v>
      </c>
      <c r="Y8">
        <f>IF(Projections!Y$26&gt;=0,$B8+(1-$B8)*Projections!Y$26,$B8+$B8*Projections!Y$26)</f>
        <v>0.49773642734033485</v>
      </c>
      <c r="Z8">
        <f>IF(Projections!Z$26&gt;=0,$B8+(1-$B8)*Projections!Z$26,$B8+$B8*Projections!Z$26)</f>
        <v>0.49784633329139583</v>
      </c>
      <c r="AA8">
        <f>IF(Projections!AA$26&gt;=0,$B8+(1-$B8)*Projections!AA$26,$B8+$B8*Projections!AA$26)</f>
        <v>0.4979562392424568</v>
      </c>
      <c r="AB8">
        <f>IF(Projections!AB$26&gt;=0,$B8+(1-$B8)*Projections!AB$26,$B8+$B8*Projections!AB$26)</f>
        <v>0.49809813691571236</v>
      </c>
      <c r="AC8">
        <f>IF(Projections!AC$26&gt;=0,$B8+(1-$B8)*Projections!AC$26,$B8+$B8*Projections!AC$26)</f>
        <v>0.49824003458896782</v>
      </c>
      <c r="AD8">
        <f>IF(Projections!AD$26&gt;=0,$B8+(1-$B8)*Projections!AD$26,$B8+$B8*Projections!AD$26)</f>
        <v>0.49838193226222333</v>
      </c>
      <c r="AE8">
        <f>IF(Projections!AE$26&gt;=0,$B8+(1-$B8)*Projections!AE$26,$B8+$B8*Projections!AE$26)</f>
        <v>0.49852382993547889</v>
      </c>
      <c r="AF8">
        <f>IF(Projections!AF$26&gt;=0,$B8+(1-$B8)*Projections!AF$26,$B8+$B8*Projections!AF$26)</f>
        <v>0.49866572760873434</v>
      </c>
    </row>
    <row r="9" spans="1:32" x14ac:dyDescent="0.35">
      <c r="A9" s="58" t="s">
        <v>5152</v>
      </c>
      <c r="B9" s="61">
        <f>B6</f>
        <v>0.49412674509570215</v>
      </c>
      <c r="C9">
        <f>IF(Projections!C$26&gt;=0,$B9+(1-$B9)*Projections!C$26,$B9+$B9*Projections!C$26)</f>
        <v>0.49419667903720699</v>
      </c>
      <c r="D9">
        <f>IF(Projections!D$26&gt;=0,$B9+(1-$B9)*Projections!D$26,$B9+$B9*Projections!D$26)</f>
        <v>0.49426661297871183</v>
      </c>
      <c r="E9">
        <f>IF(Projections!E$26&gt;=0,$B9+(1-$B9)*Projections!E$26,$B9+$B9*Projections!E$26)</f>
        <v>0.49433654692021667</v>
      </c>
      <c r="F9">
        <f>IF(Projections!F$26&gt;=0,$B9+(1-$B9)*Projections!F$26,$B9+$B9*Projections!F$26)</f>
        <v>0.49440648086172151</v>
      </c>
      <c r="G9">
        <f>IF(Projections!G$26&gt;=0,$B9+(1-$B9)*Projections!G$26,$B9+$B9*Projections!G$26)</f>
        <v>0.49447641480322635</v>
      </c>
      <c r="H9">
        <f>IF(Projections!H$26&gt;=0,$B9+(1-$B9)*Projections!H$26,$B9+$B9*Projections!H$26)</f>
        <v>0.49452000206680774</v>
      </c>
      <c r="I9">
        <f>IF(Projections!I$26&gt;=0,$B9+(1-$B9)*Projections!I$26,$B9+$B9*Projections!I$26)</f>
        <v>0.49456358933038913</v>
      </c>
      <c r="J9">
        <f>IF(Projections!J$26&gt;=0,$B9+(1-$B9)*Projections!J$26,$B9+$B9*Projections!J$26)</f>
        <v>0.49460717659397052</v>
      </c>
      <c r="K9">
        <f>IF(Projections!K$26&gt;=0,$B9+(1-$B9)*Projections!K$26,$B9+$B9*Projections!K$26)</f>
        <v>0.49465076385755191</v>
      </c>
      <c r="L9">
        <f>IF(Projections!L$26&gt;=0,$B9+(1-$B9)*Projections!L$26,$B9+$B9*Projections!L$26)</f>
        <v>0.4946943511211333</v>
      </c>
      <c r="M9">
        <f>IF(Projections!M$26&gt;=0,$B9+(1-$B9)*Projections!M$26,$B9+$B9*Projections!M$26)</f>
        <v>0.4947385343494608</v>
      </c>
      <c r="N9">
        <f>IF(Projections!N$26&gt;=0,$B9+(1-$B9)*Projections!N$26,$B9+$B9*Projections!N$26)</f>
        <v>0.4947827175777883</v>
      </c>
      <c r="O9">
        <f>IF(Projections!O$26&gt;=0,$B9+(1-$B9)*Projections!O$26,$B9+$B9*Projections!O$26)</f>
        <v>0.4948269008061158</v>
      </c>
      <c r="P9">
        <f>IF(Projections!P$26&gt;=0,$B9+(1-$B9)*Projections!P$26,$B9+$B9*Projections!P$26)</f>
        <v>0.49487108403444324</v>
      </c>
      <c r="Q9">
        <f>IF(Projections!Q$26&gt;=0,$B9+(1-$B9)*Projections!Q$26,$B9+$B9*Projections!Q$26)</f>
        <v>0.4949152672627708</v>
      </c>
      <c r="R9">
        <f>IF(Projections!R$26&gt;=0,$B9+(1-$B9)*Projections!R$26,$B9+$B9*Projections!R$26)</f>
        <v>0.49498686039382583</v>
      </c>
      <c r="S9">
        <f>IF(Projections!S$26&gt;=0,$B9+(1-$B9)*Projections!S$26,$B9+$B9*Projections!S$26)</f>
        <v>0.49505845352488093</v>
      </c>
      <c r="T9">
        <f>IF(Projections!T$26&gt;=0,$B9+(1-$B9)*Projections!T$26,$B9+$B9*Projections!T$26)</f>
        <v>0.49513004665593596</v>
      </c>
      <c r="U9">
        <f>IF(Projections!U$26&gt;=0,$B9+(1-$B9)*Projections!U$26,$B9+$B9*Projections!U$26)</f>
        <v>0.49520163978699111</v>
      </c>
      <c r="V9">
        <f>IF(Projections!V$26&gt;=0,$B9+(1-$B9)*Projections!V$26,$B9+$B9*Projections!V$26)</f>
        <v>0.49527323291804615</v>
      </c>
      <c r="W9">
        <f>IF(Projections!W$26&gt;=0,$B9+(1-$B9)*Projections!W$26,$B9+$B9*Projections!W$26)</f>
        <v>0.49538360541288284</v>
      </c>
      <c r="X9">
        <f>IF(Projections!X$26&gt;=0,$B9+(1-$B9)*Projections!X$26,$B9+$B9*Projections!X$26)</f>
        <v>0.49549397790771954</v>
      </c>
      <c r="Y9">
        <f>IF(Projections!Y$26&gt;=0,$B9+(1-$B9)*Projections!Y$26,$B9+$B9*Projections!Y$26)</f>
        <v>0.49560435040255618</v>
      </c>
      <c r="Z9">
        <f>IF(Projections!Z$26&gt;=0,$B9+(1-$B9)*Projections!Z$26,$B9+$B9*Projections!Z$26)</f>
        <v>0.49571472289739282</v>
      </c>
      <c r="AA9">
        <f>IF(Projections!AA$26&gt;=0,$B9+(1-$B9)*Projections!AA$26,$B9+$B9*Projections!AA$26)</f>
        <v>0.49582509539222952</v>
      </c>
      <c r="AB9">
        <f>IF(Projections!AB$26&gt;=0,$B9+(1-$B9)*Projections!AB$26,$B9+$B9*Projections!AB$26)</f>
        <v>0.49596759541208779</v>
      </c>
      <c r="AC9">
        <f>IF(Projections!AC$26&gt;=0,$B9+(1-$B9)*Projections!AC$26,$B9+$B9*Projections!AC$26)</f>
        <v>0.49611009543194601</v>
      </c>
      <c r="AD9">
        <f>IF(Projections!AD$26&gt;=0,$B9+(1-$B9)*Projections!AD$26,$B9+$B9*Projections!AD$26)</f>
        <v>0.49625259545180428</v>
      </c>
      <c r="AE9">
        <f>IF(Projections!AE$26&gt;=0,$B9+(1-$B9)*Projections!AE$26,$B9+$B9*Projections!AE$26)</f>
        <v>0.49639509547166255</v>
      </c>
      <c r="AF9">
        <f>IF(Projections!AF$26&gt;=0,$B9+(1-$B9)*Projections!AF$26,$B9+$B9*Projections!AF$26)</f>
        <v>0.49653759549152077</v>
      </c>
    </row>
    <row r="10" spans="1:32" x14ac:dyDescent="0.35">
      <c r="B10" s="57"/>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0B8D6-B19D-4363-ACD0-1A94DAE6E67A}">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0">
        <f>SUMPRODUCT('First Year Calculations'!E:E,'First Year Calculations'!$P:$P)</f>
        <v>0.50535432788436618</v>
      </c>
      <c r="C2" s="57">
        <f>IF(Projections!C$27&gt;=0,$B2+(1-$B2)*Projections!C$27,$B2+$B2*Projections!C$27)</f>
        <v>0.5052844656814075</v>
      </c>
      <c r="D2">
        <f>IF(Projections!D$27&gt;=0,$B2+(1-$B2)*Projections!D$27,$B2+$B2*Projections!D$27)</f>
        <v>0.50521460347844893</v>
      </c>
      <c r="E2">
        <f>IF(Projections!E$27&gt;=0,$B2+(1-$B2)*Projections!E$27,$B2+$B2*Projections!E$27)</f>
        <v>0.50514474127549025</v>
      </c>
      <c r="F2">
        <f>IF(Projections!F$27&gt;=0,$B2+(1-$B2)*Projections!F$27,$B2+$B2*Projections!F$27)</f>
        <v>0.50507487907253157</v>
      </c>
      <c r="G2">
        <f>IF(Projections!G$27&gt;=0,$B2+(1-$B2)*Projections!G$27,$B2+$B2*Projections!G$27)</f>
        <v>0.505005016869573</v>
      </c>
      <c r="H2">
        <f>IF(Projections!H$27&gt;=0,$B2+(1-$B2)*Projections!H$27,$B2+$B2*Projections!H$27)</f>
        <v>0.50496147431799898</v>
      </c>
      <c r="I2">
        <f>IF(Projections!I$27&gt;=0,$B2+(1-$B2)*Projections!I$27,$B2+$B2*Projections!I$27)</f>
        <v>0.50491793176642519</v>
      </c>
      <c r="J2">
        <f>IF(Projections!J$27&gt;=0,$B2+(1-$B2)*Projections!J$27,$B2+$B2*Projections!J$27)</f>
        <v>0.50487438921485139</v>
      </c>
      <c r="K2">
        <f>IF(Projections!K$27&gt;=0,$B2+(1-$B2)*Projections!K$27,$B2+$B2*Projections!K$27)</f>
        <v>0.5048308466632776</v>
      </c>
      <c r="L2">
        <f>IF(Projections!L$27&gt;=0,$B2+(1-$B2)*Projections!L$27,$B2+$B2*Projections!L$27)</f>
        <v>0.50478730411170369</v>
      </c>
      <c r="M2">
        <f>IF(Projections!M$27&gt;=0,$B2+(1-$B2)*Projections!M$27,$B2+$B2*Projections!M$27)</f>
        <v>0.50474316620672721</v>
      </c>
      <c r="N2">
        <f>IF(Projections!N$27&gt;=0,$B2+(1-$B2)*Projections!N$27,$B2+$B2*Projections!N$27)</f>
        <v>0.50469902830175051</v>
      </c>
      <c r="O2">
        <f>IF(Projections!O$27&gt;=0,$B2+(1-$B2)*Projections!O$27,$B2+$B2*Projections!O$27)</f>
        <v>0.50465489039677391</v>
      </c>
      <c r="P2">
        <f>IF(Projections!P$27&gt;=0,$B2+(1-$B2)*Projections!P$27,$B2+$B2*Projections!P$27)</f>
        <v>0.50461075249179721</v>
      </c>
      <c r="Q2">
        <f>IF(Projections!Q$27&gt;=0,$B2+(1-$B2)*Projections!Q$27,$B2+$B2*Projections!Q$27)</f>
        <v>0.50456661458682051</v>
      </c>
      <c r="R2">
        <f>IF(Projections!R$27&gt;=0,$B2+(1-$B2)*Projections!R$27,$B2+$B2*Projections!R$27)</f>
        <v>0.50449509489631561</v>
      </c>
      <c r="S2">
        <f>IF(Projections!S$27&gt;=0,$B2+(1-$B2)*Projections!S$27,$B2+$B2*Projections!S$27)</f>
        <v>0.50442357520581071</v>
      </c>
      <c r="T2">
        <f>IF(Projections!T$27&gt;=0,$B2+(1-$B2)*Projections!T$27,$B2+$B2*Projections!T$27)</f>
        <v>0.50435205551530571</v>
      </c>
      <c r="U2">
        <f>IF(Projections!U$27&gt;=0,$B2+(1-$B2)*Projections!U$27,$B2+$B2*Projections!U$27)</f>
        <v>0.5042805358248007</v>
      </c>
      <c r="V2">
        <f>IF(Projections!V$27&gt;=0,$B2+(1-$B2)*Projections!V$27,$B2+$B2*Projections!V$27)</f>
        <v>0.50420901613429592</v>
      </c>
      <c r="W2">
        <f>IF(Projections!W$27&gt;=0,$B2+(1-$B2)*Projections!W$27,$B2+$B2*Projections!W$27)</f>
        <v>0.50409875686005201</v>
      </c>
      <c r="X2">
        <f>IF(Projections!X$27&gt;=0,$B2+(1-$B2)*Projections!X$27,$B2+$B2*Projections!X$27)</f>
        <v>0.50398849758580822</v>
      </c>
      <c r="Y2">
        <f>IF(Projections!Y$27&gt;=0,$B2+(1-$B2)*Projections!Y$27,$B2+$B2*Projections!Y$27)</f>
        <v>0.50387823831156442</v>
      </c>
      <c r="Z2">
        <f>IF(Projections!Z$27&gt;=0,$B2+(1-$B2)*Projections!Z$27,$B2+$B2*Projections!Z$27)</f>
        <v>0.50376797903732062</v>
      </c>
      <c r="AA2">
        <f>IF(Projections!AA$27&gt;=0,$B2+(1-$B2)*Projections!AA$27,$B2+$B2*Projections!AA$27)</f>
        <v>0.50365771976307672</v>
      </c>
      <c r="AB2">
        <f>IF(Projections!AB$27&gt;=0,$B2+(1-$B2)*Projections!AB$27,$B2+$B2*Projections!AB$27)</f>
        <v>0.50351536592036839</v>
      </c>
      <c r="AC2">
        <f>IF(Projections!AC$27&gt;=0,$B2+(1-$B2)*Projections!AC$27,$B2+$B2*Projections!AC$27)</f>
        <v>0.50337301207766016</v>
      </c>
      <c r="AD2">
        <f>IF(Projections!AD$27&gt;=0,$B2+(1-$B2)*Projections!AD$27,$B2+$B2*Projections!AD$27)</f>
        <v>0.50323065823495183</v>
      </c>
      <c r="AE2">
        <f>IF(Projections!AE$27&gt;=0,$B2+(1-$B2)*Projections!AE$27,$B2+$B2*Projections!AE$27)</f>
        <v>0.5030883043922435</v>
      </c>
      <c r="AF2">
        <f>IF(Projections!AF$27&gt;=0,$B2+(1-$B2)*Projections!AF$27,$B2+$B2*Projections!AF$27)</f>
        <v>0.50294595054953528</v>
      </c>
    </row>
    <row r="3" spans="1:32" x14ac:dyDescent="0.35">
      <c r="A3" s="58" t="s">
        <v>5162</v>
      </c>
      <c r="B3" s="60">
        <f>SUMPRODUCT('First Year Calculations'!E:E,'First Year Calculations'!$M:$M)</f>
        <v>0.50108441841321227</v>
      </c>
      <c r="C3" s="57">
        <f>IF(Projections!C$27&gt;=0,$B3+(1-$B3)*Projections!C$27,$B3+$B3*Projections!C$27)</f>
        <v>0.50101514649961232</v>
      </c>
      <c r="D3">
        <f>IF(Projections!D$27&gt;=0,$B3+(1-$B3)*Projections!D$27,$B3+$B3*Projections!D$27)</f>
        <v>0.50094587458601225</v>
      </c>
      <c r="E3">
        <f>IF(Projections!E$27&gt;=0,$B3+(1-$B3)*Projections!E$27,$B3+$B3*Projections!E$27)</f>
        <v>0.5008766026724123</v>
      </c>
      <c r="F3">
        <f>IF(Projections!F$27&gt;=0,$B3+(1-$B3)*Projections!F$27,$B3+$B3*Projections!F$27)</f>
        <v>0.50080733075881223</v>
      </c>
      <c r="G3">
        <f>IF(Projections!G$27&gt;=0,$B3+(1-$B3)*Projections!G$27,$B3+$B3*Projections!G$27)</f>
        <v>0.50073805884521227</v>
      </c>
      <c r="H3">
        <f>IF(Projections!H$27&gt;=0,$B3+(1-$B3)*Projections!H$27,$B3+$B3*Projections!H$27)</f>
        <v>0.50069488419936914</v>
      </c>
      <c r="I3">
        <f>IF(Projections!I$27&gt;=0,$B3+(1-$B3)*Projections!I$27,$B3+$B3*Projections!I$27)</f>
        <v>0.50065170955352623</v>
      </c>
      <c r="J3">
        <f>IF(Projections!J$27&gt;=0,$B3+(1-$B3)*Projections!J$27,$B3+$B3*Projections!J$27)</f>
        <v>0.50060853490768331</v>
      </c>
      <c r="K3">
        <f>IF(Projections!K$27&gt;=0,$B3+(1-$B3)*Projections!K$27,$B3+$B3*Projections!K$27)</f>
        <v>0.5005653602618404</v>
      </c>
      <c r="L3">
        <f>IF(Projections!L$27&gt;=0,$B3+(1-$B3)*Projections!L$27,$B3+$B3*Projections!L$27)</f>
        <v>0.50052218561599748</v>
      </c>
      <c r="M3">
        <f>IF(Projections!M$27&gt;=0,$B3+(1-$B3)*Projections!M$27,$B3+$B3*Projections!M$27)</f>
        <v>0.50047842064709391</v>
      </c>
      <c r="N3">
        <f>IF(Projections!N$27&gt;=0,$B3+(1-$B3)*Projections!N$27,$B3+$B3*Projections!N$27)</f>
        <v>0.50043465567819023</v>
      </c>
      <c r="O3">
        <f>IF(Projections!O$27&gt;=0,$B3+(1-$B3)*Projections!O$27,$B3+$B3*Projections!O$27)</f>
        <v>0.50039089070928655</v>
      </c>
      <c r="P3">
        <f>IF(Projections!P$27&gt;=0,$B3+(1-$B3)*Projections!P$27,$B3+$B3*Projections!P$27)</f>
        <v>0.50034712574038276</v>
      </c>
      <c r="Q3">
        <f>IF(Projections!Q$27&gt;=0,$B3+(1-$B3)*Projections!Q$27,$B3+$B3*Projections!Q$27)</f>
        <v>0.50030336077147908</v>
      </c>
      <c r="R3">
        <f>IF(Projections!R$27&gt;=0,$B3+(1-$B3)*Projections!R$27,$B3+$B3*Projections!R$27)</f>
        <v>0.50023244537500511</v>
      </c>
      <c r="S3">
        <f>IF(Projections!S$27&gt;=0,$B3+(1-$B3)*Projections!S$27,$B3+$B3*Projections!S$27)</f>
        <v>0.50016152997853125</v>
      </c>
      <c r="T3">
        <f>IF(Projections!T$27&gt;=0,$B3+(1-$B3)*Projections!T$27,$B3+$B3*Projections!T$27)</f>
        <v>0.50009061458205717</v>
      </c>
      <c r="U3">
        <f>IF(Projections!U$27&gt;=0,$B3+(1-$B3)*Projections!U$27,$B3+$B3*Projections!U$27)</f>
        <v>0.5000196991855832</v>
      </c>
      <c r="V3">
        <f>IF(Projections!V$27&gt;=0,$B3+(1-$B3)*Projections!V$27,$B3+$B3*Projections!V$27)</f>
        <v>0.49994878378910923</v>
      </c>
      <c r="W3">
        <f>IF(Projections!W$27&gt;=0,$B3+(1-$B3)*Projections!W$27,$B3+$B3*Projections!W$27)</f>
        <v>0.49983945613272918</v>
      </c>
      <c r="X3">
        <f>IF(Projections!X$27&gt;=0,$B3+(1-$B3)*Projections!X$27,$B3+$B3*Projections!X$27)</f>
        <v>0.49973012847634907</v>
      </c>
      <c r="Y3">
        <f>IF(Projections!Y$27&gt;=0,$B3+(1-$B3)*Projections!Y$27,$B3+$B3*Projections!Y$27)</f>
        <v>0.49962080081996907</v>
      </c>
      <c r="Z3">
        <f>IF(Projections!Z$27&gt;=0,$B3+(1-$B3)*Projections!Z$27,$B3+$B3*Projections!Z$27)</f>
        <v>0.49951147316358896</v>
      </c>
      <c r="AA3">
        <f>IF(Projections!AA$27&gt;=0,$B3+(1-$B3)*Projections!AA$27,$B3+$B3*Projections!AA$27)</f>
        <v>0.49940214550720885</v>
      </c>
      <c r="AB3">
        <f>IF(Projections!AB$27&gt;=0,$B3+(1-$B3)*Projections!AB$27,$B3+$B3*Projections!AB$27)</f>
        <v>0.4992609944602176</v>
      </c>
      <c r="AC3">
        <f>IF(Projections!AC$27&gt;=0,$B3+(1-$B3)*Projections!AC$27,$B3+$B3*Projections!AC$27)</f>
        <v>0.49911984341322657</v>
      </c>
      <c r="AD3">
        <f>IF(Projections!AD$27&gt;=0,$B3+(1-$B3)*Projections!AD$27,$B3+$B3*Projections!AD$27)</f>
        <v>0.49897869236623549</v>
      </c>
      <c r="AE3">
        <f>IF(Projections!AE$27&gt;=0,$B3+(1-$B3)*Projections!AE$27,$B3+$B3*Projections!AE$27)</f>
        <v>0.49883754131924435</v>
      </c>
      <c r="AF3">
        <f>IF(Projections!AF$27&gt;=0,$B3+(1-$B3)*Projections!AF$27,$B3+$B3*Projections!AF$27)</f>
        <v>0.49869639027225321</v>
      </c>
    </row>
    <row r="4" spans="1:32" x14ac:dyDescent="0.35">
      <c r="A4" s="58" t="s">
        <v>5163</v>
      </c>
      <c r="B4" s="60">
        <f>SUMPRODUCT('First Year Calculations'!E:E,'First Year Calculations'!$V:$V)</f>
        <v>0.50522066578326164</v>
      </c>
      <c r="C4" s="57">
        <f>IF(Projections!C$27&gt;=0,$B4+(1-$B4)*Projections!C$27,$B4+$B4*Projections!C$27)</f>
        <v>0.50515082205828632</v>
      </c>
      <c r="D4">
        <f>IF(Projections!D$27&gt;=0,$B4+(1-$B4)*Projections!D$27,$B4+$B4*Projections!D$27)</f>
        <v>0.505080978333311</v>
      </c>
      <c r="E4">
        <f>IF(Projections!E$27&gt;=0,$B4+(1-$B4)*Projections!E$27,$B4+$B4*Projections!E$27)</f>
        <v>0.50501113460833569</v>
      </c>
      <c r="F4">
        <f>IF(Projections!F$27&gt;=0,$B4+(1-$B4)*Projections!F$27,$B4+$B4*Projections!F$27)</f>
        <v>0.50494129088336026</v>
      </c>
      <c r="G4">
        <f>IF(Projections!G$27&gt;=0,$B4+(1-$B4)*Projections!G$27,$B4+$B4*Projections!G$27)</f>
        <v>0.50487144715838495</v>
      </c>
      <c r="H4">
        <f>IF(Projections!H$27&gt;=0,$B4+(1-$B4)*Projections!H$27,$B4+$B4*Projections!H$27)</f>
        <v>0.50482791612346101</v>
      </c>
      <c r="I4">
        <f>IF(Projections!I$27&gt;=0,$B4+(1-$B4)*Projections!I$27,$B4+$B4*Projections!I$27)</f>
        <v>0.50478438508853729</v>
      </c>
      <c r="J4">
        <f>IF(Projections!J$27&gt;=0,$B4+(1-$B4)*Projections!J$27,$B4+$B4*Projections!J$27)</f>
        <v>0.50474085405361346</v>
      </c>
      <c r="K4">
        <f>IF(Projections!K$27&gt;=0,$B4+(1-$B4)*Projections!K$27,$B4+$B4*Projections!K$27)</f>
        <v>0.50469732301868964</v>
      </c>
      <c r="L4">
        <f>IF(Projections!L$27&gt;=0,$B4+(1-$B4)*Projections!L$27,$B4+$B4*Projections!L$27)</f>
        <v>0.50465379198376581</v>
      </c>
      <c r="M4">
        <f>IF(Projections!M$27&gt;=0,$B4+(1-$B4)*Projections!M$27,$B4+$B4*Projections!M$27)</f>
        <v>0.50460966575290545</v>
      </c>
      <c r="N4">
        <f>IF(Projections!N$27&gt;=0,$B4+(1-$B4)*Projections!N$27,$B4+$B4*Projections!N$27)</f>
        <v>0.50456553952204497</v>
      </c>
      <c r="O4">
        <f>IF(Projections!O$27&gt;=0,$B4+(1-$B4)*Projections!O$27,$B4+$B4*Projections!O$27)</f>
        <v>0.50452141329118438</v>
      </c>
      <c r="P4">
        <f>IF(Projections!P$27&gt;=0,$B4+(1-$B4)*Projections!P$27,$B4+$B4*Projections!P$27)</f>
        <v>0.5044772870603238</v>
      </c>
      <c r="Q4">
        <f>IF(Projections!Q$27&gt;=0,$B4+(1-$B4)*Projections!Q$27,$B4+$B4*Projections!Q$27)</f>
        <v>0.50443316082946332</v>
      </c>
      <c r="R4">
        <f>IF(Projections!R$27&gt;=0,$B4+(1-$B4)*Projections!R$27,$B4+$B4*Projections!R$27)</f>
        <v>0.50436166005533367</v>
      </c>
      <c r="S4">
        <f>IF(Projections!S$27&gt;=0,$B4+(1-$B4)*Projections!S$27,$B4+$B4*Projections!S$27)</f>
        <v>0.50429015928120402</v>
      </c>
      <c r="T4">
        <f>IF(Projections!T$27&gt;=0,$B4+(1-$B4)*Projections!T$27,$B4+$B4*Projections!T$27)</f>
        <v>0.50421865850707437</v>
      </c>
      <c r="U4">
        <f>IF(Projections!U$27&gt;=0,$B4+(1-$B4)*Projections!U$27,$B4+$B4*Projections!U$27)</f>
        <v>0.50414715773294461</v>
      </c>
      <c r="V4">
        <f>IF(Projections!V$27&gt;=0,$B4+(1-$B4)*Projections!V$27,$B4+$B4*Projections!V$27)</f>
        <v>0.50407565695881495</v>
      </c>
      <c r="W4">
        <f>IF(Projections!W$27&gt;=0,$B4+(1-$B4)*Projections!W$27,$B4+$B4*Projections!W$27)</f>
        <v>0.50396542684725054</v>
      </c>
      <c r="X4">
        <f>IF(Projections!X$27&gt;=0,$B4+(1-$B4)*Projections!X$27,$B4+$B4*Projections!X$27)</f>
        <v>0.50385519673568613</v>
      </c>
      <c r="Y4">
        <f>IF(Projections!Y$27&gt;=0,$B4+(1-$B4)*Projections!Y$27,$B4+$B4*Projections!Y$27)</f>
        <v>0.50374496662412183</v>
      </c>
      <c r="Z4">
        <f>IF(Projections!Z$27&gt;=0,$B4+(1-$B4)*Projections!Z$27,$B4+$B4*Projections!Z$27)</f>
        <v>0.50363473651255741</v>
      </c>
      <c r="AA4">
        <f>IF(Projections!AA$27&gt;=0,$B4+(1-$B4)*Projections!AA$27,$B4+$B4*Projections!AA$27)</f>
        <v>0.503524506400993</v>
      </c>
      <c r="AB4">
        <f>IF(Projections!AB$27&gt;=0,$B4+(1-$B4)*Projections!AB$27,$B4+$B4*Projections!AB$27)</f>
        <v>0.50338219020971575</v>
      </c>
      <c r="AC4">
        <f>IF(Projections!AC$27&gt;=0,$B4+(1-$B4)*Projections!AC$27,$B4+$B4*Projections!AC$27)</f>
        <v>0.50323987401843884</v>
      </c>
      <c r="AD4">
        <f>IF(Projections!AD$27&gt;=0,$B4+(1-$B4)*Projections!AD$27,$B4+$B4*Projections!AD$27)</f>
        <v>0.5030975578271617</v>
      </c>
      <c r="AE4">
        <f>IF(Projections!AE$27&gt;=0,$B4+(1-$B4)*Projections!AE$27,$B4+$B4*Projections!AE$27)</f>
        <v>0.50295524163588468</v>
      </c>
      <c r="AF4">
        <f>IF(Projections!AF$27&gt;=0,$B4+(1-$B4)*Projections!AF$27,$B4+$B4*Projections!AF$27)</f>
        <v>0.50281292544460754</v>
      </c>
    </row>
    <row r="5" spans="1:32" x14ac:dyDescent="0.35">
      <c r="A5" s="58" t="s">
        <v>5164</v>
      </c>
      <c r="B5" s="60">
        <f t="shared" ref="B5" si="0">B4</f>
        <v>0.50522066578326164</v>
      </c>
      <c r="C5" s="57">
        <f>IF(Projections!C$27&gt;=0,$B5+(1-$B5)*Projections!C$27,$B5+$B5*Projections!C$27)</f>
        <v>0.50515082205828632</v>
      </c>
      <c r="D5">
        <f>IF(Projections!D$27&gt;=0,$B5+(1-$B5)*Projections!D$27,$B5+$B5*Projections!D$27)</f>
        <v>0.505080978333311</v>
      </c>
      <c r="E5">
        <f>IF(Projections!E$27&gt;=0,$B5+(1-$B5)*Projections!E$27,$B5+$B5*Projections!E$27)</f>
        <v>0.50501113460833569</v>
      </c>
      <c r="F5">
        <f>IF(Projections!F$27&gt;=0,$B5+(1-$B5)*Projections!F$27,$B5+$B5*Projections!F$27)</f>
        <v>0.50494129088336026</v>
      </c>
      <c r="G5">
        <f>IF(Projections!G$27&gt;=0,$B5+(1-$B5)*Projections!G$27,$B5+$B5*Projections!G$27)</f>
        <v>0.50487144715838495</v>
      </c>
      <c r="H5">
        <f>IF(Projections!H$27&gt;=0,$B5+(1-$B5)*Projections!H$27,$B5+$B5*Projections!H$27)</f>
        <v>0.50482791612346101</v>
      </c>
      <c r="I5">
        <f>IF(Projections!I$27&gt;=0,$B5+(1-$B5)*Projections!I$27,$B5+$B5*Projections!I$27)</f>
        <v>0.50478438508853729</v>
      </c>
      <c r="J5">
        <f>IF(Projections!J$27&gt;=0,$B5+(1-$B5)*Projections!J$27,$B5+$B5*Projections!J$27)</f>
        <v>0.50474085405361346</v>
      </c>
      <c r="K5">
        <f>IF(Projections!K$27&gt;=0,$B5+(1-$B5)*Projections!K$27,$B5+$B5*Projections!K$27)</f>
        <v>0.50469732301868964</v>
      </c>
      <c r="L5">
        <f>IF(Projections!L$27&gt;=0,$B5+(1-$B5)*Projections!L$27,$B5+$B5*Projections!L$27)</f>
        <v>0.50465379198376581</v>
      </c>
      <c r="M5">
        <f>IF(Projections!M$27&gt;=0,$B5+(1-$B5)*Projections!M$27,$B5+$B5*Projections!M$27)</f>
        <v>0.50460966575290545</v>
      </c>
      <c r="N5">
        <f>IF(Projections!N$27&gt;=0,$B5+(1-$B5)*Projections!N$27,$B5+$B5*Projections!N$27)</f>
        <v>0.50456553952204497</v>
      </c>
      <c r="O5">
        <f>IF(Projections!O$27&gt;=0,$B5+(1-$B5)*Projections!O$27,$B5+$B5*Projections!O$27)</f>
        <v>0.50452141329118438</v>
      </c>
      <c r="P5">
        <f>IF(Projections!P$27&gt;=0,$B5+(1-$B5)*Projections!P$27,$B5+$B5*Projections!P$27)</f>
        <v>0.5044772870603238</v>
      </c>
      <c r="Q5">
        <f>IF(Projections!Q$27&gt;=0,$B5+(1-$B5)*Projections!Q$27,$B5+$B5*Projections!Q$27)</f>
        <v>0.50443316082946332</v>
      </c>
      <c r="R5">
        <f>IF(Projections!R$27&gt;=0,$B5+(1-$B5)*Projections!R$27,$B5+$B5*Projections!R$27)</f>
        <v>0.50436166005533367</v>
      </c>
      <c r="S5">
        <f>IF(Projections!S$27&gt;=0,$B5+(1-$B5)*Projections!S$27,$B5+$B5*Projections!S$27)</f>
        <v>0.50429015928120402</v>
      </c>
      <c r="T5">
        <f>IF(Projections!T$27&gt;=0,$B5+(1-$B5)*Projections!T$27,$B5+$B5*Projections!T$27)</f>
        <v>0.50421865850707437</v>
      </c>
      <c r="U5">
        <f>IF(Projections!U$27&gt;=0,$B5+(1-$B5)*Projections!U$27,$B5+$B5*Projections!U$27)</f>
        <v>0.50414715773294461</v>
      </c>
      <c r="V5">
        <f>IF(Projections!V$27&gt;=0,$B5+(1-$B5)*Projections!V$27,$B5+$B5*Projections!V$27)</f>
        <v>0.50407565695881495</v>
      </c>
      <c r="W5">
        <f>IF(Projections!W$27&gt;=0,$B5+(1-$B5)*Projections!W$27,$B5+$B5*Projections!W$27)</f>
        <v>0.50396542684725054</v>
      </c>
      <c r="X5">
        <f>IF(Projections!X$27&gt;=0,$B5+(1-$B5)*Projections!X$27,$B5+$B5*Projections!X$27)</f>
        <v>0.50385519673568613</v>
      </c>
      <c r="Y5">
        <f>IF(Projections!Y$27&gt;=0,$B5+(1-$B5)*Projections!Y$27,$B5+$B5*Projections!Y$27)</f>
        <v>0.50374496662412183</v>
      </c>
      <c r="Z5">
        <f>IF(Projections!Z$27&gt;=0,$B5+(1-$B5)*Projections!Z$27,$B5+$B5*Projections!Z$27)</f>
        <v>0.50363473651255741</v>
      </c>
      <c r="AA5">
        <f>IF(Projections!AA$27&gt;=0,$B5+(1-$B5)*Projections!AA$27,$B5+$B5*Projections!AA$27)</f>
        <v>0.503524506400993</v>
      </c>
      <c r="AB5">
        <f>IF(Projections!AB$27&gt;=0,$B5+(1-$B5)*Projections!AB$27,$B5+$B5*Projections!AB$27)</f>
        <v>0.50338219020971575</v>
      </c>
      <c r="AC5">
        <f>IF(Projections!AC$27&gt;=0,$B5+(1-$B5)*Projections!AC$27,$B5+$B5*Projections!AC$27)</f>
        <v>0.50323987401843884</v>
      </c>
      <c r="AD5">
        <f>IF(Projections!AD$27&gt;=0,$B5+(1-$B5)*Projections!AD$27,$B5+$B5*Projections!AD$27)</f>
        <v>0.5030975578271617</v>
      </c>
      <c r="AE5">
        <f>IF(Projections!AE$27&gt;=0,$B5+(1-$B5)*Projections!AE$27,$B5+$B5*Projections!AE$27)</f>
        <v>0.50295524163588468</v>
      </c>
      <c r="AF5">
        <f>IF(Projections!AF$27&gt;=0,$B5+(1-$B5)*Projections!AF$27,$B5+$B5*Projections!AF$27)</f>
        <v>0.50281292544460754</v>
      </c>
    </row>
    <row r="6" spans="1:32" x14ac:dyDescent="0.35">
      <c r="A6" s="58" t="s">
        <v>5165</v>
      </c>
      <c r="B6" s="60">
        <f>SUMPRODUCT('First Year Calculations'!E:E,'First Year Calculations'!$S:$S)</f>
        <v>0.50587325490429802</v>
      </c>
      <c r="C6" s="57">
        <f>IF(Projections!C$27&gt;=0,$B6+(1-$B6)*Projections!C$27,$B6+$B6*Projections!C$27)</f>
        <v>0.50580332096279323</v>
      </c>
      <c r="D6">
        <f>IF(Projections!D$27&gt;=0,$B6+(1-$B6)*Projections!D$27,$B6+$B6*Projections!D$27)</f>
        <v>0.50573338702128834</v>
      </c>
      <c r="E6">
        <f>IF(Projections!E$27&gt;=0,$B6+(1-$B6)*Projections!E$27,$B6+$B6*Projections!E$27)</f>
        <v>0.50566345307978355</v>
      </c>
      <c r="F6">
        <f>IF(Projections!F$27&gt;=0,$B6+(1-$B6)*Projections!F$27,$B6+$B6*Projections!F$27)</f>
        <v>0.50559351913827877</v>
      </c>
      <c r="G6">
        <f>IF(Projections!G$27&gt;=0,$B6+(1-$B6)*Projections!G$27,$B6+$B6*Projections!G$27)</f>
        <v>0.50552358519677387</v>
      </c>
      <c r="H6">
        <f>IF(Projections!H$27&gt;=0,$B6+(1-$B6)*Projections!H$27,$B6+$B6*Projections!H$27)</f>
        <v>0.50547999793319243</v>
      </c>
      <c r="I6">
        <f>IF(Projections!I$27&gt;=0,$B6+(1-$B6)*Projections!I$27,$B6+$B6*Projections!I$27)</f>
        <v>0.50543641066961098</v>
      </c>
      <c r="J6">
        <f>IF(Projections!J$27&gt;=0,$B6+(1-$B6)*Projections!J$27,$B6+$B6*Projections!J$27)</f>
        <v>0.50539282340602965</v>
      </c>
      <c r="K6">
        <f>IF(Projections!K$27&gt;=0,$B6+(1-$B6)*Projections!K$27,$B6+$B6*Projections!K$27)</f>
        <v>0.5053492361424482</v>
      </c>
      <c r="L6">
        <f>IF(Projections!L$27&gt;=0,$B6+(1-$B6)*Projections!L$27,$B6+$B6*Projections!L$27)</f>
        <v>0.50530564887886686</v>
      </c>
      <c r="M6">
        <f>IF(Projections!M$27&gt;=0,$B6+(1-$B6)*Projections!M$27,$B6+$B6*Projections!M$27)</f>
        <v>0.50526146565053953</v>
      </c>
      <c r="N6">
        <f>IF(Projections!N$27&gt;=0,$B6+(1-$B6)*Projections!N$27,$B6+$B6*Projections!N$27)</f>
        <v>0.50521728242221209</v>
      </c>
      <c r="O6">
        <f>IF(Projections!O$27&gt;=0,$B6+(1-$B6)*Projections!O$27,$B6+$B6*Projections!O$27)</f>
        <v>0.50517309919388453</v>
      </c>
      <c r="P6">
        <f>IF(Projections!P$27&gt;=0,$B6+(1-$B6)*Projections!P$27,$B6+$B6*Projections!P$27)</f>
        <v>0.50512891596555698</v>
      </c>
      <c r="Q6">
        <f>IF(Projections!Q$27&gt;=0,$B6+(1-$B6)*Projections!Q$27,$B6+$B6*Projections!Q$27)</f>
        <v>0.50508473273722954</v>
      </c>
      <c r="R6">
        <f>IF(Projections!R$27&gt;=0,$B6+(1-$B6)*Projections!R$27,$B6+$B6*Projections!R$27)</f>
        <v>0.50501313960617444</v>
      </c>
      <c r="S6">
        <f>IF(Projections!S$27&gt;=0,$B6+(1-$B6)*Projections!S$27,$B6+$B6*Projections!S$27)</f>
        <v>0.50494154647511946</v>
      </c>
      <c r="T6">
        <f>IF(Projections!T$27&gt;=0,$B6+(1-$B6)*Projections!T$27,$B6+$B6*Projections!T$27)</f>
        <v>0.50486995334406426</v>
      </c>
      <c r="U6">
        <f>IF(Projections!U$27&gt;=0,$B6+(1-$B6)*Projections!U$27,$B6+$B6*Projections!U$27)</f>
        <v>0.50479836021300917</v>
      </c>
      <c r="V6">
        <f>IF(Projections!V$27&gt;=0,$B6+(1-$B6)*Projections!V$27,$B6+$B6*Projections!V$27)</f>
        <v>0.50472676708195419</v>
      </c>
      <c r="W6">
        <f>IF(Projections!W$27&gt;=0,$B6+(1-$B6)*Projections!W$27,$B6+$B6*Projections!W$27)</f>
        <v>0.50461639458711749</v>
      </c>
      <c r="X6">
        <f>IF(Projections!X$27&gt;=0,$B6+(1-$B6)*Projections!X$27,$B6+$B6*Projections!X$27)</f>
        <v>0.50450602209228079</v>
      </c>
      <c r="Y6">
        <f>IF(Projections!Y$27&gt;=0,$B6+(1-$B6)*Projections!Y$27,$B6+$B6*Projections!Y$27)</f>
        <v>0.50439564959744421</v>
      </c>
      <c r="Z6">
        <f>IF(Projections!Z$27&gt;=0,$B6+(1-$B6)*Projections!Z$27,$B6+$B6*Projections!Z$27)</f>
        <v>0.50428527710260751</v>
      </c>
      <c r="AA6">
        <f>IF(Projections!AA$27&gt;=0,$B6+(1-$B6)*Projections!AA$27,$B6+$B6*Projections!AA$27)</f>
        <v>0.50417490460777081</v>
      </c>
      <c r="AB6">
        <f>IF(Projections!AB$27&gt;=0,$B6+(1-$B6)*Projections!AB$27,$B6+$B6*Projections!AB$27)</f>
        <v>0.50403240458791243</v>
      </c>
      <c r="AC6">
        <f>IF(Projections!AC$27&gt;=0,$B6+(1-$B6)*Projections!AC$27,$B6+$B6*Projections!AC$27)</f>
        <v>0.50388990456805427</v>
      </c>
      <c r="AD6">
        <f>IF(Projections!AD$27&gt;=0,$B6+(1-$B6)*Projections!AD$27,$B6+$B6*Projections!AD$27)</f>
        <v>0.503747404548196</v>
      </c>
      <c r="AE6">
        <f>IF(Projections!AE$27&gt;=0,$B6+(1-$B6)*Projections!AE$27,$B6+$B6*Projections!AE$27)</f>
        <v>0.50360490452833773</v>
      </c>
      <c r="AF6">
        <f>IF(Projections!AF$27&gt;=0,$B6+(1-$B6)*Projections!AF$27,$B6+$B6*Projections!AF$27)</f>
        <v>0.50346240450847946</v>
      </c>
    </row>
    <row r="7" spans="1:32" x14ac:dyDescent="0.35">
      <c r="A7" s="58" t="s">
        <v>5166</v>
      </c>
      <c r="B7" s="61">
        <f t="shared" ref="B7" si="1">B3</f>
        <v>0.50108441841321227</v>
      </c>
      <c r="C7" s="57">
        <f>IF(Projections!C$27&gt;=0,$B7+(1-$B7)*Projections!C$27,$B7+$B7*Projections!C$27)</f>
        <v>0.50101514649961232</v>
      </c>
      <c r="D7">
        <f>IF(Projections!D$27&gt;=0,$B7+(1-$B7)*Projections!D$27,$B7+$B7*Projections!D$27)</f>
        <v>0.50094587458601225</v>
      </c>
      <c r="E7">
        <f>IF(Projections!E$27&gt;=0,$B7+(1-$B7)*Projections!E$27,$B7+$B7*Projections!E$27)</f>
        <v>0.5008766026724123</v>
      </c>
      <c r="F7">
        <f>IF(Projections!F$27&gt;=0,$B7+(1-$B7)*Projections!F$27,$B7+$B7*Projections!F$27)</f>
        <v>0.50080733075881223</v>
      </c>
      <c r="G7">
        <f>IF(Projections!G$27&gt;=0,$B7+(1-$B7)*Projections!G$27,$B7+$B7*Projections!G$27)</f>
        <v>0.50073805884521227</v>
      </c>
      <c r="H7">
        <f>IF(Projections!H$27&gt;=0,$B7+(1-$B7)*Projections!H$27,$B7+$B7*Projections!H$27)</f>
        <v>0.50069488419936914</v>
      </c>
      <c r="I7">
        <f>IF(Projections!I$27&gt;=0,$B7+(1-$B7)*Projections!I$27,$B7+$B7*Projections!I$27)</f>
        <v>0.50065170955352623</v>
      </c>
      <c r="J7">
        <f>IF(Projections!J$27&gt;=0,$B7+(1-$B7)*Projections!J$27,$B7+$B7*Projections!J$27)</f>
        <v>0.50060853490768331</v>
      </c>
      <c r="K7">
        <f>IF(Projections!K$27&gt;=0,$B7+(1-$B7)*Projections!K$27,$B7+$B7*Projections!K$27)</f>
        <v>0.5005653602618404</v>
      </c>
      <c r="L7">
        <f>IF(Projections!L$27&gt;=0,$B7+(1-$B7)*Projections!L$27,$B7+$B7*Projections!L$27)</f>
        <v>0.50052218561599748</v>
      </c>
      <c r="M7">
        <f>IF(Projections!M$27&gt;=0,$B7+(1-$B7)*Projections!M$27,$B7+$B7*Projections!M$27)</f>
        <v>0.50047842064709391</v>
      </c>
      <c r="N7">
        <f>IF(Projections!N$27&gt;=0,$B7+(1-$B7)*Projections!N$27,$B7+$B7*Projections!N$27)</f>
        <v>0.50043465567819023</v>
      </c>
      <c r="O7">
        <f>IF(Projections!O$27&gt;=0,$B7+(1-$B7)*Projections!O$27,$B7+$B7*Projections!O$27)</f>
        <v>0.50039089070928655</v>
      </c>
      <c r="P7">
        <f>IF(Projections!P$27&gt;=0,$B7+(1-$B7)*Projections!P$27,$B7+$B7*Projections!P$27)</f>
        <v>0.50034712574038276</v>
      </c>
      <c r="Q7">
        <f>IF(Projections!Q$27&gt;=0,$B7+(1-$B7)*Projections!Q$27,$B7+$B7*Projections!Q$27)</f>
        <v>0.50030336077147908</v>
      </c>
      <c r="R7">
        <f>IF(Projections!R$27&gt;=0,$B7+(1-$B7)*Projections!R$27,$B7+$B7*Projections!R$27)</f>
        <v>0.50023244537500511</v>
      </c>
      <c r="S7">
        <f>IF(Projections!S$27&gt;=0,$B7+(1-$B7)*Projections!S$27,$B7+$B7*Projections!S$27)</f>
        <v>0.50016152997853125</v>
      </c>
      <c r="T7">
        <f>IF(Projections!T$27&gt;=0,$B7+(1-$B7)*Projections!T$27,$B7+$B7*Projections!T$27)</f>
        <v>0.50009061458205717</v>
      </c>
      <c r="U7">
        <f>IF(Projections!U$27&gt;=0,$B7+(1-$B7)*Projections!U$27,$B7+$B7*Projections!U$27)</f>
        <v>0.5000196991855832</v>
      </c>
      <c r="V7">
        <f>IF(Projections!V$27&gt;=0,$B7+(1-$B7)*Projections!V$27,$B7+$B7*Projections!V$27)</f>
        <v>0.49994878378910923</v>
      </c>
      <c r="W7">
        <f>IF(Projections!W$27&gt;=0,$B7+(1-$B7)*Projections!W$27,$B7+$B7*Projections!W$27)</f>
        <v>0.49983945613272918</v>
      </c>
      <c r="X7">
        <f>IF(Projections!X$27&gt;=0,$B7+(1-$B7)*Projections!X$27,$B7+$B7*Projections!X$27)</f>
        <v>0.49973012847634907</v>
      </c>
      <c r="Y7">
        <f>IF(Projections!Y$27&gt;=0,$B7+(1-$B7)*Projections!Y$27,$B7+$B7*Projections!Y$27)</f>
        <v>0.49962080081996907</v>
      </c>
      <c r="Z7">
        <f>IF(Projections!Z$27&gt;=0,$B7+(1-$B7)*Projections!Z$27,$B7+$B7*Projections!Z$27)</f>
        <v>0.49951147316358896</v>
      </c>
      <c r="AA7">
        <f>IF(Projections!AA$27&gt;=0,$B7+(1-$B7)*Projections!AA$27,$B7+$B7*Projections!AA$27)</f>
        <v>0.49940214550720885</v>
      </c>
      <c r="AB7">
        <f>IF(Projections!AB$27&gt;=0,$B7+(1-$B7)*Projections!AB$27,$B7+$B7*Projections!AB$27)</f>
        <v>0.4992609944602176</v>
      </c>
      <c r="AC7">
        <f>IF(Projections!AC$27&gt;=0,$B7+(1-$B7)*Projections!AC$27,$B7+$B7*Projections!AC$27)</f>
        <v>0.49911984341322657</v>
      </c>
      <c r="AD7">
        <f>IF(Projections!AD$27&gt;=0,$B7+(1-$B7)*Projections!AD$27,$B7+$B7*Projections!AD$27)</f>
        <v>0.49897869236623549</v>
      </c>
      <c r="AE7">
        <f>IF(Projections!AE$27&gt;=0,$B7+(1-$B7)*Projections!AE$27,$B7+$B7*Projections!AE$27)</f>
        <v>0.49883754131924435</v>
      </c>
      <c r="AF7">
        <f>IF(Projections!AF$27&gt;=0,$B7+(1-$B7)*Projections!AF$27,$B7+$B7*Projections!AF$27)</f>
        <v>0.49869639027225321</v>
      </c>
    </row>
    <row r="8" spans="1:32" x14ac:dyDescent="0.35">
      <c r="A8" s="58" t="s">
        <v>5167</v>
      </c>
      <c r="B8" s="60">
        <f>SUMPRODUCT('First Year Calculations'!E:E,'First Year Calculations'!$X:$X)</f>
        <v>0.50373493213906118</v>
      </c>
      <c r="C8" s="57">
        <f>IF(Projections!C$27&gt;=0,$B8+(1-$B8)*Projections!C$27,$B8+$B8*Projections!C$27)</f>
        <v>0.50366529380784553</v>
      </c>
      <c r="D8">
        <f>IF(Projections!D$27&gt;=0,$B8+(1-$B8)*Projections!D$27,$B8+$B8*Projections!D$27)</f>
        <v>0.50359565547662999</v>
      </c>
      <c r="E8">
        <f>IF(Projections!E$27&gt;=0,$B8+(1-$B8)*Projections!E$27,$B8+$B8*Projections!E$27)</f>
        <v>0.50352601714541434</v>
      </c>
      <c r="F8">
        <f>IF(Projections!F$27&gt;=0,$B8+(1-$B8)*Projections!F$27,$B8+$B8*Projections!F$27)</f>
        <v>0.50345637881419869</v>
      </c>
      <c r="G8">
        <f>IF(Projections!G$27&gt;=0,$B8+(1-$B8)*Projections!G$27,$B8+$B8*Projections!G$27)</f>
        <v>0.50338674048298304</v>
      </c>
      <c r="H8">
        <f>IF(Projections!H$27&gt;=0,$B8+(1-$B8)*Projections!H$27,$B8+$B8*Projections!H$27)</f>
        <v>0.50334333746246462</v>
      </c>
      <c r="I8">
        <f>IF(Projections!I$27&gt;=0,$B8+(1-$B8)*Projections!I$27,$B8+$B8*Projections!I$27)</f>
        <v>0.50329993444194632</v>
      </c>
      <c r="J8">
        <f>IF(Projections!J$27&gt;=0,$B8+(1-$B8)*Projections!J$27,$B8+$B8*Projections!J$27)</f>
        <v>0.5032565314214279</v>
      </c>
      <c r="K8">
        <f>IF(Projections!K$27&gt;=0,$B8+(1-$B8)*Projections!K$27,$B8+$B8*Projections!K$27)</f>
        <v>0.50321312840090959</v>
      </c>
      <c r="L8">
        <f>IF(Projections!L$27&gt;=0,$B8+(1-$B8)*Projections!L$27,$B8+$B8*Projections!L$27)</f>
        <v>0.50316972538039118</v>
      </c>
      <c r="M8">
        <f>IF(Projections!M$27&gt;=0,$B8+(1-$B8)*Projections!M$27,$B8+$B8*Projections!M$27)</f>
        <v>0.50312572891426577</v>
      </c>
      <c r="N8">
        <f>IF(Projections!N$27&gt;=0,$B8+(1-$B8)*Projections!N$27,$B8+$B8*Projections!N$27)</f>
        <v>0.50308173244814025</v>
      </c>
      <c r="O8">
        <f>IF(Projections!O$27&gt;=0,$B8+(1-$B8)*Projections!O$27,$B8+$B8*Projections!O$27)</f>
        <v>0.50303773598201462</v>
      </c>
      <c r="P8">
        <f>IF(Projections!P$27&gt;=0,$B8+(1-$B8)*Projections!P$27,$B8+$B8*Projections!P$27)</f>
        <v>0.50299373951588899</v>
      </c>
      <c r="Q8">
        <f>IF(Projections!Q$27&gt;=0,$B8+(1-$B8)*Projections!Q$27,$B8+$B8*Projections!Q$27)</f>
        <v>0.50294974304976336</v>
      </c>
      <c r="R8">
        <f>IF(Projections!R$27&gt;=0,$B8+(1-$B8)*Projections!R$27,$B8+$B8*Projections!R$27)</f>
        <v>0.50287845254238039</v>
      </c>
      <c r="S8">
        <f>IF(Projections!S$27&gt;=0,$B8+(1-$B8)*Projections!S$27,$B8+$B8*Projections!S$27)</f>
        <v>0.50280716203499731</v>
      </c>
      <c r="T8">
        <f>IF(Projections!T$27&gt;=0,$B8+(1-$B8)*Projections!T$27,$B8+$B8*Projections!T$27)</f>
        <v>0.50273587152761423</v>
      </c>
      <c r="U8">
        <f>IF(Projections!U$27&gt;=0,$B8+(1-$B8)*Projections!U$27,$B8+$B8*Projections!U$27)</f>
        <v>0.50266458102023115</v>
      </c>
      <c r="V8">
        <f>IF(Projections!V$27&gt;=0,$B8+(1-$B8)*Projections!V$27,$B8+$B8*Projections!V$27)</f>
        <v>0.50259329051284807</v>
      </c>
      <c r="W8">
        <f>IF(Projections!W$27&gt;=0,$B8+(1-$B8)*Projections!W$27,$B8+$B8*Projections!W$27)</f>
        <v>0.50248338456178709</v>
      </c>
      <c r="X8">
        <f>IF(Projections!X$27&gt;=0,$B8+(1-$B8)*Projections!X$27,$B8+$B8*Projections!X$27)</f>
        <v>0.50237347861072612</v>
      </c>
      <c r="Y8">
        <f>IF(Projections!Y$27&gt;=0,$B8+(1-$B8)*Projections!Y$27,$B8+$B8*Projections!Y$27)</f>
        <v>0.50226357265966515</v>
      </c>
      <c r="Z8">
        <f>IF(Projections!Z$27&gt;=0,$B8+(1-$B8)*Projections!Z$27,$B8+$B8*Projections!Z$27)</f>
        <v>0.50215366670860417</v>
      </c>
      <c r="AA8">
        <f>IF(Projections!AA$27&gt;=0,$B8+(1-$B8)*Projections!AA$27,$B8+$B8*Projections!AA$27)</f>
        <v>0.5020437607575432</v>
      </c>
      <c r="AB8">
        <f>IF(Projections!AB$27&gt;=0,$B8+(1-$B8)*Projections!AB$27,$B8+$B8*Projections!AB$27)</f>
        <v>0.50190186308428753</v>
      </c>
      <c r="AC8">
        <f>IF(Projections!AC$27&gt;=0,$B8+(1-$B8)*Projections!AC$27,$B8+$B8*Projections!AC$27)</f>
        <v>0.50175996541103207</v>
      </c>
      <c r="AD8">
        <f>IF(Projections!AD$27&gt;=0,$B8+(1-$B8)*Projections!AD$27,$B8+$B8*Projections!AD$27)</f>
        <v>0.50161806773777662</v>
      </c>
      <c r="AE8">
        <f>IF(Projections!AE$27&gt;=0,$B8+(1-$B8)*Projections!AE$27,$B8+$B8*Projections!AE$27)</f>
        <v>0.50147617006452105</v>
      </c>
      <c r="AF8">
        <f>IF(Projections!AF$27&gt;=0,$B8+(1-$B8)*Projections!AF$27,$B8+$B8*Projections!AF$27)</f>
        <v>0.50133427239126549</v>
      </c>
    </row>
    <row r="9" spans="1:32" x14ac:dyDescent="0.35">
      <c r="A9" s="58" t="s">
        <v>5152</v>
      </c>
      <c r="B9" s="61">
        <f t="shared" ref="B9" si="2">B6</f>
        <v>0.50587325490429802</v>
      </c>
      <c r="C9" s="57">
        <f>IF(Projections!C$27&gt;=0,$B9+(1-$B9)*Projections!C$27,$B9+$B9*Projections!C$27)</f>
        <v>0.50580332096279323</v>
      </c>
      <c r="D9">
        <f>IF(Projections!D$27&gt;=0,$B9+(1-$B9)*Projections!D$27,$B9+$B9*Projections!D$27)</f>
        <v>0.50573338702128834</v>
      </c>
      <c r="E9">
        <f>IF(Projections!E$27&gt;=0,$B9+(1-$B9)*Projections!E$27,$B9+$B9*Projections!E$27)</f>
        <v>0.50566345307978355</v>
      </c>
      <c r="F9">
        <f>IF(Projections!F$27&gt;=0,$B9+(1-$B9)*Projections!F$27,$B9+$B9*Projections!F$27)</f>
        <v>0.50559351913827877</v>
      </c>
      <c r="G9">
        <f>IF(Projections!G$27&gt;=0,$B9+(1-$B9)*Projections!G$27,$B9+$B9*Projections!G$27)</f>
        <v>0.50552358519677387</v>
      </c>
      <c r="H9">
        <f>IF(Projections!H$27&gt;=0,$B9+(1-$B9)*Projections!H$27,$B9+$B9*Projections!H$27)</f>
        <v>0.50547999793319243</v>
      </c>
      <c r="I9">
        <f>IF(Projections!I$27&gt;=0,$B9+(1-$B9)*Projections!I$27,$B9+$B9*Projections!I$27)</f>
        <v>0.50543641066961098</v>
      </c>
      <c r="J9">
        <f>IF(Projections!J$27&gt;=0,$B9+(1-$B9)*Projections!J$27,$B9+$B9*Projections!J$27)</f>
        <v>0.50539282340602965</v>
      </c>
      <c r="K9">
        <f>IF(Projections!K$27&gt;=0,$B9+(1-$B9)*Projections!K$27,$B9+$B9*Projections!K$27)</f>
        <v>0.5053492361424482</v>
      </c>
      <c r="L9">
        <f>IF(Projections!L$27&gt;=0,$B9+(1-$B9)*Projections!L$27,$B9+$B9*Projections!L$27)</f>
        <v>0.50530564887886686</v>
      </c>
      <c r="M9">
        <f>IF(Projections!M$27&gt;=0,$B9+(1-$B9)*Projections!M$27,$B9+$B9*Projections!M$27)</f>
        <v>0.50526146565053953</v>
      </c>
      <c r="N9">
        <f>IF(Projections!N$27&gt;=0,$B9+(1-$B9)*Projections!N$27,$B9+$B9*Projections!N$27)</f>
        <v>0.50521728242221209</v>
      </c>
      <c r="O9">
        <f>IF(Projections!O$27&gt;=0,$B9+(1-$B9)*Projections!O$27,$B9+$B9*Projections!O$27)</f>
        <v>0.50517309919388453</v>
      </c>
      <c r="P9">
        <f>IF(Projections!P$27&gt;=0,$B9+(1-$B9)*Projections!P$27,$B9+$B9*Projections!P$27)</f>
        <v>0.50512891596555698</v>
      </c>
      <c r="Q9">
        <f>IF(Projections!Q$27&gt;=0,$B9+(1-$B9)*Projections!Q$27,$B9+$B9*Projections!Q$27)</f>
        <v>0.50508473273722954</v>
      </c>
      <c r="R9">
        <f>IF(Projections!R$27&gt;=0,$B9+(1-$B9)*Projections!R$27,$B9+$B9*Projections!R$27)</f>
        <v>0.50501313960617444</v>
      </c>
      <c r="S9">
        <f>IF(Projections!S$27&gt;=0,$B9+(1-$B9)*Projections!S$27,$B9+$B9*Projections!S$27)</f>
        <v>0.50494154647511946</v>
      </c>
      <c r="T9">
        <f>IF(Projections!T$27&gt;=0,$B9+(1-$B9)*Projections!T$27,$B9+$B9*Projections!T$27)</f>
        <v>0.50486995334406426</v>
      </c>
      <c r="U9">
        <f>IF(Projections!U$27&gt;=0,$B9+(1-$B9)*Projections!U$27,$B9+$B9*Projections!U$27)</f>
        <v>0.50479836021300917</v>
      </c>
      <c r="V9">
        <f>IF(Projections!V$27&gt;=0,$B9+(1-$B9)*Projections!V$27,$B9+$B9*Projections!V$27)</f>
        <v>0.50472676708195419</v>
      </c>
      <c r="W9">
        <f>IF(Projections!W$27&gt;=0,$B9+(1-$B9)*Projections!W$27,$B9+$B9*Projections!W$27)</f>
        <v>0.50461639458711749</v>
      </c>
      <c r="X9">
        <f>IF(Projections!X$27&gt;=0,$B9+(1-$B9)*Projections!X$27,$B9+$B9*Projections!X$27)</f>
        <v>0.50450602209228079</v>
      </c>
      <c r="Y9">
        <f>IF(Projections!Y$27&gt;=0,$B9+(1-$B9)*Projections!Y$27,$B9+$B9*Projections!Y$27)</f>
        <v>0.50439564959744421</v>
      </c>
      <c r="Z9">
        <f>IF(Projections!Z$27&gt;=0,$B9+(1-$B9)*Projections!Z$27,$B9+$B9*Projections!Z$27)</f>
        <v>0.50428527710260751</v>
      </c>
      <c r="AA9">
        <f>IF(Projections!AA$27&gt;=0,$B9+(1-$B9)*Projections!AA$27,$B9+$B9*Projections!AA$27)</f>
        <v>0.50417490460777081</v>
      </c>
      <c r="AB9">
        <f>IF(Projections!AB$27&gt;=0,$B9+(1-$B9)*Projections!AB$27,$B9+$B9*Projections!AB$27)</f>
        <v>0.50403240458791243</v>
      </c>
      <c r="AC9">
        <f>IF(Projections!AC$27&gt;=0,$B9+(1-$B9)*Projections!AC$27,$B9+$B9*Projections!AC$27)</f>
        <v>0.50388990456805427</v>
      </c>
      <c r="AD9">
        <f>IF(Projections!AD$27&gt;=0,$B9+(1-$B9)*Projections!AD$27,$B9+$B9*Projections!AD$27)</f>
        <v>0.503747404548196</v>
      </c>
      <c r="AE9">
        <f>IF(Projections!AE$27&gt;=0,$B9+(1-$B9)*Projections!AE$27,$B9+$B9*Projections!AE$27)</f>
        <v>0.50360490452833773</v>
      </c>
      <c r="AF9">
        <f>IF(Projections!AF$27&gt;=0,$B9+(1-$B9)*Projections!AF$27,$B9+$B9*Projections!AF$27)</f>
        <v>0.50346240450847946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60809-4EB8-49A3-BC21-B8E1E86A2739}">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2">
        <f>SUMPRODUCT('First Year Calculations'!F:F,'First Year Calculations'!$P:$P)</f>
        <v>0.86340624929870946</v>
      </c>
      <c r="C2" s="57">
        <f>IF(Projections!C$28&gt;=0,$B2+(1-$B2)*Projections!C$28,$B2+$B2*Projections!C$28)</f>
        <v>0.86121191002135311</v>
      </c>
      <c r="D2" s="57">
        <f>IF(Projections!D$28&gt;=0,$B2+(1-$B2)*Projections!D$28,$B2+$B2*Projections!D$28)</f>
        <v>0.85901757074399621</v>
      </c>
      <c r="E2" s="57">
        <f>IF(Projections!E$28&gt;=0,$B2+(1-$B2)*Projections!E$28,$B2+$B2*Projections!E$28)</f>
        <v>0.85682323146663941</v>
      </c>
      <c r="F2" s="57">
        <f>IF(Projections!F$28&gt;=0,$B2+(1-$B2)*Projections!F$28,$B2+$B2*Projections!F$28)</f>
        <v>0.85462889218928251</v>
      </c>
      <c r="G2" s="57">
        <f>IF(Projections!G$28&gt;=0,$B2+(1-$B2)*Projections!G$28,$B2+$B2*Projections!G$28)</f>
        <v>0.85243455291192571</v>
      </c>
      <c r="H2" s="57">
        <f>IF(Projections!H$28&gt;=0,$B2+(1-$B2)*Projections!H$28,$B2+$B2*Projections!H$28)</f>
        <v>0.85020292374022488</v>
      </c>
      <c r="I2" s="57">
        <f>IF(Projections!I$28&gt;=0,$B2+(1-$B2)*Projections!I$28,$B2+$B2*Projections!I$28)</f>
        <v>0.84797129456852505</v>
      </c>
      <c r="J2" s="57">
        <f>IF(Projections!J$28&gt;=0,$B2+(1-$B2)*Projections!J$28,$B2+$B2*Projections!J$28)</f>
        <v>0.84573966539682532</v>
      </c>
      <c r="K2" s="57">
        <f>IF(Projections!K$28&gt;=0,$B2+(1-$B2)*Projections!K$28,$B2+$B2*Projections!K$28)</f>
        <v>0.84350803622512549</v>
      </c>
      <c r="L2" s="57">
        <f>IF(Projections!L$28&gt;=0,$B2+(1-$B2)*Projections!L$28,$B2+$B2*Projections!L$28)</f>
        <v>0.84127640705342521</v>
      </c>
      <c r="M2" s="57">
        <f>IF(Projections!M$28&gt;=0,$B2+(1-$B2)*Projections!M$28,$B2+$B2*Projections!M$28)</f>
        <v>0.8390152760547841</v>
      </c>
      <c r="N2" s="57">
        <f>IF(Projections!N$28&gt;=0,$B2+(1-$B2)*Projections!N$28,$B2+$B2*Projections!N$28)</f>
        <v>0.83675414505614198</v>
      </c>
      <c r="O2" s="57">
        <f>IF(Projections!O$28&gt;=0,$B2+(1-$B2)*Projections!O$28,$B2+$B2*Projections!O$28)</f>
        <v>0.83449301405750076</v>
      </c>
      <c r="P2" s="57">
        <f>IF(Projections!P$28&gt;=0,$B2+(1-$B2)*Projections!P$28,$B2+$B2*Projections!P$28)</f>
        <v>0.83223188305885865</v>
      </c>
      <c r="Q2" s="57">
        <f>IF(Projections!Q$28&gt;=0,$B2+(1-$B2)*Projections!Q$28,$B2+$B2*Projections!Q$28)</f>
        <v>0.82997075206021642</v>
      </c>
      <c r="R2" s="57">
        <f>IF(Projections!R$28&gt;=0,$B2+(1-$B2)*Projections!R$28,$B2+$B2*Projections!R$28)</f>
        <v>0.82765024005840382</v>
      </c>
      <c r="S2" s="57">
        <f>IF(Projections!S$28&gt;=0,$B2+(1-$B2)*Projections!S$28,$B2+$B2*Projections!S$28)</f>
        <v>0.8253297280565921</v>
      </c>
      <c r="T2" s="57">
        <f>IF(Projections!T$28&gt;=0,$B2+(1-$B2)*Projections!T$28,$B2+$B2*Projections!T$28)</f>
        <v>0.8230092160547795</v>
      </c>
      <c r="U2" s="57">
        <f>IF(Projections!U$28&gt;=0,$B2+(1-$B2)*Projections!U$28,$B2+$B2*Projections!U$28)</f>
        <v>0.82068870405296679</v>
      </c>
      <c r="V2" s="57">
        <f>IF(Projections!V$28&gt;=0,$B2+(1-$B2)*Projections!V$28,$B2+$B2*Projections!V$28)</f>
        <v>0.81836819205115507</v>
      </c>
      <c r="W2" s="57">
        <f>IF(Projections!W$28&gt;=0,$B2+(1-$B2)*Projections!W$28,$B2+$B2*Projections!W$28)</f>
        <v>0.81598784206210617</v>
      </c>
      <c r="X2" s="57">
        <f>IF(Projections!X$28&gt;=0,$B2+(1-$B2)*Projections!X$28,$B2+$B2*Projections!X$28)</f>
        <v>0.81360749207305727</v>
      </c>
      <c r="Y2" s="57">
        <f>IF(Projections!Y$28&gt;=0,$B2+(1-$B2)*Projections!Y$28,$B2+$B2*Projections!Y$28)</f>
        <v>0.81122714208400837</v>
      </c>
      <c r="Z2" s="57">
        <f>IF(Projections!Z$28&gt;=0,$B2+(1-$B2)*Projections!Z$28,$B2+$B2*Projections!Z$28)</f>
        <v>0.80884679209496047</v>
      </c>
      <c r="AA2" s="57">
        <f>IF(Projections!AA$28&gt;=0,$B2+(1-$B2)*Projections!AA$28,$B2+$B2*Projections!AA$28)</f>
        <v>0.80646644210591145</v>
      </c>
      <c r="AB2" s="57">
        <f>IF(Projections!AB$28&gt;=0,$B2+(1-$B2)*Projections!AB$28,$B2+$B2*Projections!AB$28)</f>
        <v>0.80406409411833923</v>
      </c>
      <c r="AC2" s="57">
        <f>IF(Projections!AC$28&gt;=0,$B2+(1-$B2)*Projections!AC$28,$B2+$B2*Projections!AC$28)</f>
        <v>0.8016617461307679</v>
      </c>
      <c r="AD2" s="57">
        <f>IF(Projections!AD$28&gt;=0,$B2+(1-$B2)*Projections!AD$28,$B2+$B2*Projections!AD$28)</f>
        <v>0.79925939814319569</v>
      </c>
      <c r="AE2" s="57">
        <f>IF(Projections!AE$28&gt;=0,$B2+(1-$B2)*Projections!AE$28,$B2+$B2*Projections!AE$28)</f>
        <v>0.79685705015562336</v>
      </c>
      <c r="AF2" s="57">
        <f>IF(Projections!AF$28&gt;=0,$B2+(1-$B2)*Projections!AF$28,$B2+$B2*Projections!AF$28)</f>
        <v>0.79445470216805203</v>
      </c>
    </row>
    <row r="3" spans="1:32" x14ac:dyDescent="0.35">
      <c r="A3" s="58" t="s">
        <v>5162</v>
      </c>
      <c r="B3" s="62">
        <f>SUMPRODUCT('First Year Calculations'!F:F,'First Year Calculations'!$M:$M)</f>
        <v>0.89821351208137323</v>
      </c>
      <c r="C3" s="57">
        <f>IF(Projections!C$28&gt;=0,$B3+(1-$B3)*Projections!C$28,$B3+$B3*Projections!C$28)</f>
        <v>0.89593071045628281</v>
      </c>
      <c r="D3" s="57">
        <f>IF(Projections!D$28&gt;=0,$B3+(1-$B3)*Projections!D$28,$B3+$B3*Projections!D$28)</f>
        <v>0.89364790883119183</v>
      </c>
      <c r="E3" s="57">
        <f>IF(Projections!E$28&gt;=0,$B3+(1-$B3)*Projections!E$28,$B3+$B3*Projections!E$28)</f>
        <v>0.89136510720610085</v>
      </c>
      <c r="F3" s="57">
        <f>IF(Projections!F$28&gt;=0,$B3+(1-$B3)*Projections!F$28,$B3+$B3*Projections!F$28)</f>
        <v>0.88908230558100976</v>
      </c>
      <c r="G3" s="57">
        <f>IF(Projections!G$28&gt;=0,$B3+(1-$B3)*Projections!G$28,$B3+$B3*Projections!G$28)</f>
        <v>0.88679950395591878</v>
      </c>
      <c r="H3" s="57">
        <f>IF(Projections!H$28&gt;=0,$B3+(1-$B3)*Projections!H$28,$B3+$B3*Projections!H$28)</f>
        <v>0.88447790913586199</v>
      </c>
      <c r="I3" s="57">
        <f>IF(Projections!I$28&gt;=0,$B3+(1-$B3)*Projections!I$28,$B3+$B3*Projections!I$28)</f>
        <v>0.8821563143158061</v>
      </c>
      <c r="J3" s="57">
        <f>IF(Projections!J$28&gt;=0,$B3+(1-$B3)*Projections!J$28,$B3+$B3*Projections!J$28)</f>
        <v>0.87983471949575032</v>
      </c>
      <c r="K3" s="57">
        <f>IF(Projections!K$28&gt;=0,$B3+(1-$B3)*Projections!K$28,$B3+$B3*Projections!K$28)</f>
        <v>0.87751312467569453</v>
      </c>
      <c r="L3" s="57">
        <f>IF(Projections!L$28&gt;=0,$B3+(1-$B3)*Projections!L$28,$B3+$B3*Projections!L$28)</f>
        <v>0.8751915298556382</v>
      </c>
      <c r="M3" s="57">
        <f>IF(Projections!M$28&gt;=0,$B3+(1-$B3)*Projections!M$28,$B3+$B3*Projections!M$28)</f>
        <v>0.87283924387529555</v>
      </c>
      <c r="N3" s="57">
        <f>IF(Projections!N$28&gt;=0,$B3+(1-$B3)*Projections!N$28,$B3+$B3*Projections!N$28)</f>
        <v>0.8704869578949519</v>
      </c>
      <c r="O3" s="57">
        <f>IF(Projections!O$28&gt;=0,$B3+(1-$B3)*Projections!O$28,$B3+$B3*Projections!O$28)</f>
        <v>0.86813467191460936</v>
      </c>
      <c r="P3" s="57">
        <f>IF(Projections!P$28&gt;=0,$B3+(1-$B3)*Projections!P$28,$B3+$B3*Projections!P$28)</f>
        <v>0.86578238593426571</v>
      </c>
      <c r="Q3" s="57">
        <f>IF(Projections!Q$28&gt;=0,$B3+(1-$B3)*Projections!Q$28,$B3+$B3*Projections!Q$28)</f>
        <v>0.86343009995392206</v>
      </c>
      <c r="R3" s="57">
        <f>IF(Projections!R$28&gt;=0,$B3+(1-$B3)*Projections!R$28,$B3+$B3*Projections!R$28)</f>
        <v>0.8610160390913002</v>
      </c>
      <c r="S3" s="57">
        <f>IF(Projections!S$28&gt;=0,$B3+(1-$B3)*Projections!S$28,$B3+$B3*Projections!S$28)</f>
        <v>0.85860197822867945</v>
      </c>
      <c r="T3" s="57">
        <f>IF(Projections!T$28&gt;=0,$B3+(1-$B3)*Projections!T$28,$B3+$B3*Projections!T$28)</f>
        <v>0.85618791736605759</v>
      </c>
      <c r="U3" s="57">
        <f>IF(Projections!U$28&gt;=0,$B3+(1-$B3)*Projections!U$28,$B3+$B3*Projections!U$28)</f>
        <v>0.85377385650343574</v>
      </c>
      <c r="V3" s="57">
        <f>IF(Projections!V$28&gt;=0,$B3+(1-$B3)*Projections!V$28,$B3+$B3*Projections!V$28)</f>
        <v>0.85135979564081488</v>
      </c>
      <c r="W3" s="57">
        <f>IF(Projections!W$28&gt;=0,$B3+(1-$B3)*Projections!W$28,$B3+$B3*Projections!W$28)</f>
        <v>0.84888348448904472</v>
      </c>
      <c r="X3" s="57">
        <f>IF(Projections!X$28&gt;=0,$B3+(1-$B3)*Projections!X$28,$B3+$B3*Projections!X$28)</f>
        <v>0.84640717333727444</v>
      </c>
      <c r="Y3" s="57">
        <f>IF(Projections!Y$28&gt;=0,$B3+(1-$B3)*Projections!Y$28,$B3+$B3*Projections!Y$28)</f>
        <v>0.84393086218550428</v>
      </c>
      <c r="Z3" s="57">
        <f>IF(Projections!Z$28&gt;=0,$B3+(1-$B3)*Projections!Z$28,$B3+$B3*Projections!Z$28)</f>
        <v>0.84145455103373512</v>
      </c>
      <c r="AA3" s="57">
        <f>IF(Projections!AA$28&gt;=0,$B3+(1-$B3)*Projections!AA$28,$B3+$B3*Projections!AA$28)</f>
        <v>0.83897823988196485</v>
      </c>
      <c r="AB3" s="57">
        <f>IF(Projections!AB$28&gt;=0,$B3+(1-$B3)*Projections!AB$28,$B3+$B3*Projections!AB$28)</f>
        <v>0.83647904390682382</v>
      </c>
      <c r="AC3" s="57">
        <f>IF(Projections!AC$28&gt;=0,$B3+(1-$B3)*Projections!AC$28,$B3+$B3*Projections!AC$28)</f>
        <v>0.83397984793168389</v>
      </c>
      <c r="AD3" s="57">
        <f>IF(Projections!AD$28&gt;=0,$B3+(1-$B3)*Projections!AD$28,$B3+$B3*Projections!AD$28)</f>
        <v>0.83148065195654286</v>
      </c>
      <c r="AE3" s="57">
        <f>IF(Projections!AE$28&gt;=0,$B3+(1-$B3)*Projections!AE$28,$B3+$B3*Projections!AE$28)</f>
        <v>0.82898145598140194</v>
      </c>
      <c r="AF3" s="57">
        <f>IF(Projections!AF$28&gt;=0,$B3+(1-$B3)*Projections!AF$28,$B3+$B3*Projections!AF$28)</f>
        <v>0.8264822600062619</v>
      </c>
    </row>
    <row r="4" spans="1:32" x14ac:dyDescent="0.35">
      <c r="A4" s="58" t="s">
        <v>5163</v>
      </c>
      <c r="B4" s="62">
        <f>SUMPRODUCT('First Year Calculations'!F:F,'First Year Calculations'!$V:$V)</f>
        <v>0.84429268603565788</v>
      </c>
      <c r="C4" s="57">
        <f>IF(Projections!C$28&gt;=0,$B4+(1-$B4)*Projections!C$28,$B4+$B4*Projections!C$28)</f>
        <v>0.84214692370876076</v>
      </c>
      <c r="D4" s="57">
        <f>IF(Projections!D$28&gt;=0,$B4+(1-$B4)*Projections!D$28,$B4+$B4*Projections!D$28)</f>
        <v>0.84000116138186309</v>
      </c>
      <c r="E4" s="57">
        <f>IF(Projections!E$28&gt;=0,$B4+(1-$B4)*Projections!E$28,$B4+$B4*Projections!E$28)</f>
        <v>0.83785539905496542</v>
      </c>
      <c r="F4" s="57">
        <f>IF(Projections!F$28&gt;=0,$B4+(1-$B4)*Projections!F$28,$B4+$B4*Projections!F$28)</f>
        <v>0.83570963672806775</v>
      </c>
      <c r="G4" s="57">
        <f>IF(Projections!G$28&gt;=0,$B4+(1-$B4)*Projections!G$28,$B4+$B4*Projections!G$28)</f>
        <v>0.83356387440117019</v>
      </c>
      <c r="H4" s="57">
        <f>IF(Projections!H$28&gt;=0,$B4+(1-$B4)*Projections!H$28,$B4+$B4*Projections!H$28)</f>
        <v>0.83138164768096612</v>
      </c>
      <c r="I4" s="57">
        <f>IF(Projections!I$28&gt;=0,$B4+(1-$B4)*Projections!I$28,$B4+$B4*Projections!I$28)</f>
        <v>0.82919942096076305</v>
      </c>
      <c r="J4" s="57">
        <f>IF(Projections!J$28&gt;=0,$B4+(1-$B4)*Projections!J$28,$B4+$B4*Projections!J$28)</f>
        <v>0.82701719424055997</v>
      </c>
      <c r="K4" s="57">
        <f>IF(Projections!K$28&gt;=0,$B4+(1-$B4)*Projections!K$28,$B4+$B4*Projections!K$28)</f>
        <v>0.82483496752035701</v>
      </c>
      <c r="L4" s="57">
        <f>IF(Projections!L$28&gt;=0,$B4+(1-$B4)*Projections!L$28,$B4+$B4*Projections!L$28)</f>
        <v>0.82265274080015338</v>
      </c>
      <c r="M4" s="57">
        <f>IF(Projections!M$28&gt;=0,$B4+(1-$B4)*Projections!M$28,$B4+$B4*Projections!M$28)</f>
        <v>0.82044166534653951</v>
      </c>
      <c r="N4" s="57">
        <f>IF(Projections!N$28&gt;=0,$B4+(1-$B4)*Projections!N$28,$B4+$B4*Projections!N$28)</f>
        <v>0.81823058989292463</v>
      </c>
      <c r="O4" s="57">
        <f>IF(Projections!O$28&gt;=0,$B4+(1-$B4)*Projections!O$28,$B4+$B4*Projections!O$28)</f>
        <v>0.81601951443931076</v>
      </c>
      <c r="P4" s="57">
        <f>IF(Projections!P$28&gt;=0,$B4+(1-$B4)*Projections!P$28,$B4+$B4*Projections!P$28)</f>
        <v>0.81380843898569577</v>
      </c>
      <c r="Q4" s="57">
        <f>IF(Projections!Q$28&gt;=0,$B4+(1-$B4)*Projections!Q$28,$B4+$B4*Projections!Q$28)</f>
        <v>0.8115973635320809</v>
      </c>
      <c r="R4" s="57">
        <f>IF(Projections!R$28&gt;=0,$B4+(1-$B4)*Projections!R$28,$B4+$B4*Projections!R$28)</f>
        <v>0.80932822161588591</v>
      </c>
      <c r="S4" s="57">
        <f>IF(Projections!S$28&gt;=0,$B4+(1-$B4)*Projections!S$28,$B4+$B4*Projections!S$28)</f>
        <v>0.80705907969969193</v>
      </c>
      <c r="T4" s="57">
        <f>IF(Projections!T$28&gt;=0,$B4+(1-$B4)*Projections!T$28,$B4+$B4*Projections!T$28)</f>
        <v>0.80478993778349694</v>
      </c>
      <c r="U4" s="57">
        <f>IF(Projections!U$28&gt;=0,$B4+(1-$B4)*Projections!U$28,$B4+$B4*Projections!U$28)</f>
        <v>0.80252079586730196</v>
      </c>
      <c r="V4" s="57">
        <f>IF(Projections!V$28&gt;=0,$B4+(1-$B4)*Projections!V$28,$B4+$B4*Projections!V$28)</f>
        <v>0.80025165395110798</v>
      </c>
      <c r="W4" s="57">
        <f>IF(Projections!W$28&gt;=0,$B4+(1-$B4)*Projections!W$28,$B4+$B4*Projections!W$28)</f>
        <v>0.79792399870470287</v>
      </c>
      <c r="X4" s="57">
        <f>IF(Projections!X$28&gt;=0,$B4+(1-$B4)*Projections!X$28,$B4+$B4*Projections!X$28)</f>
        <v>0.79559634345829777</v>
      </c>
      <c r="Y4" s="57">
        <f>IF(Projections!Y$28&gt;=0,$B4+(1-$B4)*Projections!Y$28,$B4+$B4*Projections!Y$28)</f>
        <v>0.79326868821189267</v>
      </c>
      <c r="Z4" s="57">
        <f>IF(Projections!Z$28&gt;=0,$B4+(1-$B4)*Projections!Z$28,$B4+$B4*Projections!Z$28)</f>
        <v>0.79094103296548868</v>
      </c>
      <c r="AA4" s="57">
        <f>IF(Projections!AA$28&gt;=0,$B4+(1-$B4)*Projections!AA$28,$B4+$B4*Projections!AA$28)</f>
        <v>0.78861337771908357</v>
      </c>
      <c r="AB4" s="57">
        <f>IF(Projections!AB$28&gt;=0,$B4+(1-$B4)*Projections!AB$28,$B4+$B4*Projections!AB$28)</f>
        <v>0.7862642114524887</v>
      </c>
      <c r="AC4" s="57">
        <f>IF(Projections!AC$28&gt;=0,$B4+(1-$B4)*Projections!AC$28,$B4+$B4*Projections!AC$28)</f>
        <v>0.78391504518589472</v>
      </c>
      <c r="AD4" s="57">
        <f>IF(Projections!AD$28&gt;=0,$B4+(1-$B4)*Projections!AD$28,$B4+$B4*Projections!AD$28)</f>
        <v>0.78156587891929985</v>
      </c>
      <c r="AE4" s="57">
        <f>IF(Projections!AE$28&gt;=0,$B4+(1-$B4)*Projections!AE$28,$B4+$B4*Projections!AE$28)</f>
        <v>0.77921671265270487</v>
      </c>
      <c r="AF4" s="57">
        <f>IF(Projections!AF$28&gt;=0,$B4+(1-$B4)*Projections!AF$28,$B4+$B4*Projections!AF$28)</f>
        <v>0.776867546386111</v>
      </c>
    </row>
    <row r="5" spans="1:32" x14ac:dyDescent="0.35">
      <c r="A5" s="58" t="s">
        <v>5164</v>
      </c>
      <c r="B5" s="62">
        <f t="shared" ref="B5" si="0">B4</f>
        <v>0.84429268603565788</v>
      </c>
      <c r="C5" s="57">
        <f>IF(Projections!C$28&gt;=0,$B5+(1-$B5)*Projections!C$28,$B5+$B5*Projections!C$28)</f>
        <v>0.84214692370876076</v>
      </c>
      <c r="D5" s="57">
        <f>IF(Projections!D$28&gt;=0,$B5+(1-$B5)*Projections!D$28,$B5+$B5*Projections!D$28)</f>
        <v>0.84000116138186309</v>
      </c>
      <c r="E5" s="57">
        <f>IF(Projections!E$28&gt;=0,$B5+(1-$B5)*Projections!E$28,$B5+$B5*Projections!E$28)</f>
        <v>0.83785539905496542</v>
      </c>
      <c r="F5" s="57">
        <f>IF(Projections!F$28&gt;=0,$B5+(1-$B5)*Projections!F$28,$B5+$B5*Projections!F$28)</f>
        <v>0.83570963672806775</v>
      </c>
      <c r="G5" s="57">
        <f>IF(Projections!G$28&gt;=0,$B5+(1-$B5)*Projections!G$28,$B5+$B5*Projections!G$28)</f>
        <v>0.83356387440117019</v>
      </c>
      <c r="H5" s="57">
        <f>IF(Projections!H$28&gt;=0,$B5+(1-$B5)*Projections!H$28,$B5+$B5*Projections!H$28)</f>
        <v>0.83138164768096612</v>
      </c>
      <c r="I5" s="57">
        <f>IF(Projections!I$28&gt;=0,$B5+(1-$B5)*Projections!I$28,$B5+$B5*Projections!I$28)</f>
        <v>0.82919942096076305</v>
      </c>
      <c r="J5" s="57">
        <f>IF(Projections!J$28&gt;=0,$B5+(1-$B5)*Projections!J$28,$B5+$B5*Projections!J$28)</f>
        <v>0.82701719424055997</v>
      </c>
      <c r="K5" s="57">
        <f>IF(Projections!K$28&gt;=0,$B5+(1-$B5)*Projections!K$28,$B5+$B5*Projections!K$28)</f>
        <v>0.82483496752035701</v>
      </c>
      <c r="L5" s="57">
        <f>IF(Projections!L$28&gt;=0,$B5+(1-$B5)*Projections!L$28,$B5+$B5*Projections!L$28)</f>
        <v>0.82265274080015338</v>
      </c>
      <c r="M5" s="57">
        <f>IF(Projections!M$28&gt;=0,$B5+(1-$B5)*Projections!M$28,$B5+$B5*Projections!M$28)</f>
        <v>0.82044166534653951</v>
      </c>
      <c r="N5" s="57">
        <f>IF(Projections!N$28&gt;=0,$B5+(1-$B5)*Projections!N$28,$B5+$B5*Projections!N$28)</f>
        <v>0.81823058989292463</v>
      </c>
      <c r="O5" s="57">
        <f>IF(Projections!O$28&gt;=0,$B5+(1-$B5)*Projections!O$28,$B5+$B5*Projections!O$28)</f>
        <v>0.81601951443931076</v>
      </c>
      <c r="P5" s="57">
        <f>IF(Projections!P$28&gt;=0,$B5+(1-$B5)*Projections!P$28,$B5+$B5*Projections!P$28)</f>
        <v>0.81380843898569577</v>
      </c>
      <c r="Q5" s="57">
        <f>IF(Projections!Q$28&gt;=0,$B5+(1-$B5)*Projections!Q$28,$B5+$B5*Projections!Q$28)</f>
        <v>0.8115973635320809</v>
      </c>
      <c r="R5" s="57">
        <f>IF(Projections!R$28&gt;=0,$B5+(1-$B5)*Projections!R$28,$B5+$B5*Projections!R$28)</f>
        <v>0.80932822161588591</v>
      </c>
      <c r="S5" s="57">
        <f>IF(Projections!S$28&gt;=0,$B5+(1-$B5)*Projections!S$28,$B5+$B5*Projections!S$28)</f>
        <v>0.80705907969969193</v>
      </c>
      <c r="T5" s="57">
        <f>IF(Projections!T$28&gt;=0,$B5+(1-$B5)*Projections!T$28,$B5+$B5*Projections!T$28)</f>
        <v>0.80478993778349694</v>
      </c>
      <c r="U5" s="57">
        <f>IF(Projections!U$28&gt;=0,$B5+(1-$B5)*Projections!U$28,$B5+$B5*Projections!U$28)</f>
        <v>0.80252079586730196</v>
      </c>
      <c r="V5" s="57">
        <f>IF(Projections!V$28&gt;=0,$B5+(1-$B5)*Projections!V$28,$B5+$B5*Projections!V$28)</f>
        <v>0.80025165395110798</v>
      </c>
      <c r="W5" s="57">
        <f>IF(Projections!W$28&gt;=0,$B5+(1-$B5)*Projections!W$28,$B5+$B5*Projections!W$28)</f>
        <v>0.79792399870470287</v>
      </c>
      <c r="X5" s="57">
        <f>IF(Projections!X$28&gt;=0,$B5+(1-$B5)*Projections!X$28,$B5+$B5*Projections!X$28)</f>
        <v>0.79559634345829777</v>
      </c>
      <c r="Y5" s="57">
        <f>IF(Projections!Y$28&gt;=0,$B5+(1-$B5)*Projections!Y$28,$B5+$B5*Projections!Y$28)</f>
        <v>0.79326868821189267</v>
      </c>
      <c r="Z5" s="57">
        <f>IF(Projections!Z$28&gt;=0,$B5+(1-$B5)*Projections!Z$28,$B5+$B5*Projections!Z$28)</f>
        <v>0.79094103296548868</v>
      </c>
      <c r="AA5" s="57">
        <f>IF(Projections!AA$28&gt;=0,$B5+(1-$B5)*Projections!AA$28,$B5+$B5*Projections!AA$28)</f>
        <v>0.78861337771908357</v>
      </c>
      <c r="AB5" s="57">
        <f>IF(Projections!AB$28&gt;=0,$B5+(1-$B5)*Projections!AB$28,$B5+$B5*Projections!AB$28)</f>
        <v>0.7862642114524887</v>
      </c>
      <c r="AC5" s="57">
        <f>IF(Projections!AC$28&gt;=0,$B5+(1-$B5)*Projections!AC$28,$B5+$B5*Projections!AC$28)</f>
        <v>0.78391504518589472</v>
      </c>
      <c r="AD5" s="57">
        <f>IF(Projections!AD$28&gt;=0,$B5+(1-$B5)*Projections!AD$28,$B5+$B5*Projections!AD$28)</f>
        <v>0.78156587891929985</v>
      </c>
      <c r="AE5" s="57">
        <f>IF(Projections!AE$28&gt;=0,$B5+(1-$B5)*Projections!AE$28,$B5+$B5*Projections!AE$28)</f>
        <v>0.77921671265270487</v>
      </c>
      <c r="AF5" s="57">
        <f>IF(Projections!AF$28&gt;=0,$B5+(1-$B5)*Projections!AF$28,$B5+$B5*Projections!AF$28)</f>
        <v>0.776867546386111</v>
      </c>
    </row>
    <row r="6" spans="1:32" x14ac:dyDescent="0.35">
      <c r="A6" s="58" t="s">
        <v>5165</v>
      </c>
      <c r="B6" s="62">
        <f>SUMPRODUCT('First Year Calculations'!F:F,'First Year Calculations'!$S:$S)</f>
        <v>0.86393791228518879</v>
      </c>
      <c r="C6" s="57">
        <f>IF(Projections!C$28&gt;=0,$B6+(1-$B6)*Projections!C$28,$B6+$B6*Projections!C$28)</f>
        <v>0.86174222179109694</v>
      </c>
      <c r="D6" s="57">
        <f>IF(Projections!D$28&gt;=0,$B6+(1-$B6)*Projections!D$28,$B6+$B6*Projections!D$28)</f>
        <v>0.85954653129700465</v>
      </c>
      <c r="E6" s="57">
        <f>IF(Projections!E$28&gt;=0,$B6+(1-$B6)*Projections!E$28,$B6+$B6*Projections!E$28)</f>
        <v>0.85735084080291235</v>
      </c>
      <c r="F6" s="57">
        <f>IF(Projections!F$28&gt;=0,$B6+(1-$B6)*Projections!F$28,$B6+$B6*Projections!F$28)</f>
        <v>0.85515515030882006</v>
      </c>
      <c r="G6" s="57">
        <f>IF(Projections!G$28&gt;=0,$B6+(1-$B6)*Projections!G$28,$B6+$B6*Projections!G$28)</f>
        <v>0.85295945981472776</v>
      </c>
      <c r="H6" s="57">
        <f>IF(Projections!H$28&gt;=0,$B6+(1-$B6)*Projections!H$28,$B6+$B6*Projections!H$28)</f>
        <v>0.85072645646414979</v>
      </c>
      <c r="I6" s="57">
        <f>IF(Projections!I$28&gt;=0,$B6+(1-$B6)*Projections!I$28,$B6+$B6*Projections!I$28)</f>
        <v>0.84849345311357294</v>
      </c>
      <c r="J6" s="57">
        <f>IF(Projections!J$28&gt;=0,$B6+(1-$B6)*Projections!J$28,$B6+$B6*Projections!J$28)</f>
        <v>0.84626044976299608</v>
      </c>
      <c r="K6" s="57">
        <f>IF(Projections!K$28&gt;=0,$B6+(1-$B6)*Projections!K$28,$B6+$B6*Projections!K$28)</f>
        <v>0.84402744641241922</v>
      </c>
      <c r="L6" s="57">
        <f>IF(Projections!L$28&gt;=0,$B6+(1-$B6)*Projections!L$28,$B6+$B6*Projections!L$28)</f>
        <v>0.84179444306184181</v>
      </c>
      <c r="M6" s="57">
        <f>IF(Projections!M$28&gt;=0,$B6+(1-$B6)*Projections!M$28,$B6+$B6*Projections!M$28)</f>
        <v>0.83953191971787011</v>
      </c>
      <c r="N6" s="57">
        <f>IF(Projections!N$28&gt;=0,$B6+(1-$B6)*Projections!N$28,$B6+$B6*Projections!N$28)</f>
        <v>0.83726939637389741</v>
      </c>
      <c r="O6" s="57">
        <f>IF(Projections!O$28&gt;=0,$B6+(1-$B6)*Projections!O$28,$B6+$B6*Projections!O$28)</f>
        <v>0.83500687302992582</v>
      </c>
      <c r="P6" s="57">
        <f>IF(Projections!P$28&gt;=0,$B6+(1-$B6)*Projections!P$28,$B6+$B6*Projections!P$28)</f>
        <v>0.83274434968595312</v>
      </c>
      <c r="Q6" s="57">
        <f>IF(Projections!Q$28&gt;=0,$B6+(1-$B6)*Projections!Q$28,$B6+$B6*Projections!Q$28)</f>
        <v>0.83048182634198042</v>
      </c>
      <c r="R6" s="57">
        <f>IF(Projections!R$28&gt;=0,$B6+(1-$B6)*Projections!R$28,$B6+$B6*Projections!R$28)</f>
        <v>0.82815988542956853</v>
      </c>
      <c r="S6" s="57">
        <f>IF(Projections!S$28&gt;=0,$B6+(1-$B6)*Projections!S$28,$B6+$B6*Projections!S$28)</f>
        <v>0.82583794451715764</v>
      </c>
      <c r="T6" s="57">
        <f>IF(Projections!T$28&gt;=0,$B6+(1-$B6)*Projections!T$28,$B6+$B6*Projections!T$28)</f>
        <v>0.82351600360474575</v>
      </c>
      <c r="U6" s="57">
        <f>IF(Projections!U$28&gt;=0,$B6+(1-$B6)*Projections!U$28,$B6+$B6*Projections!U$28)</f>
        <v>0.82119406269233386</v>
      </c>
      <c r="V6" s="57">
        <f>IF(Projections!V$28&gt;=0,$B6+(1-$B6)*Projections!V$28,$B6+$B6*Projections!V$28)</f>
        <v>0.81887212177992297</v>
      </c>
      <c r="W6" s="57">
        <f>IF(Projections!W$28&gt;=0,$B6+(1-$B6)*Projections!W$28,$B6+$B6*Projections!W$28)</f>
        <v>0.81649030603360739</v>
      </c>
      <c r="X6" s="57">
        <f>IF(Projections!X$28&gt;=0,$B6+(1-$B6)*Projections!X$28,$B6+$B6*Projections!X$28)</f>
        <v>0.81410849028729171</v>
      </c>
      <c r="Y6" s="57">
        <f>IF(Projections!Y$28&gt;=0,$B6+(1-$B6)*Projections!Y$28,$B6+$B6*Projections!Y$28)</f>
        <v>0.81172667454097602</v>
      </c>
      <c r="Z6" s="57">
        <f>IF(Projections!Z$28&gt;=0,$B6+(1-$B6)*Projections!Z$28,$B6+$B6*Projections!Z$28)</f>
        <v>0.80934485879466145</v>
      </c>
      <c r="AA6" s="57">
        <f>IF(Projections!AA$28&gt;=0,$B6+(1-$B6)*Projections!AA$28,$B6+$B6*Projections!AA$28)</f>
        <v>0.80696304304834576</v>
      </c>
      <c r="AB6" s="57">
        <f>IF(Projections!AB$28&gt;=0,$B6+(1-$B6)*Projections!AB$28,$B6+$B6*Projections!AB$28)</f>
        <v>0.80455921575771461</v>
      </c>
      <c r="AC6" s="57">
        <f>IF(Projections!AC$28&gt;=0,$B6+(1-$B6)*Projections!AC$28,$B6+$B6*Projections!AC$28)</f>
        <v>0.80215538846708445</v>
      </c>
      <c r="AD6" s="57">
        <f>IF(Projections!AD$28&gt;=0,$B6+(1-$B6)*Projections!AD$28,$B6+$B6*Projections!AD$28)</f>
        <v>0.7997515611764533</v>
      </c>
      <c r="AE6" s="57">
        <f>IF(Projections!AE$28&gt;=0,$B6+(1-$B6)*Projections!AE$28,$B6+$B6*Projections!AE$28)</f>
        <v>0.79734773388582214</v>
      </c>
      <c r="AF6" s="57">
        <f>IF(Projections!AF$28&gt;=0,$B6+(1-$B6)*Projections!AF$28,$B6+$B6*Projections!AF$28)</f>
        <v>0.79494390659519198</v>
      </c>
    </row>
    <row r="7" spans="1:32" x14ac:dyDescent="0.35">
      <c r="A7" s="58" t="s">
        <v>5166</v>
      </c>
      <c r="B7" s="63">
        <f t="shared" ref="B7" si="1">B3</f>
        <v>0.89821351208137323</v>
      </c>
      <c r="C7" s="57">
        <f>IF(Projections!C$28&gt;=0,$B7+(1-$B7)*Projections!C$28,$B7+$B7*Projections!C$28)</f>
        <v>0.89593071045628281</v>
      </c>
      <c r="D7" s="57">
        <f>IF(Projections!D$28&gt;=0,$B7+(1-$B7)*Projections!D$28,$B7+$B7*Projections!D$28)</f>
        <v>0.89364790883119183</v>
      </c>
      <c r="E7" s="57">
        <f>IF(Projections!E$28&gt;=0,$B7+(1-$B7)*Projections!E$28,$B7+$B7*Projections!E$28)</f>
        <v>0.89136510720610085</v>
      </c>
      <c r="F7" s="57">
        <f>IF(Projections!F$28&gt;=0,$B7+(1-$B7)*Projections!F$28,$B7+$B7*Projections!F$28)</f>
        <v>0.88908230558100976</v>
      </c>
      <c r="G7" s="57">
        <f>IF(Projections!G$28&gt;=0,$B7+(1-$B7)*Projections!G$28,$B7+$B7*Projections!G$28)</f>
        <v>0.88679950395591878</v>
      </c>
      <c r="H7" s="57">
        <f>IF(Projections!H$28&gt;=0,$B7+(1-$B7)*Projections!H$28,$B7+$B7*Projections!H$28)</f>
        <v>0.88447790913586199</v>
      </c>
      <c r="I7" s="57">
        <f>IF(Projections!I$28&gt;=0,$B7+(1-$B7)*Projections!I$28,$B7+$B7*Projections!I$28)</f>
        <v>0.8821563143158061</v>
      </c>
      <c r="J7" s="57">
        <f>IF(Projections!J$28&gt;=0,$B7+(1-$B7)*Projections!J$28,$B7+$B7*Projections!J$28)</f>
        <v>0.87983471949575032</v>
      </c>
      <c r="K7" s="57">
        <f>IF(Projections!K$28&gt;=0,$B7+(1-$B7)*Projections!K$28,$B7+$B7*Projections!K$28)</f>
        <v>0.87751312467569453</v>
      </c>
      <c r="L7" s="57">
        <f>IF(Projections!L$28&gt;=0,$B7+(1-$B7)*Projections!L$28,$B7+$B7*Projections!L$28)</f>
        <v>0.8751915298556382</v>
      </c>
      <c r="M7" s="57">
        <f>IF(Projections!M$28&gt;=0,$B7+(1-$B7)*Projections!M$28,$B7+$B7*Projections!M$28)</f>
        <v>0.87283924387529555</v>
      </c>
      <c r="N7" s="57">
        <f>IF(Projections!N$28&gt;=0,$B7+(1-$B7)*Projections!N$28,$B7+$B7*Projections!N$28)</f>
        <v>0.8704869578949519</v>
      </c>
      <c r="O7" s="57">
        <f>IF(Projections!O$28&gt;=0,$B7+(1-$B7)*Projections!O$28,$B7+$B7*Projections!O$28)</f>
        <v>0.86813467191460936</v>
      </c>
      <c r="P7" s="57">
        <f>IF(Projections!P$28&gt;=0,$B7+(1-$B7)*Projections!P$28,$B7+$B7*Projections!P$28)</f>
        <v>0.86578238593426571</v>
      </c>
      <c r="Q7" s="57">
        <f>IF(Projections!Q$28&gt;=0,$B7+(1-$B7)*Projections!Q$28,$B7+$B7*Projections!Q$28)</f>
        <v>0.86343009995392206</v>
      </c>
      <c r="R7" s="57">
        <f>IF(Projections!R$28&gt;=0,$B7+(1-$B7)*Projections!R$28,$B7+$B7*Projections!R$28)</f>
        <v>0.8610160390913002</v>
      </c>
      <c r="S7" s="57">
        <f>IF(Projections!S$28&gt;=0,$B7+(1-$B7)*Projections!S$28,$B7+$B7*Projections!S$28)</f>
        <v>0.85860197822867945</v>
      </c>
      <c r="T7" s="57">
        <f>IF(Projections!T$28&gt;=0,$B7+(1-$B7)*Projections!T$28,$B7+$B7*Projections!T$28)</f>
        <v>0.85618791736605759</v>
      </c>
      <c r="U7" s="57">
        <f>IF(Projections!U$28&gt;=0,$B7+(1-$B7)*Projections!U$28,$B7+$B7*Projections!U$28)</f>
        <v>0.85377385650343574</v>
      </c>
      <c r="V7" s="57">
        <f>IF(Projections!V$28&gt;=0,$B7+(1-$B7)*Projections!V$28,$B7+$B7*Projections!V$28)</f>
        <v>0.85135979564081488</v>
      </c>
      <c r="W7" s="57">
        <f>IF(Projections!W$28&gt;=0,$B7+(1-$B7)*Projections!W$28,$B7+$B7*Projections!W$28)</f>
        <v>0.84888348448904472</v>
      </c>
      <c r="X7" s="57">
        <f>IF(Projections!X$28&gt;=0,$B7+(1-$B7)*Projections!X$28,$B7+$B7*Projections!X$28)</f>
        <v>0.84640717333727444</v>
      </c>
      <c r="Y7" s="57">
        <f>IF(Projections!Y$28&gt;=0,$B7+(1-$B7)*Projections!Y$28,$B7+$B7*Projections!Y$28)</f>
        <v>0.84393086218550428</v>
      </c>
      <c r="Z7" s="57">
        <f>IF(Projections!Z$28&gt;=0,$B7+(1-$B7)*Projections!Z$28,$B7+$B7*Projections!Z$28)</f>
        <v>0.84145455103373512</v>
      </c>
      <c r="AA7" s="57">
        <f>IF(Projections!AA$28&gt;=0,$B7+(1-$B7)*Projections!AA$28,$B7+$B7*Projections!AA$28)</f>
        <v>0.83897823988196485</v>
      </c>
      <c r="AB7" s="57">
        <f>IF(Projections!AB$28&gt;=0,$B7+(1-$B7)*Projections!AB$28,$B7+$B7*Projections!AB$28)</f>
        <v>0.83647904390682382</v>
      </c>
      <c r="AC7" s="57">
        <f>IF(Projections!AC$28&gt;=0,$B7+(1-$B7)*Projections!AC$28,$B7+$B7*Projections!AC$28)</f>
        <v>0.83397984793168389</v>
      </c>
      <c r="AD7" s="57">
        <f>IF(Projections!AD$28&gt;=0,$B7+(1-$B7)*Projections!AD$28,$B7+$B7*Projections!AD$28)</f>
        <v>0.83148065195654286</v>
      </c>
      <c r="AE7" s="57">
        <f>IF(Projections!AE$28&gt;=0,$B7+(1-$B7)*Projections!AE$28,$B7+$B7*Projections!AE$28)</f>
        <v>0.82898145598140194</v>
      </c>
      <c r="AF7" s="57">
        <f>IF(Projections!AF$28&gt;=0,$B7+(1-$B7)*Projections!AF$28,$B7+$B7*Projections!AF$28)</f>
        <v>0.8264822600062619</v>
      </c>
    </row>
    <row r="8" spans="1:32" x14ac:dyDescent="0.35">
      <c r="A8" s="58" t="s">
        <v>5167</v>
      </c>
      <c r="B8" s="62">
        <f>SUMPRODUCT('First Year Calculations'!F:F,'First Year Calculations'!$X:$X)</f>
        <v>0.88797471780981829</v>
      </c>
      <c r="C8" s="57">
        <f>IF(Projections!C$28&gt;=0,$B8+(1-$B8)*Projections!C$28,$B8+$B8*Projections!C$28)</f>
        <v>0.88571793798899567</v>
      </c>
      <c r="D8" s="57">
        <f>IF(Projections!D$28&gt;=0,$B8+(1-$B8)*Projections!D$28,$B8+$B8*Projections!D$28)</f>
        <v>0.88346115816817239</v>
      </c>
      <c r="E8" s="57">
        <f>IF(Projections!E$28&gt;=0,$B8+(1-$B8)*Projections!E$28,$B8+$B8*Projections!E$28)</f>
        <v>0.88120437834734922</v>
      </c>
      <c r="F8" s="57">
        <f>IF(Projections!F$28&gt;=0,$B8+(1-$B8)*Projections!F$28,$B8+$B8*Projections!F$28)</f>
        <v>0.87894759852652604</v>
      </c>
      <c r="G8" s="57">
        <f>IF(Projections!G$28&gt;=0,$B8+(1-$B8)*Projections!G$28,$B8+$B8*Projections!G$28)</f>
        <v>0.87669081870570287</v>
      </c>
      <c r="H8" s="57">
        <f>IF(Projections!H$28&gt;=0,$B8+(1-$B8)*Projections!H$28,$B8+$B8*Projections!H$28)</f>
        <v>0.87439568789606759</v>
      </c>
      <c r="I8" s="57">
        <f>IF(Projections!I$28&gt;=0,$B8+(1-$B8)*Projections!I$28,$B8+$B8*Projections!I$28)</f>
        <v>0.87210055708643319</v>
      </c>
      <c r="J8" s="57">
        <f>IF(Projections!J$28&gt;=0,$B8+(1-$B8)*Projections!J$28,$B8+$B8*Projections!J$28)</f>
        <v>0.86980542627679891</v>
      </c>
      <c r="K8" s="57">
        <f>IF(Projections!K$28&gt;=0,$B8+(1-$B8)*Projections!K$28,$B8+$B8*Projections!K$28)</f>
        <v>0.86751029546716463</v>
      </c>
      <c r="L8" s="57">
        <f>IF(Projections!L$28&gt;=0,$B8+(1-$B8)*Projections!L$28,$B8+$B8*Projections!L$28)</f>
        <v>0.86521516465752979</v>
      </c>
      <c r="M8" s="57">
        <f>IF(Projections!M$28&gt;=0,$B8+(1-$B8)*Projections!M$28,$B8+$B8*Projections!M$28)</f>
        <v>0.86288969253814196</v>
      </c>
      <c r="N8" s="57">
        <f>IF(Projections!N$28&gt;=0,$B8+(1-$B8)*Projections!N$28,$B8+$B8*Projections!N$28)</f>
        <v>0.86056422041875302</v>
      </c>
      <c r="O8" s="57">
        <f>IF(Projections!O$28&gt;=0,$B8+(1-$B8)*Projections!O$28,$B8+$B8*Projections!O$28)</f>
        <v>0.85823874829936508</v>
      </c>
      <c r="P8" s="57">
        <f>IF(Projections!P$28&gt;=0,$B8+(1-$B8)*Projections!P$28,$B8+$B8*Projections!P$28)</f>
        <v>0.85591327617997615</v>
      </c>
      <c r="Q8" s="57">
        <f>IF(Projections!Q$28&gt;=0,$B8+(1-$B8)*Projections!Q$28,$B8+$B8*Projections!Q$28)</f>
        <v>0.85358780406058732</v>
      </c>
      <c r="R8" s="57">
        <f>IF(Projections!R$28&gt;=0,$B8+(1-$B8)*Projections!R$28,$B8+$B8*Projections!R$28)</f>
        <v>0.85120126123482298</v>
      </c>
      <c r="S8" s="57">
        <f>IF(Projections!S$28&gt;=0,$B8+(1-$B8)*Projections!S$28,$B8+$B8*Projections!S$28)</f>
        <v>0.84881471840905964</v>
      </c>
      <c r="T8" s="57">
        <f>IF(Projections!T$28&gt;=0,$B8+(1-$B8)*Projections!T$28,$B8+$B8*Projections!T$28)</f>
        <v>0.84642817558329542</v>
      </c>
      <c r="U8" s="57">
        <f>IF(Projections!U$28&gt;=0,$B8+(1-$B8)*Projections!U$28,$B8+$B8*Projections!U$28)</f>
        <v>0.84404163275753108</v>
      </c>
      <c r="V8" s="57">
        <f>IF(Projections!V$28&gt;=0,$B8+(1-$B8)*Projections!V$28,$B8+$B8*Projections!V$28)</f>
        <v>0.84165508993176785</v>
      </c>
      <c r="W8" s="57">
        <f>IF(Projections!W$28&gt;=0,$B8+(1-$B8)*Projections!W$28,$B8+$B8*Projections!W$28)</f>
        <v>0.83920700641195178</v>
      </c>
      <c r="X8" s="57">
        <f>IF(Projections!X$28&gt;=0,$B8+(1-$B8)*Projections!X$28,$B8+$B8*Projections!X$28)</f>
        <v>0.83675892289213583</v>
      </c>
      <c r="Y8" s="57">
        <f>IF(Projections!Y$28&gt;=0,$B8+(1-$B8)*Projections!Y$28,$B8+$B8*Projections!Y$28)</f>
        <v>0.83431083937231976</v>
      </c>
      <c r="Z8" s="57">
        <f>IF(Projections!Z$28&gt;=0,$B8+(1-$B8)*Projections!Z$28,$B8+$B8*Projections!Z$28)</f>
        <v>0.8318627558525048</v>
      </c>
      <c r="AA8" s="57">
        <f>IF(Projections!AA$28&gt;=0,$B8+(1-$B8)*Projections!AA$28,$B8+$B8*Projections!AA$28)</f>
        <v>0.82941467233268884</v>
      </c>
      <c r="AB8" s="57">
        <f>IF(Projections!AB$28&gt;=0,$B8+(1-$B8)*Projections!AB$28,$B8+$B8*Projections!AB$28)</f>
        <v>0.82694396485509269</v>
      </c>
      <c r="AC8" s="57">
        <f>IF(Projections!AC$28&gt;=0,$B8+(1-$B8)*Projections!AC$28,$B8+$B8*Projections!AC$28)</f>
        <v>0.82447325737749777</v>
      </c>
      <c r="AD8" s="57">
        <f>IF(Projections!AD$28&gt;=0,$B8+(1-$B8)*Projections!AD$28,$B8+$B8*Projections!AD$28)</f>
        <v>0.82200254989990162</v>
      </c>
      <c r="AE8" s="57">
        <f>IF(Projections!AE$28&gt;=0,$B8+(1-$B8)*Projections!AE$28,$B8+$B8*Projections!AE$28)</f>
        <v>0.81953184242230559</v>
      </c>
      <c r="AF8" s="57">
        <f>IF(Projections!AF$28&gt;=0,$B8+(1-$B8)*Projections!AF$28,$B8+$B8*Projections!AF$28)</f>
        <v>0.81706113494471055</v>
      </c>
    </row>
    <row r="9" spans="1:32" x14ac:dyDescent="0.35">
      <c r="A9" s="58" t="s">
        <v>5152</v>
      </c>
      <c r="B9" s="63">
        <f t="shared" ref="B9" si="2">B6</f>
        <v>0.86393791228518879</v>
      </c>
      <c r="C9" s="57">
        <f>IF(Projections!C$28&gt;=0,$B9+(1-$B9)*Projections!C$28,$B9+$B9*Projections!C$28)</f>
        <v>0.86174222179109694</v>
      </c>
      <c r="D9" s="57">
        <f>IF(Projections!D$28&gt;=0,$B9+(1-$B9)*Projections!D$28,$B9+$B9*Projections!D$28)</f>
        <v>0.85954653129700465</v>
      </c>
      <c r="E9" s="57">
        <f>IF(Projections!E$28&gt;=0,$B9+(1-$B9)*Projections!E$28,$B9+$B9*Projections!E$28)</f>
        <v>0.85735084080291235</v>
      </c>
      <c r="F9" s="57">
        <f>IF(Projections!F$28&gt;=0,$B9+(1-$B9)*Projections!F$28,$B9+$B9*Projections!F$28)</f>
        <v>0.85515515030882006</v>
      </c>
      <c r="G9" s="57">
        <f>IF(Projections!G$28&gt;=0,$B9+(1-$B9)*Projections!G$28,$B9+$B9*Projections!G$28)</f>
        <v>0.85295945981472776</v>
      </c>
      <c r="H9" s="57">
        <f>IF(Projections!H$28&gt;=0,$B9+(1-$B9)*Projections!H$28,$B9+$B9*Projections!H$28)</f>
        <v>0.85072645646414979</v>
      </c>
      <c r="I9" s="57">
        <f>IF(Projections!I$28&gt;=0,$B9+(1-$B9)*Projections!I$28,$B9+$B9*Projections!I$28)</f>
        <v>0.84849345311357294</v>
      </c>
      <c r="J9" s="57">
        <f>IF(Projections!J$28&gt;=0,$B9+(1-$B9)*Projections!J$28,$B9+$B9*Projections!J$28)</f>
        <v>0.84626044976299608</v>
      </c>
      <c r="K9" s="57">
        <f>IF(Projections!K$28&gt;=0,$B9+(1-$B9)*Projections!K$28,$B9+$B9*Projections!K$28)</f>
        <v>0.84402744641241922</v>
      </c>
      <c r="L9" s="57">
        <f>IF(Projections!L$28&gt;=0,$B9+(1-$B9)*Projections!L$28,$B9+$B9*Projections!L$28)</f>
        <v>0.84179444306184181</v>
      </c>
      <c r="M9" s="57">
        <f>IF(Projections!M$28&gt;=0,$B9+(1-$B9)*Projections!M$28,$B9+$B9*Projections!M$28)</f>
        <v>0.83953191971787011</v>
      </c>
      <c r="N9" s="57">
        <f>IF(Projections!N$28&gt;=0,$B9+(1-$B9)*Projections!N$28,$B9+$B9*Projections!N$28)</f>
        <v>0.83726939637389741</v>
      </c>
      <c r="O9" s="57">
        <f>IF(Projections!O$28&gt;=0,$B9+(1-$B9)*Projections!O$28,$B9+$B9*Projections!O$28)</f>
        <v>0.83500687302992582</v>
      </c>
      <c r="P9" s="57">
        <f>IF(Projections!P$28&gt;=0,$B9+(1-$B9)*Projections!P$28,$B9+$B9*Projections!P$28)</f>
        <v>0.83274434968595312</v>
      </c>
      <c r="Q9" s="57">
        <f>IF(Projections!Q$28&gt;=0,$B9+(1-$B9)*Projections!Q$28,$B9+$B9*Projections!Q$28)</f>
        <v>0.83048182634198042</v>
      </c>
      <c r="R9" s="57">
        <f>IF(Projections!R$28&gt;=0,$B9+(1-$B9)*Projections!R$28,$B9+$B9*Projections!R$28)</f>
        <v>0.82815988542956853</v>
      </c>
      <c r="S9" s="57">
        <f>IF(Projections!S$28&gt;=0,$B9+(1-$B9)*Projections!S$28,$B9+$B9*Projections!S$28)</f>
        <v>0.82583794451715764</v>
      </c>
      <c r="T9" s="57">
        <f>IF(Projections!T$28&gt;=0,$B9+(1-$B9)*Projections!T$28,$B9+$B9*Projections!T$28)</f>
        <v>0.82351600360474575</v>
      </c>
      <c r="U9" s="57">
        <f>IF(Projections!U$28&gt;=0,$B9+(1-$B9)*Projections!U$28,$B9+$B9*Projections!U$28)</f>
        <v>0.82119406269233386</v>
      </c>
      <c r="V9" s="57">
        <f>IF(Projections!V$28&gt;=0,$B9+(1-$B9)*Projections!V$28,$B9+$B9*Projections!V$28)</f>
        <v>0.81887212177992297</v>
      </c>
      <c r="W9" s="57">
        <f>IF(Projections!W$28&gt;=0,$B9+(1-$B9)*Projections!W$28,$B9+$B9*Projections!W$28)</f>
        <v>0.81649030603360739</v>
      </c>
      <c r="X9" s="57">
        <f>IF(Projections!X$28&gt;=0,$B9+(1-$B9)*Projections!X$28,$B9+$B9*Projections!X$28)</f>
        <v>0.81410849028729171</v>
      </c>
      <c r="Y9" s="57">
        <f>IF(Projections!Y$28&gt;=0,$B9+(1-$B9)*Projections!Y$28,$B9+$B9*Projections!Y$28)</f>
        <v>0.81172667454097602</v>
      </c>
      <c r="Z9" s="57">
        <f>IF(Projections!Z$28&gt;=0,$B9+(1-$B9)*Projections!Z$28,$B9+$B9*Projections!Z$28)</f>
        <v>0.80934485879466145</v>
      </c>
      <c r="AA9" s="57">
        <f>IF(Projections!AA$28&gt;=0,$B9+(1-$B9)*Projections!AA$28,$B9+$B9*Projections!AA$28)</f>
        <v>0.80696304304834576</v>
      </c>
      <c r="AB9" s="57">
        <f>IF(Projections!AB$28&gt;=0,$B9+(1-$B9)*Projections!AB$28,$B9+$B9*Projections!AB$28)</f>
        <v>0.80455921575771461</v>
      </c>
      <c r="AC9" s="57">
        <f>IF(Projections!AC$28&gt;=0,$B9+(1-$B9)*Projections!AC$28,$B9+$B9*Projections!AC$28)</f>
        <v>0.80215538846708445</v>
      </c>
      <c r="AD9" s="57">
        <f>IF(Projections!AD$28&gt;=0,$B9+(1-$B9)*Projections!AD$28,$B9+$B9*Projections!AD$28)</f>
        <v>0.7997515611764533</v>
      </c>
      <c r="AE9" s="57">
        <f>IF(Projections!AE$28&gt;=0,$B9+(1-$B9)*Projections!AE$28,$B9+$B9*Projections!AE$28)</f>
        <v>0.79734773388582214</v>
      </c>
      <c r="AF9" s="57">
        <f>IF(Projections!AF$28&gt;=0,$B9+(1-$B9)*Projections!AF$28,$B9+$B9*Projections!AF$28)</f>
        <v>0.79494390659519198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09D6-4BE9-4AC8-8683-4DD15F9646DD}">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2">
        <f>SUMPRODUCT('First Year Calculations'!G:G,'First Year Calculations'!$P:$P)</f>
        <v>2.4782247872569767E-2</v>
      </c>
      <c r="C2" s="57">
        <f>IF(Projections!C$29&gt;=0,$B2+(1-$B2)*Projections!C$29,$B2+$B2*Projections!C$29)</f>
        <v>2.5183331850152584E-2</v>
      </c>
      <c r="D2" s="57">
        <f>IF(Projections!D$29&gt;=0,$B2+(1-$B2)*Projections!D$29,$B2+$B2*Projections!D$29)</f>
        <v>2.55844158277354E-2</v>
      </c>
      <c r="E2" s="57">
        <f>IF(Projections!E$29&gt;=0,$B2+(1-$B2)*Projections!E$29,$B2+$B2*Projections!E$29)</f>
        <v>2.5985499805318217E-2</v>
      </c>
      <c r="F2" s="57">
        <f>IF(Projections!F$29&gt;=0,$B2+(1-$B2)*Projections!F$29,$B2+$B2*Projections!F$29)</f>
        <v>2.6386583782900909E-2</v>
      </c>
      <c r="G2" s="57">
        <f>IF(Projections!G$29&gt;=0,$B2+(1-$B2)*Projections!G$29,$B2+$B2*Projections!G$29)</f>
        <v>2.6787667760483726E-2</v>
      </c>
      <c r="H2" s="57">
        <f>IF(Projections!H$29&gt;=0,$B2+(1-$B2)*Projections!H$29,$B2+$B2*Projections!H$29)</f>
        <v>2.7182545332071005E-2</v>
      </c>
      <c r="I2" s="57">
        <f>IF(Projections!I$29&gt;=0,$B2+(1-$B2)*Projections!I$29,$B2+$B2*Projections!I$29)</f>
        <v>2.7577422903658163E-2</v>
      </c>
      <c r="J2" s="57">
        <f>IF(Projections!J$29&gt;=0,$B2+(1-$B2)*Projections!J$29,$B2+$B2*Projections!J$29)</f>
        <v>2.7972300475245442E-2</v>
      </c>
      <c r="K2" s="57">
        <f>IF(Projections!K$29&gt;=0,$B2+(1-$B2)*Projections!K$29,$B2+$B2*Projections!K$29)</f>
        <v>2.8367178046832725E-2</v>
      </c>
      <c r="L2" s="57">
        <f>IF(Projections!L$29&gt;=0,$B2+(1-$B2)*Projections!L$29,$B2+$B2*Projections!L$29)</f>
        <v>2.8762055618419879E-2</v>
      </c>
      <c r="M2" s="57">
        <f>IF(Projections!M$29&gt;=0,$B2+(1-$B2)*Projections!M$29,$B2+$B2*Projections!M$29)</f>
        <v>2.9160946196818006E-2</v>
      </c>
      <c r="N2" s="57">
        <f>IF(Projections!N$29&gt;=0,$B2+(1-$B2)*Projections!N$29,$B2+$B2*Projections!N$29)</f>
        <v>2.9559836775216005E-2</v>
      </c>
      <c r="O2" s="57">
        <f>IF(Projections!O$29&gt;=0,$B2+(1-$B2)*Projections!O$29,$B2+$B2*Projections!O$29)</f>
        <v>2.9958727353614004E-2</v>
      </c>
      <c r="P2" s="57">
        <f>IF(Projections!P$29&gt;=0,$B2+(1-$B2)*Projections!P$29,$B2+$B2*Projections!P$29)</f>
        <v>3.0357617932012002E-2</v>
      </c>
      <c r="Q2" s="57">
        <f>IF(Projections!Q$29&gt;=0,$B2+(1-$B2)*Projections!Q$29,$B2+$B2*Projections!Q$29)</f>
        <v>3.0756508510410001E-2</v>
      </c>
      <c r="R2" s="57">
        <f>IF(Projections!R$29&gt;=0,$B2+(1-$B2)*Projections!R$29,$B2+$B2*Projections!R$29)</f>
        <v>3.1182213427304404E-2</v>
      </c>
      <c r="S2" s="57">
        <f>IF(Projections!S$29&gt;=0,$B2+(1-$B2)*Projections!S$29,$B2+$B2*Projections!S$29)</f>
        <v>3.1607918344198932E-2</v>
      </c>
      <c r="T2" s="57">
        <f>IF(Projections!T$29&gt;=0,$B2+(1-$B2)*Projections!T$29,$B2+$B2*Projections!T$29)</f>
        <v>3.2033623261093457E-2</v>
      </c>
      <c r="U2" s="57">
        <f>IF(Projections!U$29&gt;=0,$B2+(1-$B2)*Projections!U$29,$B2+$B2*Projections!U$29)</f>
        <v>3.2459328177987856E-2</v>
      </c>
      <c r="V2" s="57">
        <f>IF(Projections!V$29&gt;=0,$B2+(1-$B2)*Projections!V$29,$B2+$B2*Projections!V$29)</f>
        <v>3.2885033094882388E-2</v>
      </c>
      <c r="W2" s="57">
        <f>IF(Projections!W$29&gt;=0,$B2+(1-$B2)*Projections!W$29,$B2+$B2*Projections!W$29)</f>
        <v>3.334659303449411E-2</v>
      </c>
      <c r="X2" s="57">
        <f>IF(Projections!X$29&gt;=0,$B2+(1-$B2)*Projections!X$29,$B2+$B2*Projections!X$29)</f>
        <v>3.3808152974105832E-2</v>
      </c>
      <c r="Y2" s="57">
        <f>IF(Projections!Y$29&gt;=0,$B2+(1-$B2)*Projections!Y$29,$B2+$B2*Projections!Y$29)</f>
        <v>3.4269712913717672E-2</v>
      </c>
      <c r="Z2" s="57">
        <f>IF(Projections!Z$29&gt;=0,$B2+(1-$B2)*Projections!Z$29,$B2+$B2*Projections!Z$29)</f>
        <v>3.4731272853329394E-2</v>
      </c>
      <c r="AA2" s="57">
        <f>IF(Projections!AA$29&gt;=0,$B2+(1-$B2)*Projections!AA$29,$B2+$B2*Projections!AA$29)</f>
        <v>3.5192832792941116E-2</v>
      </c>
      <c r="AB2" s="57">
        <f>IF(Projections!AB$29&gt;=0,$B2+(1-$B2)*Projections!AB$29,$B2+$B2*Projections!AB$29)</f>
        <v>3.567287513391354E-2</v>
      </c>
      <c r="AC2" s="57">
        <f>IF(Projections!AC$29&gt;=0,$B2+(1-$B2)*Projections!AC$29,$B2+$B2*Projections!AC$29)</f>
        <v>3.6152917474885957E-2</v>
      </c>
      <c r="AD2" s="57">
        <f>IF(Projections!AD$29&gt;=0,$B2+(1-$B2)*Projections!AD$29,$B2+$B2*Projections!AD$29)</f>
        <v>3.6632959815858498E-2</v>
      </c>
      <c r="AE2" s="57">
        <f>IF(Projections!AE$29&gt;=0,$B2+(1-$B2)*Projections!AE$29,$B2+$B2*Projections!AE$29)</f>
        <v>3.7113002156831047E-2</v>
      </c>
      <c r="AF2" s="57">
        <f>IF(Projections!AF$29&gt;=0,$B2+(1-$B2)*Projections!AF$29,$B2+$B2*Projections!AF$29)</f>
        <v>3.7593044497803471E-2</v>
      </c>
    </row>
    <row r="3" spans="1:32" x14ac:dyDescent="0.35">
      <c r="A3" s="58" t="s">
        <v>5162</v>
      </c>
      <c r="B3" s="62">
        <f>SUMPRODUCT('First Year Calculations'!G:G,'First Year Calculations'!$M:$M)</f>
        <v>1.3370434123537677E-2</v>
      </c>
      <c r="C3" s="57">
        <f>IF(Projections!C$29&gt;=0,$B3+(1-$B3)*Projections!C$29,$B3+$B3*Projections!C$29)</f>
        <v>1.3776211509992422E-2</v>
      </c>
      <c r="D3" s="57">
        <f>IF(Projections!D$29&gt;=0,$B3+(1-$B3)*Projections!D$29,$B3+$B3*Projections!D$29)</f>
        <v>1.4181988896447166E-2</v>
      </c>
      <c r="E3" s="57">
        <f>IF(Projections!E$29&gt;=0,$B3+(1-$B3)*Projections!E$29,$B3+$B3*Projections!E$29)</f>
        <v>1.4587766282901909E-2</v>
      </c>
      <c r="F3" s="57">
        <f>IF(Projections!F$29&gt;=0,$B3+(1-$B3)*Projections!F$29,$B3+$B3*Projections!F$29)</f>
        <v>1.4993543669356527E-2</v>
      </c>
      <c r="G3" s="57">
        <f>IF(Projections!G$29&gt;=0,$B3+(1-$B3)*Projections!G$29,$B3+$B3*Projections!G$29)</f>
        <v>1.5399321055811271E-2</v>
      </c>
      <c r="H3" s="57">
        <f>IF(Projections!H$29&gt;=0,$B3+(1-$B3)*Projections!H$29,$B3+$B3*Projections!H$29)</f>
        <v>1.5798819410080978E-2</v>
      </c>
      <c r="I3" s="57">
        <f>IF(Projections!I$29&gt;=0,$B3+(1-$B3)*Projections!I$29,$B3+$B3*Projections!I$29)</f>
        <v>1.6198317764350559E-2</v>
      </c>
      <c r="J3" s="57">
        <f>IF(Projections!J$29&gt;=0,$B3+(1-$B3)*Projections!J$29,$B3+$B3*Projections!J$29)</f>
        <v>1.6597816118620264E-2</v>
      </c>
      <c r="K3" s="57">
        <f>IF(Projections!K$29&gt;=0,$B3+(1-$B3)*Projections!K$29,$B3+$B3*Projections!K$29)</f>
        <v>1.699731447288997E-2</v>
      </c>
      <c r="L3" s="57">
        <f>IF(Projections!L$29&gt;=0,$B3+(1-$B3)*Projections!L$29,$B3+$B3*Projections!L$29)</f>
        <v>1.739681282715955E-2</v>
      </c>
      <c r="M3" s="57">
        <f>IF(Projections!M$29&gt;=0,$B3+(1-$B3)*Projections!M$29,$B3+$B3*Projections!M$29)</f>
        <v>1.7800371147687052E-2</v>
      </c>
      <c r="N3" s="57">
        <f>IF(Projections!N$29&gt;=0,$B3+(1-$B3)*Projections!N$29,$B3+$B3*Projections!N$29)</f>
        <v>1.820392946821443E-2</v>
      </c>
      <c r="O3" s="57">
        <f>IF(Projections!O$29&gt;=0,$B3+(1-$B3)*Projections!O$29,$B3+$B3*Projections!O$29)</f>
        <v>1.8607487788741807E-2</v>
      </c>
      <c r="P3" s="57">
        <f>IF(Projections!P$29&gt;=0,$B3+(1-$B3)*Projections!P$29,$B3+$B3*Projections!P$29)</f>
        <v>1.9011046109269181E-2</v>
      </c>
      <c r="Q3" s="57">
        <f>IF(Projections!Q$29&gt;=0,$B3+(1-$B3)*Projections!Q$29,$B3+$B3*Projections!Q$29)</f>
        <v>1.9414604429796558E-2</v>
      </c>
      <c r="R3" s="57">
        <f>IF(Projections!R$29&gt;=0,$B3+(1-$B3)*Projections!R$29,$B3+$B3*Projections!R$29)</f>
        <v>1.9845290865139583E-2</v>
      </c>
      <c r="S3" s="57">
        <f>IF(Projections!S$29&gt;=0,$B3+(1-$B3)*Projections!S$29,$B3+$B3*Projections!S$29)</f>
        <v>2.0275977300482733E-2</v>
      </c>
      <c r="T3" s="57">
        <f>IF(Projections!T$29&gt;=0,$B3+(1-$B3)*Projections!T$29,$B3+$B3*Projections!T$29)</f>
        <v>2.0706663735825883E-2</v>
      </c>
      <c r="U3" s="57">
        <f>IF(Projections!U$29&gt;=0,$B3+(1-$B3)*Projections!U$29,$B3+$B3*Projections!U$29)</f>
        <v>2.1137350171168905E-2</v>
      </c>
      <c r="V3" s="57">
        <f>IF(Projections!V$29&gt;=0,$B3+(1-$B3)*Projections!V$29,$B3+$B3*Projections!V$29)</f>
        <v>2.1568036606512058E-2</v>
      </c>
      <c r="W3" s="57">
        <f>IF(Projections!W$29&gt;=0,$B3+(1-$B3)*Projections!W$29,$B3+$B3*Projections!W$29)</f>
        <v>2.2034997633269056E-2</v>
      </c>
      <c r="X3" s="57">
        <f>IF(Projections!X$29&gt;=0,$B3+(1-$B3)*Projections!X$29,$B3+$B3*Projections!X$29)</f>
        <v>2.2501958660026057E-2</v>
      </c>
      <c r="Y3" s="57">
        <f>IF(Projections!Y$29&gt;=0,$B3+(1-$B3)*Projections!Y$29,$B3+$B3*Projections!Y$29)</f>
        <v>2.2968919686783183E-2</v>
      </c>
      <c r="Z3" s="57">
        <f>IF(Projections!Z$29&gt;=0,$B3+(1-$B3)*Projections!Z$29,$B3+$B3*Projections!Z$29)</f>
        <v>2.3435880713540184E-2</v>
      </c>
      <c r="AA3" s="57">
        <f>IF(Projections!AA$29&gt;=0,$B3+(1-$B3)*Projections!AA$29,$B3+$B3*Projections!AA$29)</f>
        <v>2.3902841740297182E-2</v>
      </c>
      <c r="AB3" s="57">
        <f>IF(Projections!AB$29&gt;=0,$B3+(1-$B3)*Projections!AB$29,$B3+$B3*Projections!AB$29)</f>
        <v>2.4388501445981099E-2</v>
      </c>
      <c r="AC3" s="57">
        <f>IF(Projections!AC$29&gt;=0,$B3+(1-$B3)*Projections!AC$29,$B3+$B3*Projections!AC$29)</f>
        <v>2.487416115166502E-2</v>
      </c>
      <c r="AD3" s="57">
        <f>IF(Projections!AD$29&gt;=0,$B3+(1-$B3)*Projections!AD$29,$B3+$B3*Projections!AD$29)</f>
        <v>2.5359820857349065E-2</v>
      </c>
      <c r="AE3" s="57">
        <f>IF(Projections!AE$29&gt;=0,$B3+(1-$B3)*Projections!AE$29,$B3+$B3*Projections!AE$29)</f>
        <v>2.584548056303311E-2</v>
      </c>
      <c r="AF3" s="57">
        <f>IF(Projections!AF$29&gt;=0,$B3+(1-$B3)*Projections!AF$29,$B3+$B3*Projections!AF$29)</f>
        <v>2.6331140268717024E-2</v>
      </c>
    </row>
    <row r="4" spans="1:32" x14ac:dyDescent="0.35">
      <c r="A4" s="58" t="s">
        <v>5163</v>
      </c>
      <c r="B4" s="62">
        <f>SUMPRODUCT('First Year Calculations'!G:G,'First Year Calculations'!$V:$V)</f>
        <v>3.1078290821370178E-2</v>
      </c>
      <c r="C4" s="57">
        <f>IF(Projections!C$29&gt;=0,$B4+(1-$B4)*Projections!C$29,$B4+$B4*Projections!C$29)</f>
        <v>3.1476785385518478E-2</v>
      </c>
      <c r="D4" s="57">
        <f>IF(Projections!D$29&gt;=0,$B4+(1-$B4)*Projections!D$29,$B4+$B4*Projections!D$29)</f>
        <v>3.1875279949666782E-2</v>
      </c>
      <c r="E4" s="57">
        <f>IF(Projections!E$29&gt;=0,$B4+(1-$B4)*Projections!E$29,$B4+$B4*Projections!E$29)</f>
        <v>3.2273774513815079E-2</v>
      </c>
      <c r="F4" s="57">
        <f>IF(Projections!F$29&gt;=0,$B4+(1-$B4)*Projections!F$29,$B4+$B4*Projections!F$29)</f>
        <v>3.2672269077963258E-2</v>
      </c>
      <c r="G4" s="57">
        <f>IF(Projections!G$29&gt;=0,$B4+(1-$B4)*Projections!G$29,$B4+$B4*Projections!G$29)</f>
        <v>3.3070763642111554E-2</v>
      </c>
      <c r="H4" s="57">
        <f>IF(Projections!H$29&gt;=0,$B4+(1-$B4)*Projections!H$29,$B4+$B4*Projections!H$29)</f>
        <v>3.3463091869057798E-2</v>
      </c>
      <c r="I4" s="57">
        <f>IF(Projections!I$29&gt;=0,$B4+(1-$B4)*Projections!I$29,$B4+$B4*Projections!I$29)</f>
        <v>3.3855420096003917E-2</v>
      </c>
      <c r="J4" s="57">
        <f>IF(Projections!J$29&gt;=0,$B4+(1-$B4)*Projections!J$29,$B4+$B4*Projections!J$29)</f>
        <v>3.4247748322950161E-2</v>
      </c>
      <c r="K4" s="57">
        <f>IF(Projections!K$29&gt;=0,$B4+(1-$B4)*Projections!K$29,$B4+$B4*Projections!K$29)</f>
        <v>3.4640076549896405E-2</v>
      </c>
      <c r="L4" s="57">
        <f>IF(Projections!L$29&gt;=0,$B4+(1-$B4)*Projections!L$29,$B4+$B4*Projections!L$29)</f>
        <v>3.5032404776842524E-2</v>
      </c>
      <c r="M4" s="57">
        <f>IF(Projections!M$29&gt;=0,$B4+(1-$B4)*Projections!M$29,$B4+$B4*Projections!M$29)</f>
        <v>3.5428720102474803E-2</v>
      </c>
      <c r="N4" s="57">
        <f>IF(Projections!N$29&gt;=0,$B4+(1-$B4)*Projections!N$29,$B4+$B4*Projections!N$29)</f>
        <v>3.5825035428106958E-2</v>
      </c>
      <c r="O4" s="57">
        <f>IF(Projections!O$29&gt;=0,$B4+(1-$B4)*Projections!O$29,$B4+$B4*Projections!O$29)</f>
        <v>3.6221350753739112E-2</v>
      </c>
      <c r="P4" s="57">
        <f>IF(Projections!P$29&gt;=0,$B4+(1-$B4)*Projections!P$29,$B4+$B4*Projections!P$29)</f>
        <v>3.6617666079371274E-2</v>
      </c>
      <c r="Q4" s="57">
        <f>IF(Projections!Q$29&gt;=0,$B4+(1-$B4)*Projections!Q$29,$B4+$B4*Projections!Q$29)</f>
        <v>3.7013981405003428E-2</v>
      </c>
      <c r="R4" s="57">
        <f>IF(Projections!R$29&gt;=0,$B4+(1-$B4)*Projections!R$29,$B4+$B4*Projections!R$29)</f>
        <v>3.7436937954741435E-2</v>
      </c>
      <c r="S4" s="57">
        <f>IF(Projections!S$29&gt;=0,$B4+(1-$B4)*Projections!S$29,$B4+$B4*Projections!S$29)</f>
        <v>3.785989450447956E-2</v>
      </c>
      <c r="T4" s="57">
        <f>IF(Projections!T$29&gt;=0,$B4+(1-$B4)*Projections!T$29,$B4+$B4*Projections!T$29)</f>
        <v>3.8282851054217693E-2</v>
      </c>
      <c r="U4" s="57">
        <f>IF(Projections!U$29&gt;=0,$B4+(1-$B4)*Projections!U$29,$B4+$B4*Projections!U$29)</f>
        <v>3.8705807603955693E-2</v>
      </c>
      <c r="V4" s="57">
        <f>IF(Projections!V$29&gt;=0,$B4+(1-$B4)*Projections!V$29,$B4+$B4*Projections!V$29)</f>
        <v>3.9128764153693825E-2</v>
      </c>
      <c r="W4" s="57">
        <f>IF(Projections!W$29&gt;=0,$B4+(1-$B4)*Projections!W$29,$B4+$B4*Projections!W$29)</f>
        <v>3.9587344244756947E-2</v>
      </c>
      <c r="X4" s="57">
        <f>IF(Projections!X$29&gt;=0,$B4+(1-$B4)*Projections!X$29,$B4+$B4*Projections!X$29)</f>
        <v>4.0045924335820077E-2</v>
      </c>
      <c r="Y4" s="57">
        <f>IF(Projections!Y$29&gt;=0,$B4+(1-$B4)*Projections!Y$29,$B4+$B4*Projections!Y$29)</f>
        <v>4.0504504426883324E-2</v>
      </c>
      <c r="Z4" s="57">
        <f>IF(Projections!Z$29&gt;=0,$B4+(1-$B4)*Projections!Z$29,$B4+$B4*Projections!Z$29)</f>
        <v>4.0963084517946446E-2</v>
      </c>
      <c r="AA4" s="57">
        <f>IF(Projections!AA$29&gt;=0,$B4+(1-$B4)*Projections!AA$29,$B4+$B4*Projections!AA$29)</f>
        <v>4.1421664609009576E-2</v>
      </c>
      <c r="AB4" s="57">
        <f>IF(Projections!AB$29&gt;=0,$B4+(1-$B4)*Projections!AB$29,$B4+$B4*Projections!AB$29)</f>
        <v>4.1898607778346315E-2</v>
      </c>
      <c r="AC4" s="57">
        <f>IF(Projections!AC$29&gt;=0,$B4+(1-$B4)*Projections!AC$29,$B4+$B4*Projections!AC$29)</f>
        <v>4.2375550947683055E-2</v>
      </c>
      <c r="AD4" s="57">
        <f>IF(Projections!AD$29&gt;=0,$B4+(1-$B4)*Projections!AD$29,$B4+$B4*Projections!AD$29)</f>
        <v>4.2852494117019926E-2</v>
      </c>
      <c r="AE4" s="57">
        <f>IF(Projections!AE$29&gt;=0,$B4+(1-$B4)*Projections!AE$29,$B4+$B4*Projections!AE$29)</f>
        <v>4.3329437286356784E-2</v>
      </c>
      <c r="AF4" s="57">
        <f>IF(Projections!AF$29&gt;=0,$B4+(1-$B4)*Projections!AF$29,$B4+$B4*Projections!AF$29)</f>
        <v>4.380638045569353E-2</v>
      </c>
    </row>
    <row r="5" spans="1:32" x14ac:dyDescent="0.35">
      <c r="A5" s="58" t="s">
        <v>5164</v>
      </c>
      <c r="B5" s="62">
        <f t="shared" ref="B5" si="0">B4</f>
        <v>3.1078290821370178E-2</v>
      </c>
      <c r="C5" s="57">
        <f>IF(Projections!C$29&gt;=0,$B5+(1-$B5)*Projections!C$29,$B5+$B5*Projections!C$29)</f>
        <v>3.1476785385518478E-2</v>
      </c>
      <c r="D5" s="57">
        <f>IF(Projections!D$29&gt;=0,$B5+(1-$B5)*Projections!D$29,$B5+$B5*Projections!D$29)</f>
        <v>3.1875279949666782E-2</v>
      </c>
      <c r="E5" s="57">
        <f>IF(Projections!E$29&gt;=0,$B5+(1-$B5)*Projections!E$29,$B5+$B5*Projections!E$29)</f>
        <v>3.2273774513815079E-2</v>
      </c>
      <c r="F5" s="57">
        <f>IF(Projections!F$29&gt;=0,$B5+(1-$B5)*Projections!F$29,$B5+$B5*Projections!F$29)</f>
        <v>3.2672269077963258E-2</v>
      </c>
      <c r="G5" s="57">
        <f>IF(Projections!G$29&gt;=0,$B5+(1-$B5)*Projections!G$29,$B5+$B5*Projections!G$29)</f>
        <v>3.3070763642111554E-2</v>
      </c>
      <c r="H5" s="57">
        <f>IF(Projections!H$29&gt;=0,$B5+(1-$B5)*Projections!H$29,$B5+$B5*Projections!H$29)</f>
        <v>3.3463091869057798E-2</v>
      </c>
      <c r="I5" s="57">
        <f>IF(Projections!I$29&gt;=0,$B5+(1-$B5)*Projections!I$29,$B5+$B5*Projections!I$29)</f>
        <v>3.3855420096003917E-2</v>
      </c>
      <c r="J5" s="57">
        <f>IF(Projections!J$29&gt;=0,$B5+(1-$B5)*Projections!J$29,$B5+$B5*Projections!J$29)</f>
        <v>3.4247748322950161E-2</v>
      </c>
      <c r="K5" s="57">
        <f>IF(Projections!K$29&gt;=0,$B5+(1-$B5)*Projections!K$29,$B5+$B5*Projections!K$29)</f>
        <v>3.4640076549896405E-2</v>
      </c>
      <c r="L5" s="57">
        <f>IF(Projections!L$29&gt;=0,$B5+(1-$B5)*Projections!L$29,$B5+$B5*Projections!L$29)</f>
        <v>3.5032404776842524E-2</v>
      </c>
      <c r="M5" s="57">
        <f>IF(Projections!M$29&gt;=0,$B5+(1-$B5)*Projections!M$29,$B5+$B5*Projections!M$29)</f>
        <v>3.5428720102474803E-2</v>
      </c>
      <c r="N5" s="57">
        <f>IF(Projections!N$29&gt;=0,$B5+(1-$B5)*Projections!N$29,$B5+$B5*Projections!N$29)</f>
        <v>3.5825035428106958E-2</v>
      </c>
      <c r="O5" s="57">
        <f>IF(Projections!O$29&gt;=0,$B5+(1-$B5)*Projections!O$29,$B5+$B5*Projections!O$29)</f>
        <v>3.6221350753739112E-2</v>
      </c>
      <c r="P5" s="57">
        <f>IF(Projections!P$29&gt;=0,$B5+(1-$B5)*Projections!P$29,$B5+$B5*Projections!P$29)</f>
        <v>3.6617666079371274E-2</v>
      </c>
      <c r="Q5" s="57">
        <f>IF(Projections!Q$29&gt;=0,$B5+(1-$B5)*Projections!Q$29,$B5+$B5*Projections!Q$29)</f>
        <v>3.7013981405003428E-2</v>
      </c>
      <c r="R5" s="57">
        <f>IF(Projections!R$29&gt;=0,$B5+(1-$B5)*Projections!R$29,$B5+$B5*Projections!R$29)</f>
        <v>3.7436937954741435E-2</v>
      </c>
      <c r="S5" s="57">
        <f>IF(Projections!S$29&gt;=0,$B5+(1-$B5)*Projections!S$29,$B5+$B5*Projections!S$29)</f>
        <v>3.785989450447956E-2</v>
      </c>
      <c r="T5" s="57">
        <f>IF(Projections!T$29&gt;=0,$B5+(1-$B5)*Projections!T$29,$B5+$B5*Projections!T$29)</f>
        <v>3.8282851054217693E-2</v>
      </c>
      <c r="U5" s="57">
        <f>IF(Projections!U$29&gt;=0,$B5+(1-$B5)*Projections!U$29,$B5+$B5*Projections!U$29)</f>
        <v>3.8705807603955693E-2</v>
      </c>
      <c r="V5" s="57">
        <f>IF(Projections!V$29&gt;=0,$B5+(1-$B5)*Projections!V$29,$B5+$B5*Projections!V$29)</f>
        <v>3.9128764153693825E-2</v>
      </c>
      <c r="W5" s="57">
        <f>IF(Projections!W$29&gt;=0,$B5+(1-$B5)*Projections!W$29,$B5+$B5*Projections!W$29)</f>
        <v>3.9587344244756947E-2</v>
      </c>
      <c r="X5" s="57">
        <f>IF(Projections!X$29&gt;=0,$B5+(1-$B5)*Projections!X$29,$B5+$B5*Projections!X$29)</f>
        <v>4.0045924335820077E-2</v>
      </c>
      <c r="Y5" s="57">
        <f>IF(Projections!Y$29&gt;=0,$B5+(1-$B5)*Projections!Y$29,$B5+$B5*Projections!Y$29)</f>
        <v>4.0504504426883324E-2</v>
      </c>
      <c r="Z5" s="57">
        <f>IF(Projections!Z$29&gt;=0,$B5+(1-$B5)*Projections!Z$29,$B5+$B5*Projections!Z$29)</f>
        <v>4.0963084517946446E-2</v>
      </c>
      <c r="AA5" s="57">
        <f>IF(Projections!AA$29&gt;=0,$B5+(1-$B5)*Projections!AA$29,$B5+$B5*Projections!AA$29)</f>
        <v>4.1421664609009576E-2</v>
      </c>
      <c r="AB5" s="57">
        <f>IF(Projections!AB$29&gt;=0,$B5+(1-$B5)*Projections!AB$29,$B5+$B5*Projections!AB$29)</f>
        <v>4.1898607778346315E-2</v>
      </c>
      <c r="AC5" s="57">
        <f>IF(Projections!AC$29&gt;=0,$B5+(1-$B5)*Projections!AC$29,$B5+$B5*Projections!AC$29)</f>
        <v>4.2375550947683055E-2</v>
      </c>
      <c r="AD5" s="57">
        <f>IF(Projections!AD$29&gt;=0,$B5+(1-$B5)*Projections!AD$29,$B5+$B5*Projections!AD$29)</f>
        <v>4.2852494117019926E-2</v>
      </c>
      <c r="AE5" s="57">
        <f>IF(Projections!AE$29&gt;=0,$B5+(1-$B5)*Projections!AE$29,$B5+$B5*Projections!AE$29)</f>
        <v>4.3329437286356784E-2</v>
      </c>
      <c r="AF5" s="57">
        <f>IF(Projections!AF$29&gt;=0,$B5+(1-$B5)*Projections!AF$29,$B5+$B5*Projections!AF$29)</f>
        <v>4.380638045569353E-2</v>
      </c>
    </row>
    <row r="6" spans="1:32" x14ac:dyDescent="0.35">
      <c r="A6" s="58" t="s">
        <v>5165</v>
      </c>
      <c r="B6" s="62">
        <f>SUMPRODUCT('First Year Calculations'!G:G,'First Year Calculations'!$S:$S)</f>
        <v>2.3699351692649053E-2</v>
      </c>
      <c r="C6" s="57">
        <f>IF(Projections!C$29&gt;=0,$B6+(1-$B6)*Projections!C$29,$B6+$B6*Projections!C$29)</f>
        <v>2.4100881039798003E-2</v>
      </c>
      <c r="D6" s="57">
        <f>IF(Projections!D$29&gt;=0,$B6+(1-$B6)*Projections!D$29,$B6+$B6*Projections!D$29)</f>
        <v>2.4502410386946956E-2</v>
      </c>
      <c r="E6" s="57">
        <f>IF(Projections!E$29&gt;=0,$B6+(1-$B6)*Projections!E$29,$B6+$B6*Projections!E$29)</f>
        <v>2.4903939734095906E-2</v>
      </c>
      <c r="F6" s="57">
        <f>IF(Projections!F$29&gt;=0,$B6+(1-$B6)*Projections!F$29,$B6+$B6*Projections!F$29)</f>
        <v>2.5305469081244734E-2</v>
      </c>
      <c r="G6" s="57">
        <f>IF(Projections!G$29&gt;=0,$B6+(1-$B6)*Projections!G$29,$B6+$B6*Projections!G$29)</f>
        <v>2.5706998428393683E-2</v>
      </c>
      <c r="H6" s="57">
        <f>IF(Projections!H$29&gt;=0,$B6+(1-$B6)*Projections!H$29,$B6+$B6*Projections!H$29)</f>
        <v>2.6102314477862317E-2</v>
      </c>
      <c r="I6" s="57">
        <f>IF(Projections!I$29&gt;=0,$B6+(1-$B6)*Projections!I$29,$B6+$B6*Projections!I$29)</f>
        <v>2.6497630527330823E-2</v>
      </c>
      <c r="J6" s="57">
        <f>IF(Projections!J$29&gt;=0,$B6+(1-$B6)*Projections!J$29,$B6+$B6*Projections!J$29)</f>
        <v>2.6892946576799453E-2</v>
      </c>
      <c r="K6" s="57">
        <f>IF(Projections!K$29&gt;=0,$B6+(1-$B6)*Projections!K$29,$B6+$B6*Projections!K$29)</f>
        <v>2.7288262626268087E-2</v>
      </c>
      <c r="L6" s="57">
        <f>IF(Projections!L$29&gt;=0,$B6+(1-$B6)*Projections!L$29,$B6+$B6*Projections!L$29)</f>
        <v>2.7683578675736592E-2</v>
      </c>
      <c r="M6" s="57">
        <f>IF(Projections!M$29&gt;=0,$B6+(1-$B6)*Projections!M$29,$B6+$B6*Projections!M$29)</f>
        <v>2.8082912188118037E-2</v>
      </c>
      <c r="N6" s="57">
        <f>IF(Projections!N$29&gt;=0,$B6+(1-$B6)*Projections!N$29,$B6+$B6*Projections!N$29)</f>
        <v>2.8482245700499356E-2</v>
      </c>
      <c r="O6" s="57">
        <f>IF(Projections!O$29&gt;=0,$B6+(1-$B6)*Projections!O$29,$B6+$B6*Projections!O$29)</f>
        <v>2.8881579212880676E-2</v>
      </c>
      <c r="P6" s="57">
        <f>IF(Projections!P$29&gt;=0,$B6+(1-$B6)*Projections!P$29,$B6+$B6*Projections!P$29)</f>
        <v>2.9280912725261992E-2</v>
      </c>
      <c r="Q6" s="57">
        <f>IF(Projections!Q$29&gt;=0,$B6+(1-$B6)*Projections!Q$29,$B6+$B6*Projections!Q$29)</f>
        <v>2.9680246237643312E-2</v>
      </c>
      <c r="R6" s="57">
        <f>IF(Projections!R$29&gt;=0,$B6+(1-$B6)*Projections!R$29,$B6+$B6*Projections!R$29)</f>
        <v>3.0106423863558107E-2</v>
      </c>
      <c r="S6" s="57">
        <f>IF(Projections!S$29&gt;=0,$B6+(1-$B6)*Projections!S$29,$B6+$B6*Projections!S$29)</f>
        <v>3.0532601489473028E-2</v>
      </c>
      <c r="T6" s="57">
        <f>IF(Projections!T$29&gt;=0,$B6+(1-$B6)*Projections!T$29,$B6+$B6*Projections!T$29)</f>
        <v>3.0958779115387948E-2</v>
      </c>
      <c r="U6" s="57">
        <f>IF(Projections!U$29&gt;=0,$B6+(1-$B6)*Projections!U$29,$B6+$B6*Projections!U$29)</f>
        <v>3.138495674130274E-2</v>
      </c>
      <c r="V6" s="57">
        <f>IF(Projections!V$29&gt;=0,$B6+(1-$B6)*Projections!V$29,$B6+$B6*Projections!V$29)</f>
        <v>3.1811134367217664E-2</v>
      </c>
      <c r="W6" s="57">
        <f>IF(Projections!W$29&gt;=0,$B6+(1-$B6)*Projections!W$29,$B6+$B6*Projections!W$29)</f>
        <v>3.2273206829795995E-2</v>
      </c>
      <c r="X6" s="57">
        <f>IF(Projections!X$29&gt;=0,$B6+(1-$B6)*Projections!X$29,$B6+$B6*Projections!X$29)</f>
        <v>3.2735279292374325E-2</v>
      </c>
      <c r="Y6" s="57">
        <f>IF(Projections!Y$29&gt;=0,$B6+(1-$B6)*Projections!Y$29,$B6+$B6*Projections!Y$29)</f>
        <v>3.3197351754952781E-2</v>
      </c>
      <c r="Z6" s="57">
        <f>IF(Projections!Z$29&gt;=0,$B6+(1-$B6)*Projections!Z$29,$B6+$B6*Projections!Z$29)</f>
        <v>3.3659424217531105E-2</v>
      </c>
      <c r="AA6" s="57">
        <f>IF(Projections!AA$29&gt;=0,$B6+(1-$B6)*Projections!AA$29,$B6+$B6*Projections!AA$29)</f>
        <v>3.4121496680109435E-2</v>
      </c>
      <c r="AB6" s="57">
        <f>IF(Projections!AB$29&gt;=0,$B6+(1-$B6)*Projections!AB$29,$B6+$B6*Projections!AB$29)</f>
        <v>3.4602072067179621E-2</v>
      </c>
      <c r="AC6" s="57">
        <f>IF(Projections!AC$29&gt;=0,$B6+(1-$B6)*Projections!AC$29,$B6+$B6*Projections!AC$29)</f>
        <v>3.5082647454249799E-2</v>
      </c>
      <c r="AD6" s="57">
        <f>IF(Projections!AD$29&gt;=0,$B6+(1-$B6)*Projections!AD$29,$B6+$B6*Projections!AD$29)</f>
        <v>3.5563222841320109E-2</v>
      </c>
      <c r="AE6" s="57">
        <f>IF(Projections!AE$29&gt;=0,$B6+(1-$B6)*Projections!AE$29,$B6+$B6*Projections!AE$29)</f>
        <v>3.604379822839042E-2</v>
      </c>
      <c r="AF6" s="57">
        <f>IF(Projections!AF$29&gt;=0,$B6+(1-$B6)*Projections!AF$29,$B6+$B6*Projections!AF$29)</f>
        <v>3.6524373615460598E-2</v>
      </c>
    </row>
    <row r="7" spans="1:32" x14ac:dyDescent="0.35">
      <c r="A7" s="58" t="s">
        <v>5166</v>
      </c>
      <c r="B7" s="63">
        <f t="shared" ref="B7" si="1">B3</f>
        <v>1.3370434123537677E-2</v>
      </c>
      <c r="C7" s="57">
        <f>IF(Projections!C$29&gt;=0,$B7+(1-$B7)*Projections!C$29,$B7+$B7*Projections!C$29)</f>
        <v>1.3776211509992422E-2</v>
      </c>
      <c r="D7" s="57">
        <f>IF(Projections!D$29&gt;=0,$B7+(1-$B7)*Projections!D$29,$B7+$B7*Projections!D$29)</f>
        <v>1.4181988896447166E-2</v>
      </c>
      <c r="E7" s="57">
        <f>IF(Projections!E$29&gt;=0,$B7+(1-$B7)*Projections!E$29,$B7+$B7*Projections!E$29)</f>
        <v>1.4587766282901909E-2</v>
      </c>
      <c r="F7" s="57">
        <f>IF(Projections!F$29&gt;=0,$B7+(1-$B7)*Projections!F$29,$B7+$B7*Projections!F$29)</f>
        <v>1.4993543669356527E-2</v>
      </c>
      <c r="G7" s="57">
        <f>IF(Projections!G$29&gt;=0,$B7+(1-$B7)*Projections!G$29,$B7+$B7*Projections!G$29)</f>
        <v>1.5399321055811271E-2</v>
      </c>
      <c r="H7" s="57">
        <f>IF(Projections!H$29&gt;=0,$B7+(1-$B7)*Projections!H$29,$B7+$B7*Projections!H$29)</f>
        <v>1.5798819410080978E-2</v>
      </c>
      <c r="I7" s="57">
        <f>IF(Projections!I$29&gt;=0,$B7+(1-$B7)*Projections!I$29,$B7+$B7*Projections!I$29)</f>
        <v>1.6198317764350559E-2</v>
      </c>
      <c r="J7" s="57">
        <f>IF(Projections!J$29&gt;=0,$B7+(1-$B7)*Projections!J$29,$B7+$B7*Projections!J$29)</f>
        <v>1.6597816118620264E-2</v>
      </c>
      <c r="K7" s="57">
        <f>IF(Projections!K$29&gt;=0,$B7+(1-$B7)*Projections!K$29,$B7+$B7*Projections!K$29)</f>
        <v>1.699731447288997E-2</v>
      </c>
      <c r="L7" s="57">
        <f>IF(Projections!L$29&gt;=0,$B7+(1-$B7)*Projections!L$29,$B7+$B7*Projections!L$29)</f>
        <v>1.739681282715955E-2</v>
      </c>
      <c r="M7" s="57">
        <f>IF(Projections!M$29&gt;=0,$B7+(1-$B7)*Projections!M$29,$B7+$B7*Projections!M$29)</f>
        <v>1.7800371147687052E-2</v>
      </c>
      <c r="N7" s="57">
        <f>IF(Projections!N$29&gt;=0,$B7+(1-$B7)*Projections!N$29,$B7+$B7*Projections!N$29)</f>
        <v>1.820392946821443E-2</v>
      </c>
      <c r="O7" s="57">
        <f>IF(Projections!O$29&gt;=0,$B7+(1-$B7)*Projections!O$29,$B7+$B7*Projections!O$29)</f>
        <v>1.8607487788741807E-2</v>
      </c>
      <c r="P7" s="57">
        <f>IF(Projections!P$29&gt;=0,$B7+(1-$B7)*Projections!P$29,$B7+$B7*Projections!P$29)</f>
        <v>1.9011046109269181E-2</v>
      </c>
      <c r="Q7" s="57">
        <f>IF(Projections!Q$29&gt;=0,$B7+(1-$B7)*Projections!Q$29,$B7+$B7*Projections!Q$29)</f>
        <v>1.9414604429796558E-2</v>
      </c>
      <c r="R7" s="57">
        <f>IF(Projections!R$29&gt;=0,$B7+(1-$B7)*Projections!R$29,$B7+$B7*Projections!R$29)</f>
        <v>1.9845290865139583E-2</v>
      </c>
      <c r="S7" s="57">
        <f>IF(Projections!S$29&gt;=0,$B7+(1-$B7)*Projections!S$29,$B7+$B7*Projections!S$29)</f>
        <v>2.0275977300482733E-2</v>
      </c>
      <c r="T7" s="57">
        <f>IF(Projections!T$29&gt;=0,$B7+(1-$B7)*Projections!T$29,$B7+$B7*Projections!T$29)</f>
        <v>2.0706663735825883E-2</v>
      </c>
      <c r="U7" s="57">
        <f>IF(Projections!U$29&gt;=0,$B7+(1-$B7)*Projections!U$29,$B7+$B7*Projections!U$29)</f>
        <v>2.1137350171168905E-2</v>
      </c>
      <c r="V7" s="57">
        <f>IF(Projections!V$29&gt;=0,$B7+(1-$B7)*Projections!V$29,$B7+$B7*Projections!V$29)</f>
        <v>2.1568036606512058E-2</v>
      </c>
      <c r="W7" s="57">
        <f>IF(Projections!W$29&gt;=0,$B7+(1-$B7)*Projections!W$29,$B7+$B7*Projections!W$29)</f>
        <v>2.2034997633269056E-2</v>
      </c>
      <c r="X7" s="57">
        <f>IF(Projections!X$29&gt;=0,$B7+(1-$B7)*Projections!X$29,$B7+$B7*Projections!X$29)</f>
        <v>2.2501958660026057E-2</v>
      </c>
      <c r="Y7" s="57">
        <f>IF(Projections!Y$29&gt;=0,$B7+(1-$B7)*Projections!Y$29,$B7+$B7*Projections!Y$29)</f>
        <v>2.2968919686783183E-2</v>
      </c>
      <c r="Z7" s="57">
        <f>IF(Projections!Z$29&gt;=0,$B7+(1-$B7)*Projections!Z$29,$B7+$B7*Projections!Z$29)</f>
        <v>2.3435880713540184E-2</v>
      </c>
      <c r="AA7" s="57">
        <f>IF(Projections!AA$29&gt;=0,$B7+(1-$B7)*Projections!AA$29,$B7+$B7*Projections!AA$29)</f>
        <v>2.3902841740297182E-2</v>
      </c>
      <c r="AB7" s="57">
        <f>IF(Projections!AB$29&gt;=0,$B7+(1-$B7)*Projections!AB$29,$B7+$B7*Projections!AB$29)</f>
        <v>2.4388501445981099E-2</v>
      </c>
      <c r="AC7" s="57">
        <f>IF(Projections!AC$29&gt;=0,$B7+(1-$B7)*Projections!AC$29,$B7+$B7*Projections!AC$29)</f>
        <v>2.487416115166502E-2</v>
      </c>
      <c r="AD7" s="57">
        <f>IF(Projections!AD$29&gt;=0,$B7+(1-$B7)*Projections!AD$29,$B7+$B7*Projections!AD$29)</f>
        <v>2.5359820857349065E-2</v>
      </c>
      <c r="AE7" s="57">
        <f>IF(Projections!AE$29&gt;=0,$B7+(1-$B7)*Projections!AE$29,$B7+$B7*Projections!AE$29)</f>
        <v>2.584548056303311E-2</v>
      </c>
      <c r="AF7" s="57">
        <f>IF(Projections!AF$29&gt;=0,$B7+(1-$B7)*Projections!AF$29,$B7+$B7*Projections!AF$29)</f>
        <v>2.6331140268717024E-2</v>
      </c>
    </row>
    <row r="8" spans="1:32" x14ac:dyDescent="0.35">
      <c r="A8" s="58" t="s">
        <v>5167</v>
      </c>
      <c r="B8" s="62">
        <f>SUMPRODUCT('First Year Calculations'!G:G,'First Year Calculations'!$X:$X)</f>
        <v>1.5467437723183333E-2</v>
      </c>
      <c r="C8" s="57">
        <f>IF(Projections!C$29&gt;=0,$B8+(1-$B8)*Projections!C$29,$B8+$B8*Projections!C$29)</f>
        <v>1.5872352661694615E-2</v>
      </c>
      <c r="D8" s="57">
        <f>IF(Projections!D$29&gt;=0,$B8+(1-$B8)*Projections!D$29,$B8+$B8*Projections!D$29)</f>
        <v>1.6277267600205893E-2</v>
      </c>
      <c r="E8" s="57">
        <f>IF(Projections!E$29&gt;=0,$B8+(1-$B8)*Projections!E$29,$B8+$B8*Projections!E$29)</f>
        <v>1.6682182538717175E-2</v>
      </c>
      <c r="F8" s="57">
        <f>IF(Projections!F$29&gt;=0,$B8+(1-$B8)*Projections!F$29,$B8+$B8*Projections!F$29)</f>
        <v>1.7087097477228329E-2</v>
      </c>
      <c r="G8" s="57">
        <f>IF(Projections!G$29&gt;=0,$B8+(1-$B8)*Projections!G$29,$B8+$B8*Projections!G$29)</f>
        <v>1.7492012415739611E-2</v>
      </c>
      <c r="H8" s="57">
        <f>IF(Projections!H$29&gt;=0,$B8+(1-$B8)*Projections!H$29,$B8+$B8*Projections!H$29)</f>
        <v>1.789066166765527E-2</v>
      </c>
      <c r="I8" s="57">
        <f>IF(Projections!I$29&gt;=0,$B8+(1-$B8)*Projections!I$29,$B8+$B8*Projections!I$29)</f>
        <v>1.8289310919570805E-2</v>
      </c>
      <c r="J8" s="57">
        <f>IF(Projections!J$29&gt;=0,$B8+(1-$B8)*Projections!J$29,$B8+$B8*Projections!J$29)</f>
        <v>1.8687960171486467E-2</v>
      </c>
      <c r="K8" s="57">
        <f>IF(Projections!K$29&gt;=0,$B8+(1-$B8)*Projections!K$29,$B8+$B8*Projections!K$29)</f>
        <v>1.908660942340213E-2</v>
      </c>
      <c r="L8" s="57">
        <f>IF(Projections!L$29&gt;=0,$B8+(1-$B8)*Projections!L$29,$B8+$B8*Projections!L$29)</f>
        <v>1.9485258675317665E-2</v>
      </c>
      <c r="M8" s="57">
        <f>IF(Projections!M$29&gt;=0,$B8+(1-$B8)*Projections!M$29,$B8+$B8*Projections!M$29)</f>
        <v>1.9887959264351929E-2</v>
      </c>
      <c r="N8" s="57">
        <f>IF(Projections!N$29&gt;=0,$B8+(1-$B8)*Projections!N$29,$B8+$B8*Projections!N$29)</f>
        <v>2.0290659853386066E-2</v>
      </c>
      <c r="O8" s="57">
        <f>IF(Projections!O$29&gt;=0,$B8+(1-$B8)*Projections!O$29,$B8+$B8*Projections!O$29)</f>
        <v>2.0693360442420206E-2</v>
      </c>
      <c r="P8" s="57">
        <f>IF(Projections!P$29&gt;=0,$B8+(1-$B8)*Projections!P$29,$B8+$B8*Projections!P$29)</f>
        <v>2.1096061031454342E-2</v>
      </c>
      <c r="Q8" s="57">
        <f>IF(Projections!Q$29&gt;=0,$B8+(1-$B8)*Projections!Q$29,$B8+$B8*Projections!Q$29)</f>
        <v>2.1498761620488478E-2</v>
      </c>
      <c r="R8" s="57">
        <f>IF(Projections!R$29&gt;=0,$B8+(1-$B8)*Projections!R$29,$B8+$B8*Projections!R$29)</f>
        <v>2.1928532665662314E-2</v>
      </c>
      <c r="S8" s="57">
        <f>IF(Projections!S$29&gt;=0,$B8+(1-$B8)*Projections!S$29,$B8+$B8*Projections!S$29)</f>
        <v>2.2358303710836278E-2</v>
      </c>
      <c r="T8" s="57">
        <f>IF(Projections!T$29&gt;=0,$B8+(1-$B8)*Projections!T$29,$B8+$B8*Projections!T$29)</f>
        <v>2.2788074756010239E-2</v>
      </c>
      <c r="U8" s="57">
        <f>IF(Projections!U$29&gt;=0,$B8+(1-$B8)*Projections!U$29,$B8+$B8*Projections!U$29)</f>
        <v>2.3217845801184075E-2</v>
      </c>
      <c r="V8" s="57">
        <f>IF(Projections!V$29&gt;=0,$B8+(1-$B8)*Projections!V$29,$B8+$B8*Projections!V$29)</f>
        <v>2.3647616846358039E-2</v>
      </c>
      <c r="W8" s="57">
        <f>IF(Projections!W$29&gt;=0,$B8+(1-$B8)*Projections!W$29,$B8+$B8*Projections!W$29)</f>
        <v>2.4113585384152748E-2</v>
      </c>
      <c r="X8" s="57">
        <f>IF(Projections!X$29&gt;=0,$B8+(1-$B8)*Projections!X$29,$B8+$B8*Projections!X$29)</f>
        <v>2.4579553921947453E-2</v>
      </c>
      <c r="Y8" s="57">
        <f>IF(Projections!Y$29&gt;=0,$B8+(1-$B8)*Projections!Y$29,$B8+$B8*Projections!Y$29)</f>
        <v>2.5045522459742287E-2</v>
      </c>
      <c r="Z8" s="57">
        <f>IF(Projections!Z$29&gt;=0,$B8+(1-$B8)*Projections!Z$29,$B8+$B8*Projections!Z$29)</f>
        <v>2.5511490997536995E-2</v>
      </c>
      <c r="AA8" s="57">
        <f>IF(Projections!AA$29&gt;=0,$B8+(1-$B8)*Projections!AA$29,$B8+$B8*Projections!AA$29)</f>
        <v>2.5977459535331704E-2</v>
      </c>
      <c r="AB8" s="57">
        <f>IF(Projections!AB$29&gt;=0,$B8+(1-$B8)*Projections!AB$29,$B8+$B8*Projections!AB$29)</f>
        <v>2.6462087009480863E-2</v>
      </c>
      <c r="AC8" s="57">
        <f>IF(Projections!AC$29&gt;=0,$B8+(1-$B8)*Projections!AC$29,$B8+$B8*Projections!AC$29)</f>
        <v>2.6946714483630022E-2</v>
      </c>
      <c r="AD8" s="57">
        <f>IF(Projections!AD$29&gt;=0,$B8+(1-$B8)*Projections!AD$29,$B8+$B8*Projections!AD$29)</f>
        <v>2.7431341957779312E-2</v>
      </c>
      <c r="AE8" s="57">
        <f>IF(Projections!AE$29&gt;=0,$B8+(1-$B8)*Projections!AE$29,$B8+$B8*Projections!AE$29)</f>
        <v>2.7915969431928596E-2</v>
      </c>
      <c r="AF8" s="57">
        <f>IF(Projections!AF$29&gt;=0,$B8+(1-$B8)*Projections!AF$29,$B8+$B8*Projections!AF$29)</f>
        <v>2.8400596906077755E-2</v>
      </c>
    </row>
    <row r="9" spans="1:32" x14ac:dyDescent="0.35">
      <c r="A9" s="58" t="s">
        <v>5152</v>
      </c>
      <c r="B9" s="63">
        <f t="shared" ref="B9" si="2">B6</f>
        <v>2.3699351692649053E-2</v>
      </c>
      <c r="C9" s="57">
        <f>IF(Projections!C$29&gt;=0,$B9+(1-$B9)*Projections!C$29,$B9+$B9*Projections!C$29)</f>
        <v>2.4100881039798003E-2</v>
      </c>
      <c r="D9" s="57">
        <f>IF(Projections!D$29&gt;=0,$B9+(1-$B9)*Projections!D$29,$B9+$B9*Projections!D$29)</f>
        <v>2.4502410386946956E-2</v>
      </c>
      <c r="E9" s="57">
        <f>IF(Projections!E$29&gt;=0,$B9+(1-$B9)*Projections!E$29,$B9+$B9*Projections!E$29)</f>
        <v>2.4903939734095906E-2</v>
      </c>
      <c r="F9" s="57">
        <f>IF(Projections!F$29&gt;=0,$B9+(1-$B9)*Projections!F$29,$B9+$B9*Projections!F$29)</f>
        <v>2.5305469081244734E-2</v>
      </c>
      <c r="G9" s="57">
        <f>IF(Projections!G$29&gt;=0,$B9+(1-$B9)*Projections!G$29,$B9+$B9*Projections!G$29)</f>
        <v>2.5706998428393683E-2</v>
      </c>
      <c r="H9" s="57">
        <f>IF(Projections!H$29&gt;=0,$B9+(1-$B9)*Projections!H$29,$B9+$B9*Projections!H$29)</f>
        <v>2.6102314477862317E-2</v>
      </c>
      <c r="I9" s="57">
        <f>IF(Projections!I$29&gt;=0,$B9+(1-$B9)*Projections!I$29,$B9+$B9*Projections!I$29)</f>
        <v>2.6497630527330823E-2</v>
      </c>
      <c r="J9" s="57">
        <f>IF(Projections!J$29&gt;=0,$B9+(1-$B9)*Projections!J$29,$B9+$B9*Projections!J$29)</f>
        <v>2.6892946576799453E-2</v>
      </c>
      <c r="K9" s="57">
        <f>IF(Projections!K$29&gt;=0,$B9+(1-$B9)*Projections!K$29,$B9+$B9*Projections!K$29)</f>
        <v>2.7288262626268087E-2</v>
      </c>
      <c r="L9" s="57">
        <f>IF(Projections!L$29&gt;=0,$B9+(1-$B9)*Projections!L$29,$B9+$B9*Projections!L$29)</f>
        <v>2.7683578675736592E-2</v>
      </c>
      <c r="M9" s="57">
        <f>IF(Projections!M$29&gt;=0,$B9+(1-$B9)*Projections!M$29,$B9+$B9*Projections!M$29)</f>
        <v>2.8082912188118037E-2</v>
      </c>
      <c r="N9" s="57">
        <f>IF(Projections!N$29&gt;=0,$B9+(1-$B9)*Projections!N$29,$B9+$B9*Projections!N$29)</f>
        <v>2.8482245700499356E-2</v>
      </c>
      <c r="O9" s="57">
        <f>IF(Projections!O$29&gt;=0,$B9+(1-$B9)*Projections!O$29,$B9+$B9*Projections!O$29)</f>
        <v>2.8881579212880676E-2</v>
      </c>
      <c r="P9" s="57">
        <f>IF(Projections!P$29&gt;=0,$B9+(1-$B9)*Projections!P$29,$B9+$B9*Projections!P$29)</f>
        <v>2.9280912725261992E-2</v>
      </c>
      <c r="Q9" s="57">
        <f>IF(Projections!Q$29&gt;=0,$B9+(1-$B9)*Projections!Q$29,$B9+$B9*Projections!Q$29)</f>
        <v>2.9680246237643312E-2</v>
      </c>
      <c r="R9" s="57">
        <f>IF(Projections!R$29&gt;=0,$B9+(1-$B9)*Projections!R$29,$B9+$B9*Projections!R$29)</f>
        <v>3.0106423863558107E-2</v>
      </c>
      <c r="S9" s="57">
        <f>IF(Projections!S$29&gt;=0,$B9+(1-$B9)*Projections!S$29,$B9+$B9*Projections!S$29)</f>
        <v>3.0532601489473028E-2</v>
      </c>
      <c r="T9" s="57">
        <f>IF(Projections!T$29&gt;=0,$B9+(1-$B9)*Projections!T$29,$B9+$B9*Projections!T$29)</f>
        <v>3.0958779115387948E-2</v>
      </c>
      <c r="U9" s="57">
        <f>IF(Projections!U$29&gt;=0,$B9+(1-$B9)*Projections!U$29,$B9+$B9*Projections!U$29)</f>
        <v>3.138495674130274E-2</v>
      </c>
      <c r="V9" s="57">
        <f>IF(Projections!V$29&gt;=0,$B9+(1-$B9)*Projections!V$29,$B9+$B9*Projections!V$29)</f>
        <v>3.1811134367217664E-2</v>
      </c>
      <c r="W9" s="57">
        <f>IF(Projections!W$29&gt;=0,$B9+(1-$B9)*Projections!W$29,$B9+$B9*Projections!W$29)</f>
        <v>3.2273206829795995E-2</v>
      </c>
      <c r="X9" s="57">
        <f>IF(Projections!X$29&gt;=0,$B9+(1-$B9)*Projections!X$29,$B9+$B9*Projections!X$29)</f>
        <v>3.2735279292374325E-2</v>
      </c>
      <c r="Y9" s="57">
        <f>IF(Projections!Y$29&gt;=0,$B9+(1-$B9)*Projections!Y$29,$B9+$B9*Projections!Y$29)</f>
        <v>3.3197351754952781E-2</v>
      </c>
      <c r="Z9" s="57">
        <f>IF(Projections!Z$29&gt;=0,$B9+(1-$B9)*Projections!Z$29,$B9+$B9*Projections!Z$29)</f>
        <v>3.3659424217531105E-2</v>
      </c>
      <c r="AA9" s="57">
        <f>IF(Projections!AA$29&gt;=0,$B9+(1-$B9)*Projections!AA$29,$B9+$B9*Projections!AA$29)</f>
        <v>3.4121496680109435E-2</v>
      </c>
      <c r="AB9" s="57">
        <f>IF(Projections!AB$29&gt;=0,$B9+(1-$B9)*Projections!AB$29,$B9+$B9*Projections!AB$29)</f>
        <v>3.4602072067179621E-2</v>
      </c>
      <c r="AC9" s="57">
        <f>IF(Projections!AC$29&gt;=0,$B9+(1-$B9)*Projections!AC$29,$B9+$B9*Projections!AC$29)</f>
        <v>3.5082647454249799E-2</v>
      </c>
      <c r="AD9" s="57">
        <f>IF(Projections!AD$29&gt;=0,$B9+(1-$B9)*Projections!AD$29,$B9+$B9*Projections!AD$29)</f>
        <v>3.5563222841320109E-2</v>
      </c>
      <c r="AE9" s="57">
        <f>IF(Projections!AE$29&gt;=0,$B9+(1-$B9)*Projections!AE$29,$B9+$B9*Projections!AE$29)</f>
        <v>3.604379822839042E-2</v>
      </c>
      <c r="AF9" s="57">
        <f>IF(Projections!AF$29&gt;=0,$B9+(1-$B9)*Projections!AF$29,$B9+$B9*Projections!AF$29)</f>
        <v>3.6524373615460598E-2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139C8-3FE9-4185-892C-5B87E33E64FA}">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2">
        <f>SUMPRODUCT('First Year Calculations'!H:H,'First Year Calculations'!$P:$P)</f>
        <v>4.8356331171444819E-2</v>
      </c>
      <c r="C2" s="57">
        <f>IF(Projections!C$30&gt;=0,$B2+(1-$B2)*Projections!C$30,$B2+$B2*Projections!C$30)</f>
        <v>4.9223788129928746E-2</v>
      </c>
      <c r="D2" s="57">
        <f>IF(Projections!D$30&gt;=0,$B2+(1-$B2)*Projections!D$30,$B2+$B2*Projections!D$30)</f>
        <v>5.0091245088412666E-2</v>
      </c>
      <c r="E2" s="57">
        <f>IF(Projections!E$30&gt;=0,$B2+(1-$B2)*Projections!E$30,$B2+$B2*Projections!E$30)</f>
        <v>5.0958702046896592E-2</v>
      </c>
      <c r="F2" s="57">
        <f>IF(Projections!F$30&gt;=0,$B2+(1-$B2)*Projections!F$30,$B2+$B2*Projections!F$30)</f>
        <v>5.1826159005380519E-2</v>
      </c>
      <c r="G2" s="57">
        <f>IF(Projections!G$30&gt;=0,$B2+(1-$B2)*Projections!G$30,$B2+$B2*Projections!G$30)</f>
        <v>5.2693615963864439E-2</v>
      </c>
      <c r="H2" s="57">
        <f>IF(Projections!H$30&gt;=0,$B2+(1-$B2)*Projections!H$30,$B2+$B2*Projections!H$30)</f>
        <v>5.3556335413478373E-2</v>
      </c>
      <c r="I2" s="57">
        <f>IF(Projections!I$30&gt;=0,$B2+(1-$B2)*Projections!I$30,$B2+$B2*Projections!I$30)</f>
        <v>5.4419054863092307E-2</v>
      </c>
      <c r="J2" s="57">
        <f>IF(Projections!J$30&gt;=0,$B2+(1-$B2)*Projections!J$30,$B2+$B2*Projections!J$30)</f>
        <v>5.528177431270602E-2</v>
      </c>
      <c r="K2" s="57">
        <f>IF(Projections!K$30&gt;=0,$B2+(1-$B2)*Projections!K$30,$B2+$B2*Projections!K$30)</f>
        <v>5.6144493762319954E-2</v>
      </c>
      <c r="L2" s="57">
        <f>IF(Projections!L$30&gt;=0,$B2+(1-$B2)*Projections!L$30,$B2+$B2*Projections!L$30)</f>
        <v>5.7007213211933666E-2</v>
      </c>
      <c r="M2" s="57">
        <f>IF(Projections!M$30&gt;=0,$B2+(1-$B2)*Projections!M$30,$B2+$B2*Projections!M$30)</f>
        <v>5.7847786754407354E-2</v>
      </c>
      <c r="N2" s="57">
        <f>IF(Projections!N$30&gt;=0,$B2+(1-$B2)*Projections!N$30,$B2+$B2*Projections!N$30)</f>
        <v>5.8688360296881042E-2</v>
      </c>
      <c r="O2" s="57">
        <f>IF(Projections!O$30&gt;=0,$B2+(1-$B2)*Projections!O$30,$B2+$B2*Projections!O$30)</f>
        <v>5.9528933839354731E-2</v>
      </c>
      <c r="P2" s="57">
        <f>IF(Projections!P$30&gt;=0,$B2+(1-$B2)*Projections!P$30,$B2+$B2*Projections!P$30)</f>
        <v>6.0369507381828412E-2</v>
      </c>
      <c r="Q2" s="57">
        <f>IF(Projections!Q$30&gt;=0,$B2+(1-$B2)*Projections!Q$30,$B2+$B2*Projections!Q$30)</f>
        <v>6.12100809243021E-2</v>
      </c>
      <c r="R2" s="57">
        <f>IF(Projections!R$30&gt;=0,$B2+(1-$B2)*Projections!R$30,$B2+$B2*Projections!R$30)</f>
        <v>6.2027494074285365E-2</v>
      </c>
      <c r="S2" s="57">
        <f>IF(Projections!S$30&gt;=0,$B2+(1-$B2)*Projections!S$30,$B2+$B2*Projections!S$30)</f>
        <v>6.2844907224268637E-2</v>
      </c>
      <c r="T2" s="57">
        <f>IF(Projections!T$30&gt;=0,$B2+(1-$B2)*Projections!T$30,$B2+$B2*Projections!T$30)</f>
        <v>6.3662320374252124E-2</v>
      </c>
      <c r="U2" s="57">
        <f>IF(Projections!U$30&gt;=0,$B2+(1-$B2)*Projections!U$30,$B2+$B2*Projections!U$30)</f>
        <v>6.4479733524235389E-2</v>
      </c>
      <c r="V2" s="57">
        <f>IF(Projections!V$30&gt;=0,$B2+(1-$B2)*Projections!V$30,$B2+$B2*Projections!V$30)</f>
        <v>6.5297146674218653E-2</v>
      </c>
      <c r="W2" s="57">
        <f>IF(Projections!W$30&gt;=0,$B2+(1-$B2)*Projections!W$30,$B2+$B2*Projections!W$30)</f>
        <v>6.6084878257393162E-2</v>
      </c>
      <c r="X2" s="57">
        <f>IF(Projections!X$30&gt;=0,$B2+(1-$B2)*Projections!X$30,$B2+$B2*Projections!X$30)</f>
        <v>6.6872609840567671E-2</v>
      </c>
      <c r="Y2" s="57">
        <f>IF(Projections!Y$30&gt;=0,$B2+(1-$B2)*Projections!Y$30,$B2+$B2*Projections!Y$30)</f>
        <v>6.7660341423742165E-2</v>
      </c>
      <c r="Z2" s="57">
        <f>IF(Projections!Z$30&gt;=0,$B2+(1-$B2)*Projections!Z$30,$B2+$B2*Projections!Z$30)</f>
        <v>6.8448073006916896E-2</v>
      </c>
      <c r="AA2" s="57">
        <f>IF(Projections!AA$30&gt;=0,$B2+(1-$B2)*Projections!AA$30,$B2+$B2*Projections!AA$30)</f>
        <v>6.9235804590091404E-2</v>
      </c>
      <c r="AB2" s="57">
        <f>IF(Projections!AB$30&gt;=0,$B2+(1-$B2)*Projections!AB$30,$B2+$B2*Projections!AB$30)</f>
        <v>6.9983325376526545E-2</v>
      </c>
      <c r="AC2" s="57">
        <f>IF(Projections!AC$30&gt;=0,$B2+(1-$B2)*Projections!AC$30,$B2+$B2*Projections!AC$30)</f>
        <v>7.0730846162961922E-2</v>
      </c>
      <c r="AD2" s="57">
        <f>IF(Projections!AD$30&gt;=0,$B2+(1-$B2)*Projections!AD$30,$B2+$B2*Projections!AD$30)</f>
        <v>7.1478366949397076E-2</v>
      </c>
      <c r="AE2" s="57">
        <f>IF(Projections!AE$30&gt;=0,$B2+(1-$B2)*Projections!AE$30,$B2+$B2*Projections!AE$30)</f>
        <v>7.2225887735832217E-2</v>
      </c>
      <c r="AF2" s="57">
        <f>IF(Projections!AF$30&gt;=0,$B2+(1-$B2)*Projections!AF$30,$B2+$B2*Projections!AF$30)</f>
        <v>7.2973408522267594E-2</v>
      </c>
    </row>
    <row r="3" spans="1:32" x14ac:dyDescent="0.35">
      <c r="A3" s="58" t="s">
        <v>5162</v>
      </c>
      <c r="B3" s="62">
        <f>SUMPRODUCT('First Year Calculations'!H:H,'First Year Calculations'!$M:$M)</f>
        <v>2.6030717086749172E-2</v>
      </c>
      <c r="C3" s="57">
        <f>IF(Projections!C$30&gt;=0,$B3+(1-$B3)*Projections!C$30,$B3+$B3*Projections!C$30)</f>
        <v>2.6918524634350172E-2</v>
      </c>
      <c r="D3" s="57">
        <f>IF(Projections!D$30&gt;=0,$B3+(1-$B3)*Projections!D$30,$B3+$B3*Projections!D$30)</f>
        <v>2.7806332181951172E-2</v>
      </c>
      <c r="E3" s="57">
        <f>IF(Projections!E$30&gt;=0,$B3+(1-$B3)*Projections!E$30,$B3+$B3*Projections!E$30)</f>
        <v>2.8694139729552169E-2</v>
      </c>
      <c r="F3" s="57">
        <f>IF(Projections!F$30&gt;=0,$B3+(1-$B3)*Projections!F$30,$B3+$B3*Projections!F$30)</f>
        <v>2.9581947277153169E-2</v>
      </c>
      <c r="G3" s="57">
        <f>IF(Projections!G$30&gt;=0,$B3+(1-$B3)*Projections!G$30,$B3+$B3*Projections!G$30)</f>
        <v>3.0469754824754169E-2</v>
      </c>
      <c r="H3" s="57">
        <f>IF(Projections!H$30&gt;=0,$B3+(1-$B3)*Projections!H$30,$B3+$B3*Projections!H$30)</f>
        <v>3.1352713721260188E-2</v>
      </c>
      <c r="I3" s="57">
        <f>IF(Projections!I$30&gt;=0,$B3+(1-$B3)*Projections!I$30,$B3+$B3*Projections!I$30)</f>
        <v>3.2235672617766206E-2</v>
      </c>
      <c r="J3" s="57">
        <f>IF(Projections!J$30&gt;=0,$B3+(1-$B3)*Projections!J$30,$B3+$B3*Projections!J$30)</f>
        <v>3.3118631514271989E-2</v>
      </c>
      <c r="K3" s="57">
        <f>IF(Projections!K$30&gt;=0,$B3+(1-$B3)*Projections!K$30,$B3+$B3*Projections!K$30)</f>
        <v>3.4001590410778007E-2</v>
      </c>
      <c r="L3" s="57">
        <f>IF(Projections!L$30&gt;=0,$B3+(1-$B3)*Projections!L$30,$B3+$B3*Projections!L$30)</f>
        <v>3.4884549307283789E-2</v>
      </c>
      <c r="M3" s="57">
        <f>IF(Projections!M$30&gt;=0,$B3+(1-$B3)*Projections!M$30,$B3+$B3*Projections!M$30)</f>
        <v>3.5744842752420389E-2</v>
      </c>
      <c r="N3" s="57">
        <f>IF(Projections!N$30&gt;=0,$B3+(1-$B3)*Projections!N$30,$B3+$B3*Projections!N$30)</f>
        <v>3.6605136197556988E-2</v>
      </c>
      <c r="O3" s="57">
        <f>IF(Projections!O$30&gt;=0,$B3+(1-$B3)*Projections!O$30,$B3+$B3*Projections!O$30)</f>
        <v>3.7465429642693587E-2</v>
      </c>
      <c r="P3" s="57">
        <f>IF(Projections!P$30&gt;=0,$B3+(1-$B3)*Projections!P$30,$B3+$B3*Projections!P$30)</f>
        <v>3.832572308783018E-2</v>
      </c>
      <c r="Q3" s="57">
        <f>IF(Projections!Q$30&gt;=0,$B3+(1-$B3)*Projections!Q$30,$B3+$B3*Projections!Q$30)</f>
        <v>3.9186016532966779E-2</v>
      </c>
      <c r="R3" s="57">
        <f>IF(Projections!R$30&gt;=0,$B3+(1-$B3)*Projections!R$30,$B3+$B3*Projections!R$30)</f>
        <v>4.0022606241500308E-2</v>
      </c>
      <c r="S3" s="57">
        <f>IF(Projections!S$30&gt;=0,$B3+(1-$B3)*Projections!S$30,$B3+$B3*Projections!S$30)</f>
        <v>4.0859195950033844E-2</v>
      </c>
      <c r="T3" s="57">
        <f>IF(Projections!T$30&gt;=0,$B3+(1-$B3)*Projections!T$30,$B3+$B3*Projections!T$30)</f>
        <v>4.1695785658567602E-2</v>
      </c>
      <c r="U3" s="57">
        <f>IF(Projections!U$30&gt;=0,$B3+(1-$B3)*Projections!U$30,$B3+$B3*Projections!U$30)</f>
        <v>4.2532375367101138E-2</v>
      </c>
      <c r="V3" s="57">
        <f>IF(Projections!V$30&gt;=0,$B3+(1-$B3)*Projections!V$30,$B3+$B3*Projections!V$30)</f>
        <v>4.3368965075634675E-2</v>
      </c>
      <c r="W3" s="57">
        <f>IF(Projections!W$30&gt;=0,$B3+(1-$B3)*Projections!W$30,$B3+$B3*Projections!W$30)</f>
        <v>4.4175176886129902E-2</v>
      </c>
      <c r="X3" s="57">
        <f>IF(Projections!X$30&gt;=0,$B3+(1-$B3)*Projections!X$30,$B3+$B3*Projections!X$30)</f>
        <v>4.498138869662513E-2</v>
      </c>
      <c r="Y3" s="57">
        <f>IF(Projections!Y$30&gt;=0,$B3+(1-$B3)*Projections!Y$30,$B3+$B3*Projections!Y$30)</f>
        <v>4.5787600507120357E-2</v>
      </c>
      <c r="Z3" s="57">
        <f>IF(Projections!Z$30&gt;=0,$B3+(1-$B3)*Projections!Z$30,$B3+$B3*Projections!Z$30)</f>
        <v>4.6593812317615814E-2</v>
      </c>
      <c r="AA3" s="57">
        <f>IF(Projections!AA$30&gt;=0,$B3+(1-$B3)*Projections!AA$30,$B3+$B3*Projections!AA$30)</f>
        <v>4.7400024128111048E-2</v>
      </c>
      <c r="AB3" s="57">
        <f>IF(Projections!AB$30&gt;=0,$B3+(1-$B3)*Projections!AB$30,$B3+$B3*Projections!AB$30)</f>
        <v>4.8165081794310005E-2</v>
      </c>
      <c r="AC3" s="57">
        <f>IF(Projections!AC$30&gt;=0,$B3+(1-$B3)*Projections!AC$30,$B3+$B3*Projections!AC$30)</f>
        <v>4.8930139460509198E-2</v>
      </c>
      <c r="AD3" s="57">
        <f>IF(Projections!AD$30&gt;=0,$B3+(1-$B3)*Projections!AD$30,$B3+$B3*Projections!AD$30)</f>
        <v>4.9695197126708154E-2</v>
      </c>
      <c r="AE3" s="57">
        <f>IF(Projections!AE$30&gt;=0,$B3+(1-$B3)*Projections!AE$30,$B3+$B3*Projections!AE$30)</f>
        <v>5.0460254792907111E-2</v>
      </c>
      <c r="AF3" s="57">
        <f>IF(Projections!AF$30&gt;=0,$B3+(1-$B3)*Projections!AF$30,$B3+$B3*Projections!AF$30)</f>
        <v>5.1225312459106304E-2</v>
      </c>
    </row>
    <row r="4" spans="1:32" x14ac:dyDescent="0.35">
      <c r="A4" s="58" t="s">
        <v>5163</v>
      </c>
      <c r="B4" s="62">
        <f>SUMPRODUCT('First Year Calculations'!H:H,'First Year Calculations'!$V:$V)</f>
        <v>6.0775622768163368E-2</v>
      </c>
      <c r="C4" s="57">
        <f>IF(Projections!C$30&gt;=0,$B4+(1-$B4)*Projections!C$30,$B4+$B4*Projections!C$30)</f>
        <v>6.1631759101850536E-2</v>
      </c>
      <c r="D4" s="57">
        <f>IF(Projections!D$30&gt;=0,$B4+(1-$B4)*Projections!D$30,$B4+$B4*Projections!D$30)</f>
        <v>6.2487895435537712E-2</v>
      </c>
      <c r="E4" s="57">
        <f>IF(Projections!E$30&gt;=0,$B4+(1-$B4)*Projections!E$30,$B4+$B4*Projections!E$30)</f>
        <v>6.3344031769224873E-2</v>
      </c>
      <c r="F4" s="57">
        <f>IF(Projections!F$30&gt;=0,$B4+(1-$B4)*Projections!F$30,$B4+$B4*Projections!F$30)</f>
        <v>6.4200168102912056E-2</v>
      </c>
      <c r="G4" s="57">
        <f>IF(Projections!G$30&gt;=0,$B4+(1-$B4)*Projections!G$30,$B4+$B4*Projections!G$30)</f>
        <v>6.5056304436599224E-2</v>
      </c>
      <c r="H4" s="57">
        <f>IF(Projections!H$30&gt;=0,$B4+(1-$B4)*Projections!H$30,$B4+$B4*Projections!H$30)</f>
        <v>6.5907765087608317E-2</v>
      </c>
      <c r="I4" s="57">
        <f>IF(Projections!I$30&gt;=0,$B4+(1-$B4)*Projections!I$30,$B4+$B4*Projections!I$30)</f>
        <v>6.6759225738617395E-2</v>
      </c>
      <c r="J4" s="57">
        <f>IF(Projections!J$30&gt;=0,$B4+(1-$B4)*Projections!J$30,$B4+$B4*Projections!J$30)</f>
        <v>6.7610686389626265E-2</v>
      </c>
      <c r="K4" s="57">
        <f>IF(Projections!K$30&gt;=0,$B4+(1-$B4)*Projections!K$30,$B4+$B4*Projections!K$30)</f>
        <v>6.8462147040635357E-2</v>
      </c>
      <c r="L4" s="57">
        <f>IF(Projections!L$30&gt;=0,$B4+(1-$B4)*Projections!L$30,$B4+$B4*Projections!L$30)</f>
        <v>6.9313607691644227E-2</v>
      </c>
      <c r="M4" s="57">
        <f>IF(Projections!M$30&gt;=0,$B4+(1-$B4)*Projections!M$30,$B4+$B4*Projections!M$30)</f>
        <v>7.014321144755345E-2</v>
      </c>
      <c r="N4" s="57">
        <f>IF(Projections!N$30&gt;=0,$B4+(1-$B4)*Projections!N$30,$B4+$B4*Projections!N$30)</f>
        <v>7.0972815203462686E-2</v>
      </c>
      <c r="O4" s="57">
        <f>IF(Projections!O$30&gt;=0,$B4+(1-$B4)*Projections!O$30,$B4+$B4*Projections!O$30)</f>
        <v>7.1802418959371908E-2</v>
      </c>
      <c r="P4" s="57">
        <f>IF(Projections!P$30&gt;=0,$B4+(1-$B4)*Projections!P$30,$B4+$B4*Projections!P$30)</f>
        <v>7.2632022715281144E-2</v>
      </c>
      <c r="Q4" s="57">
        <f>IF(Projections!Q$30&gt;=0,$B4+(1-$B4)*Projections!Q$30,$B4+$B4*Projections!Q$30)</f>
        <v>7.3461626471190367E-2</v>
      </c>
      <c r="R4" s="57">
        <f>IF(Projections!R$30&gt;=0,$B4+(1-$B4)*Projections!R$30,$B4+$B4*Projections!R$30)</f>
        <v>7.4268372086047668E-2</v>
      </c>
      <c r="S4" s="57">
        <f>IF(Projections!S$30&gt;=0,$B4+(1-$B4)*Projections!S$30,$B4+$B4*Projections!S$30)</f>
        <v>7.507511770090497E-2</v>
      </c>
      <c r="T4" s="57">
        <f>IF(Projections!T$30&gt;=0,$B4+(1-$B4)*Projections!T$30,$B4+$B4*Projections!T$30)</f>
        <v>7.5881863315762479E-2</v>
      </c>
      <c r="U4" s="57">
        <f>IF(Projections!U$30&gt;=0,$B4+(1-$B4)*Projections!U$30,$B4+$B4*Projections!U$30)</f>
        <v>7.6688608930619781E-2</v>
      </c>
      <c r="V4" s="57">
        <f>IF(Projections!V$30&gt;=0,$B4+(1-$B4)*Projections!V$30,$B4+$B4*Projections!V$30)</f>
        <v>7.7495354545477083E-2</v>
      </c>
      <c r="W4" s="57">
        <f>IF(Projections!W$30&gt;=0,$B4+(1-$B4)*Projections!W$30,$B4+$B4*Projections!W$30)</f>
        <v>7.8272805948630592E-2</v>
      </c>
      <c r="X4" s="57">
        <f>IF(Projections!X$30&gt;=0,$B4+(1-$B4)*Projections!X$30,$B4+$B4*Projections!X$30)</f>
        <v>7.9050257351784115E-2</v>
      </c>
      <c r="Y4" s="57">
        <f>IF(Projections!Y$30&gt;=0,$B4+(1-$B4)*Projections!Y$30,$B4+$B4*Projections!Y$30)</f>
        <v>7.9827708754937637E-2</v>
      </c>
      <c r="Z4" s="57">
        <f>IF(Projections!Z$30&gt;=0,$B4+(1-$B4)*Projections!Z$30,$B4+$B4*Projections!Z$30)</f>
        <v>8.0605160158091368E-2</v>
      </c>
      <c r="AA4" s="57">
        <f>IF(Projections!AA$30&gt;=0,$B4+(1-$B4)*Projections!AA$30,$B4+$B4*Projections!AA$30)</f>
        <v>8.1382611561244891E-2</v>
      </c>
      <c r="AB4" s="57">
        <f>IF(Projections!AB$30&gt;=0,$B4+(1-$B4)*Projections!AB$30,$B4+$B4*Projections!AB$30)</f>
        <v>8.2120376932995495E-2</v>
      </c>
      <c r="AC4" s="57">
        <f>IF(Projections!AC$30&gt;=0,$B4+(1-$B4)*Projections!AC$30,$B4+$B4*Projections!AC$30)</f>
        <v>8.2858142304746307E-2</v>
      </c>
      <c r="AD4" s="57">
        <f>IF(Projections!AD$30&gt;=0,$B4+(1-$B4)*Projections!AD$30,$B4+$B4*Projections!AD$30)</f>
        <v>8.3595907676496911E-2</v>
      </c>
      <c r="AE4" s="57">
        <f>IF(Projections!AE$30&gt;=0,$B4+(1-$B4)*Projections!AE$30,$B4+$B4*Projections!AE$30)</f>
        <v>8.4333673048247515E-2</v>
      </c>
      <c r="AF4" s="57">
        <f>IF(Projections!AF$30&gt;=0,$B4+(1-$B4)*Projections!AF$30,$B4+$B4*Projections!AF$30)</f>
        <v>8.5071438419998341E-2</v>
      </c>
    </row>
    <row r="5" spans="1:32" x14ac:dyDescent="0.35">
      <c r="A5" s="58" t="s">
        <v>5164</v>
      </c>
      <c r="B5" s="62">
        <f t="shared" ref="B5" si="0">B4</f>
        <v>6.0775622768163368E-2</v>
      </c>
      <c r="C5" s="57">
        <f>IF(Projections!C$30&gt;=0,$B5+(1-$B5)*Projections!C$30,$B5+$B5*Projections!C$30)</f>
        <v>6.1631759101850536E-2</v>
      </c>
      <c r="D5" s="57">
        <f>IF(Projections!D$30&gt;=0,$B5+(1-$B5)*Projections!D$30,$B5+$B5*Projections!D$30)</f>
        <v>6.2487895435537712E-2</v>
      </c>
      <c r="E5" s="57">
        <f>IF(Projections!E$30&gt;=0,$B5+(1-$B5)*Projections!E$30,$B5+$B5*Projections!E$30)</f>
        <v>6.3344031769224873E-2</v>
      </c>
      <c r="F5" s="57">
        <f>IF(Projections!F$30&gt;=0,$B5+(1-$B5)*Projections!F$30,$B5+$B5*Projections!F$30)</f>
        <v>6.4200168102912056E-2</v>
      </c>
      <c r="G5" s="57">
        <f>IF(Projections!G$30&gt;=0,$B5+(1-$B5)*Projections!G$30,$B5+$B5*Projections!G$30)</f>
        <v>6.5056304436599224E-2</v>
      </c>
      <c r="H5" s="57">
        <f>IF(Projections!H$30&gt;=0,$B5+(1-$B5)*Projections!H$30,$B5+$B5*Projections!H$30)</f>
        <v>6.5907765087608317E-2</v>
      </c>
      <c r="I5" s="57">
        <f>IF(Projections!I$30&gt;=0,$B5+(1-$B5)*Projections!I$30,$B5+$B5*Projections!I$30)</f>
        <v>6.6759225738617395E-2</v>
      </c>
      <c r="J5" s="57">
        <f>IF(Projections!J$30&gt;=0,$B5+(1-$B5)*Projections!J$30,$B5+$B5*Projections!J$30)</f>
        <v>6.7610686389626265E-2</v>
      </c>
      <c r="K5" s="57">
        <f>IF(Projections!K$30&gt;=0,$B5+(1-$B5)*Projections!K$30,$B5+$B5*Projections!K$30)</f>
        <v>6.8462147040635357E-2</v>
      </c>
      <c r="L5" s="57">
        <f>IF(Projections!L$30&gt;=0,$B5+(1-$B5)*Projections!L$30,$B5+$B5*Projections!L$30)</f>
        <v>6.9313607691644227E-2</v>
      </c>
      <c r="M5" s="57">
        <f>IF(Projections!M$30&gt;=0,$B5+(1-$B5)*Projections!M$30,$B5+$B5*Projections!M$30)</f>
        <v>7.014321144755345E-2</v>
      </c>
      <c r="N5" s="57">
        <f>IF(Projections!N$30&gt;=0,$B5+(1-$B5)*Projections!N$30,$B5+$B5*Projections!N$30)</f>
        <v>7.0972815203462686E-2</v>
      </c>
      <c r="O5" s="57">
        <f>IF(Projections!O$30&gt;=0,$B5+(1-$B5)*Projections!O$30,$B5+$B5*Projections!O$30)</f>
        <v>7.1802418959371908E-2</v>
      </c>
      <c r="P5" s="57">
        <f>IF(Projections!P$30&gt;=0,$B5+(1-$B5)*Projections!P$30,$B5+$B5*Projections!P$30)</f>
        <v>7.2632022715281144E-2</v>
      </c>
      <c r="Q5" s="57">
        <f>IF(Projections!Q$30&gt;=0,$B5+(1-$B5)*Projections!Q$30,$B5+$B5*Projections!Q$30)</f>
        <v>7.3461626471190367E-2</v>
      </c>
      <c r="R5" s="57">
        <f>IF(Projections!R$30&gt;=0,$B5+(1-$B5)*Projections!R$30,$B5+$B5*Projections!R$30)</f>
        <v>7.4268372086047668E-2</v>
      </c>
      <c r="S5" s="57">
        <f>IF(Projections!S$30&gt;=0,$B5+(1-$B5)*Projections!S$30,$B5+$B5*Projections!S$30)</f>
        <v>7.507511770090497E-2</v>
      </c>
      <c r="T5" s="57">
        <f>IF(Projections!T$30&gt;=0,$B5+(1-$B5)*Projections!T$30,$B5+$B5*Projections!T$30)</f>
        <v>7.5881863315762479E-2</v>
      </c>
      <c r="U5" s="57">
        <f>IF(Projections!U$30&gt;=0,$B5+(1-$B5)*Projections!U$30,$B5+$B5*Projections!U$30)</f>
        <v>7.6688608930619781E-2</v>
      </c>
      <c r="V5" s="57">
        <f>IF(Projections!V$30&gt;=0,$B5+(1-$B5)*Projections!V$30,$B5+$B5*Projections!V$30)</f>
        <v>7.7495354545477083E-2</v>
      </c>
      <c r="W5" s="57">
        <f>IF(Projections!W$30&gt;=0,$B5+(1-$B5)*Projections!W$30,$B5+$B5*Projections!W$30)</f>
        <v>7.8272805948630592E-2</v>
      </c>
      <c r="X5" s="57">
        <f>IF(Projections!X$30&gt;=0,$B5+(1-$B5)*Projections!X$30,$B5+$B5*Projections!X$30)</f>
        <v>7.9050257351784115E-2</v>
      </c>
      <c r="Y5" s="57">
        <f>IF(Projections!Y$30&gt;=0,$B5+(1-$B5)*Projections!Y$30,$B5+$B5*Projections!Y$30)</f>
        <v>7.9827708754937637E-2</v>
      </c>
      <c r="Z5" s="57">
        <f>IF(Projections!Z$30&gt;=0,$B5+(1-$B5)*Projections!Z$30,$B5+$B5*Projections!Z$30)</f>
        <v>8.0605160158091368E-2</v>
      </c>
      <c r="AA5" s="57">
        <f>IF(Projections!AA$30&gt;=0,$B5+(1-$B5)*Projections!AA$30,$B5+$B5*Projections!AA$30)</f>
        <v>8.1382611561244891E-2</v>
      </c>
      <c r="AB5" s="57">
        <f>IF(Projections!AB$30&gt;=0,$B5+(1-$B5)*Projections!AB$30,$B5+$B5*Projections!AB$30)</f>
        <v>8.2120376932995495E-2</v>
      </c>
      <c r="AC5" s="57">
        <f>IF(Projections!AC$30&gt;=0,$B5+(1-$B5)*Projections!AC$30,$B5+$B5*Projections!AC$30)</f>
        <v>8.2858142304746307E-2</v>
      </c>
      <c r="AD5" s="57">
        <f>IF(Projections!AD$30&gt;=0,$B5+(1-$B5)*Projections!AD$30,$B5+$B5*Projections!AD$30)</f>
        <v>8.3595907676496911E-2</v>
      </c>
      <c r="AE5" s="57">
        <f>IF(Projections!AE$30&gt;=0,$B5+(1-$B5)*Projections!AE$30,$B5+$B5*Projections!AE$30)</f>
        <v>8.4333673048247515E-2</v>
      </c>
      <c r="AF5" s="57">
        <f>IF(Projections!AF$30&gt;=0,$B5+(1-$B5)*Projections!AF$30,$B5+$B5*Projections!AF$30)</f>
        <v>8.5071438419998341E-2</v>
      </c>
    </row>
    <row r="6" spans="1:32" x14ac:dyDescent="0.35">
      <c r="A6" s="58" t="s">
        <v>5165</v>
      </c>
      <c r="B6" s="62">
        <f>SUMPRODUCT('First Year Calculations'!H:H,'First Year Calculations'!$S:$S)</f>
        <v>4.9291000311647432E-2</v>
      </c>
      <c r="C6" s="57">
        <f>IF(Projections!C$30&gt;=0,$B6+(1-$B6)*Projections!C$30,$B6+$B6*Projections!C$30)</f>
        <v>5.0157605286057796E-2</v>
      </c>
      <c r="D6" s="57">
        <f>IF(Projections!D$30&gt;=0,$B6+(1-$B6)*Projections!D$30,$B6+$B6*Projections!D$30)</f>
        <v>5.1024210260468154E-2</v>
      </c>
      <c r="E6" s="57">
        <f>IF(Projections!E$30&gt;=0,$B6+(1-$B6)*Projections!E$30,$B6+$B6*Projections!E$30)</f>
        <v>5.1890815234878512E-2</v>
      </c>
      <c r="F6" s="57">
        <f>IF(Projections!F$30&gt;=0,$B6+(1-$B6)*Projections!F$30,$B6+$B6*Projections!F$30)</f>
        <v>5.2757420209288877E-2</v>
      </c>
      <c r="G6" s="57">
        <f>IF(Projections!G$30&gt;=0,$B6+(1-$B6)*Projections!G$30,$B6+$B6*Projections!G$30)</f>
        <v>5.3624025183699242E-2</v>
      </c>
      <c r="H6" s="57">
        <f>IF(Projections!H$30&gt;=0,$B6+(1-$B6)*Projections!H$30,$B6+$B6*Projections!H$30)</f>
        <v>5.4485897302245234E-2</v>
      </c>
      <c r="I6" s="57">
        <f>IF(Projections!I$30&gt;=0,$B6+(1-$B6)*Projections!I$30,$B6+$B6*Projections!I$30)</f>
        <v>5.5347769420791226E-2</v>
      </c>
      <c r="J6" s="57">
        <f>IF(Projections!J$30&gt;=0,$B6+(1-$B6)*Projections!J$30,$B6+$B6*Projections!J$30)</f>
        <v>5.6209641539336996E-2</v>
      </c>
      <c r="K6" s="57">
        <f>IF(Projections!K$30&gt;=0,$B6+(1-$B6)*Projections!K$30,$B6+$B6*Projections!K$30)</f>
        <v>5.7071513657882988E-2</v>
      </c>
      <c r="L6" s="57">
        <f>IF(Projections!L$30&gt;=0,$B6+(1-$B6)*Projections!L$30,$B6+$B6*Projections!L$30)</f>
        <v>5.7933385776428759E-2</v>
      </c>
      <c r="M6" s="57">
        <f>IF(Projections!M$30&gt;=0,$B6+(1-$B6)*Projections!M$30,$B6+$B6*Projections!M$30)</f>
        <v>5.8773133738723699E-2</v>
      </c>
      <c r="N6" s="57">
        <f>IF(Projections!N$30&gt;=0,$B6+(1-$B6)*Projections!N$30,$B6+$B6*Projections!N$30)</f>
        <v>5.9612881701018632E-2</v>
      </c>
      <c r="O6" s="57">
        <f>IF(Projections!O$30&gt;=0,$B6+(1-$B6)*Projections!O$30,$B6+$B6*Projections!O$30)</f>
        <v>6.0452629663313565E-2</v>
      </c>
      <c r="P6" s="57">
        <f>IF(Projections!P$30&gt;=0,$B6+(1-$B6)*Projections!P$30,$B6+$B6*Projections!P$30)</f>
        <v>6.1292377625608498E-2</v>
      </c>
      <c r="Q6" s="57">
        <f>IF(Projections!Q$30&gt;=0,$B6+(1-$B6)*Projections!Q$30,$B6+$B6*Projections!Q$30)</f>
        <v>6.2132125587903431E-2</v>
      </c>
      <c r="R6" s="57">
        <f>IF(Projections!R$30&gt;=0,$B6+(1-$B6)*Projections!R$30,$B6+$B6*Projections!R$30)</f>
        <v>6.2948735904987035E-2</v>
      </c>
      <c r="S6" s="57">
        <f>IF(Projections!S$30&gt;=0,$B6+(1-$B6)*Projections!S$30,$B6+$B6*Projections!S$30)</f>
        <v>6.3765346222070654E-2</v>
      </c>
      <c r="T6" s="57">
        <f>IF(Projections!T$30&gt;=0,$B6+(1-$B6)*Projections!T$30,$B6+$B6*Projections!T$30)</f>
        <v>6.4581956539154481E-2</v>
      </c>
      <c r="U6" s="57">
        <f>IF(Projections!U$30&gt;=0,$B6+(1-$B6)*Projections!U$30,$B6+$B6*Projections!U$30)</f>
        <v>6.53985668562381E-2</v>
      </c>
      <c r="V6" s="57">
        <f>IF(Projections!V$30&gt;=0,$B6+(1-$B6)*Projections!V$30,$B6+$B6*Projections!V$30)</f>
        <v>6.6215177173321704E-2</v>
      </c>
      <c r="W6" s="57">
        <f>IF(Projections!W$30&gt;=0,$B6+(1-$B6)*Projections!W$30,$B6+$B6*Projections!W$30)</f>
        <v>6.700213507573137E-2</v>
      </c>
      <c r="X6" s="57">
        <f>IF(Projections!X$30&gt;=0,$B6+(1-$B6)*Projections!X$30,$B6+$B6*Projections!X$30)</f>
        <v>6.7789092978141036E-2</v>
      </c>
      <c r="Y6" s="57">
        <f>IF(Projections!Y$30&gt;=0,$B6+(1-$B6)*Projections!Y$30,$B6+$B6*Projections!Y$30)</f>
        <v>6.8576050880550687E-2</v>
      </c>
      <c r="Z6" s="57">
        <f>IF(Projections!Z$30&gt;=0,$B6+(1-$B6)*Projections!Z$30,$B6+$B6*Projections!Z$30)</f>
        <v>6.9363008782960575E-2</v>
      </c>
      <c r="AA6" s="57">
        <f>IF(Projections!AA$30&gt;=0,$B6+(1-$B6)*Projections!AA$30,$B6+$B6*Projections!AA$30)</f>
        <v>7.0149966685370241E-2</v>
      </c>
      <c r="AB6" s="57">
        <f>IF(Projections!AB$30&gt;=0,$B6+(1-$B6)*Projections!AB$30,$B6+$B6*Projections!AB$30)</f>
        <v>7.0896753284594743E-2</v>
      </c>
      <c r="AC6" s="57">
        <f>IF(Projections!AC$30&gt;=0,$B6+(1-$B6)*Projections!AC$30,$B6+$B6*Projections!AC$30)</f>
        <v>7.1643539883819482E-2</v>
      </c>
      <c r="AD6" s="57">
        <f>IF(Projections!AD$30&gt;=0,$B6+(1-$B6)*Projections!AD$30,$B6+$B6*Projections!AD$30)</f>
        <v>7.2390326483043985E-2</v>
      </c>
      <c r="AE6" s="57">
        <f>IF(Projections!AE$30&gt;=0,$B6+(1-$B6)*Projections!AE$30,$B6+$B6*Projections!AE$30)</f>
        <v>7.3137113082268501E-2</v>
      </c>
      <c r="AF6" s="57">
        <f>IF(Projections!AF$30&gt;=0,$B6+(1-$B6)*Projections!AF$30,$B6+$B6*Projections!AF$30)</f>
        <v>7.3883899681493226E-2</v>
      </c>
    </row>
    <row r="7" spans="1:32" x14ac:dyDescent="0.35">
      <c r="A7" s="58" t="s">
        <v>5166</v>
      </c>
      <c r="B7" s="63">
        <f t="shared" ref="B7" si="1">B3</f>
        <v>2.6030717086749172E-2</v>
      </c>
      <c r="C7" s="57">
        <f>IF(Projections!C$30&gt;=0,$B7+(1-$B7)*Projections!C$30,$B7+$B7*Projections!C$30)</f>
        <v>2.6918524634350172E-2</v>
      </c>
      <c r="D7" s="57">
        <f>IF(Projections!D$30&gt;=0,$B7+(1-$B7)*Projections!D$30,$B7+$B7*Projections!D$30)</f>
        <v>2.7806332181951172E-2</v>
      </c>
      <c r="E7" s="57">
        <f>IF(Projections!E$30&gt;=0,$B7+(1-$B7)*Projections!E$30,$B7+$B7*Projections!E$30)</f>
        <v>2.8694139729552169E-2</v>
      </c>
      <c r="F7" s="57">
        <f>IF(Projections!F$30&gt;=0,$B7+(1-$B7)*Projections!F$30,$B7+$B7*Projections!F$30)</f>
        <v>2.9581947277153169E-2</v>
      </c>
      <c r="G7" s="57">
        <f>IF(Projections!G$30&gt;=0,$B7+(1-$B7)*Projections!G$30,$B7+$B7*Projections!G$30)</f>
        <v>3.0469754824754169E-2</v>
      </c>
      <c r="H7" s="57">
        <f>IF(Projections!H$30&gt;=0,$B7+(1-$B7)*Projections!H$30,$B7+$B7*Projections!H$30)</f>
        <v>3.1352713721260188E-2</v>
      </c>
      <c r="I7" s="57">
        <f>IF(Projections!I$30&gt;=0,$B7+(1-$B7)*Projections!I$30,$B7+$B7*Projections!I$30)</f>
        <v>3.2235672617766206E-2</v>
      </c>
      <c r="J7" s="57">
        <f>IF(Projections!J$30&gt;=0,$B7+(1-$B7)*Projections!J$30,$B7+$B7*Projections!J$30)</f>
        <v>3.3118631514271989E-2</v>
      </c>
      <c r="K7" s="57">
        <f>IF(Projections!K$30&gt;=0,$B7+(1-$B7)*Projections!K$30,$B7+$B7*Projections!K$30)</f>
        <v>3.4001590410778007E-2</v>
      </c>
      <c r="L7" s="57">
        <f>IF(Projections!L$30&gt;=0,$B7+(1-$B7)*Projections!L$30,$B7+$B7*Projections!L$30)</f>
        <v>3.4884549307283789E-2</v>
      </c>
      <c r="M7" s="57">
        <f>IF(Projections!M$30&gt;=0,$B7+(1-$B7)*Projections!M$30,$B7+$B7*Projections!M$30)</f>
        <v>3.5744842752420389E-2</v>
      </c>
      <c r="N7" s="57">
        <f>IF(Projections!N$30&gt;=0,$B7+(1-$B7)*Projections!N$30,$B7+$B7*Projections!N$30)</f>
        <v>3.6605136197556988E-2</v>
      </c>
      <c r="O7" s="57">
        <f>IF(Projections!O$30&gt;=0,$B7+(1-$B7)*Projections!O$30,$B7+$B7*Projections!O$30)</f>
        <v>3.7465429642693587E-2</v>
      </c>
      <c r="P7" s="57">
        <f>IF(Projections!P$30&gt;=0,$B7+(1-$B7)*Projections!P$30,$B7+$B7*Projections!P$30)</f>
        <v>3.832572308783018E-2</v>
      </c>
      <c r="Q7" s="57">
        <f>IF(Projections!Q$30&gt;=0,$B7+(1-$B7)*Projections!Q$30,$B7+$B7*Projections!Q$30)</f>
        <v>3.9186016532966779E-2</v>
      </c>
      <c r="R7" s="57">
        <f>IF(Projections!R$30&gt;=0,$B7+(1-$B7)*Projections!R$30,$B7+$B7*Projections!R$30)</f>
        <v>4.0022606241500308E-2</v>
      </c>
      <c r="S7" s="57">
        <f>IF(Projections!S$30&gt;=0,$B7+(1-$B7)*Projections!S$30,$B7+$B7*Projections!S$30)</f>
        <v>4.0859195950033844E-2</v>
      </c>
      <c r="T7" s="57">
        <f>IF(Projections!T$30&gt;=0,$B7+(1-$B7)*Projections!T$30,$B7+$B7*Projections!T$30)</f>
        <v>4.1695785658567602E-2</v>
      </c>
      <c r="U7" s="57">
        <f>IF(Projections!U$30&gt;=0,$B7+(1-$B7)*Projections!U$30,$B7+$B7*Projections!U$30)</f>
        <v>4.2532375367101138E-2</v>
      </c>
      <c r="V7" s="57">
        <f>IF(Projections!V$30&gt;=0,$B7+(1-$B7)*Projections!V$30,$B7+$B7*Projections!V$30)</f>
        <v>4.3368965075634675E-2</v>
      </c>
      <c r="W7" s="57">
        <f>IF(Projections!W$30&gt;=0,$B7+(1-$B7)*Projections!W$30,$B7+$B7*Projections!W$30)</f>
        <v>4.4175176886129902E-2</v>
      </c>
      <c r="X7" s="57">
        <f>IF(Projections!X$30&gt;=0,$B7+(1-$B7)*Projections!X$30,$B7+$B7*Projections!X$30)</f>
        <v>4.498138869662513E-2</v>
      </c>
      <c r="Y7" s="57">
        <f>IF(Projections!Y$30&gt;=0,$B7+(1-$B7)*Projections!Y$30,$B7+$B7*Projections!Y$30)</f>
        <v>4.5787600507120357E-2</v>
      </c>
      <c r="Z7" s="57">
        <f>IF(Projections!Z$30&gt;=0,$B7+(1-$B7)*Projections!Z$30,$B7+$B7*Projections!Z$30)</f>
        <v>4.6593812317615814E-2</v>
      </c>
      <c r="AA7" s="57">
        <f>IF(Projections!AA$30&gt;=0,$B7+(1-$B7)*Projections!AA$30,$B7+$B7*Projections!AA$30)</f>
        <v>4.7400024128111048E-2</v>
      </c>
      <c r="AB7" s="57">
        <f>IF(Projections!AB$30&gt;=0,$B7+(1-$B7)*Projections!AB$30,$B7+$B7*Projections!AB$30)</f>
        <v>4.8165081794310005E-2</v>
      </c>
      <c r="AC7" s="57">
        <f>IF(Projections!AC$30&gt;=0,$B7+(1-$B7)*Projections!AC$30,$B7+$B7*Projections!AC$30)</f>
        <v>4.8930139460509198E-2</v>
      </c>
      <c r="AD7" s="57">
        <f>IF(Projections!AD$30&gt;=0,$B7+(1-$B7)*Projections!AD$30,$B7+$B7*Projections!AD$30)</f>
        <v>4.9695197126708154E-2</v>
      </c>
      <c r="AE7" s="57">
        <f>IF(Projections!AE$30&gt;=0,$B7+(1-$B7)*Projections!AE$30,$B7+$B7*Projections!AE$30)</f>
        <v>5.0460254792907111E-2</v>
      </c>
      <c r="AF7" s="57">
        <f>IF(Projections!AF$30&gt;=0,$B7+(1-$B7)*Projections!AF$30,$B7+$B7*Projections!AF$30)</f>
        <v>5.1225312459106304E-2</v>
      </c>
    </row>
    <row r="8" spans="1:32" x14ac:dyDescent="0.35">
      <c r="A8" s="58" t="s">
        <v>5167</v>
      </c>
      <c r="B8" s="62">
        <f>SUMPRODUCT('First Year Calculations'!H:H,'First Year Calculations'!$X:$X)</f>
        <v>3.3794705924848345E-2</v>
      </c>
      <c r="C8" s="57">
        <f>IF(Projections!C$30&gt;=0,$B8+(1-$B8)*Projections!C$30,$B8+$B8*Projections!C$30)</f>
        <v>3.4675436321238436E-2</v>
      </c>
      <c r="D8" s="57">
        <f>IF(Projections!D$30&gt;=0,$B8+(1-$B8)*Projections!D$30,$B8+$B8*Projections!D$30)</f>
        <v>3.5556166717628533E-2</v>
      </c>
      <c r="E8" s="57">
        <f>IF(Projections!E$30&gt;=0,$B8+(1-$B8)*Projections!E$30,$B8+$B8*Projections!E$30)</f>
        <v>3.6436897114018624E-2</v>
      </c>
      <c r="F8" s="57">
        <f>IF(Projections!F$30&gt;=0,$B8+(1-$B8)*Projections!F$30,$B8+$B8*Projections!F$30)</f>
        <v>3.7317627510408721E-2</v>
      </c>
      <c r="G8" s="57">
        <f>IF(Projections!G$30&gt;=0,$B8+(1-$B8)*Projections!G$30,$B8+$B8*Projections!G$30)</f>
        <v>3.8198357906798819E-2</v>
      </c>
      <c r="H8" s="57">
        <f>IF(Projections!H$30&gt;=0,$B8+(1-$B8)*Projections!H$30,$B8+$B8*Projections!H$30)</f>
        <v>3.9074278303079787E-2</v>
      </c>
      <c r="I8" s="57">
        <f>IF(Projections!I$30&gt;=0,$B8+(1-$B8)*Projections!I$30,$B8+$B8*Projections!I$30)</f>
        <v>3.9950198699360756E-2</v>
      </c>
      <c r="J8" s="57">
        <f>IF(Projections!J$30&gt;=0,$B8+(1-$B8)*Projections!J$30,$B8+$B8*Projections!J$30)</f>
        <v>4.0826119095641496E-2</v>
      </c>
      <c r="K8" s="57">
        <f>IF(Projections!K$30&gt;=0,$B8+(1-$B8)*Projections!K$30,$B8+$B8*Projections!K$30)</f>
        <v>4.1702039491922471E-2</v>
      </c>
      <c r="L8" s="57">
        <f>IF(Projections!L$30&gt;=0,$B8+(1-$B8)*Projections!L$30,$B8+$B8*Projections!L$30)</f>
        <v>4.2577959888203211E-2</v>
      </c>
      <c r="M8" s="57">
        <f>IF(Projections!M$30&gt;=0,$B8+(1-$B8)*Projections!M$30,$B8+$B8*Projections!M$30)</f>
        <v>4.3431395510590456E-2</v>
      </c>
      <c r="N8" s="57">
        <f>IF(Projections!N$30&gt;=0,$B8+(1-$B8)*Projections!N$30,$B8+$B8*Projections!N$30)</f>
        <v>4.4284831132977702E-2</v>
      </c>
      <c r="O8" s="57">
        <f>IF(Projections!O$30&gt;=0,$B8+(1-$B8)*Projections!O$30,$B8+$B8*Projections!O$30)</f>
        <v>4.5138266755364947E-2</v>
      </c>
      <c r="P8" s="57">
        <f>IF(Projections!P$30&gt;=0,$B8+(1-$B8)*Projections!P$30,$B8+$B8*Projections!P$30)</f>
        <v>4.59917023777522E-2</v>
      </c>
      <c r="Q8" s="57">
        <f>IF(Projections!Q$30&gt;=0,$B8+(1-$B8)*Projections!Q$30,$B8+$B8*Projections!Q$30)</f>
        <v>4.6845138000139445E-2</v>
      </c>
      <c r="R8" s="57">
        <f>IF(Projections!R$30&gt;=0,$B8+(1-$B8)*Projections!R$30,$B8+$B8*Projections!R$30)</f>
        <v>4.7675058840082281E-2</v>
      </c>
      <c r="S8" s="57">
        <f>IF(Projections!S$30&gt;=0,$B8+(1-$B8)*Projections!S$30,$B8+$B8*Projections!S$30)</f>
        <v>4.8504979680025123E-2</v>
      </c>
      <c r="T8" s="57">
        <f>IF(Projections!T$30&gt;=0,$B8+(1-$B8)*Projections!T$30,$B8+$B8*Projections!T$30)</f>
        <v>4.9334900519968181E-2</v>
      </c>
      <c r="U8" s="57">
        <f>IF(Projections!U$30&gt;=0,$B8+(1-$B8)*Projections!U$30,$B8+$B8*Projections!U$30)</f>
        <v>5.0164821359911016E-2</v>
      </c>
      <c r="V8" s="57">
        <f>IF(Projections!V$30&gt;=0,$B8+(1-$B8)*Projections!V$30,$B8+$B8*Projections!V$30)</f>
        <v>5.0994742199853858E-2</v>
      </c>
      <c r="W8" s="57">
        <f>IF(Projections!W$30&gt;=0,$B8+(1-$B8)*Projections!W$30,$B8+$B8*Projections!W$30)</f>
        <v>5.1794527298944897E-2</v>
      </c>
      <c r="X8" s="57">
        <f>IF(Projections!X$30&gt;=0,$B8+(1-$B8)*Projections!X$30,$B8+$B8*Projections!X$30)</f>
        <v>5.2594312398035935E-2</v>
      </c>
      <c r="Y8" s="57">
        <f>IF(Projections!Y$30&gt;=0,$B8+(1-$B8)*Projections!Y$30,$B8+$B8*Projections!Y$30)</f>
        <v>5.339409749712698E-2</v>
      </c>
      <c r="Z8" s="57">
        <f>IF(Projections!Z$30&gt;=0,$B8+(1-$B8)*Projections!Z$30,$B8+$B8*Projections!Z$30)</f>
        <v>5.419388259621824E-2</v>
      </c>
      <c r="AA8" s="57">
        <f>IF(Projections!AA$30&gt;=0,$B8+(1-$B8)*Projections!AA$30,$B8+$B8*Projections!AA$30)</f>
        <v>5.4993667695309285E-2</v>
      </c>
      <c r="AB8" s="57">
        <f>IF(Projections!AB$30&gt;=0,$B8+(1-$B8)*Projections!AB$30,$B8+$B8*Projections!AB$30)</f>
        <v>5.5752626710056832E-2</v>
      </c>
      <c r="AC8" s="57">
        <f>IF(Projections!AC$30&gt;=0,$B8+(1-$B8)*Projections!AC$30,$B8+$B8*Projections!AC$30)</f>
        <v>5.6511585724804608E-2</v>
      </c>
      <c r="AD8" s="57">
        <f>IF(Projections!AD$30&gt;=0,$B8+(1-$B8)*Projections!AD$30,$B8+$B8*Projections!AD$30)</f>
        <v>5.7270544739552155E-2</v>
      </c>
      <c r="AE8" s="57">
        <f>IF(Projections!AE$30&gt;=0,$B8+(1-$B8)*Projections!AE$30,$B8+$B8*Projections!AE$30)</f>
        <v>5.8029503754299702E-2</v>
      </c>
      <c r="AF8" s="57">
        <f>IF(Projections!AF$30&gt;=0,$B8+(1-$B8)*Projections!AF$30,$B8+$B8*Projections!AF$30)</f>
        <v>5.8788462769047478E-2</v>
      </c>
    </row>
    <row r="9" spans="1:32" x14ac:dyDescent="0.35">
      <c r="A9" s="58" t="s">
        <v>5152</v>
      </c>
      <c r="B9" s="63">
        <f t="shared" ref="B9" si="2">B6</f>
        <v>4.9291000311647432E-2</v>
      </c>
      <c r="C9" s="57">
        <f>IF(Projections!C$30&gt;=0,$B9+(1-$B9)*Projections!C$30,$B9+$B9*Projections!C$30)</f>
        <v>5.0157605286057796E-2</v>
      </c>
      <c r="D9" s="57">
        <f>IF(Projections!D$30&gt;=0,$B9+(1-$B9)*Projections!D$30,$B9+$B9*Projections!D$30)</f>
        <v>5.1024210260468154E-2</v>
      </c>
      <c r="E9" s="57">
        <f>IF(Projections!E$30&gt;=0,$B9+(1-$B9)*Projections!E$30,$B9+$B9*Projections!E$30)</f>
        <v>5.1890815234878512E-2</v>
      </c>
      <c r="F9" s="57">
        <f>IF(Projections!F$30&gt;=0,$B9+(1-$B9)*Projections!F$30,$B9+$B9*Projections!F$30)</f>
        <v>5.2757420209288877E-2</v>
      </c>
      <c r="G9" s="57">
        <f>IF(Projections!G$30&gt;=0,$B9+(1-$B9)*Projections!G$30,$B9+$B9*Projections!G$30)</f>
        <v>5.3624025183699242E-2</v>
      </c>
      <c r="H9" s="57">
        <f>IF(Projections!H$30&gt;=0,$B9+(1-$B9)*Projections!H$30,$B9+$B9*Projections!H$30)</f>
        <v>5.4485897302245234E-2</v>
      </c>
      <c r="I9" s="57">
        <f>IF(Projections!I$30&gt;=0,$B9+(1-$B9)*Projections!I$30,$B9+$B9*Projections!I$30)</f>
        <v>5.5347769420791226E-2</v>
      </c>
      <c r="J9" s="57">
        <f>IF(Projections!J$30&gt;=0,$B9+(1-$B9)*Projections!J$30,$B9+$B9*Projections!J$30)</f>
        <v>5.6209641539336996E-2</v>
      </c>
      <c r="K9" s="57">
        <f>IF(Projections!K$30&gt;=0,$B9+(1-$B9)*Projections!K$30,$B9+$B9*Projections!K$30)</f>
        <v>5.7071513657882988E-2</v>
      </c>
      <c r="L9" s="57">
        <f>IF(Projections!L$30&gt;=0,$B9+(1-$B9)*Projections!L$30,$B9+$B9*Projections!L$30)</f>
        <v>5.7933385776428759E-2</v>
      </c>
      <c r="M9" s="57">
        <f>IF(Projections!M$30&gt;=0,$B9+(1-$B9)*Projections!M$30,$B9+$B9*Projections!M$30)</f>
        <v>5.8773133738723699E-2</v>
      </c>
      <c r="N9" s="57">
        <f>IF(Projections!N$30&gt;=0,$B9+(1-$B9)*Projections!N$30,$B9+$B9*Projections!N$30)</f>
        <v>5.9612881701018632E-2</v>
      </c>
      <c r="O9" s="57">
        <f>IF(Projections!O$30&gt;=0,$B9+(1-$B9)*Projections!O$30,$B9+$B9*Projections!O$30)</f>
        <v>6.0452629663313565E-2</v>
      </c>
      <c r="P9" s="57">
        <f>IF(Projections!P$30&gt;=0,$B9+(1-$B9)*Projections!P$30,$B9+$B9*Projections!P$30)</f>
        <v>6.1292377625608498E-2</v>
      </c>
      <c r="Q9" s="57">
        <f>IF(Projections!Q$30&gt;=0,$B9+(1-$B9)*Projections!Q$30,$B9+$B9*Projections!Q$30)</f>
        <v>6.2132125587903431E-2</v>
      </c>
      <c r="R9" s="57">
        <f>IF(Projections!R$30&gt;=0,$B9+(1-$B9)*Projections!R$30,$B9+$B9*Projections!R$30)</f>
        <v>6.2948735904987035E-2</v>
      </c>
      <c r="S9" s="57">
        <f>IF(Projections!S$30&gt;=0,$B9+(1-$B9)*Projections!S$30,$B9+$B9*Projections!S$30)</f>
        <v>6.3765346222070654E-2</v>
      </c>
      <c r="T9" s="57">
        <f>IF(Projections!T$30&gt;=0,$B9+(1-$B9)*Projections!T$30,$B9+$B9*Projections!T$30)</f>
        <v>6.4581956539154481E-2</v>
      </c>
      <c r="U9" s="57">
        <f>IF(Projections!U$30&gt;=0,$B9+(1-$B9)*Projections!U$30,$B9+$B9*Projections!U$30)</f>
        <v>6.53985668562381E-2</v>
      </c>
      <c r="V9" s="57">
        <f>IF(Projections!V$30&gt;=0,$B9+(1-$B9)*Projections!V$30,$B9+$B9*Projections!V$30)</f>
        <v>6.6215177173321704E-2</v>
      </c>
      <c r="W9" s="57">
        <f>IF(Projections!W$30&gt;=0,$B9+(1-$B9)*Projections!W$30,$B9+$B9*Projections!W$30)</f>
        <v>6.700213507573137E-2</v>
      </c>
      <c r="X9" s="57">
        <f>IF(Projections!X$30&gt;=0,$B9+(1-$B9)*Projections!X$30,$B9+$B9*Projections!X$30)</f>
        <v>6.7789092978141036E-2</v>
      </c>
      <c r="Y9" s="57">
        <f>IF(Projections!Y$30&gt;=0,$B9+(1-$B9)*Projections!Y$30,$B9+$B9*Projections!Y$30)</f>
        <v>6.8576050880550687E-2</v>
      </c>
      <c r="Z9" s="57">
        <f>IF(Projections!Z$30&gt;=0,$B9+(1-$B9)*Projections!Z$30,$B9+$B9*Projections!Z$30)</f>
        <v>6.9363008782960575E-2</v>
      </c>
      <c r="AA9" s="57">
        <f>IF(Projections!AA$30&gt;=0,$B9+(1-$B9)*Projections!AA$30,$B9+$B9*Projections!AA$30)</f>
        <v>7.0149966685370241E-2</v>
      </c>
      <c r="AB9" s="57">
        <f>IF(Projections!AB$30&gt;=0,$B9+(1-$B9)*Projections!AB$30,$B9+$B9*Projections!AB$30)</f>
        <v>7.0896753284594743E-2</v>
      </c>
      <c r="AC9" s="57">
        <f>IF(Projections!AC$30&gt;=0,$B9+(1-$B9)*Projections!AC$30,$B9+$B9*Projections!AC$30)</f>
        <v>7.1643539883819482E-2</v>
      </c>
      <c r="AD9" s="57">
        <f>IF(Projections!AD$30&gt;=0,$B9+(1-$B9)*Projections!AD$30,$B9+$B9*Projections!AD$30)</f>
        <v>7.2390326483043985E-2</v>
      </c>
      <c r="AE9" s="57">
        <f>IF(Projections!AE$30&gt;=0,$B9+(1-$B9)*Projections!AE$30,$B9+$B9*Projections!AE$30)</f>
        <v>7.3137113082268501E-2</v>
      </c>
      <c r="AF9" s="57">
        <f>IF(Projections!AF$30&gt;=0,$B9+(1-$B9)*Projections!AF$30,$B9+$B9*Projections!AF$30)</f>
        <v>7.3883899681493226E-2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4A399-7027-4303-9CD9-E2D9435AF3E5}">
  <sheetPr>
    <tabColor theme="4" tint="-0.249977111117893"/>
  </sheetPr>
  <dimension ref="A1:AF9"/>
  <sheetViews>
    <sheetView workbookViewId="0">
      <selection activeCell="B2" sqref="B2"/>
    </sheetView>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4">
        <f>1-SUM('FoHObDT-NOx-white'!B2,'FoHObDT-NOx-black'!B2,'FoHObDT-NOx-asian'!B2)</f>
        <v>6.3455171657275988E-2</v>
      </c>
      <c r="C2" s="64">
        <f>1-SUM('FoHObDT-NOx-white'!C2,'FoHObDT-NOx-black'!C2,'FoHObDT-NOx-asian'!C2)</f>
        <v>6.4380969998565574E-2</v>
      </c>
      <c r="D2" s="64">
        <f>1-SUM('FoHObDT-NOx-white'!D2,'FoHObDT-NOx-black'!D2,'FoHObDT-NOx-asian'!D2)</f>
        <v>6.5306768339855714E-2</v>
      </c>
      <c r="E2" s="64">
        <f>1-SUM('FoHObDT-NOx-white'!E2,'FoHObDT-NOx-black'!E2,'FoHObDT-NOx-asian'!E2)</f>
        <v>6.6232566681145855E-2</v>
      </c>
      <c r="F2" s="64">
        <f>1-SUM('FoHObDT-NOx-white'!F2,'FoHObDT-NOx-black'!F2,'FoHObDT-NOx-asian'!F2)</f>
        <v>6.7158365022435995E-2</v>
      </c>
      <c r="G2" s="64">
        <f>1-SUM('FoHObDT-NOx-white'!G2,'FoHObDT-NOx-black'!G2,'FoHObDT-NOx-asian'!G2)</f>
        <v>6.8084163363726136E-2</v>
      </c>
      <c r="H2" s="64">
        <f>1-SUM('FoHObDT-NOx-white'!H2,'FoHObDT-NOx-black'!H2,'FoHObDT-NOx-asian'!H2)</f>
        <v>6.9058195514225762E-2</v>
      </c>
      <c r="I2" s="64">
        <f>1-SUM('FoHObDT-NOx-white'!I2,'FoHObDT-NOx-black'!I2,'FoHObDT-NOx-asian'!I2)</f>
        <v>7.00322276647245E-2</v>
      </c>
      <c r="J2" s="64">
        <f>1-SUM('FoHObDT-NOx-white'!J2,'FoHObDT-NOx-black'!J2,'FoHObDT-NOx-asian'!J2)</f>
        <v>7.1006259815223238E-2</v>
      </c>
      <c r="K2" s="64">
        <f>1-SUM('FoHObDT-NOx-white'!K2,'FoHObDT-NOx-black'!K2,'FoHObDT-NOx-asian'!K2)</f>
        <v>7.1980291965721754E-2</v>
      </c>
      <c r="L2" s="64">
        <f>1-SUM('FoHObDT-NOx-white'!L2,'FoHObDT-NOx-black'!L2,'FoHObDT-NOx-asian'!L2)</f>
        <v>7.2954324116221159E-2</v>
      </c>
      <c r="M2" s="64">
        <f>1-SUM('FoHObDT-NOx-white'!M2,'FoHObDT-NOx-black'!M2,'FoHObDT-NOx-asian'!M2)</f>
        <v>7.3975990993990548E-2</v>
      </c>
      <c r="N2" s="64">
        <f>1-SUM('FoHObDT-NOx-white'!N2,'FoHObDT-NOx-black'!N2,'FoHObDT-NOx-asian'!N2)</f>
        <v>7.4997657871760937E-2</v>
      </c>
      <c r="O2" s="64">
        <f>1-SUM('FoHObDT-NOx-white'!O2,'FoHObDT-NOx-black'!O2,'FoHObDT-NOx-asian'!O2)</f>
        <v>7.6019324749530437E-2</v>
      </c>
      <c r="P2" s="64">
        <f>1-SUM('FoHObDT-NOx-white'!P2,'FoHObDT-NOx-black'!P2,'FoHObDT-NOx-asian'!P2)</f>
        <v>7.7040991627300937E-2</v>
      </c>
      <c r="Q2" s="64">
        <f>1-SUM('FoHObDT-NOx-white'!Q2,'FoHObDT-NOx-black'!Q2,'FoHObDT-NOx-asian'!Q2)</f>
        <v>7.8062658505071436E-2</v>
      </c>
      <c r="R2" s="64">
        <f>1-SUM('FoHObDT-NOx-white'!R2,'FoHObDT-NOx-black'!R2,'FoHObDT-NOx-asian'!R2)</f>
        <v>7.9140052440006436E-2</v>
      </c>
      <c r="S2" s="64">
        <f>1-SUM('FoHObDT-NOx-white'!S2,'FoHObDT-NOx-black'!S2,'FoHObDT-NOx-asian'!S2)</f>
        <v>8.0217446374940327E-2</v>
      </c>
      <c r="T2" s="64">
        <f>1-SUM('FoHObDT-NOx-white'!T2,'FoHObDT-NOx-black'!T2,'FoHObDT-NOx-asian'!T2)</f>
        <v>8.1294840309874883E-2</v>
      </c>
      <c r="U2" s="64">
        <f>1-SUM('FoHObDT-NOx-white'!U2,'FoHObDT-NOx-black'!U2,'FoHObDT-NOx-asian'!U2)</f>
        <v>8.2372234244809994E-2</v>
      </c>
      <c r="V2" s="64">
        <f>1-SUM('FoHObDT-NOx-white'!V2,'FoHObDT-NOx-black'!V2,'FoHObDT-NOx-asian'!V2)</f>
        <v>8.3449628179743884E-2</v>
      </c>
      <c r="W2" s="64">
        <f>1-SUM('FoHObDT-NOx-white'!W2,'FoHObDT-NOx-black'!W2,'FoHObDT-NOx-asian'!W2)</f>
        <v>8.4580686646006487E-2</v>
      </c>
      <c r="X2" s="64">
        <f>1-SUM('FoHObDT-NOx-white'!X2,'FoHObDT-NOx-black'!X2,'FoHObDT-NOx-asian'!X2)</f>
        <v>8.5711745112269311E-2</v>
      </c>
      <c r="Y2" s="64">
        <f>1-SUM('FoHObDT-NOx-white'!Y2,'FoHObDT-NOx-black'!Y2,'FoHObDT-NOx-asian'!Y2)</f>
        <v>8.6842803578531802E-2</v>
      </c>
      <c r="Z2" s="64">
        <f>1-SUM('FoHObDT-NOx-white'!Z2,'FoHObDT-NOx-black'!Z2,'FoHObDT-NOx-asian'!Z2)</f>
        <v>8.7973862044793183E-2</v>
      </c>
      <c r="AA2" s="64">
        <f>1-SUM('FoHObDT-NOx-white'!AA2,'FoHObDT-NOx-black'!AA2,'FoHObDT-NOx-asian'!AA2)</f>
        <v>8.9104920511056007E-2</v>
      </c>
      <c r="AB2" s="64">
        <f>1-SUM('FoHObDT-NOx-white'!AB2,'FoHObDT-NOx-black'!AB2,'FoHObDT-NOx-asian'!AB2)</f>
        <v>9.0279705371220764E-2</v>
      </c>
      <c r="AC2" s="64">
        <f>1-SUM('FoHObDT-NOx-white'!AC2,'FoHObDT-NOx-black'!AC2,'FoHObDT-NOx-asian'!AC2)</f>
        <v>9.14544902313843E-2</v>
      </c>
      <c r="AD2" s="64">
        <f>1-SUM('FoHObDT-NOx-white'!AD2,'FoHObDT-NOx-black'!AD2,'FoHObDT-NOx-asian'!AD2)</f>
        <v>9.2629275091548724E-2</v>
      </c>
      <c r="AE2" s="64">
        <f>1-SUM('FoHObDT-NOx-white'!AE2,'FoHObDT-NOx-black'!AE2,'FoHObDT-NOx-asian'!AE2)</f>
        <v>9.380405995171337E-2</v>
      </c>
      <c r="AF2" s="64">
        <f>1-SUM('FoHObDT-NOx-white'!AF2,'FoHObDT-NOx-black'!AF2,'FoHObDT-NOx-asian'!AF2)</f>
        <v>9.4978844811876906E-2</v>
      </c>
    </row>
    <row r="3" spans="1:32" x14ac:dyDescent="0.35">
      <c r="A3" s="58" t="s">
        <v>5162</v>
      </c>
      <c r="B3" s="64">
        <f>1-SUM('FoHObDT-NOx-white'!B3,'FoHObDT-NOx-black'!B3,'FoHObDT-NOx-asian'!B3)</f>
        <v>6.23853367083399E-2</v>
      </c>
      <c r="C3" s="64">
        <f>1-SUM('FoHObDT-NOx-white'!C3,'FoHObDT-NOx-black'!C3,'FoHObDT-NOx-asian'!C3)</f>
        <v>6.3374553399374589E-2</v>
      </c>
      <c r="D3" s="64">
        <f>1-SUM('FoHObDT-NOx-white'!D3,'FoHObDT-NOx-black'!D3,'FoHObDT-NOx-asian'!D3)</f>
        <v>6.4363770090409833E-2</v>
      </c>
      <c r="E3" s="64">
        <f>1-SUM('FoHObDT-NOx-white'!E3,'FoHObDT-NOx-black'!E3,'FoHObDT-NOx-asian'!E3)</f>
        <v>6.5352986781445077E-2</v>
      </c>
      <c r="F3" s="64">
        <f>1-SUM('FoHObDT-NOx-white'!F3,'FoHObDT-NOx-black'!F3,'FoHObDT-NOx-asian'!F3)</f>
        <v>6.6342203472480543E-2</v>
      </c>
      <c r="G3" s="64">
        <f>1-SUM('FoHObDT-NOx-white'!G3,'FoHObDT-NOx-black'!G3,'FoHObDT-NOx-asian'!G3)</f>
        <v>6.7331420163515787E-2</v>
      </c>
      <c r="H3" s="64">
        <f>1-SUM('FoHObDT-NOx-white'!H3,'FoHObDT-NOx-black'!H3,'FoHObDT-NOx-asian'!H3)</f>
        <v>6.8370557732796877E-2</v>
      </c>
      <c r="I3" s="64">
        <f>1-SUM('FoHObDT-NOx-white'!I3,'FoHObDT-NOx-black'!I3,'FoHObDT-NOx-asian'!I3)</f>
        <v>6.940969530207719E-2</v>
      </c>
      <c r="J3" s="64">
        <f>1-SUM('FoHObDT-NOx-white'!J3,'FoHObDT-NOx-black'!J3,'FoHObDT-NOx-asian'!J3)</f>
        <v>7.0448832871357503E-2</v>
      </c>
      <c r="K3" s="64">
        <f>1-SUM('FoHObDT-NOx-white'!K3,'FoHObDT-NOx-black'!K3,'FoHObDT-NOx-asian'!K3)</f>
        <v>7.1487970440637483E-2</v>
      </c>
      <c r="L3" s="64">
        <f>1-SUM('FoHObDT-NOx-white'!L3,'FoHObDT-NOx-black'!L3,'FoHObDT-NOx-asian'!L3)</f>
        <v>7.2527108009918462E-2</v>
      </c>
      <c r="M3" s="64">
        <f>1-SUM('FoHObDT-NOx-white'!M3,'FoHObDT-NOx-black'!M3,'FoHObDT-NOx-asian'!M3)</f>
        <v>7.3615542224596986E-2</v>
      </c>
      <c r="N3" s="64">
        <f>1-SUM('FoHObDT-NOx-white'!N3,'FoHObDT-NOx-black'!N3,'FoHObDT-NOx-asian'!N3)</f>
        <v>7.470397643927662E-2</v>
      </c>
      <c r="O3" s="64">
        <f>1-SUM('FoHObDT-NOx-white'!O3,'FoHObDT-NOx-black'!O3,'FoHObDT-NOx-asian'!O3)</f>
        <v>7.5792410653955256E-2</v>
      </c>
      <c r="P3" s="64">
        <f>1-SUM('FoHObDT-NOx-white'!P3,'FoHObDT-NOx-black'!P3,'FoHObDT-NOx-asian'!P3)</f>
        <v>7.688084486863489E-2</v>
      </c>
      <c r="Q3" s="64">
        <f>1-SUM('FoHObDT-NOx-white'!Q3,'FoHObDT-NOx-black'!Q3,'FoHObDT-NOx-asian'!Q3)</f>
        <v>7.7969279083314524E-2</v>
      </c>
      <c r="R3" s="64">
        <f>1-SUM('FoHObDT-NOx-white'!R3,'FoHObDT-NOx-black'!R3,'FoHObDT-NOx-asian'!R3)</f>
        <v>7.9116063802059933E-2</v>
      </c>
      <c r="S3" s="64">
        <f>1-SUM('FoHObDT-NOx-white'!S3,'FoHObDT-NOx-black'!S3,'FoHObDT-NOx-asian'!S3)</f>
        <v>8.0262848520804009E-2</v>
      </c>
      <c r="T3" s="64">
        <f>1-SUM('FoHObDT-NOx-white'!T3,'FoHObDT-NOx-black'!T3,'FoHObDT-NOx-asian'!T3)</f>
        <v>8.1409633239548973E-2</v>
      </c>
      <c r="U3" s="64">
        <f>1-SUM('FoHObDT-NOx-white'!U3,'FoHObDT-NOx-black'!U3,'FoHObDT-NOx-asian'!U3)</f>
        <v>8.255641795829427E-2</v>
      </c>
      <c r="V3" s="64">
        <f>1-SUM('FoHObDT-NOx-white'!V3,'FoHObDT-NOx-black'!V3,'FoHObDT-NOx-asian'!V3)</f>
        <v>8.3703202677038346E-2</v>
      </c>
      <c r="W3" s="64">
        <f>1-SUM('FoHObDT-NOx-white'!W3,'FoHObDT-NOx-black'!W3,'FoHObDT-NOx-asian'!W3)</f>
        <v>8.4906340991556251E-2</v>
      </c>
      <c r="X3" s="64">
        <f>1-SUM('FoHObDT-NOx-white'!X3,'FoHObDT-NOx-black'!X3,'FoHObDT-NOx-asian'!X3)</f>
        <v>8.6109479306074377E-2</v>
      </c>
      <c r="Y3" s="64">
        <f>1-SUM('FoHObDT-NOx-white'!Y3,'FoHObDT-NOx-black'!Y3,'FoHObDT-NOx-asian'!Y3)</f>
        <v>8.731261762059217E-2</v>
      </c>
      <c r="Z3" s="64">
        <f>1-SUM('FoHObDT-NOx-white'!Z3,'FoHObDT-NOx-black'!Z3,'FoHObDT-NOx-asian'!Z3)</f>
        <v>8.8515755935108853E-2</v>
      </c>
      <c r="AA3" s="64">
        <f>1-SUM('FoHObDT-NOx-white'!AA3,'FoHObDT-NOx-black'!AA3,'FoHObDT-NOx-asian'!AA3)</f>
        <v>8.9718894249626868E-2</v>
      </c>
      <c r="AB3" s="64">
        <f>1-SUM('FoHObDT-NOx-white'!AB3,'FoHObDT-NOx-black'!AB3,'FoHObDT-NOx-asian'!AB3)</f>
        <v>9.0967372852885031E-2</v>
      </c>
      <c r="AC3" s="64">
        <f>1-SUM('FoHObDT-NOx-white'!AC3,'FoHObDT-NOx-black'!AC3,'FoHObDT-NOx-asian'!AC3)</f>
        <v>9.2215851456141862E-2</v>
      </c>
      <c r="AD3" s="64">
        <f>1-SUM('FoHObDT-NOx-white'!AD3,'FoHObDT-NOx-black'!AD3,'FoHObDT-NOx-asian'!AD3)</f>
        <v>9.3464330059399914E-2</v>
      </c>
      <c r="AE3" s="64">
        <f>1-SUM('FoHObDT-NOx-white'!AE3,'FoHObDT-NOx-black'!AE3,'FoHObDT-NOx-asian'!AE3)</f>
        <v>9.4712808662657855E-2</v>
      </c>
      <c r="AF3" s="64">
        <f>1-SUM('FoHObDT-NOx-white'!AF3,'FoHObDT-NOx-black'!AF3,'FoHObDT-NOx-asian'!AF3)</f>
        <v>9.5961287265914685E-2</v>
      </c>
    </row>
    <row r="4" spans="1:32" x14ac:dyDescent="0.35">
      <c r="A4" s="58" t="s">
        <v>5163</v>
      </c>
      <c r="B4" s="64">
        <f>1-SUM('FoHObDT-NOx-white'!B4,'FoHObDT-NOx-black'!B4,'FoHObDT-NOx-asian'!B4)</f>
        <v>6.3853400374808578E-2</v>
      </c>
      <c r="C4" s="64">
        <f>1-SUM('FoHObDT-NOx-white'!C4,'FoHObDT-NOx-black'!C4,'FoHObDT-NOx-asian'!C4)</f>
        <v>6.4744531803870187E-2</v>
      </c>
      <c r="D4" s="64">
        <f>1-SUM('FoHObDT-NOx-white'!D4,'FoHObDT-NOx-black'!D4,'FoHObDT-NOx-asian'!D4)</f>
        <v>6.5635663232932462E-2</v>
      </c>
      <c r="E4" s="64">
        <f>1-SUM('FoHObDT-NOx-white'!E4,'FoHObDT-NOx-black'!E4,'FoHObDT-NOx-asian'!E4)</f>
        <v>6.6526794661994626E-2</v>
      </c>
      <c r="F4" s="64">
        <f>1-SUM('FoHObDT-NOx-white'!F4,'FoHObDT-NOx-black'!F4,'FoHObDT-NOx-asian'!F4)</f>
        <v>6.7417926091056901E-2</v>
      </c>
      <c r="G4" s="64">
        <f>1-SUM('FoHObDT-NOx-white'!G4,'FoHObDT-NOx-black'!G4,'FoHObDT-NOx-asian'!G4)</f>
        <v>6.8309057520118954E-2</v>
      </c>
      <c r="H4" s="64">
        <f>1-SUM('FoHObDT-NOx-white'!H4,'FoHObDT-NOx-black'!H4,'FoHObDT-NOx-asian'!H4)</f>
        <v>6.9247495362367739E-2</v>
      </c>
      <c r="I4" s="64">
        <f>1-SUM('FoHObDT-NOx-white'!I4,'FoHObDT-NOx-black'!I4,'FoHObDT-NOx-asian'!I4)</f>
        <v>7.0185933204615636E-2</v>
      </c>
      <c r="J4" s="64">
        <f>1-SUM('FoHObDT-NOx-white'!J4,'FoHObDT-NOx-black'!J4,'FoHObDT-NOx-asian'!J4)</f>
        <v>7.1124371046863533E-2</v>
      </c>
      <c r="K4" s="64">
        <f>1-SUM('FoHObDT-NOx-white'!K4,'FoHObDT-NOx-black'!K4,'FoHObDT-NOx-asian'!K4)</f>
        <v>7.2062808889111207E-2</v>
      </c>
      <c r="L4" s="64">
        <f>1-SUM('FoHObDT-NOx-white'!L4,'FoHObDT-NOx-black'!L4,'FoHObDT-NOx-asian'!L4)</f>
        <v>7.3001246731359881E-2</v>
      </c>
      <c r="M4" s="64">
        <f>1-SUM('FoHObDT-NOx-white'!M4,'FoHObDT-NOx-black'!M4,'FoHObDT-NOx-asian'!M4)</f>
        <v>7.3986403103432297E-2</v>
      </c>
      <c r="N4" s="64">
        <f>1-SUM('FoHObDT-NOx-white'!N4,'FoHObDT-NOx-black'!N4,'FoHObDT-NOx-asian'!N4)</f>
        <v>7.4971559475505711E-2</v>
      </c>
      <c r="O4" s="64">
        <f>1-SUM('FoHObDT-NOx-white'!O4,'FoHObDT-NOx-black'!O4,'FoHObDT-NOx-asian'!O4)</f>
        <v>7.5956715847578238E-2</v>
      </c>
      <c r="P4" s="64">
        <f>1-SUM('FoHObDT-NOx-white'!P4,'FoHObDT-NOx-black'!P4,'FoHObDT-NOx-asian'!P4)</f>
        <v>7.6941872219651875E-2</v>
      </c>
      <c r="Q4" s="64">
        <f>1-SUM('FoHObDT-NOx-white'!Q4,'FoHObDT-NOx-black'!Q4,'FoHObDT-NOx-asian'!Q4)</f>
        <v>7.7927028591725289E-2</v>
      </c>
      <c r="R4" s="64">
        <f>1-SUM('FoHObDT-NOx-white'!R4,'FoHObDT-NOx-black'!R4,'FoHObDT-NOx-asian'!R4)</f>
        <v>7.8966468343324991E-2</v>
      </c>
      <c r="S4" s="64">
        <f>1-SUM('FoHObDT-NOx-white'!S4,'FoHObDT-NOx-black'!S4,'FoHObDT-NOx-asian'!S4)</f>
        <v>8.0005908094923583E-2</v>
      </c>
      <c r="T4" s="64">
        <f>1-SUM('FoHObDT-NOx-white'!T4,'FoHObDT-NOx-black'!T4,'FoHObDT-NOx-asian'!T4)</f>
        <v>8.1045347846522842E-2</v>
      </c>
      <c r="U4" s="64">
        <f>1-SUM('FoHObDT-NOx-white'!U4,'FoHObDT-NOx-black'!U4,'FoHObDT-NOx-asian'!U4)</f>
        <v>8.2084787598122544E-2</v>
      </c>
      <c r="V4" s="64">
        <f>1-SUM('FoHObDT-NOx-white'!V4,'FoHObDT-NOx-black'!V4,'FoHObDT-NOx-asian'!V4)</f>
        <v>8.3124227349721136E-2</v>
      </c>
      <c r="W4" s="64">
        <f>1-SUM('FoHObDT-NOx-white'!W4,'FoHObDT-NOx-black'!W4,'FoHObDT-NOx-asian'!W4)</f>
        <v>8.4215851101909545E-2</v>
      </c>
      <c r="X4" s="64">
        <f>1-SUM('FoHObDT-NOx-white'!X4,'FoHObDT-NOx-black'!X4,'FoHObDT-NOx-asian'!X4)</f>
        <v>8.5307474854098064E-2</v>
      </c>
      <c r="Y4" s="64">
        <f>1-SUM('FoHObDT-NOx-white'!Y4,'FoHObDT-NOx-black'!Y4,'FoHObDT-NOx-asian'!Y4)</f>
        <v>8.6399098606286362E-2</v>
      </c>
      <c r="Z4" s="64">
        <f>1-SUM('FoHObDT-NOx-white'!Z4,'FoHObDT-NOx-black'!Z4,'FoHObDT-NOx-asian'!Z4)</f>
        <v>8.7490722358473438E-2</v>
      </c>
      <c r="AA4" s="64">
        <f>1-SUM('FoHObDT-NOx-white'!AA4,'FoHObDT-NOx-black'!AA4,'FoHObDT-NOx-asian'!AA4)</f>
        <v>8.8582346110661958E-2</v>
      </c>
      <c r="AB4" s="64">
        <f>1-SUM('FoHObDT-NOx-white'!AB4,'FoHObDT-NOx-black'!AB4,'FoHObDT-NOx-asian'!AB4)</f>
        <v>8.9716803836169534E-2</v>
      </c>
      <c r="AC4" s="64">
        <f>1-SUM('FoHObDT-NOx-white'!AC4,'FoHObDT-NOx-black'!AC4,'FoHObDT-NOx-asian'!AC4)</f>
        <v>9.0851261561675889E-2</v>
      </c>
      <c r="AD4" s="64">
        <f>1-SUM('FoHObDT-NOx-white'!AD4,'FoHObDT-NOx-black'!AD4,'FoHObDT-NOx-asian'!AD4)</f>
        <v>9.1985719287183243E-2</v>
      </c>
      <c r="AE4" s="64">
        <f>1-SUM('FoHObDT-NOx-white'!AE4,'FoHObDT-NOx-black'!AE4,'FoHObDT-NOx-asian'!AE4)</f>
        <v>9.3120177012690819E-2</v>
      </c>
      <c r="AF4" s="64">
        <f>1-SUM('FoHObDT-NOx-white'!AF4,'FoHObDT-NOx-black'!AF4,'FoHObDT-NOx-asian'!AF4)</f>
        <v>9.4254634738197174E-2</v>
      </c>
    </row>
    <row r="5" spans="1:32" x14ac:dyDescent="0.35">
      <c r="A5" s="58" t="s">
        <v>5164</v>
      </c>
      <c r="B5" s="64">
        <f>1-SUM('FoHObDT-NOx-white'!B5,'FoHObDT-NOx-black'!B5,'FoHObDT-NOx-asian'!B5)</f>
        <v>6.3853400374808578E-2</v>
      </c>
      <c r="C5" s="64">
        <f>1-SUM('FoHObDT-NOx-white'!C5,'FoHObDT-NOx-black'!C5,'FoHObDT-NOx-asian'!C5)</f>
        <v>6.4744531803870187E-2</v>
      </c>
      <c r="D5" s="64">
        <f>1-SUM('FoHObDT-NOx-white'!D5,'FoHObDT-NOx-black'!D5,'FoHObDT-NOx-asian'!D5)</f>
        <v>6.5635663232932462E-2</v>
      </c>
      <c r="E5" s="64">
        <f>1-SUM('FoHObDT-NOx-white'!E5,'FoHObDT-NOx-black'!E5,'FoHObDT-NOx-asian'!E5)</f>
        <v>6.6526794661994626E-2</v>
      </c>
      <c r="F5" s="64">
        <f>1-SUM('FoHObDT-NOx-white'!F5,'FoHObDT-NOx-black'!F5,'FoHObDT-NOx-asian'!F5)</f>
        <v>6.7417926091056901E-2</v>
      </c>
      <c r="G5" s="64">
        <f>1-SUM('FoHObDT-NOx-white'!G5,'FoHObDT-NOx-black'!G5,'FoHObDT-NOx-asian'!G5)</f>
        <v>6.8309057520118954E-2</v>
      </c>
      <c r="H5" s="64">
        <f>1-SUM('FoHObDT-NOx-white'!H5,'FoHObDT-NOx-black'!H5,'FoHObDT-NOx-asian'!H5)</f>
        <v>6.9247495362367739E-2</v>
      </c>
      <c r="I5" s="64">
        <f>1-SUM('FoHObDT-NOx-white'!I5,'FoHObDT-NOx-black'!I5,'FoHObDT-NOx-asian'!I5)</f>
        <v>7.0185933204615636E-2</v>
      </c>
      <c r="J5" s="64">
        <f>1-SUM('FoHObDT-NOx-white'!J5,'FoHObDT-NOx-black'!J5,'FoHObDT-NOx-asian'!J5)</f>
        <v>7.1124371046863533E-2</v>
      </c>
      <c r="K5" s="64">
        <f>1-SUM('FoHObDT-NOx-white'!K5,'FoHObDT-NOx-black'!K5,'FoHObDT-NOx-asian'!K5)</f>
        <v>7.2062808889111207E-2</v>
      </c>
      <c r="L5" s="64">
        <f>1-SUM('FoHObDT-NOx-white'!L5,'FoHObDT-NOx-black'!L5,'FoHObDT-NOx-asian'!L5)</f>
        <v>7.3001246731359881E-2</v>
      </c>
      <c r="M5" s="64">
        <f>1-SUM('FoHObDT-NOx-white'!M5,'FoHObDT-NOx-black'!M5,'FoHObDT-NOx-asian'!M5)</f>
        <v>7.3986403103432297E-2</v>
      </c>
      <c r="N5" s="64">
        <f>1-SUM('FoHObDT-NOx-white'!N5,'FoHObDT-NOx-black'!N5,'FoHObDT-NOx-asian'!N5)</f>
        <v>7.4971559475505711E-2</v>
      </c>
      <c r="O5" s="64">
        <f>1-SUM('FoHObDT-NOx-white'!O5,'FoHObDT-NOx-black'!O5,'FoHObDT-NOx-asian'!O5)</f>
        <v>7.5956715847578238E-2</v>
      </c>
      <c r="P5" s="64">
        <f>1-SUM('FoHObDT-NOx-white'!P5,'FoHObDT-NOx-black'!P5,'FoHObDT-NOx-asian'!P5)</f>
        <v>7.6941872219651875E-2</v>
      </c>
      <c r="Q5" s="64">
        <f>1-SUM('FoHObDT-NOx-white'!Q5,'FoHObDT-NOx-black'!Q5,'FoHObDT-NOx-asian'!Q5)</f>
        <v>7.7927028591725289E-2</v>
      </c>
      <c r="R5" s="64">
        <f>1-SUM('FoHObDT-NOx-white'!R5,'FoHObDT-NOx-black'!R5,'FoHObDT-NOx-asian'!R5)</f>
        <v>7.8966468343324991E-2</v>
      </c>
      <c r="S5" s="64">
        <f>1-SUM('FoHObDT-NOx-white'!S5,'FoHObDT-NOx-black'!S5,'FoHObDT-NOx-asian'!S5)</f>
        <v>8.0005908094923583E-2</v>
      </c>
      <c r="T5" s="64">
        <f>1-SUM('FoHObDT-NOx-white'!T5,'FoHObDT-NOx-black'!T5,'FoHObDT-NOx-asian'!T5)</f>
        <v>8.1045347846522842E-2</v>
      </c>
      <c r="U5" s="64">
        <f>1-SUM('FoHObDT-NOx-white'!U5,'FoHObDT-NOx-black'!U5,'FoHObDT-NOx-asian'!U5)</f>
        <v>8.2084787598122544E-2</v>
      </c>
      <c r="V5" s="64">
        <f>1-SUM('FoHObDT-NOx-white'!V5,'FoHObDT-NOx-black'!V5,'FoHObDT-NOx-asian'!V5)</f>
        <v>8.3124227349721136E-2</v>
      </c>
      <c r="W5" s="64">
        <f>1-SUM('FoHObDT-NOx-white'!W5,'FoHObDT-NOx-black'!W5,'FoHObDT-NOx-asian'!W5)</f>
        <v>8.4215851101909545E-2</v>
      </c>
      <c r="X5" s="64">
        <f>1-SUM('FoHObDT-NOx-white'!X5,'FoHObDT-NOx-black'!X5,'FoHObDT-NOx-asian'!X5)</f>
        <v>8.5307474854098064E-2</v>
      </c>
      <c r="Y5" s="64">
        <f>1-SUM('FoHObDT-NOx-white'!Y5,'FoHObDT-NOx-black'!Y5,'FoHObDT-NOx-asian'!Y5)</f>
        <v>8.6399098606286362E-2</v>
      </c>
      <c r="Z5" s="64">
        <f>1-SUM('FoHObDT-NOx-white'!Z5,'FoHObDT-NOx-black'!Z5,'FoHObDT-NOx-asian'!Z5)</f>
        <v>8.7490722358473438E-2</v>
      </c>
      <c r="AA5" s="64">
        <f>1-SUM('FoHObDT-NOx-white'!AA5,'FoHObDT-NOx-black'!AA5,'FoHObDT-NOx-asian'!AA5)</f>
        <v>8.8582346110661958E-2</v>
      </c>
      <c r="AB5" s="64">
        <f>1-SUM('FoHObDT-NOx-white'!AB5,'FoHObDT-NOx-black'!AB5,'FoHObDT-NOx-asian'!AB5)</f>
        <v>8.9716803836169534E-2</v>
      </c>
      <c r="AC5" s="64">
        <f>1-SUM('FoHObDT-NOx-white'!AC5,'FoHObDT-NOx-black'!AC5,'FoHObDT-NOx-asian'!AC5)</f>
        <v>9.0851261561675889E-2</v>
      </c>
      <c r="AD5" s="64">
        <f>1-SUM('FoHObDT-NOx-white'!AD5,'FoHObDT-NOx-black'!AD5,'FoHObDT-NOx-asian'!AD5)</f>
        <v>9.1985719287183243E-2</v>
      </c>
      <c r="AE5" s="64">
        <f>1-SUM('FoHObDT-NOx-white'!AE5,'FoHObDT-NOx-black'!AE5,'FoHObDT-NOx-asian'!AE5)</f>
        <v>9.3120177012690819E-2</v>
      </c>
      <c r="AF5" s="64">
        <f>1-SUM('FoHObDT-NOx-white'!AF5,'FoHObDT-NOx-black'!AF5,'FoHObDT-NOx-asian'!AF5)</f>
        <v>9.4254634738197174E-2</v>
      </c>
    </row>
    <row r="6" spans="1:32" x14ac:dyDescent="0.35">
      <c r="A6" s="58" t="s">
        <v>5165</v>
      </c>
      <c r="B6" s="64">
        <f>1-SUM('FoHObDT-NOx-white'!B6,'FoHObDT-NOx-black'!B6,'FoHObDT-NOx-asian'!B6)</f>
        <v>6.307173571051472E-2</v>
      </c>
      <c r="C6" s="64">
        <f>1-SUM('FoHObDT-NOx-white'!C6,'FoHObDT-NOx-black'!C6,'FoHObDT-NOx-asian'!C6)</f>
        <v>6.3999291883047205E-2</v>
      </c>
      <c r="D6" s="64">
        <f>1-SUM('FoHObDT-NOx-white'!D6,'FoHObDT-NOx-black'!D6,'FoHObDT-NOx-asian'!D6)</f>
        <v>6.4926848055580244E-2</v>
      </c>
      <c r="E6" s="64">
        <f>1-SUM('FoHObDT-NOx-white'!E6,'FoHObDT-NOx-black'!E6,'FoHObDT-NOx-asian'!E6)</f>
        <v>6.5854404228113284E-2</v>
      </c>
      <c r="F6" s="64">
        <f>1-SUM('FoHObDT-NOx-white'!F6,'FoHObDT-NOx-black'!F6,'FoHObDT-NOx-asian'!F6)</f>
        <v>6.6781960400646323E-2</v>
      </c>
      <c r="G6" s="64">
        <f>1-SUM('FoHObDT-NOx-white'!G6,'FoHObDT-NOx-black'!G6,'FoHObDT-NOx-asian'!G6)</f>
        <v>6.7709516573179362E-2</v>
      </c>
      <c r="H6" s="64">
        <f>1-SUM('FoHObDT-NOx-white'!H6,'FoHObDT-NOx-black'!H6,'FoHObDT-NOx-asian'!H6)</f>
        <v>6.8685331755742762E-2</v>
      </c>
      <c r="I6" s="64">
        <f>1-SUM('FoHObDT-NOx-white'!I6,'FoHObDT-NOx-black'!I6,'FoHObDT-NOx-asian'!I6)</f>
        <v>6.9661146938305052E-2</v>
      </c>
      <c r="J6" s="64">
        <f>1-SUM('FoHObDT-NOx-white'!J6,'FoHObDT-NOx-black'!J6,'FoHObDT-NOx-asian'!J6)</f>
        <v>7.0636962120867564E-2</v>
      </c>
      <c r="K6" s="64">
        <f>1-SUM('FoHObDT-NOx-white'!K6,'FoHObDT-NOx-black'!K6,'FoHObDT-NOx-asian'!K6)</f>
        <v>7.1612777303429742E-2</v>
      </c>
      <c r="L6" s="64">
        <f>1-SUM('FoHObDT-NOx-white'!L6,'FoHObDT-NOx-black'!L6,'FoHObDT-NOx-asian'!L6)</f>
        <v>7.2588592485992809E-2</v>
      </c>
      <c r="M6" s="64">
        <f>1-SUM('FoHObDT-NOx-white'!M6,'FoHObDT-NOx-black'!M6,'FoHObDT-NOx-asian'!M6)</f>
        <v>7.361203435528807E-2</v>
      </c>
      <c r="N6" s="64">
        <f>1-SUM('FoHObDT-NOx-white'!N6,'FoHObDT-NOx-black'!N6,'FoHObDT-NOx-asian'!N6)</f>
        <v>7.4635476224584552E-2</v>
      </c>
      <c r="O6" s="64">
        <f>1-SUM('FoHObDT-NOx-white'!O6,'FoHObDT-NOx-black'!O6,'FoHObDT-NOx-asian'!O6)</f>
        <v>7.5658918093879923E-2</v>
      </c>
      <c r="P6" s="64">
        <f>1-SUM('FoHObDT-NOx-white'!P6,'FoHObDT-NOx-black'!P6,'FoHObDT-NOx-asian'!P6)</f>
        <v>7.6682359963176405E-2</v>
      </c>
      <c r="Q6" s="64">
        <f>1-SUM('FoHObDT-NOx-white'!Q6,'FoHObDT-NOx-black'!Q6,'FoHObDT-NOx-asian'!Q6)</f>
        <v>7.7705801832472776E-2</v>
      </c>
      <c r="R6" s="64">
        <f>1-SUM('FoHObDT-NOx-white'!R6,'FoHObDT-NOx-black'!R6,'FoHObDT-NOx-asian'!R6)</f>
        <v>7.8784954801886298E-2</v>
      </c>
      <c r="S6" s="64">
        <f>1-SUM('FoHObDT-NOx-white'!S6,'FoHObDT-NOx-black'!S6,'FoHObDT-NOx-asian'!S6)</f>
        <v>7.9864107771298709E-2</v>
      </c>
      <c r="T6" s="64">
        <f>1-SUM('FoHObDT-NOx-white'!T6,'FoHObDT-NOx-black'!T6,'FoHObDT-NOx-asian'!T6)</f>
        <v>8.0943260740711898E-2</v>
      </c>
      <c r="U6" s="64">
        <f>1-SUM('FoHObDT-NOx-white'!U6,'FoHObDT-NOx-black'!U6,'FoHObDT-NOx-asian'!U6)</f>
        <v>8.2022413710125308E-2</v>
      </c>
      <c r="V6" s="64">
        <f>1-SUM('FoHObDT-NOx-white'!V6,'FoHObDT-NOx-black'!V6,'FoHObDT-NOx-asian'!V6)</f>
        <v>8.3101566679537608E-2</v>
      </c>
      <c r="W6" s="64">
        <f>1-SUM('FoHObDT-NOx-white'!W6,'FoHObDT-NOx-black'!W6,'FoHObDT-NOx-asian'!W6)</f>
        <v>8.423435206086527E-2</v>
      </c>
      <c r="X6" s="64">
        <f>1-SUM('FoHObDT-NOx-white'!X6,'FoHObDT-NOx-black'!X6,'FoHObDT-NOx-asian'!X6)</f>
        <v>8.5367137442192931E-2</v>
      </c>
      <c r="Y6" s="64">
        <f>1-SUM('FoHObDT-NOx-white'!Y6,'FoHObDT-NOx-black'!Y6,'FoHObDT-NOx-asian'!Y6)</f>
        <v>8.6499922823520592E-2</v>
      </c>
      <c r="Z6" s="64">
        <f>1-SUM('FoHObDT-NOx-white'!Z6,'FoHObDT-NOx-black'!Z6,'FoHObDT-NOx-asian'!Z6)</f>
        <v>8.7632708204846921E-2</v>
      </c>
      <c r="AA6" s="64">
        <f>1-SUM('FoHObDT-NOx-white'!AA6,'FoHObDT-NOx-black'!AA6,'FoHObDT-NOx-asian'!AA6)</f>
        <v>8.8765493586174582E-2</v>
      </c>
      <c r="AB6" s="64">
        <f>1-SUM('FoHObDT-NOx-white'!AB6,'FoHObDT-NOx-black'!AB6,'FoHObDT-NOx-asian'!AB6)</f>
        <v>8.9941958890511042E-2</v>
      </c>
      <c r="AC6" s="64">
        <f>1-SUM('FoHObDT-NOx-white'!AC6,'FoHObDT-NOx-black'!AC6,'FoHObDT-NOx-asian'!AC6)</f>
        <v>9.1118424194846281E-2</v>
      </c>
      <c r="AD6" s="64">
        <f>1-SUM('FoHObDT-NOx-white'!AD6,'FoHObDT-NOx-black'!AD6,'FoHObDT-NOx-asian'!AD6)</f>
        <v>9.2294889499182631E-2</v>
      </c>
      <c r="AE6" s="64">
        <f>1-SUM('FoHObDT-NOx-white'!AE6,'FoHObDT-NOx-black'!AE6,'FoHObDT-NOx-asian'!AE6)</f>
        <v>9.3471354803518869E-2</v>
      </c>
      <c r="AF6" s="64">
        <f>1-SUM('FoHObDT-NOx-white'!AF6,'FoHObDT-NOx-black'!AF6,'FoHObDT-NOx-asian'!AF6)</f>
        <v>9.4647820107854219E-2</v>
      </c>
    </row>
    <row r="7" spans="1:32" x14ac:dyDescent="0.35">
      <c r="A7" s="58" t="s">
        <v>5166</v>
      </c>
      <c r="B7" s="64">
        <f>1-SUM('FoHObDT-NOx-white'!B7,'FoHObDT-NOx-black'!B7,'FoHObDT-NOx-asian'!B7)</f>
        <v>6.23853367083399E-2</v>
      </c>
      <c r="C7" s="64">
        <f>1-SUM('FoHObDT-NOx-white'!C7,'FoHObDT-NOx-black'!C7,'FoHObDT-NOx-asian'!C7)</f>
        <v>6.3374553399374589E-2</v>
      </c>
      <c r="D7" s="64">
        <f>1-SUM('FoHObDT-NOx-white'!D7,'FoHObDT-NOx-black'!D7,'FoHObDT-NOx-asian'!D7)</f>
        <v>6.4363770090409833E-2</v>
      </c>
      <c r="E7" s="64">
        <f>1-SUM('FoHObDT-NOx-white'!E7,'FoHObDT-NOx-black'!E7,'FoHObDT-NOx-asian'!E7)</f>
        <v>6.5352986781445077E-2</v>
      </c>
      <c r="F7" s="64">
        <f>1-SUM('FoHObDT-NOx-white'!F7,'FoHObDT-NOx-black'!F7,'FoHObDT-NOx-asian'!F7)</f>
        <v>6.6342203472480543E-2</v>
      </c>
      <c r="G7" s="64">
        <f>1-SUM('FoHObDT-NOx-white'!G7,'FoHObDT-NOx-black'!G7,'FoHObDT-NOx-asian'!G7)</f>
        <v>6.7331420163515787E-2</v>
      </c>
      <c r="H7" s="64">
        <f>1-SUM('FoHObDT-NOx-white'!H7,'FoHObDT-NOx-black'!H7,'FoHObDT-NOx-asian'!H7)</f>
        <v>6.8370557732796877E-2</v>
      </c>
      <c r="I7" s="64">
        <f>1-SUM('FoHObDT-NOx-white'!I7,'FoHObDT-NOx-black'!I7,'FoHObDT-NOx-asian'!I7)</f>
        <v>6.940969530207719E-2</v>
      </c>
      <c r="J7" s="64">
        <f>1-SUM('FoHObDT-NOx-white'!J7,'FoHObDT-NOx-black'!J7,'FoHObDT-NOx-asian'!J7)</f>
        <v>7.0448832871357503E-2</v>
      </c>
      <c r="K7" s="64">
        <f>1-SUM('FoHObDT-NOx-white'!K7,'FoHObDT-NOx-black'!K7,'FoHObDT-NOx-asian'!K7)</f>
        <v>7.1487970440637483E-2</v>
      </c>
      <c r="L7" s="64">
        <f>1-SUM('FoHObDT-NOx-white'!L7,'FoHObDT-NOx-black'!L7,'FoHObDT-NOx-asian'!L7)</f>
        <v>7.2527108009918462E-2</v>
      </c>
      <c r="M7" s="64">
        <f>1-SUM('FoHObDT-NOx-white'!M7,'FoHObDT-NOx-black'!M7,'FoHObDT-NOx-asian'!M7)</f>
        <v>7.3615542224596986E-2</v>
      </c>
      <c r="N7" s="64">
        <f>1-SUM('FoHObDT-NOx-white'!N7,'FoHObDT-NOx-black'!N7,'FoHObDT-NOx-asian'!N7)</f>
        <v>7.470397643927662E-2</v>
      </c>
      <c r="O7" s="64">
        <f>1-SUM('FoHObDT-NOx-white'!O7,'FoHObDT-NOx-black'!O7,'FoHObDT-NOx-asian'!O7)</f>
        <v>7.5792410653955256E-2</v>
      </c>
      <c r="P7" s="64">
        <f>1-SUM('FoHObDT-NOx-white'!P7,'FoHObDT-NOx-black'!P7,'FoHObDT-NOx-asian'!P7)</f>
        <v>7.688084486863489E-2</v>
      </c>
      <c r="Q7" s="64">
        <f>1-SUM('FoHObDT-NOx-white'!Q7,'FoHObDT-NOx-black'!Q7,'FoHObDT-NOx-asian'!Q7)</f>
        <v>7.7969279083314524E-2</v>
      </c>
      <c r="R7" s="64">
        <f>1-SUM('FoHObDT-NOx-white'!R7,'FoHObDT-NOx-black'!R7,'FoHObDT-NOx-asian'!R7)</f>
        <v>7.9116063802059933E-2</v>
      </c>
      <c r="S7" s="64">
        <f>1-SUM('FoHObDT-NOx-white'!S7,'FoHObDT-NOx-black'!S7,'FoHObDT-NOx-asian'!S7)</f>
        <v>8.0262848520804009E-2</v>
      </c>
      <c r="T7" s="64">
        <f>1-SUM('FoHObDT-NOx-white'!T7,'FoHObDT-NOx-black'!T7,'FoHObDT-NOx-asian'!T7)</f>
        <v>8.1409633239548973E-2</v>
      </c>
      <c r="U7" s="64">
        <f>1-SUM('FoHObDT-NOx-white'!U7,'FoHObDT-NOx-black'!U7,'FoHObDT-NOx-asian'!U7)</f>
        <v>8.255641795829427E-2</v>
      </c>
      <c r="V7" s="64">
        <f>1-SUM('FoHObDT-NOx-white'!V7,'FoHObDT-NOx-black'!V7,'FoHObDT-NOx-asian'!V7)</f>
        <v>8.3703202677038346E-2</v>
      </c>
      <c r="W7" s="64">
        <f>1-SUM('FoHObDT-NOx-white'!W7,'FoHObDT-NOx-black'!W7,'FoHObDT-NOx-asian'!W7)</f>
        <v>8.4906340991556251E-2</v>
      </c>
      <c r="X7" s="64">
        <f>1-SUM('FoHObDT-NOx-white'!X7,'FoHObDT-NOx-black'!X7,'FoHObDT-NOx-asian'!X7)</f>
        <v>8.6109479306074377E-2</v>
      </c>
      <c r="Y7" s="64">
        <f>1-SUM('FoHObDT-NOx-white'!Y7,'FoHObDT-NOx-black'!Y7,'FoHObDT-NOx-asian'!Y7)</f>
        <v>8.731261762059217E-2</v>
      </c>
      <c r="Z7" s="64">
        <f>1-SUM('FoHObDT-NOx-white'!Z7,'FoHObDT-NOx-black'!Z7,'FoHObDT-NOx-asian'!Z7)</f>
        <v>8.8515755935108853E-2</v>
      </c>
      <c r="AA7" s="64">
        <f>1-SUM('FoHObDT-NOx-white'!AA7,'FoHObDT-NOx-black'!AA7,'FoHObDT-NOx-asian'!AA7)</f>
        <v>8.9718894249626868E-2</v>
      </c>
      <c r="AB7" s="64">
        <f>1-SUM('FoHObDT-NOx-white'!AB7,'FoHObDT-NOx-black'!AB7,'FoHObDT-NOx-asian'!AB7)</f>
        <v>9.0967372852885031E-2</v>
      </c>
      <c r="AC7" s="64">
        <f>1-SUM('FoHObDT-NOx-white'!AC7,'FoHObDT-NOx-black'!AC7,'FoHObDT-NOx-asian'!AC7)</f>
        <v>9.2215851456141862E-2</v>
      </c>
      <c r="AD7" s="64">
        <f>1-SUM('FoHObDT-NOx-white'!AD7,'FoHObDT-NOx-black'!AD7,'FoHObDT-NOx-asian'!AD7)</f>
        <v>9.3464330059399914E-2</v>
      </c>
      <c r="AE7" s="64">
        <f>1-SUM('FoHObDT-NOx-white'!AE7,'FoHObDT-NOx-black'!AE7,'FoHObDT-NOx-asian'!AE7)</f>
        <v>9.4712808662657855E-2</v>
      </c>
      <c r="AF7" s="64">
        <f>1-SUM('FoHObDT-NOx-white'!AF7,'FoHObDT-NOx-black'!AF7,'FoHObDT-NOx-asian'!AF7)</f>
        <v>9.5961287265914685E-2</v>
      </c>
    </row>
    <row r="8" spans="1:32" x14ac:dyDescent="0.35">
      <c r="A8" s="58" t="s">
        <v>5167</v>
      </c>
      <c r="B8" s="64">
        <f>1-SUM('FoHObDT-NOx-white'!B8,'FoHObDT-NOx-black'!B8,'FoHObDT-NOx-asian'!B8)</f>
        <v>6.2763138542149988E-2</v>
      </c>
      <c r="C8" s="64">
        <f>1-SUM('FoHObDT-NOx-white'!C8,'FoHObDT-NOx-black'!C8,'FoHObDT-NOx-asian'!C8)</f>
        <v>6.373427302807122E-2</v>
      </c>
      <c r="D8" s="64">
        <f>1-SUM('FoHObDT-NOx-white'!D8,'FoHObDT-NOx-black'!D8,'FoHObDT-NOx-asian'!D8)</f>
        <v>6.4705407513993229E-2</v>
      </c>
      <c r="E8" s="64">
        <f>1-SUM('FoHObDT-NOx-white'!E8,'FoHObDT-NOx-black'!E8,'FoHObDT-NOx-asian'!E8)</f>
        <v>6.5676541999914906E-2</v>
      </c>
      <c r="F8" s="64">
        <f>1-SUM('FoHObDT-NOx-white'!F8,'FoHObDT-NOx-black'!F8,'FoHObDT-NOx-asian'!F8)</f>
        <v>6.6647676485836915E-2</v>
      </c>
      <c r="G8" s="64">
        <f>1-SUM('FoHObDT-NOx-white'!G8,'FoHObDT-NOx-black'!G8,'FoHObDT-NOx-asian'!G8)</f>
        <v>6.7618810971758703E-2</v>
      </c>
      <c r="H8" s="64">
        <f>1-SUM('FoHObDT-NOx-white'!H8,'FoHObDT-NOx-black'!H8,'FoHObDT-NOx-asian'!H8)</f>
        <v>6.8639372133197374E-2</v>
      </c>
      <c r="I8" s="64">
        <f>1-SUM('FoHObDT-NOx-white'!I8,'FoHObDT-NOx-black'!I8,'FoHObDT-NOx-asian'!I8)</f>
        <v>6.9659933294635268E-2</v>
      </c>
      <c r="J8" s="64">
        <f>1-SUM('FoHObDT-NOx-white'!J8,'FoHObDT-NOx-black'!J8,'FoHObDT-NOx-asian'!J8)</f>
        <v>7.0680494456073162E-2</v>
      </c>
      <c r="K8" s="64">
        <f>1-SUM('FoHObDT-NOx-white'!K8,'FoHObDT-NOx-black'!K8,'FoHObDT-NOx-asian'!K8)</f>
        <v>7.1701055617510834E-2</v>
      </c>
      <c r="L8" s="64">
        <f>1-SUM('FoHObDT-NOx-white'!L8,'FoHObDT-NOx-black'!L8,'FoHObDT-NOx-asian'!L8)</f>
        <v>7.2721616778949283E-2</v>
      </c>
      <c r="M8" s="64">
        <f>1-SUM('FoHObDT-NOx-white'!M8,'FoHObDT-NOx-black'!M8,'FoHObDT-NOx-asian'!M8)</f>
        <v>7.3790952686915601E-2</v>
      </c>
      <c r="N8" s="64">
        <f>1-SUM('FoHObDT-NOx-white'!N8,'FoHObDT-NOx-black'!N8,'FoHObDT-NOx-asian'!N8)</f>
        <v>7.4860288594883251E-2</v>
      </c>
      <c r="O8" s="64">
        <f>1-SUM('FoHObDT-NOx-white'!O8,'FoHObDT-NOx-black'!O8,'FoHObDT-NOx-asian'!O8)</f>
        <v>7.5929624502849791E-2</v>
      </c>
      <c r="P8" s="64">
        <f>1-SUM('FoHObDT-NOx-white'!P8,'FoHObDT-NOx-black'!P8,'FoHObDT-NOx-asian'!P8)</f>
        <v>7.699896041081733E-2</v>
      </c>
      <c r="Q8" s="64">
        <f>1-SUM('FoHObDT-NOx-white'!Q8,'FoHObDT-NOx-black'!Q8,'FoHObDT-NOx-asian'!Q8)</f>
        <v>7.8068296318784758E-2</v>
      </c>
      <c r="R8" s="64">
        <f>1-SUM('FoHObDT-NOx-white'!R8,'FoHObDT-NOx-black'!R8,'FoHObDT-NOx-asian'!R8)</f>
        <v>7.9195147259432441E-2</v>
      </c>
      <c r="S8" s="64">
        <f>1-SUM('FoHObDT-NOx-white'!S8,'FoHObDT-NOx-black'!S8,'FoHObDT-NOx-asian'!S8)</f>
        <v>8.0321998200079014E-2</v>
      </c>
      <c r="T8" s="64">
        <f>1-SUM('FoHObDT-NOx-white'!T8,'FoHObDT-NOx-black'!T8,'FoHObDT-NOx-asian'!T8)</f>
        <v>8.1448849140726254E-2</v>
      </c>
      <c r="U8" s="64">
        <f>1-SUM('FoHObDT-NOx-white'!U8,'FoHObDT-NOx-black'!U8,'FoHObDT-NOx-asian'!U8)</f>
        <v>8.2575700081373826E-2</v>
      </c>
      <c r="V8" s="64">
        <f>1-SUM('FoHObDT-NOx-white'!V8,'FoHObDT-NOx-black'!V8,'FoHObDT-NOx-asian'!V8)</f>
        <v>8.3702551022020177E-2</v>
      </c>
      <c r="W8" s="64">
        <f>1-SUM('FoHObDT-NOx-white'!W8,'FoHObDT-NOx-black'!W8,'FoHObDT-NOx-asian'!W8)</f>
        <v>8.488488090495061E-2</v>
      </c>
      <c r="X8" s="64">
        <f>1-SUM('FoHObDT-NOx-white'!X8,'FoHObDT-NOx-black'!X8,'FoHObDT-NOx-asian'!X8)</f>
        <v>8.6067210787880821E-2</v>
      </c>
      <c r="Y8" s="64">
        <f>1-SUM('FoHObDT-NOx-white'!Y8,'FoHObDT-NOx-black'!Y8,'FoHObDT-NOx-asian'!Y8)</f>
        <v>8.7249540670810921E-2</v>
      </c>
      <c r="Z8" s="64">
        <f>1-SUM('FoHObDT-NOx-white'!Z8,'FoHObDT-NOx-black'!Z8,'FoHObDT-NOx-asian'!Z8)</f>
        <v>8.8431870553739911E-2</v>
      </c>
      <c r="AA8" s="64">
        <f>1-SUM('FoHObDT-NOx-white'!AA8,'FoHObDT-NOx-black'!AA8,'FoHObDT-NOx-asian'!AA8)</f>
        <v>8.9614200436670122E-2</v>
      </c>
      <c r="AB8" s="64">
        <f>1-SUM('FoHObDT-NOx-white'!AB8,'FoHObDT-NOx-black'!AB8,'FoHObDT-NOx-asian'!AB8)</f>
        <v>9.0841321425369603E-2</v>
      </c>
      <c r="AC8" s="64">
        <f>1-SUM('FoHObDT-NOx-white'!AC8,'FoHObDT-NOx-black'!AC8,'FoHObDT-NOx-asian'!AC8)</f>
        <v>9.2068442414067531E-2</v>
      </c>
      <c r="AD8" s="64">
        <f>1-SUM('FoHObDT-NOx-white'!AD8,'FoHObDT-NOx-black'!AD8,'FoHObDT-NOx-asian'!AD8)</f>
        <v>9.3295563402766901E-2</v>
      </c>
      <c r="AE8" s="64">
        <f>1-SUM('FoHObDT-NOx-white'!AE8,'FoHObDT-NOx-black'!AE8,'FoHObDT-NOx-asian'!AE8)</f>
        <v>9.452268439146605E-2</v>
      </c>
      <c r="AF8" s="64">
        <f>1-SUM('FoHObDT-NOx-white'!AF8,'FoHObDT-NOx-black'!AF8,'FoHObDT-NOx-asian'!AF8)</f>
        <v>9.5749805380164199E-2</v>
      </c>
    </row>
    <row r="9" spans="1:32" x14ac:dyDescent="0.35">
      <c r="A9" s="58" t="s">
        <v>5152</v>
      </c>
      <c r="B9" s="64">
        <f>1-SUM('FoHObDT-NOx-white'!B9,'FoHObDT-NOx-black'!B9,'FoHObDT-NOx-asian'!B9)</f>
        <v>6.307173571051472E-2</v>
      </c>
      <c r="C9" s="64">
        <f>1-SUM('FoHObDT-NOx-white'!C9,'FoHObDT-NOx-black'!C9,'FoHObDT-NOx-asian'!C9)</f>
        <v>6.3999291883047205E-2</v>
      </c>
      <c r="D9" s="64">
        <f>1-SUM('FoHObDT-NOx-white'!D9,'FoHObDT-NOx-black'!D9,'FoHObDT-NOx-asian'!D9)</f>
        <v>6.4926848055580244E-2</v>
      </c>
      <c r="E9" s="64">
        <f>1-SUM('FoHObDT-NOx-white'!E9,'FoHObDT-NOx-black'!E9,'FoHObDT-NOx-asian'!E9)</f>
        <v>6.5854404228113284E-2</v>
      </c>
      <c r="F9" s="64">
        <f>1-SUM('FoHObDT-NOx-white'!F9,'FoHObDT-NOx-black'!F9,'FoHObDT-NOx-asian'!F9)</f>
        <v>6.6781960400646323E-2</v>
      </c>
      <c r="G9" s="64">
        <f>1-SUM('FoHObDT-NOx-white'!G9,'FoHObDT-NOx-black'!G9,'FoHObDT-NOx-asian'!G9)</f>
        <v>6.7709516573179362E-2</v>
      </c>
      <c r="H9" s="64">
        <f>1-SUM('FoHObDT-NOx-white'!H9,'FoHObDT-NOx-black'!H9,'FoHObDT-NOx-asian'!H9)</f>
        <v>6.8685331755742762E-2</v>
      </c>
      <c r="I9" s="64">
        <f>1-SUM('FoHObDT-NOx-white'!I9,'FoHObDT-NOx-black'!I9,'FoHObDT-NOx-asian'!I9)</f>
        <v>6.9661146938305052E-2</v>
      </c>
      <c r="J9" s="64">
        <f>1-SUM('FoHObDT-NOx-white'!J9,'FoHObDT-NOx-black'!J9,'FoHObDT-NOx-asian'!J9)</f>
        <v>7.0636962120867564E-2</v>
      </c>
      <c r="K9" s="64">
        <f>1-SUM('FoHObDT-NOx-white'!K9,'FoHObDT-NOx-black'!K9,'FoHObDT-NOx-asian'!K9)</f>
        <v>7.1612777303429742E-2</v>
      </c>
      <c r="L9" s="64">
        <f>1-SUM('FoHObDT-NOx-white'!L9,'FoHObDT-NOx-black'!L9,'FoHObDT-NOx-asian'!L9)</f>
        <v>7.2588592485992809E-2</v>
      </c>
      <c r="M9" s="64">
        <f>1-SUM('FoHObDT-NOx-white'!M9,'FoHObDT-NOx-black'!M9,'FoHObDT-NOx-asian'!M9)</f>
        <v>7.361203435528807E-2</v>
      </c>
      <c r="N9" s="64">
        <f>1-SUM('FoHObDT-NOx-white'!N9,'FoHObDT-NOx-black'!N9,'FoHObDT-NOx-asian'!N9)</f>
        <v>7.4635476224584552E-2</v>
      </c>
      <c r="O9" s="64">
        <f>1-SUM('FoHObDT-NOx-white'!O9,'FoHObDT-NOx-black'!O9,'FoHObDT-NOx-asian'!O9)</f>
        <v>7.5658918093879923E-2</v>
      </c>
      <c r="P9" s="64">
        <f>1-SUM('FoHObDT-NOx-white'!P9,'FoHObDT-NOx-black'!P9,'FoHObDT-NOx-asian'!P9)</f>
        <v>7.6682359963176405E-2</v>
      </c>
      <c r="Q9" s="64">
        <f>1-SUM('FoHObDT-NOx-white'!Q9,'FoHObDT-NOx-black'!Q9,'FoHObDT-NOx-asian'!Q9)</f>
        <v>7.7705801832472776E-2</v>
      </c>
      <c r="R9" s="64">
        <f>1-SUM('FoHObDT-NOx-white'!R9,'FoHObDT-NOx-black'!R9,'FoHObDT-NOx-asian'!R9)</f>
        <v>7.8784954801886298E-2</v>
      </c>
      <c r="S9" s="64">
        <f>1-SUM('FoHObDT-NOx-white'!S9,'FoHObDT-NOx-black'!S9,'FoHObDT-NOx-asian'!S9)</f>
        <v>7.9864107771298709E-2</v>
      </c>
      <c r="T9" s="64">
        <f>1-SUM('FoHObDT-NOx-white'!T9,'FoHObDT-NOx-black'!T9,'FoHObDT-NOx-asian'!T9)</f>
        <v>8.0943260740711898E-2</v>
      </c>
      <c r="U9" s="64">
        <f>1-SUM('FoHObDT-NOx-white'!U9,'FoHObDT-NOx-black'!U9,'FoHObDT-NOx-asian'!U9)</f>
        <v>8.2022413710125308E-2</v>
      </c>
      <c r="V9" s="64">
        <f>1-SUM('FoHObDT-NOx-white'!V9,'FoHObDT-NOx-black'!V9,'FoHObDT-NOx-asian'!V9)</f>
        <v>8.3101566679537608E-2</v>
      </c>
      <c r="W9" s="64">
        <f>1-SUM('FoHObDT-NOx-white'!W9,'FoHObDT-NOx-black'!W9,'FoHObDT-NOx-asian'!W9)</f>
        <v>8.423435206086527E-2</v>
      </c>
      <c r="X9" s="64">
        <f>1-SUM('FoHObDT-NOx-white'!X9,'FoHObDT-NOx-black'!X9,'FoHObDT-NOx-asian'!X9)</f>
        <v>8.5367137442192931E-2</v>
      </c>
      <c r="Y9" s="64">
        <f>1-SUM('FoHObDT-NOx-white'!Y9,'FoHObDT-NOx-black'!Y9,'FoHObDT-NOx-asian'!Y9)</f>
        <v>8.6499922823520592E-2</v>
      </c>
      <c r="Z9" s="64">
        <f>1-SUM('FoHObDT-NOx-white'!Z9,'FoHObDT-NOx-black'!Z9,'FoHObDT-NOx-asian'!Z9)</f>
        <v>8.7632708204846921E-2</v>
      </c>
      <c r="AA9" s="64">
        <f>1-SUM('FoHObDT-NOx-white'!AA9,'FoHObDT-NOx-black'!AA9,'FoHObDT-NOx-asian'!AA9)</f>
        <v>8.8765493586174582E-2</v>
      </c>
      <c r="AB9" s="64">
        <f>1-SUM('FoHObDT-NOx-white'!AB9,'FoHObDT-NOx-black'!AB9,'FoHObDT-NOx-asian'!AB9)</f>
        <v>8.9941958890511042E-2</v>
      </c>
      <c r="AC9" s="64">
        <f>1-SUM('FoHObDT-NOx-white'!AC9,'FoHObDT-NOx-black'!AC9,'FoHObDT-NOx-asian'!AC9)</f>
        <v>9.1118424194846281E-2</v>
      </c>
      <c r="AD9" s="64">
        <f>1-SUM('FoHObDT-NOx-white'!AD9,'FoHObDT-NOx-black'!AD9,'FoHObDT-NOx-asian'!AD9)</f>
        <v>9.2294889499182631E-2</v>
      </c>
      <c r="AE9" s="64">
        <f>1-SUM('FoHObDT-NOx-white'!AE9,'FoHObDT-NOx-black'!AE9,'FoHObDT-NOx-asian'!AE9)</f>
        <v>9.3471354803518869E-2</v>
      </c>
      <c r="AF9" s="64">
        <f>1-SUM('FoHObDT-NOx-white'!AF9,'FoHObDT-NOx-black'!AF9,'FoHObDT-NOx-asian'!AF9)</f>
        <v>9.4647820107854219E-2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0E32E-A157-44E6-8A21-76C7BFAFC85E}">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2">
        <f>SUMPRODUCT('First Year Calculations'!J:J,'First Year Calculations'!$P:$P)</f>
        <v>0.13142331825147821</v>
      </c>
      <c r="C2" s="57">
        <f>IF(Projections!C$32&gt;=0,$B2+(1-$B2)*Projections!C$32,$B2+$B2*Projections!C$32)</f>
        <v>0.13390652127625782</v>
      </c>
      <c r="D2" s="57">
        <f>IF(Projections!D$32&gt;=0,$B2+(1-$B2)*Projections!D$32,$B2+$B2*Projections!D$32)</f>
        <v>0.13638972430103841</v>
      </c>
      <c r="E2" s="57">
        <f>IF(Projections!E$32&gt;=0,$B2+(1-$B2)*Projections!E$32,$B2+$B2*Projections!E$32)</f>
        <v>0.13887292732581802</v>
      </c>
      <c r="F2" s="57">
        <f>IF(Projections!F$32&gt;=0,$B2+(1-$B2)*Projections!F$32,$B2+$B2*Projections!F$32)</f>
        <v>0.1413561303505986</v>
      </c>
      <c r="G2" s="57">
        <f>IF(Projections!G$32&gt;=0,$B2+(1-$B2)*Projections!G$32,$B2+$B2*Projections!G$32)</f>
        <v>0.14383933337537824</v>
      </c>
      <c r="H2" s="57">
        <f>IF(Projections!H$32&gt;=0,$B2+(1-$B2)*Projections!H$32,$B2+$B2*Projections!H$32)</f>
        <v>0.1463441438612601</v>
      </c>
      <c r="I2" s="57">
        <f>IF(Projections!I$32&gt;=0,$B2+(1-$B2)*Projections!I$32,$B2+$B2*Projections!I$32)</f>
        <v>0.14884895434714196</v>
      </c>
      <c r="J2" s="57">
        <f>IF(Projections!J$32&gt;=0,$B2+(1-$B2)*Projections!J$32,$B2+$B2*Projections!J$32)</f>
        <v>0.15135376483302476</v>
      </c>
      <c r="K2" s="57">
        <f>IF(Projections!K$32&gt;=0,$B2+(1-$B2)*Projections!K$32,$B2+$B2*Projections!K$32)</f>
        <v>0.15385857531890665</v>
      </c>
      <c r="L2" s="57">
        <f>IF(Projections!L$32&gt;=0,$B2+(1-$B2)*Projections!L$32,$B2+$B2*Projections!L$32)</f>
        <v>0.15636338580478851</v>
      </c>
      <c r="M2" s="57">
        <f>IF(Projections!M$32&gt;=0,$B2+(1-$B2)*Projections!M$32,$B2+$B2*Projections!M$32)</f>
        <v>0.15892167177009581</v>
      </c>
      <c r="N2" s="57">
        <f>IF(Projections!N$32&gt;=0,$B2+(1-$B2)*Projections!N$32,$B2+$B2*Projections!N$32)</f>
        <v>0.16147995773540216</v>
      </c>
      <c r="O2" s="57">
        <f>IF(Projections!O$32&gt;=0,$B2+(1-$B2)*Projections!O$32,$B2+$B2*Projections!O$32)</f>
        <v>0.16403824370070852</v>
      </c>
      <c r="P2" s="57">
        <f>IF(Projections!P$32&gt;=0,$B2+(1-$B2)*Projections!P$32,$B2+$B2*Projections!P$32)</f>
        <v>0.16659652966601582</v>
      </c>
      <c r="Q2" s="57">
        <f>IF(Projections!Q$32&gt;=0,$B2+(1-$B2)*Projections!Q$32,$B2+$B2*Projections!Q$32)</f>
        <v>0.16915481563132218</v>
      </c>
      <c r="R2" s="57">
        <f>IF(Projections!R$32&gt;=0,$B2+(1-$B2)*Projections!R$32,$B2+$B2*Projections!R$32)</f>
        <v>0.17170523049404166</v>
      </c>
      <c r="S2" s="57">
        <f>IF(Projections!S$32&gt;=0,$B2+(1-$B2)*Projections!S$32,$B2+$B2*Projections!S$32)</f>
        <v>0.17425564535676019</v>
      </c>
      <c r="T2" s="57">
        <f>IF(Projections!T$32&gt;=0,$B2+(1-$B2)*Projections!T$32,$B2+$B2*Projections!T$32)</f>
        <v>0.17680606021947967</v>
      </c>
      <c r="U2" s="57">
        <f>IF(Projections!U$32&gt;=0,$B2+(1-$B2)*Projections!U$32,$B2+$B2*Projections!U$32)</f>
        <v>0.17935647508219918</v>
      </c>
      <c r="V2" s="57">
        <f>IF(Projections!V$32&gt;=0,$B2+(1-$B2)*Projections!V$32,$B2+$B2*Projections!V$32)</f>
        <v>0.18190688994491866</v>
      </c>
      <c r="W2" s="57">
        <f>IF(Projections!W$32&gt;=0,$B2+(1-$B2)*Projections!W$32,$B2+$B2*Projections!W$32)</f>
        <v>0.18435383524905838</v>
      </c>
      <c r="X2" s="57">
        <f>IF(Projections!X$32&gt;=0,$B2+(1-$B2)*Projections!X$32,$B2+$B2*Projections!X$32)</f>
        <v>0.18680078055319907</v>
      </c>
      <c r="Y2" s="57">
        <f>IF(Projections!Y$32&gt;=0,$B2+(1-$B2)*Projections!Y$32,$B2+$B2*Projections!Y$32)</f>
        <v>0.18924772585733973</v>
      </c>
      <c r="Z2" s="57">
        <f>IF(Projections!Z$32&gt;=0,$B2+(1-$B2)*Projections!Z$32,$B2+$B2*Projections!Z$32)</f>
        <v>0.19169467116147948</v>
      </c>
      <c r="AA2" s="57">
        <f>IF(Projections!AA$32&gt;=0,$B2+(1-$B2)*Projections!AA$32,$B2+$B2*Projections!AA$32)</f>
        <v>0.19414161646562017</v>
      </c>
      <c r="AB2" s="57">
        <f>IF(Projections!AB$32&gt;=0,$B2+(1-$B2)*Projections!AB$32,$B2+$B2*Projections!AB$32)</f>
        <v>0.19640551956065169</v>
      </c>
      <c r="AC2" s="57">
        <f>IF(Projections!AC$32&gt;=0,$B2+(1-$B2)*Projections!AC$32,$B2+$B2*Projections!AC$32)</f>
        <v>0.19866942265568324</v>
      </c>
      <c r="AD2" s="57">
        <f>IF(Projections!AD$32&gt;=0,$B2+(1-$B2)*Projections!AD$32,$B2+$B2*Projections!AD$32)</f>
        <v>0.20093332575071476</v>
      </c>
      <c r="AE2" s="57">
        <f>IF(Projections!AE$32&gt;=0,$B2+(1-$B2)*Projections!AE$32,$B2+$B2*Projections!AE$32)</f>
        <v>0.20319722884574631</v>
      </c>
      <c r="AF2" s="57">
        <f>IF(Projections!AF$32&gt;=0,$B2+(1-$B2)*Projections!AF$32,$B2+$B2*Projections!AF$32)</f>
        <v>0.20546113194077786</v>
      </c>
    </row>
    <row r="3" spans="1:32" x14ac:dyDescent="0.35">
      <c r="A3" s="58" t="s">
        <v>5162</v>
      </c>
      <c r="B3" s="62">
        <f>SUMPRODUCT('First Year Calculations'!J:J,'First Year Calculations'!$M:$M)</f>
        <v>0.1433608416951663</v>
      </c>
      <c r="C3" s="57">
        <f>IF(Projections!C$32&gt;=0,$B3+(1-$B3)*Projections!C$32,$B3+$B3*Projections!C$32)</f>
        <v>0.14580991613355093</v>
      </c>
      <c r="D3" s="57">
        <f>IF(Projections!D$32&gt;=0,$B3+(1-$B3)*Projections!D$32,$B3+$B3*Projections!D$32)</f>
        <v>0.14825899057193648</v>
      </c>
      <c r="E3" s="57">
        <f>IF(Projections!E$32&gt;=0,$B3+(1-$B3)*Projections!E$32,$B3+$B3*Projections!E$32)</f>
        <v>0.15070806501032108</v>
      </c>
      <c r="F3" s="57">
        <f>IF(Projections!F$32&gt;=0,$B3+(1-$B3)*Projections!F$32,$B3+$B3*Projections!F$32)</f>
        <v>0.15315713944870663</v>
      </c>
      <c r="G3" s="57">
        <f>IF(Projections!G$32&gt;=0,$B3+(1-$B3)*Projections!G$32,$B3+$B3*Projections!G$32)</f>
        <v>0.15560621388709125</v>
      </c>
      <c r="H3" s="57">
        <f>IF(Projections!H$32&gt;=0,$B3+(1-$B3)*Projections!H$32,$B3+$B3*Projections!H$32)</f>
        <v>0.15807659881847053</v>
      </c>
      <c r="I3" s="57">
        <f>IF(Projections!I$32&gt;=0,$B3+(1-$B3)*Projections!I$32,$B3+$B3*Projections!I$32)</f>
        <v>0.16054698374984983</v>
      </c>
      <c r="J3" s="57">
        <f>IF(Projections!J$32&gt;=0,$B3+(1-$B3)*Projections!J$32,$B3+$B3*Projections!J$32)</f>
        <v>0.16301736868123001</v>
      </c>
      <c r="K3" s="57">
        <f>IF(Projections!K$32&gt;=0,$B3+(1-$B3)*Projections!K$32,$B3+$B3*Projections!K$32)</f>
        <v>0.16548775361260931</v>
      </c>
      <c r="L3" s="57">
        <f>IF(Projections!L$32&gt;=0,$B3+(1-$B3)*Projections!L$32,$B3+$B3*Projections!L$32)</f>
        <v>0.16795813854398858</v>
      </c>
      <c r="M3" s="57">
        <f>IF(Projections!M$32&gt;=0,$B3+(1-$B3)*Projections!M$32,$B3+$B3*Projections!M$32)</f>
        <v>0.17048126399977698</v>
      </c>
      <c r="N3" s="57">
        <f>IF(Projections!N$32&gt;=0,$B3+(1-$B3)*Projections!N$32,$B3+$B3*Projections!N$32)</f>
        <v>0.17300438945556446</v>
      </c>
      <c r="O3" s="57">
        <f>IF(Projections!O$32&gt;=0,$B3+(1-$B3)*Projections!O$32,$B3+$B3*Projections!O$32)</f>
        <v>0.17552751491135191</v>
      </c>
      <c r="P3" s="57">
        <f>IF(Projections!P$32&gt;=0,$B3+(1-$B3)*Projections!P$32,$B3+$B3*Projections!P$32)</f>
        <v>0.17805064036714033</v>
      </c>
      <c r="Q3" s="57">
        <f>IF(Projections!Q$32&gt;=0,$B3+(1-$B3)*Projections!Q$32,$B3+$B3*Projections!Q$32)</f>
        <v>0.18057376582292778</v>
      </c>
      <c r="R3" s="57">
        <f>IF(Projections!R$32&gt;=0,$B3+(1-$B3)*Projections!R$32,$B3+$B3*Projections!R$32)</f>
        <v>0.18308912835480004</v>
      </c>
      <c r="S3" s="57">
        <f>IF(Projections!S$32&gt;=0,$B3+(1-$B3)*Projections!S$32,$B3+$B3*Projections!S$32)</f>
        <v>0.18560449088667136</v>
      </c>
      <c r="T3" s="57">
        <f>IF(Projections!T$32&gt;=0,$B3+(1-$B3)*Projections!T$32,$B3+$B3*Projections!T$32)</f>
        <v>0.18811985341854359</v>
      </c>
      <c r="U3" s="57">
        <f>IF(Projections!U$32&gt;=0,$B3+(1-$B3)*Projections!U$32,$B3+$B3*Projections!U$32)</f>
        <v>0.19063521595041585</v>
      </c>
      <c r="V3" s="57">
        <f>IF(Projections!V$32&gt;=0,$B3+(1-$B3)*Projections!V$32,$B3+$B3*Projections!V$32)</f>
        <v>0.19315057848228809</v>
      </c>
      <c r="W3" s="57">
        <f>IF(Projections!W$32&gt;=0,$B3+(1-$B3)*Projections!W$32,$B3+$B3*Projections!W$32)</f>
        <v>0.19556389351802736</v>
      </c>
      <c r="X3" s="57">
        <f>IF(Projections!X$32&gt;=0,$B3+(1-$B3)*Projections!X$32,$B3+$B3*Projections!X$32)</f>
        <v>0.19797720855376755</v>
      </c>
      <c r="Y3" s="57">
        <f>IF(Projections!Y$32&gt;=0,$B3+(1-$B3)*Projections!Y$32,$B3+$B3*Projections!Y$32)</f>
        <v>0.20039052358950776</v>
      </c>
      <c r="Z3" s="57">
        <f>IF(Projections!Z$32&gt;=0,$B3+(1-$B3)*Projections!Z$32,$B3+$B3*Projections!Z$32)</f>
        <v>0.20280383862524703</v>
      </c>
      <c r="AA3" s="57">
        <f>IF(Projections!AA$32&gt;=0,$B3+(1-$B3)*Projections!AA$32,$B3+$B3*Projections!AA$32)</f>
        <v>0.20521715366098722</v>
      </c>
      <c r="AB3" s="57">
        <f>IF(Projections!AB$32&gt;=0,$B3+(1-$B3)*Projections!AB$32,$B3+$B3*Projections!AB$32)</f>
        <v>0.20744994217875798</v>
      </c>
      <c r="AC3" s="57">
        <f>IF(Projections!AC$32&gt;=0,$B3+(1-$B3)*Projections!AC$32,$B3+$B3*Projections!AC$32)</f>
        <v>0.20968273069652874</v>
      </c>
      <c r="AD3" s="57">
        <f>IF(Projections!AD$32&gt;=0,$B3+(1-$B3)*Projections!AD$32,$B3+$B3*Projections!AD$32)</f>
        <v>0.21191551921429952</v>
      </c>
      <c r="AE3" s="57">
        <f>IF(Projections!AE$32&gt;=0,$B3+(1-$B3)*Projections!AE$32,$B3+$B3*Projections!AE$32)</f>
        <v>0.21414830773207025</v>
      </c>
      <c r="AF3" s="57">
        <f>IF(Projections!AF$32&gt;=0,$B3+(1-$B3)*Projections!AF$32,$B3+$B3*Projections!AF$32)</f>
        <v>0.21638109624984103</v>
      </c>
    </row>
    <row r="4" spans="1:32" x14ac:dyDescent="0.35">
      <c r="A4" s="58" t="s">
        <v>5163</v>
      </c>
      <c r="B4" s="62">
        <f>SUMPRODUCT('First Year Calculations'!J:J,'First Year Calculations'!$V:$V)</f>
        <v>0.13473818915164415</v>
      </c>
      <c r="C4" s="57">
        <f>IF(Projections!C$32&gt;=0,$B4+(1-$B4)*Projections!C$32,$B4+$B4*Projections!C$32)</f>
        <v>0.13721191518076062</v>
      </c>
      <c r="D4" s="57">
        <f>IF(Projections!D$32&gt;=0,$B4+(1-$B4)*Projections!D$32,$B4+$B4*Projections!D$32)</f>
        <v>0.13968564120987803</v>
      </c>
      <c r="E4" s="57">
        <f>IF(Projections!E$32&gt;=0,$B4+(1-$B4)*Projections!E$32,$B4+$B4*Projections!E$32)</f>
        <v>0.1421593672389945</v>
      </c>
      <c r="F4" s="57">
        <f>IF(Projections!F$32&gt;=0,$B4+(1-$B4)*Projections!F$32,$B4+$B4*Projections!F$32)</f>
        <v>0.14463309326811194</v>
      </c>
      <c r="G4" s="57">
        <f>IF(Projections!G$32&gt;=0,$B4+(1-$B4)*Projections!G$32,$B4+$B4*Projections!G$32)</f>
        <v>0.14710681929722841</v>
      </c>
      <c r="H4" s="57">
        <f>IF(Projections!H$32&gt;=0,$B4+(1-$B4)*Projections!H$32,$B4+$B4*Projections!H$32)</f>
        <v>0.14960207032386555</v>
      </c>
      <c r="I4" s="57">
        <f>IF(Projections!I$32&gt;=0,$B4+(1-$B4)*Projections!I$32,$B4+$B4*Projections!I$32)</f>
        <v>0.15209732135050272</v>
      </c>
      <c r="J4" s="57">
        <f>IF(Projections!J$32&gt;=0,$B4+(1-$B4)*Projections!J$32,$B4+$B4*Projections!J$32)</f>
        <v>0.1545925723771408</v>
      </c>
      <c r="K4" s="57">
        <f>IF(Projections!K$32&gt;=0,$B4+(1-$B4)*Projections!K$32,$B4+$B4*Projections!K$32)</f>
        <v>0.15708782340377797</v>
      </c>
      <c r="L4" s="57">
        <f>IF(Projections!L$32&gt;=0,$B4+(1-$B4)*Projections!L$32,$B4+$B4*Projections!L$32)</f>
        <v>0.15958307443041514</v>
      </c>
      <c r="M4" s="57">
        <f>IF(Projections!M$32&gt;=0,$B4+(1-$B4)*Projections!M$32,$B4+$B4*Projections!M$32)</f>
        <v>0.16213159685051232</v>
      </c>
      <c r="N4" s="57">
        <f>IF(Projections!N$32&gt;=0,$B4+(1-$B4)*Projections!N$32,$B4+$B4*Projections!N$32)</f>
        <v>0.16468011927060858</v>
      </c>
      <c r="O4" s="57">
        <f>IF(Projections!O$32&gt;=0,$B4+(1-$B4)*Projections!O$32,$B4+$B4*Projections!O$32)</f>
        <v>0.16722864169070481</v>
      </c>
      <c r="P4" s="57">
        <f>IF(Projections!P$32&gt;=0,$B4+(1-$B4)*Projections!P$32,$B4+$B4*Projections!P$32)</f>
        <v>0.16977716411080201</v>
      </c>
      <c r="Q4" s="57">
        <f>IF(Projections!Q$32&gt;=0,$B4+(1-$B4)*Projections!Q$32,$B4+$B4*Projections!Q$32)</f>
        <v>0.17232568653089825</v>
      </c>
      <c r="R4" s="57">
        <f>IF(Projections!R$32&gt;=0,$B4+(1-$B4)*Projections!R$32,$B4+$B4*Projections!R$32)</f>
        <v>0.17486636788799936</v>
      </c>
      <c r="S4" s="57">
        <f>IF(Projections!S$32&gt;=0,$B4+(1-$B4)*Projections!S$32,$B4+$B4*Projections!S$32)</f>
        <v>0.17740704924509954</v>
      </c>
      <c r="T4" s="57">
        <f>IF(Projections!T$32&gt;=0,$B4+(1-$B4)*Projections!T$32,$B4+$B4*Projections!T$32)</f>
        <v>0.17994773060220065</v>
      </c>
      <c r="U4" s="57">
        <f>IF(Projections!U$32&gt;=0,$B4+(1-$B4)*Projections!U$32,$B4+$B4*Projections!U$32)</f>
        <v>0.18248841195930179</v>
      </c>
      <c r="V4" s="57">
        <f>IF(Projections!V$32&gt;=0,$B4+(1-$B4)*Projections!V$32,$B4+$B4*Projections!V$32)</f>
        <v>0.18502909331640291</v>
      </c>
      <c r="W4" s="57">
        <f>IF(Projections!W$32&gt;=0,$B4+(1-$B4)*Projections!W$32,$B4+$B4*Projections!W$32)</f>
        <v>0.18746670000029939</v>
      </c>
      <c r="X4" s="57">
        <f>IF(Projections!X$32&gt;=0,$B4+(1-$B4)*Projections!X$32,$B4+$B4*Projections!X$32)</f>
        <v>0.18990430668419683</v>
      </c>
      <c r="Y4" s="57">
        <f>IF(Projections!Y$32&gt;=0,$B4+(1-$B4)*Projections!Y$32,$B4+$B4*Projections!Y$32)</f>
        <v>0.19234191336809425</v>
      </c>
      <c r="Z4" s="57">
        <f>IF(Projections!Z$32&gt;=0,$B4+(1-$B4)*Projections!Z$32,$B4+$B4*Projections!Z$32)</f>
        <v>0.19477952005199073</v>
      </c>
      <c r="AA4" s="57">
        <f>IF(Projections!AA$32&gt;=0,$B4+(1-$B4)*Projections!AA$32,$B4+$B4*Projections!AA$32)</f>
        <v>0.19721712673588815</v>
      </c>
      <c r="AB4" s="57">
        <f>IF(Projections!AB$32&gt;=0,$B4+(1-$B4)*Projections!AB$32,$B4+$B4*Projections!AB$32)</f>
        <v>0.1994723897803079</v>
      </c>
      <c r="AC4" s="57">
        <f>IF(Projections!AC$32&gt;=0,$B4+(1-$B4)*Projections!AC$32,$B4+$B4*Projections!AC$32)</f>
        <v>0.20172765282472768</v>
      </c>
      <c r="AD4" s="57">
        <f>IF(Projections!AD$32&gt;=0,$B4+(1-$B4)*Projections!AD$32,$B4+$B4*Projections!AD$32)</f>
        <v>0.20398291586914746</v>
      </c>
      <c r="AE4" s="57">
        <f>IF(Projections!AE$32&gt;=0,$B4+(1-$B4)*Projections!AE$32,$B4+$B4*Projections!AE$32)</f>
        <v>0.20623817891356722</v>
      </c>
      <c r="AF4" s="57">
        <f>IF(Projections!AF$32&gt;=0,$B4+(1-$B4)*Projections!AF$32,$B4+$B4*Projections!AF$32)</f>
        <v>0.20849344195798697</v>
      </c>
    </row>
    <row r="5" spans="1:32" x14ac:dyDescent="0.35">
      <c r="A5" s="58" t="s">
        <v>5164</v>
      </c>
      <c r="B5" s="62">
        <f t="shared" ref="B5" si="0">B4</f>
        <v>0.13473818915164415</v>
      </c>
      <c r="C5" s="57">
        <f>IF(Projections!C$32&gt;=0,$B5+(1-$B5)*Projections!C$32,$B5+$B5*Projections!C$32)</f>
        <v>0.13721191518076062</v>
      </c>
      <c r="D5" s="57">
        <f>IF(Projections!D$32&gt;=0,$B5+(1-$B5)*Projections!D$32,$B5+$B5*Projections!D$32)</f>
        <v>0.13968564120987803</v>
      </c>
      <c r="E5" s="57">
        <f>IF(Projections!E$32&gt;=0,$B5+(1-$B5)*Projections!E$32,$B5+$B5*Projections!E$32)</f>
        <v>0.1421593672389945</v>
      </c>
      <c r="F5" s="57">
        <f>IF(Projections!F$32&gt;=0,$B5+(1-$B5)*Projections!F$32,$B5+$B5*Projections!F$32)</f>
        <v>0.14463309326811194</v>
      </c>
      <c r="G5" s="57">
        <f>IF(Projections!G$32&gt;=0,$B5+(1-$B5)*Projections!G$32,$B5+$B5*Projections!G$32)</f>
        <v>0.14710681929722841</v>
      </c>
      <c r="H5" s="57">
        <f>IF(Projections!H$32&gt;=0,$B5+(1-$B5)*Projections!H$32,$B5+$B5*Projections!H$32)</f>
        <v>0.14960207032386555</v>
      </c>
      <c r="I5" s="57">
        <f>IF(Projections!I$32&gt;=0,$B5+(1-$B5)*Projections!I$32,$B5+$B5*Projections!I$32)</f>
        <v>0.15209732135050272</v>
      </c>
      <c r="J5" s="57">
        <f>IF(Projections!J$32&gt;=0,$B5+(1-$B5)*Projections!J$32,$B5+$B5*Projections!J$32)</f>
        <v>0.1545925723771408</v>
      </c>
      <c r="K5" s="57">
        <f>IF(Projections!K$32&gt;=0,$B5+(1-$B5)*Projections!K$32,$B5+$B5*Projections!K$32)</f>
        <v>0.15708782340377797</v>
      </c>
      <c r="L5" s="57">
        <f>IF(Projections!L$32&gt;=0,$B5+(1-$B5)*Projections!L$32,$B5+$B5*Projections!L$32)</f>
        <v>0.15958307443041514</v>
      </c>
      <c r="M5" s="57">
        <f>IF(Projections!M$32&gt;=0,$B5+(1-$B5)*Projections!M$32,$B5+$B5*Projections!M$32)</f>
        <v>0.16213159685051232</v>
      </c>
      <c r="N5" s="57">
        <f>IF(Projections!N$32&gt;=0,$B5+(1-$B5)*Projections!N$32,$B5+$B5*Projections!N$32)</f>
        <v>0.16468011927060858</v>
      </c>
      <c r="O5" s="57">
        <f>IF(Projections!O$32&gt;=0,$B5+(1-$B5)*Projections!O$32,$B5+$B5*Projections!O$32)</f>
        <v>0.16722864169070481</v>
      </c>
      <c r="P5" s="57">
        <f>IF(Projections!P$32&gt;=0,$B5+(1-$B5)*Projections!P$32,$B5+$B5*Projections!P$32)</f>
        <v>0.16977716411080201</v>
      </c>
      <c r="Q5" s="57">
        <f>IF(Projections!Q$32&gt;=0,$B5+(1-$B5)*Projections!Q$32,$B5+$B5*Projections!Q$32)</f>
        <v>0.17232568653089825</v>
      </c>
      <c r="R5" s="57">
        <f>IF(Projections!R$32&gt;=0,$B5+(1-$B5)*Projections!R$32,$B5+$B5*Projections!R$32)</f>
        <v>0.17486636788799936</v>
      </c>
      <c r="S5" s="57">
        <f>IF(Projections!S$32&gt;=0,$B5+(1-$B5)*Projections!S$32,$B5+$B5*Projections!S$32)</f>
        <v>0.17740704924509954</v>
      </c>
      <c r="T5" s="57">
        <f>IF(Projections!T$32&gt;=0,$B5+(1-$B5)*Projections!T$32,$B5+$B5*Projections!T$32)</f>
        <v>0.17994773060220065</v>
      </c>
      <c r="U5" s="57">
        <f>IF(Projections!U$32&gt;=0,$B5+(1-$B5)*Projections!U$32,$B5+$B5*Projections!U$32)</f>
        <v>0.18248841195930179</v>
      </c>
      <c r="V5" s="57">
        <f>IF(Projections!V$32&gt;=0,$B5+(1-$B5)*Projections!V$32,$B5+$B5*Projections!V$32)</f>
        <v>0.18502909331640291</v>
      </c>
      <c r="W5" s="57">
        <f>IF(Projections!W$32&gt;=0,$B5+(1-$B5)*Projections!W$32,$B5+$B5*Projections!W$32)</f>
        <v>0.18746670000029939</v>
      </c>
      <c r="X5" s="57">
        <f>IF(Projections!X$32&gt;=0,$B5+(1-$B5)*Projections!X$32,$B5+$B5*Projections!X$32)</f>
        <v>0.18990430668419683</v>
      </c>
      <c r="Y5" s="57">
        <f>IF(Projections!Y$32&gt;=0,$B5+(1-$B5)*Projections!Y$32,$B5+$B5*Projections!Y$32)</f>
        <v>0.19234191336809425</v>
      </c>
      <c r="Z5" s="57">
        <f>IF(Projections!Z$32&gt;=0,$B5+(1-$B5)*Projections!Z$32,$B5+$B5*Projections!Z$32)</f>
        <v>0.19477952005199073</v>
      </c>
      <c r="AA5" s="57">
        <f>IF(Projections!AA$32&gt;=0,$B5+(1-$B5)*Projections!AA$32,$B5+$B5*Projections!AA$32)</f>
        <v>0.19721712673588815</v>
      </c>
      <c r="AB5" s="57">
        <f>IF(Projections!AB$32&gt;=0,$B5+(1-$B5)*Projections!AB$32,$B5+$B5*Projections!AB$32)</f>
        <v>0.1994723897803079</v>
      </c>
      <c r="AC5" s="57">
        <f>IF(Projections!AC$32&gt;=0,$B5+(1-$B5)*Projections!AC$32,$B5+$B5*Projections!AC$32)</f>
        <v>0.20172765282472768</v>
      </c>
      <c r="AD5" s="57">
        <f>IF(Projections!AD$32&gt;=0,$B5+(1-$B5)*Projections!AD$32,$B5+$B5*Projections!AD$32)</f>
        <v>0.20398291586914746</v>
      </c>
      <c r="AE5" s="57">
        <f>IF(Projections!AE$32&gt;=0,$B5+(1-$B5)*Projections!AE$32,$B5+$B5*Projections!AE$32)</f>
        <v>0.20623817891356722</v>
      </c>
      <c r="AF5" s="57">
        <f>IF(Projections!AF$32&gt;=0,$B5+(1-$B5)*Projections!AF$32,$B5+$B5*Projections!AF$32)</f>
        <v>0.20849344195798697</v>
      </c>
    </row>
    <row r="6" spans="1:32" x14ac:dyDescent="0.35">
      <c r="A6" s="58" t="s">
        <v>5165</v>
      </c>
      <c r="B6" s="62">
        <f>SUMPRODUCT('First Year Calculations'!J:J,'First Year Calculations'!$S:$S)</f>
        <v>0.12751985670940136</v>
      </c>
      <c r="C6" s="57">
        <f>IF(Projections!C$32&gt;=0,$B6+(1-$B6)*Projections!C$32,$B6+$B6*Projections!C$32)</f>
        <v>0.13001421947138334</v>
      </c>
      <c r="D6" s="57">
        <f>IF(Projections!D$32&gt;=0,$B6+(1-$B6)*Projections!D$32,$B6+$B6*Projections!D$32)</f>
        <v>0.13250858223336626</v>
      </c>
      <c r="E6" s="57">
        <f>IF(Projections!E$32&gt;=0,$B6+(1-$B6)*Projections!E$32,$B6+$B6*Projections!E$32)</f>
        <v>0.13500294499534821</v>
      </c>
      <c r="F6" s="57">
        <f>IF(Projections!F$32&gt;=0,$B6+(1-$B6)*Projections!F$32,$B6+$B6*Projections!F$32)</f>
        <v>0.13749730775733113</v>
      </c>
      <c r="G6" s="57">
        <f>IF(Projections!G$32&gt;=0,$B6+(1-$B6)*Projections!G$32,$B6+$B6*Projections!G$32)</f>
        <v>0.13999167051931311</v>
      </c>
      <c r="H6" s="57">
        <f>IF(Projections!H$32&gt;=0,$B6+(1-$B6)*Projections!H$32,$B6+$B6*Projections!H$32)</f>
        <v>0.14250773784826626</v>
      </c>
      <c r="I6" s="57">
        <f>IF(Projections!I$32&gt;=0,$B6+(1-$B6)*Projections!I$32,$B6+$B6*Projections!I$32)</f>
        <v>0.14502380517721941</v>
      </c>
      <c r="J6" s="57">
        <f>IF(Projections!J$32&gt;=0,$B6+(1-$B6)*Projections!J$32,$B6+$B6*Projections!J$32)</f>
        <v>0.14753987250617354</v>
      </c>
      <c r="K6" s="57">
        <f>IF(Projections!K$32&gt;=0,$B6+(1-$B6)*Projections!K$32,$B6+$B6*Projections!K$32)</f>
        <v>0.15005593983512672</v>
      </c>
      <c r="L6" s="57">
        <f>IF(Projections!L$32&gt;=0,$B6+(1-$B6)*Projections!L$32,$B6+$B6*Projections!L$32)</f>
        <v>0.15257200716407987</v>
      </c>
      <c r="M6" s="57">
        <f>IF(Projections!M$32&gt;=0,$B6+(1-$B6)*Projections!M$32,$B6+$B6*Projections!M$32)</f>
        <v>0.15514179029606118</v>
      </c>
      <c r="N6" s="57">
        <f>IF(Projections!N$32&gt;=0,$B6+(1-$B6)*Projections!N$32,$B6+$B6*Projections!N$32)</f>
        <v>0.15771157342804151</v>
      </c>
      <c r="O6" s="57">
        <f>IF(Projections!O$32&gt;=0,$B6+(1-$B6)*Projections!O$32,$B6+$B6*Projections!O$32)</f>
        <v>0.16028135656002185</v>
      </c>
      <c r="P6" s="57">
        <f>IF(Projections!P$32&gt;=0,$B6+(1-$B6)*Projections!P$32,$B6+$B6*Projections!P$32)</f>
        <v>0.16285113969200316</v>
      </c>
      <c r="Q6" s="57">
        <f>IF(Projections!Q$32&gt;=0,$B6+(1-$B6)*Projections!Q$32,$B6+$B6*Projections!Q$32)</f>
        <v>0.16542092282398352</v>
      </c>
      <c r="R6" s="57">
        <f>IF(Projections!R$32&gt;=0,$B6+(1-$B6)*Projections!R$32,$B6+$B6*Projections!R$32)</f>
        <v>0.16798279947993572</v>
      </c>
      <c r="S6" s="57">
        <f>IF(Projections!S$32&gt;=0,$B6+(1-$B6)*Projections!S$32,$B6+$B6*Projections!S$32)</f>
        <v>0.17054467613588697</v>
      </c>
      <c r="T6" s="57">
        <f>IF(Projections!T$32&gt;=0,$B6+(1-$B6)*Projections!T$32,$B6+$B6*Projections!T$32)</f>
        <v>0.17310655279183917</v>
      </c>
      <c r="U6" s="57">
        <f>IF(Projections!U$32&gt;=0,$B6+(1-$B6)*Projections!U$32,$B6+$B6*Projections!U$32)</f>
        <v>0.1756684294477914</v>
      </c>
      <c r="V6" s="57">
        <f>IF(Projections!V$32&gt;=0,$B6+(1-$B6)*Projections!V$32,$B6+$B6*Projections!V$32)</f>
        <v>0.1782303061037436</v>
      </c>
      <c r="W6" s="57">
        <f>IF(Projections!W$32&gt;=0,$B6+(1-$B6)*Projections!W$32,$B6+$B6*Projections!W$32)</f>
        <v>0.18068824819963586</v>
      </c>
      <c r="X6" s="57">
        <f>IF(Projections!X$32&gt;=0,$B6+(1-$B6)*Projections!X$32,$B6+$B6*Projections!X$32)</f>
        <v>0.18314619029552903</v>
      </c>
      <c r="Y6" s="57">
        <f>IF(Projections!Y$32&gt;=0,$B6+(1-$B6)*Projections!Y$32,$B6+$B6*Projections!Y$32)</f>
        <v>0.18560413239142223</v>
      </c>
      <c r="Z6" s="57">
        <f>IF(Projections!Z$32&gt;=0,$B6+(1-$B6)*Projections!Z$32,$B6+$B6*Projections!Z$32)</f>
        <v>0.18806207448731449</v>
      </c>
      <c r="AA6" s="57">
        <f>IF(Projections!AA$32&gt;=0,$B6+(1-$B6)*Projections!AA$32,$B6+$B6*Projections!AA$32)</f>
        <v>0.19052001658320766</v>
      </c>
      <c r="AB6" s="57">
        <f>IF(Projections!AB$32&gt;=0,$B6+(1-$B6)*Projections!AB$32,$B6+$B6*Projections!AB$32)</f>
        <v>0.19279409386188026</v>
      </c>
      <c r="AC6" s="57">
        <f>IF(Projections!AC$32&gt;=0,$B6+(1-$B6)*Projections!AC$32,$B6+$B6*Projections!AC$32)</f>
        <v>0.19506817114055286</v>
      </c>
      <c r="AD6" s="57">
        <f>IF(Projections!AD$32&gt;=0,$B6+(1-$B6)*Projections!AD$32,$B6+$B6*Projections!AD$32)</f>
        <v>0.19734224841922546</v>
      </c>
      <c r="AE6" s="57">
        <f>IF(Projections!AE$32&gt;=0,$B6+(1-$B6)*Projections!AE$32,$B6+$B6*Projections!AE$32)</f>
        <v>0.19961632569789806</v>
      </c>
      <c r="AF6" s="57">
        <f>IF(Projections!AF$32&gt;=0,$B6+(1-$B6)*Projections!AF$32,$B6+$B6*Projections!AF$32)</f>
        <v>0.20189040297657063</v>
      </c>
    </row>
    <row r="7" spans="1:32" x14ac:dyDescent="0.35">
      <c r="A7" s="58" t="s">
        <v>5166</v>
      </c>
      <c r="B7" s="63">
        <f t="shared" ref="B7" si="1">B3</f>
        <v>0.1433608416951663</v>
      </c>
      <c r="C7" s="57">
        <f>IF(Projections!C$32&gt;=0,$B7+(1-$B7)*Projections!C$32,$B7+$B7*Projections!C$32)</f>
        <v>0.14580991613355093</v>
      </c>
      <c r="D7" s="57">
        <f>IF(Projections!D$32&gt;=0,$B7+(1-$B7)*Projections!D$32,$B7+$B7*Projections!D$32)</f>
        <v>0.14825899057193648</v>
      </c>
      <c r="E7" s="57">
        <f>IF(Projections!E$32&gt;=0,$B7+(1-$B7)*Projections!E$32,$B7+$B7*Projections!E$32)</f>
        <v>0.15070806501032108</v>
      </c>
      <c r="F7" s="57">
        <f>IF(Projections!F$32&gt;=0,$B7+(1-$B7)*Projections!F$32,$B7+$B7*Projections!F$32)</f>
        <v>0.15315713944870663</v>
      </c>
      <c r="G7" s="57">
        <f>IF(Projections!G$32&gt;=0,$B7+(1-$B7)*Projections!G$32,$B7+$B7*Projections!G$32)</f>
        <v>0.15560621388709125</v>
      </c>
      <c r="H7" s="57">
        <f>IF(Projections!H$32&gt;=0,$B7+(1-$B7)*Projections!H$32,$B7+$B7*Projections!H$32)</f>
        <v>0.15807659881847053</v>
      </c>
      <c r="I7" s="57">
        <f>IF(Projections!I$32&gt;=0,$B7+(1-$B7)*Projections!I$32,$B7+$B7*Projections!I$32)</f>
        <v>0.16054698374984983</v>
      </c>
      <c r="J7" s="57">
        <f>IF(Projections!J$32&gt;=0,$B7+(1-$B7)*Projections!J$32,$B7+$B7*Projections!J$32)</f>
        <v>0.16301736868123001</v>
      </c>
      <c r="K7" s="57">
        <f>IF(Projections!K$32&gt;=0,$B7+(1-$B7)*Projections!K$32,$B7+$B7*Projections!K$32)</f>
        <v>0.16548775361260931</v>
      </c>
      <c r="L7" s="57">
        <f>IF(Projections!L$32&gt;=0,$B7+(1-$B7)*Projections!L$32,$B7+$B7*Projections!L$32)</f>
        <v>0.16795813854398858</v>
      </c>
      <c r="M7" s="57">
        <f>IF(Projections!M$32&gt;=0,$B7+(1-$B7)*Projections!M$32,$B7+$B7*Projections!M$32)</f>
        <v>0.17048126399977698</v>
      </c>
      <c r="N7" s="57">
        <f>IF(Projections!N$32&gt;=0,$B7+(1-$B7)*Projections!N$32,$B7+$B7*Projections!N$32)</f>
        <v>0.17300438945556446</v>
      </c>
      <c r="O7" s="57">
        <f>IF(Projections!O$32&gt;=0,$B7+(1-$B7)*Projections!O$32,$B7+$B7*Projections!O$32)</f>
        <v>0.17552751491135191</v>
      </c>
      <c r="P7" s="57">
        <f>IF(Projections!P$32&gt;=0,$B7+(1-$B7)*Projections!P$32,$B7+$B7*Projections!P$32)</f>
        <v>0.17805064036714033</v>
      </c>
      <c r="Q7" s="57">
        <f>IF(Projections!Q$32&gt;=0,$B7+(1-$B7)*Projections!Q$32,$B7+$B7*Projections!Q$32)</f>
        <v>0.18057376582292778</v>
      </c>
      <c r="R7" s="57">
        <f>IF(Projections!R$32&gt;=0,$B7+(1-$B7)*Projections!R$32,$B7+$B7*Projections!R$32)</f>
        <v>0.18308912835480004</v>
      </c>
      <c r="S7" s="57">
        <f>IF(Projections!S$32&gt;=0,$B7+(1-$B7)*Projections!S$32,$B7+$B7*Projections!S$32)</f>
        <v>0.18560449088667136</v>
      </c>
      <c r="T7" s="57">
        <f>IF(Projections!T$32&gt;=0,$B7+(1-$B7)*Projections!T$32,$B7+$B7*Projections!T$32)</f>
        <v>0.18811985341854359</v>
      </c>
      <c r="U7" s="57">
        <f>IF(Projections!U$32&gt;=0,$B7+(1-$B7)*Projections!U$32,$B7+$B7*Projections!U$32)</f>
        <v>0.19063521595041585</v>
      </c>
      <c r="V7" s="57">
        <f>IF(Projections!V$32&gt;=0,$B7+(1-$B7)*Projections!V$32,$B7+$B7*Projections!V$32)</f>
        <v>0.19315057848228809</v>
      </c>
      <c r="W7" s="57">
        <f>IF(Projections!W$32&gt;=0,$B7+(1-$B7)*Projections!W$32,$B7+$B7*Projections!W$32)</f>
        <v>0.19556389351802736</v>
      </c>
      <c r="X7" s="57">
        <f>IF(Projections!X$32&gt;=0,$B7+(1-$B7)*Projections!X$32,$B7+$B7*Projections!X$32)</f>
        <v>0.19797720855376755</v>
      </c>
      <c r="Y7" s="57">
        <f>IF(Projections!Y$32&gt;=0,$B7+(1-$B7)*Projections!Y$32,$B7+$B7*Projections!Y$32)</f>
        <v>0.20039052358950776</v>
      </c>
      <c r="Z7" s="57">
        <f>IF(Projections!Z$32&gt;=0,$B7+(1-$B7)*Projections!Z$32,$B7+$B7*Projections!Z$32)</f>
        <v>0.20280383862524703</v>
      </c>
      <c r="AA7" s="57">
        <f>IF(Projections!AA$32&gt;=0,$B7+(1-$B7)*Projections!AA$32,$B7+$B7*Projections!AA$32)</f>
        <v>0.20521715366098722</v>
      </c>
      <c r="AB7" s="57">
        <f>IF(Projections!AB$32&gt;=0,$B7+(1-$B7)*Projections!AB$32,$B7+$B7*Projections!AB$32)</f>
        <v>0.20744994217875798</v>
      </c>
      <c r="AC7" s="57">
        <f>IF(Projections!AC$32&gt;=0,$B7+(1-$B7)*Projections!AC$32,$B7+$B7*Projections!AC$32)</f>
        <v>0.20968273069652874</v>
      </c>
      <c r="AD7" s="57">
        <f>IF(Projections!AD$32&gt;=0,$B7+(1-$B7)*Projections!AD$32,$B7+$B7*Projections!AD$32)</f>
        <v>0.21191551921429952</v>
      </c>
      <c r="AE7" s="57">
        <f>IF(Projections!AE$32&gt;=0,$B7+(1-$B7)*Projections!AE$32,$B7+$B7*Projections!AE$32)</f>
        <v>0.21414830773207025</v>
      </c>
      <c r="AF7" s="57">
        <f>IF(Projections!AF$32&gt;=0,$B7+(1-$B7)*Projections!AF$32,$B7+$B7*Projections!AF$32)</f>
        <v>0.21638109624984103</v>
      </c>
    </row>
    <row r="8" spans="1:32" x14ac:dyDescent="0.35">
      <c r="A8" s="58" t="s">
        <v>5167</v>
      </c>
      <c r="B8" s="62">
        <f>SUMPRODUCT('First Year Calculations'!J:J,'First Year Calculations'!$X:$X)</f>
        <v>0.13298346613657591</v>
      </c>
      <c r="C8" s="57">
        <f>IF(Projections!C$32&gt;=0,$B8+(1-$B8)*Projections!C$32,$B8+$B8*Projections!C$32)</f>
        <v>0.13546220880220847</v>
      </c>
      <c r="D8" s="57">
        <f>IF(Projections!D$32&gt;=0,$B8+(1-$B8)*Projections!D$32,$B8+$B8*Projections!D$32)</f>
        <v>0.13794095146784194</v>
      </c>
      <c r="E8" s="57">
        <f>IF(Projections!E$32&gt;=0,$B8+(1-$B8)*Projections!E$32,$B8+$B8*Projections!E$32)</f>
        <v>0.14041969413347449</v>
      </c>
      <c r="F8" s="57">
        <f>IF(Projections!F$32&gt;=0,$B8+(1-$B8)*Projections!F$32,$B8+$B8*Projections!F$32)</f>
        <v>0.14289843679910799</v>
      </c>
      <c r="G8" s="57">
        <f>IF(Projections!G$32&gt;=0,$B8+(1-$B8)*Projections!G$32,$B8+$B8*Projections!G$32)</f>
        <v>0.14537717946474052</v>
      </c>
      <c r="H8" s="57">
        <f>IF(Projections!H$32&gt;=0,$B8+(1-$B8)*Projections!H$32,$B8+$B8*Projections!H$32)</f>
        <v>0.14787749077989373</v>
      </c>
      <c r="I8" s="57">
        <f>IF(Projections!I$32&gt;=0,$B8+(1-$B8)*Projections!I$32,$B8+$B8*Projections!I$32)</f>
        <v>0.15037780209504695</v>
      </c>
      <c r="J8" s="57">
        <f>IF(Projections!J$32&gt;=0,$B8+(1-$B8)*Projections!J$32,$B8+$B8*Projections!J$32)</f>
        <v>0.15287811341020108</v>
      </c>
      <c r="K8" s="57">
        <f>IF(Projections!K$32&gt;=0,$B8+(1-$B8)*Projections!K$32,$B8+$B8*Projections!K$32)</f>
        <v>0.15537842472535429</v>
      </c>
      <c r="L8" s="57">
        <f>IF(Projections!L$32&gt;=0,$B8+(1-$B8)*Projections!L$32,$B8+$B8*Projections!L$32)</f>
        <v>0.15787873604050751</v>
      </c>
      <c r="M8" s="57">
        <f>IF(Projections!M$32&gt;=0,$B8+(1-$B8)*Projections!M$32,$B8+$B8*Projections!M$32)</f>
        <v>0.16043242678178668</v>
      </c>
      <c r="N8" s="57">
        <f>IF(Projections!N$32&gt;=0,$B8+(1-$B8)*Projections!N$32,$B8+$B8*Projections!N$32)</f>
        <v>0.16298611752306488</v>
      </c>
      <c r="O8" s="57">
        <f>IF(Projections!O$32&gt;=0,$B8+(1-$B8)*Projections!O$32,$B8+$B8*Projections!O$32)</f>
        <v>0.16553980826434311</v>
      </c>
      <c r="P8" s="57">
        <f>IF(Projections!P$32&gt;=0,$B8+(1-$B8)*Projections!P$32,$B8+$B8*Projections!P$32)</f>
        <v>0.16809349900562229</v>
      </c>
      <c r="Q8" s="57">
        <f>IF(Projections!Q$32&gt;=0,$B8+(1-$B8)*Projections!Q$32,$B8+$B8*Projections!Q$32)</f>
        <v>0.17064718974690052</v>
      </c>
      <c r="R8" s="57">
        <f>IF(Projections!R$32&gt;=0,$B8+(1-$B8)*Projections!R$32,$B8+$B8*Projections!R$32)</f>
        <v>0.17319302352376101</v>
      </c>
      <c r="S8" s="57">
        <f>IF(Projections!S$32&gt;=0,$B8+(1-$B8)*Projections!S$32,$B8+$B8*Projections!S$32)</f>
        <v>0.17573885730062058</v>
      </c>
      <c r="T8" s="57">
        <f>IF(Projections!T$32&gt;=0,$B8+(1-$B8)*Projections!T$32,$B8+$B8*Projections!T$32)</f>
        <v>0.17828469107748107</v>
      </c>
      <c r="U8" s="57">
        <f>IF(Projections!U$32&gt;=0,$B8+(1-$B8)*Projections!U$32,$B8+$B8*Projections!U$32)</f>
        <v>0.18083052485434159</v>
      </c>
      <c r="V8" s="57">
        <f>IF(Projections!V$32&gt;=0,$B8+(1-$B8)*Projections!V$32,$B8+$B8*Projections!V$32)</f>
        <v>0.18337635863120211</v>
      </c>
      <c r="W8" s="57">
        <f>IF(Projections!W$32&gt;=0,$B8+(1-$B8)*Projections!W$32,$B8+$B8*Projections!W$32)</f>
        <v>0.18581890870274875</v>
      </c>
      <c r="X8" s="57">
        <f>IF(Projections!X$32&gt;=0,$B8+(1-$B8)*Projections!X$32,$B8+$B8*Projections!X$32)</f>
        <v>0.18826145877429637</v>
      </c>
      <c r="Y8" s="57">
        <f>IF(Projections!Y$32&gt;=0,$B8+(1-$B8)*Projections!Y$32,$B8+$B8*Projections!Y$32)</f>
        <v>0.19070400884584399</v>
      </c>
      <c r="Z8" s="57">
        <f>IF(Projections!Z$32&gt;=0,$B8+(1-$B8)*Projections!Z$32,$B8+$B8*Projections!Z$32)</f>
        <v>0.19314655891739063</v>
      </c>
      <c r="AA8" s="57">
        <f>IF(Projections!AA$32&gt;=0,$B8+(1-$B8)*Projections!AA$32,$B8+$B8*Projections!AA$32)</f>
        <v>0.19558910898893825</v>
      </c>
      <c r="AB8" s="57">
        <f>IF(Projections!AB$32&gt;=0,$B8+(1-$B8)*Projections!AB$32,$B8+$B8*Projections!AB$32)</f>
        <v>0.1978489456339948</v>
      </c>
      <c r="AC8" s="57">
        <f>IF(Projections!AC$32&gt;=0,$B8+(1-$B8)*Projections!AC$32,$B8+$B8*Projections!AC$32)</f>
        <v>0.20010878227905132</v>
      </c>
      <c r="AD8" s="57">
        <f>IF(Projections!AD$32&gt;=0,$B8+(1-$B8)*Projections!AD$32,$B8+$B8*Projections!AD$32)</f>
        <v>0.20236861892410787</v>
      </c>
      <c r="AE8" s="57">
        <f>IF(Projections!AE$32&gt;=0,$B8+(1-$B8)*Projections!AE$32,$B8+$B8*Projections!AE$32)</f>
        <v>0.20462845556916442</v>
      </c>
      <c r="AF8" s="57">
        <f>IF(Projections!AF$32&gt;=0,$B8+(1-$B8)*Projections!AF$32,$B8+$B8*Projections!AF$32)</f>
        <v>0.20688829221422095</v>
      </c>
    </row>
    <row r="9" spans="1:32" x14ac:dyDescent="0.35">
      <c r="A9" s="58" t="s">
        <v>5152</v>
      </c>
      <c r="B9" s="63">
        <f t="shared" ref="B9" si="2">B6</f>
        <v>0.12751985670940136</v>
      </c>
      <c r="C9" s="57">
        <f>IF(Projections!C$32&gt;=0,$B9+(1-$B9)*Projections!C$32,$B9+$B9*Projections!C$32)</f>
        <v>0.13001421947138334</v>
      </c>
      <c r="D9" s="57">
        <f>IF(Projections!D$32&gt;=0,$B9+(1-$B9)*Projections!D$32,$B9+$B9*Projections!D$32)</f>
        <v>0.13250858223336626</v>
      </c>
      <c r="E9" s="57">
        <f>IF(Projections!E$32&gt;=0,$B9+(1-$B9)*Projections!E$32,$B9+$B9*Projections!E$32)</f>
        <v>0.13500294499534821</v>
      </c>
      <c r="F9" s="57">
        <f>IF(Projections!F$32&gt;=0,$B9+(1-$B9)*Projections!F$32,$B9+$B9*Projections!F$32)</f>
        <v>0.13749730775733113</v>
      </c>
      <c r="G9" s="57">
        <f>IF(Projections!G$32&gt;=0,$B9+(1-$B9)*Projections!G$32,$B9+$B9*Projections!G$32)</f>
        <v>0.13999167051931311</v>
      </c>
      <c r="H9" s="57">
        <f>IF(Projections!H$32&gt;=0,$B9+(1-$B9)*Projections!H$32,$B9+$B9*Projections!H$32)</f>
        <v>0.14250773784826626</v>
      </c>
      <c r="I9" s="57">
        <f>IF(Projections!I$32&gt;=0,$B9+(1-$B9)*Projections!I$32,$B9+$B9*Projections!I$32)</f>
        <v>0.14502380517721941</v>
      </c>
      <c r="J9" s="57">
        <f>IF(Projections!J$32&gt;=0,$B9+(1-$B9)*Projections!J$32,$B9+$B9*Projections!J$32)</f>
        <v>0.14753987250617354</v>
      </c>
      <c r="K9" s="57">
        <f>IF(Projections!K$32&gt;=0,$B9+(1-$B9)*Projections!K$32,$B9+$B9*Projections!K$32)</f>
        <v>0.15005593983512672</v>
      </c>
      <c r="L9" s="57">
        <f>IF(Projections!L$32&gt;=0,$B9+(1-$B9)*Projections!L$32,$B9+$B9*Projections!L$32)</f>
        <v>0.15257200716407987</v>
      </c>
      <c r="M9" s="57">
        <f>IF(Projections!M$32&gt;=0,$B9+(1-$B9)*Projections!M$32,$B9+$B9*Projections!M$32)</f>
        <v>0.15514179029606118</v>
      </c>
      <c r="N9" s="57">
        <f>IF(Projections!N$32&gt;=0,$B9+(1-$B9)*Projections!N$32,$B9+$B9*Projections!N$32)</f>
        <v>0.15771157342804151</v>
      </c>
      <c r="O9" s="57">
        <f>IF(Projections!O$32&gt;=0,$B9+(1-$B9)*Projections!O$32,$B9+$B9*Projections!O$32)</f>
        <v>0.16028135656002185</v>
      </c>
      <c r="P9" s="57">
        <f>IF(Projections!P$32&gt;=0,$B9+(1-$B9)*Projections!P$32,$B9+$B9*Projections!P$32)</f>
        <v>0.16285113969200316</v>
      </c>
      <c r="Q9" s="57">
        <f>IF(Projections!Q$32&gt;=0,$B9+(1-$B9)*Projections!Q$32,$B9+$B9*Projections!Q$32)</f>
        <v>0.16542092282398352</v>
      </c>
      <c r="R9" s="57">
        <f>IF(Projections!R$32&gt;=0,$B9+(1-$B9)*Projections!R$32,$B9+$B9*Projections!R$32)</f>
        <v>0.16798279947993572</v>
      </c>
      <c r="S9" s="57">
        <f>IF(Projections!S$32&gt;=0,$B9+(1-$B9)*Projections!S$32,$B9+$B9*Projections!S$32)</f>
        <v>0.17054467613588697</v>
      </c>
      <c r="T9" s="57">
        <f>IF(Projections!T$32&gt;=0,$B9+(1-$B9)*Projections!T$32,$B9+$B9*Projections!T$32)</f>
        <v>0.17310655279183917</v>
      </c>
      <c r="U9" s="57">
        <f>IF(Projections!U$32&gt;=0,$B9+(1-$B9)*Projections!U$32,$B9+$B9*Projections!U$32)</f>
        <v>0.1756684294477914</v>
      </c>
      <c r="V9" s="57">
        <f>IF(Projections!V$32&gt;=0,$B9+(1-$B9)*Projections!V$32,$B9+$B9*Projections!V$32)</f>
        <v>0.1782303061037436</v>
      </c>
      <c r="W9" s="57">
        <f>IF(Projections!W$32&gt;=0,$B9+(1-$B9)*Projections!W$32,$B9+$B9*Projections!W$32)</f>
        <v>0.18068824819963586</v>
      </c>
      <c r="X9" s="57">
        <f>IF(Projections!X$32&gt;=0,$B9+(1-$B9)*Projections!X$32,$B9+$B9*Projections!X$32)</f>
        <v>0.18314619029552903</v>
      </c>
      <c r="Y9" s="57">
        <f>IF(Projections!Y$32&gt;=0,$B9+(1-$B9)*Projections!Y$32,$B9+$B9*Projections!Y$32)</f>
        <v>0.18560413239142223</v>
      </c>
      <c r="Z9" s="57">
        <f>IF(Projections!Z$32&gt;=0,$B9+(1-$B9)*Projections!Z$32,$B9+$B9*Projections!Z$32)</f>
        <v>0.18806207448731449</v>
      </c>
      <c r="AA9" s="57">
        <f>IF(Projections!AA$32&gt;=0,$B9+(1-$B9)*Projections!AA$32,$B9+$B9*Projections!AA$32)</f>
        <v>0.19052001658320766</v>
      </c>
      <c r="AB9" s="57">
        <f>IF(Projections!AB$32&gt;=0,$B9+(1-$B9)*Projections!AB$32,$B9+$B9*Projections!AB$32)</f>
        <v>0.19279409386188026</v>
      </c>
      <c r="AC9" s="57">
        <f>IF(Projections!AC$32&gt;=0,$B9+(1-$B9)*Projections!AC$32,$B9+$B9*Projections!AC$32)</f>
        <v>0.19506817114055286</v>
      </c>
      <c r="AD9" s="57">
        <f>IF(Projections!AD$32&gt;=0,$B9+(1-$B9)*Projections!AD$32,$B9+$B9*Projections!AD$32)</f>
        <v>0.19734224841922546</v>
      </c>
      <c r="AE9" s="57">
        <f>IF(Projections!AE$32&gt;=0,$B9+(1-$B9)*Projections!AE$32,$B9+$B9*Projections!AE$32)</f>
        <v>0.19961632569789806</v>
      </c>
      <c r="AF9" s="57">
        <f>IF(Projections!AF$32&gt;=0,$B9+(1-$B9)*Projections!AF$32,$B9+$B9*Projections!AF$32)</f>
        <v>0.20189040297657063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D797D-6604-4850-B40F-3995BBB267AD}">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0">
        <f>SUMPRODUCT('First Year Calculations'!K:K,'First Year Calculations'!$P:$P)</f>
        <v>0.86857668174852176</v>
      </c>
      <c r="C2" s="57">
        <f>IF(Projections!C$33&gt;=0,$B2+(1-$B2)*Projections!C$33,$B2+$B2*Projections!C$33)</f>
        <v>0.86609347872374121</v>
      </c>
      <c r="D2" s="57">
        <f>IF(Projections!D$33&gt;=0,$B2+(1-$B2)*Projections!D$33,$B2+$B2*Projections!D$33)</f>
        <v>0.86361027569896154</v>
      </c>
      <c r="E2" s="57">
        <f>IF(Projections!E$33&gt;=0,$B2+(1-$B2)*Projections!E$33,$B2+$B2*Projections!E$33)</f>
        <v>0.86112707267418098</v>
      </c>
      <c r="F2" s="57">
        <f>IF(Projections!F$33&gt;=0,$B2+(1-$B2)*Projections!F$33,$B2+$B2*Projections!F$33)</f>
        <v>0.85864386964940143</v>
      </c>
      <c r="G2" s="57">
        <f>IF(Projections!G$33&gt;=0,$B2+(1-$B2)*Projections!G$33,$B2+$B2*Projections!G$33)</f>
        <v>0.85616066662462076</v>
      </c>
      <c r="H2" s="57">
        <f>IF(Projections!H$33&gt;=0,$B2+(1-$B2)*Projections!H$33,$B2+$B2*Projections!H$33)</f>
        <v>0.85365585613873896</v>
      </c>
      <c r="I2" s="57">
        <f>IF(Projections!I$33&gt;=0,$B2+(1-$B2)*Projections!I$33,$B2+$B2*Projections!I$33)</f>
        <v>0.85115104565285704</v>
      </c>
      <c r="J2" s="57">
        <f>IF(Projections!J$33&gt;=0,$B2+(1-$B2)*Projections!J$33,$B2+$B2*Projections!J$33)</f>
        <v>0.84864623516697424</v>
      </c>
      <c r="K2" s="57">
        <f>IF(Projections!K$33&gt;=0,$B2+(1-$B2)*Projections!K$33,$B2+$B2*Projections!K$33)</f>
        <v>0.84614142468109244</v>
      </c>
      <c r="L2" s="57">
        <f>IF(Projections!L$33&gt;=0,$B2+(1-$B2)*Projections!L$33,$B2+$B2*Projections!L$33)</f>
        <v>0.84363661419521052</v>
      </c>
      <c r="M2" s="57">
        <f>IF(Projections!M$33&gt;=0,$B2+(1-$B2)*Projections!M$33,$B2+$B2*Projections!M$33)</f>
        <v>0.84107832822990414</v>
      </c>
      <c r="N2" s="57">
        <f>IF(Projections!N$33&gt;=0,$B2+(1-$B2)*Projections!N$33,$B2+$B2*Projections!N$33)</f>
        <v>0.83852004226459687</v>
      </c>
      <c r="O2" s="57">
        <f>IF(Projections!O$33&gt;=0,$B2+(1-$B2)*Projections!O$33,$B2+$B2*Projections!O$33)</f>
        <v>0.83596175629929048</v>
      </c>
      <c r="P2" s="57">
        <f>IF(Projections!P$33&gt;=0,$B2+(1-$B2)*Projections!P$33,$B2+$B2*Projections!P$33)</f>
        <v>0.83340347033398421</v>
      </c>
      <c r="Q2" s="57">
        <f>IF(Projections!Q$33&gt;=0,$B2+(1-$B2)*Projections!Q$33,$B2+$B2*Projections!Q$33)</f>
        <v>0.83084518436867694</v>
      </c>
      <c r="R2" s="57">
        <f>IF(Projections!R$33&gt;=0,$B2+(1-$B2)*Projections!R$33,$B2+$B2*Projections!R$33)</f>
        <v>0.82829476950595837</v>
      </c>
      <c r="S2" s="57">
        <f>IF(Projections!S$33&gt;=0,$B2+(1-$B2)*Projections!S$33,$B2+$B2*Projections!S$33)</f>
        <v>0.82574435464323892</v>
      </c>
      <c r="T2" s="57">
        <f>IF(Projections!T$33&gt;=0,$B2+(1-$B2)*Projections!T$33,$B2+$B2*Projections!T$33)</f>
        <v>0.82319393978051936</v>
      </c>
      <c r="U2" s="57">
        <f>IF(Projections!U$33&gt;=0,$B2+(1-$B2)*Projections!U$33,$B2+$B2*Projections!U$33)</f>
        <v>0.8206435249178009</v>
      </c>
      <c r="V2" s="57">
        <f>IF(Projections!V$33&gt;=0,$B2+(1-$B2)*Projections!V$33,$B2+$B2*Projections!V$33)</f>
        <v>0.81809311005508134</v>
      </c>
      <c r="W2" s="57">
        <f>IF(Projections!W$33&gt;=0,$B2+(1-$B2)*Projections!W$33,$B2+$B2*Projections!W$33)</f>
        <v>0.81564616475093976</v>
      </c>
      <c r="X2" s="57">
        <f>IF(Projections!X$33&gt;=0,$B2+(1-$B2)*Projections!X$33,$B2+$B2*Projections!X$33)</f>
        <v>0.81319921944679907</v>
      </c>
      <c r="Y2" s="57">
        <f>IF(Projections!Y$33&gt;=0,$B2+(1-$B2)*Projections!Y$33,$B2+$B2*Projections!Y$33)</f>
        <v>0.81075227414265838</v>
      </c>
      <c r="Z2" s="57">
        <f>IF(Projections!Z$33&gt;=0,$B2+(1-$B2)*Projections!Z$33,$B2+$B2*Projections!Z$33)</f>
        <v>0.80830532883851869</v>
      </c>
      <c r="AA2" s="57">
        <f>IF(Projections!AA$33&gt;=0,$B2+(1-$B2)*Projections!AA$33,$B2+$B2*Projections!AA$33)</f>
        <v>0.805858383534378</v>
      </c>
      <c r="AB2" s="57">
        <f>IF(Projections!AB$33&gt;=0,$B2+(1-$B2)*Projections!AB$33,$B2+$B2*Projections!AB$33)</f>
        <v>0.80359448043934745</v>
      </c>
      <c r="AC2" s="57">
        <f>IF(Projections!AC$33&gt;=0,$B2+(1-$B2)*Projections!AC$33,$B2+$B2*Projections!AC$33)</f>
        <v>0.8013305773443159</v>
      </c>
      <c r="AD2" s="57">
        <f>IF(Projections!AD$33&gt;=0,$B2+(1-$B2)*Projections!AD$33,$B2+$B2*Projections!AD$33)</f>
        <v>0.79906667424928435</v>
      </c>
      <c r="AE2" s="57">
        <f>IF(Projections!AE$33&gt;=0,$B2+(1-$B2)*Projections!AE$33,$B2+$B2*Projections!AE$33)</f>
        <v>0.7968027711542528</v>
      </c>
      <c r="AF2" s="57">
        <f>IF(Projections!AF$33&gt;=0,$B2+(1-$B2)*Projections!AF$33,$B2+$B2*Projections!AF$33)</f>
        <v>0.79453886805922125</v>
      </c>
    </row>
    <row r="3" spans="1:32" x14ac:dyDescent="0.35">
      <c r="A3" s="58" t="s">
        <v>5162</v>
      </c>
      <c r="B3" s="60">
        <f>SUMPRODUCT('First Year Calculations'!K:K,'First Year Calculations'!$M:$M)</f>
        <v>0.85663915830483373</v>
      </c>
      <c r="C3" s="57">
        <f>IF(Projections!C$33&gt;=0,$B3+(1-$B3)*Projections!C$33,$B3+$B3*Projections!C$33)</f>
        <v>0.85419008386644812</v>
      </c>
      <c r="D3" s="57">
        <f>IF(Projections!D$33&gt;=0,$B3+(1-$B3)*Projections!D$33,$B3+$B3*Projections!D$33)</f>
        <v>0.85174100942806352</v>
      </c>
      <c r="E3" s="57">
        <f>IF(Projections!E$33&gt;=0,$B3+(1-$B3)*Projections!E$33,$B3+$B3*Projections!E$33)</f>
        <v>0.84929193498967803</v>
      </c>
      <c r="F3" s="57">
        <f>IF(Projections!F$33&gt;=0,$B3+(1-$B3)*Projections!F$33,$B3+$B3*Projections!F$33)</f>
        <v>0.84684286055129343</v>
      </c>
      <c r="G3" s="57">
        <f>IF(Projections!G$33&gt;=0,$B3+(1-$B3)*Projections!G$33,$B3+$B3*Projections!G$33)</f>
        <v>0.84439378611290783</v>
      </c>
      <c r="H3" s="57">
        <f>IF(Projections!H$33&gt;=0,$B3+(1-$B3)*Projections!H$33,$B3+$B3*Projections!H$33)</f>
        <v>0.84192340118152853</v>
      </c>
      <c r="I3" s="57">
        <f>IF(Projections!I$33&gt;=0,$B3+(1-$B3)*Projections!I$33,$B3+$B3*Projections!I$33)</f>
        <v>0.83945301625014934</v>
      </c>
      <c r="J3" s="57">
        <f>IF(Projections!J$33&gt;=0,$B3+(1-$B3)*Projections!J$33,$B3+$B3*Projections!J$33)</f>
        <v>0.83698263131876904</v>
      </c>
      <c r="K3" s="57">
        <f>IF(Projections!K$33&gt;=0,$B3+(1-$B3)*Projections!K$33,$B3+$B3*Projections!K$33)</f>
        <v>0.83451224638738986</v>
      </c>
      <c r="L3" s="57">
        <f>IF(Projections!L$33&gt;=0,$B3+(1-$B3)*Projections!L$33,$B3+$B3*Projections!L$33)</f>
        <v>0.83204186145601056</v>
      </c>
      <c r="M3" s="57">
        <f>IF(Projections!M$33&gt;=0,$B3+(1-$B3)*Projections!M$33,$B3+$B3*Projections!M$33)</f>
        <v>0.82951873600022308</v>
      </c>
      <c r="N3" s="57">
        <f>IF(Projections!N$33&gt;=0,$B3+(1-$B3)*Projections!N$33,$B3+$B3*Projections!N$33)</f>
        <v>0.82699561054443471</v>
      </c>
      <c r="O3" s="57">
        <f>IF(Projections!O$33&gt;=0,$B3+(1-$B3)*Projections!O$33,$B3+$B3*Projections!O$33)</f>
        <v>0.82447248508864723</v>
      </c>
      <c r="P3" s="57">
        <f>IF(Projections!P$33&gt;=0,$B3+(1-$B3)*Projections!P$33,$B3+$B3*Projections!P$33)</f>
        <v>0.82194935963285976</v>
      </c>
      <c r="Q3" s="57">
        <f>IF(Projections!Q$33&gt;=0,$B3+(1-$B3)*Projections!Q$33,$B3+$B3*Projections!Q$33)</f>
        <v>0.81942623417707139</v>
      </c>
      <c r="R3" s="57">
        <f>IF(Projections!R$33&gt;=0,$B3+(1-$B3)*Projections!R$33,$B3+$B3*Projections!R$33)</f>
        <v>0.81691087164520004</v>
      </c>
      <c r="S3" s="57">
        <f>IF(Projections!S$33&gt;=0,$B3+(1-$B3)*Projections!S$33,$B3+$B3*Projections!S$33)</f>
        <v>0.81439550911332781</v>
      </c>
      <c r="T3" s="57">
        <f>IF(Projections!T$33&gt;=0,$B3+(1-$B3)*Projections!T$33,$B3+$B3*Projections!T$33)</f>
        <v>0.81188014658145558</v>
      </c>
      <c r="U3" s="57">
        <f>IF(Projections!U$33&gt;=0,$B3+(1-$B3)*Projections!U$33,$B3+$B3*Projections!U$33)</f>
        <v>0.80936478404958423</v>
      </c>
      <c r="V3" s="57">
        <f>IF(Projections!V$33&gt;=0,$B3+(1-$B3)*Projections!V$33,$B3+$B3*Projections!V$33)</f>
        <v>0.806849421517712</v>
      </c>
      <c r="W3" s="57">
        <f>IF(Projections!W$33&gt;=0,$B3+(1-$B3)*Projections!W$33,$B3+$B3*Projections!W$33)</f>
        <v>0.80443610648197084</v>
      </c>
      <c r="X3" s="57">
        <f>IF(Projections!X$33&gt;=0,$B3+(1-$B3)*Projections!X$33,$B3+$B3*Projections!X$33)</f>
        <v>0.80202279144623068</v>
      </c>
      <c r="Y3" s="57">
        <f>IF(Projections!Y$33&gt;=0,$B3+(1-$B3)*Projections!Y$33,$B3+$B3*Projections!Y$33)</f>
        <v>0.79960947641049041</v>
      </c>
      <c r="Z3" s="57">
        <f>IF(Projections!Z$33&gt;=0,$B3+(1-$B3)*Projections!Z$33,$B3+$B3*Projections!Z$33)</f>
        <v>0.79719616137475124</v>
      </c>
      <c r="AA3" s="57">
        <f>IF(Projections!AA$33&gt;=0,$B3+(1-$B3)*Projections!AA$33,$B3+$B3*Projections!AA$33)</f>
        <v>0.79478284633901097</v>
      </c>
      <c r="AB3" s="57">
        <f>IF(Projections!AB$33&gt;=0,$B3+(1-$B3)*Projections!AB$33,$B3+$B3*Projections!AB$33)</f>
        <v>0.79255005782124122</v>
      </c>
      <c r="AC3" s="57">
        <f>IF(Projections!AC$33&gt;=0,$B3+(1-$B3)*Projections!AC$33,$B3+$B3*Projections!AC$33)</f>
        <v>0.79031726930347046</v>
      </c>
      <c r="AD3" s="57">
        <f>IF(Projections!AD$33&gt;=0,$B3+(1-$B3)*Projections!AD$33,$B3+$B3*Projections!AD$33)</f>
        <v>0.7880844807856997</v>
      </c>
      <c r="AE3" s="57">
        <f>IF(Projections!AE$33&gt;=0,$B3+(1-$B3)*Projections!AE$33,$B3+$B3*Projections!AE$33)</f>
        <v>0.78585169226792895</v>
      </c>
      <c r="AF3" s="57">
        <f>IF(Projections!AF$33&gt;=0,$B3+(1-$B3)*Projections!AF$33,$B3+$B3*Projections!AF$33)</f>
        <v>0.78361890375015819</v>
      </c>
    </row>
    <row r="4" spans="1:32" x14ac:dyDescent="0.35">
      <c r="A4" s="58" t="s">
        <v>5163</v>
      </c>
      <c r="B4" s="60">
        <f>SUMPRODUCT('First Year Calculations'!K:K,'First Year Calculations'!$V:$V)</f>
        <v>0.86526181084835596</v>
      </c>
      <c r="C4" s="57">
        <f>IF(Projections!C$33&gt;=0,$B4+(1-$B4)*Projections!C$33,$B4+$B4*Projections!C$33)</f>
        <v>0.86278808481923852</v>
      </c>
      <c r="D4" s="57">
        <f>IF(Projections!D$33&gt;=0,$B4+(1-$B4)*Projections!D$33,$B4+$B4*Projections!D$33)</f>
        <v>0.86031435879012208</v>
      </c>
      <c r="E4" s="57">
        <f>IF(Projections!E$33&gt;=0,$B4+(1-$B4)*Projections!E$33,$B4+$B4*Projections!E$33)</f>
        <v>0.85784063276100464</v>
      </c>
      <c r="F4" s="57">
        <f>IF(Projections!F$33&gt;=0,$B4+(1-$B4)*Projections!F$33,$B4+$B4*Projections!F$33)</f>
        <v>0.8553669067318882</v>
      </c>
      <c r="G4" s="57">
        <f>IF(Projections!G$33&gt;=0,$B4+(1-$B4)*Projections!G$33,$B4+$B4*Projections!G$33)</f>
        <v>0.85289318070277076</v>
      </c>
      <c r="H4" s="57">
        <f>IF(Projections!H$33&gt;=0,$B4+(1-$B4)*Projections!H$33,$B4+$B4*Projections!H$33)</f>
        <v>0.85039792967613359</v>
      </c>
      <c r="I4" s="57">
        <f>IF(Projections!I$33&gt;=0,$B4+(1-$B4)*Projections!I$33,$B4+$B4*Projections!I$33)</f>
        <v>0.84790267864949642</v>
      </c>
      <c r="J4" s="57">
        <f>IF(Projections!J$33&gt;=0,$B4+(1-$B4)*Projections!J$33,$B4+$B4*Projections!J$33)</f>
        <v>0.84540742762285837</v>
      </c>
      <c r="K4" s="57">
        <f>IF(Projections!K$33&gt;=0,$B4+(1-$B4)*Projections!K$33,$B4+$B4*Projections!K$33)</f>
        <v>0.8429121765962212</v>
      </c>
      <c r="L4" s="57">
        <f>IF(Projections!L$33&gt;=0,$B4+(1-$B4)*Projections!L$33,$B4+$B4*Projections!L$33)</f>
        <v>0.84041692556958403</v>
      </c>
      <c r="M4" s="57">
        <f>IF(Projections!M$33&gt;=0,$B4+(1-$B4)*Projections!M$33,$B4+$B4*Projections!M$33)</f>
        <v>0.83786840314948785</v>
      </c>
      <c r="N4" s="57">
        <f>IF(Projections!N$33&gt;=0,$B4+(1-$B4)*Projections!N$33,$B4+$B4*Projections!N$33)</f>
        <v>0.83531988072939067</v>
      </c>
      <c r="O4" s="57">
        <f>IF(Projections!O$33&gt;=0,$B4+(1-$B4)*Projections!O$33,$B4+$B4*Projections!O$33)</f>
        <v>0.83277135830929438</v>
      </c>
      <c r="P4" s="57">
        <f>IF(Projections!P$33&gt;=0,$B4+(1-$B4)*Projections!P$33,$B4+$B4*Projections!P$33)</f>
        <v>0.8302228358891981</v>
      </c>
      <c r="Q4" s="57">
        <f>IF(Projections!Q$33&gt;=0,$B4+(1-$B4)*Projections!Q$33,$B4+$B4*Projections!Q$33)</f>
        <v>0.82767431346910092</v>
      </c>
      <c r="R4" s="57">
        <f>IF(Projections!R$33&gt;=0,$B4+(1-$B4)*Projections!R$33,$B4+$B4*Projections!R$33)</f>
        <v>0.82513363211200075</v>
      </c>
      <c r="S4" s="57">
        <f>IF(Projections!S$33&gt;=0,$B4+(1-$B4)*Projections!S$33,$B4+$B4*Projections!S$33)</f>
        <v>0.82259295075489969</v>
      </c>
      <c r="T4" s="57">
        <f>IF(Projections!T$33&gt;=0,$B4+(1-$B4)*Projections!T$33,$B4+$B4*Projections!T$33)</f>
        <v>0.82005226939779852</v>
      </c>
      <c r="U4" s="57">
        <f>IF(Projections!U$33&gt;=0,$B4+(1-$B4)*Projections!U$33,$B4+$B4*Projections!U$33)</f>
        <v>0.81751158804069834</v>
      </c>
      <c r="V4" s="57">
        <f>IF(Projections!V$33&gt;=0,$B4+(1-$B4)*Projections!V$33,$B4+$B4*Projections!V$33)</f>
        <v>0.81497090668359728</v>
      </c>
      <c r="W4" s="57">
        <f>IF(Projections!W$33&gt;=0,$B4+(1-$B4)*Projections!W$33,$B4+$B4*Projections!W$33)</f>
        <v>0.81253329999969892</v>
      </c>
      <c r="X4" s="57">
        <f>IF(Projections!X$33&gt;=0,$B4+(1-$B4)*Projections!X$33,$B4+$B4*Projections!X$33)</f>
        <v>0.81009569331580145</v>
      </c>
      <c r="Y4" s="57">
        <f>IF(Projections!Y$33&gt;=0,$B4+(1-$B4)*Projections!Y$33,$B4+$B4*Projections!Y$33)</f>
        <v>0.80765808663190397</v>
      </c>
      <c r="Z4" s="57">
        <f>IF(Projections!Z$33&gt;=0,$B4+(1-$B4)*Projections!Z$33,$B4+$B4*Projections!Z$33)</f>
        <v>0.80522047994800749</v>
      </c>
      <c r="AA4" s="57">
        <f>IF(Projections!AA$33&gt;=0,$B4+(1-$B4)*Projections!AA$33,$B4+$B4*Projections!AA$33)</f>
        <v>0.80278287326411013</v>
      </c>
      <c r="AB4" s="57">
        <f>IF(Projections!AB$33&gt;=0,$B4+(1-$B4)*Projections!AB$33,$B4+$B4*Projections!AB$33)</f>
        <v>0.80052761021969132</v>
      </c>
      <c r="AC4" s="57">
        <f>IF(Projections!AC$33&gt;=0,$B4+(1-$B4)*Projections!AC$33,$B4+$B4*Projections!AC$33)</f>
        <v>0.79827234717527151</v>
      </c>
      <c r="AD4" s="57">
        <f>IF(Projections!AD$33&gt;=0,$B4+(1-$B4)*Projections!AD$33,$B4+$B4*Projections!AD$33)</f>
        <v>0.79601708413085182</v>
      </c>
      <c r="AE4" s="57">
        <f>IF(Projections!AE$33&gt;=0,$B4+(1-$B4)*Projections!AE$33,$B4+$B4*Projections!AE$33)</f>
        <v>0.79376182108643201</v>
      </c>
      <c r="AF4" s="57">
        <f>IF(Projections!AF$33&gt;=0,$B4+(1-$B4)*Projections!AF$33,$B4+$B4*Projections!AF$33)</f>
        <v>0.7915065580420122</v>
      </c>
    </row>
    <row r="5" spans="1:32" x14ac:dyDescent="0.35">
      <c r="A5" s="58" t="s">
        <v>5164</v>
      </c>
      <c r="B5" s="60">
        <f t="shared" ref="B5" si="0">B4</f>
        <v>0.86526181084835596</v>
      </c>
      <c r="C5" s="57">
        <f>IF(Projections!C$33&gt;=0,$B5+(1-$B5)*Projections!C$33,$B5+$B5*Projections!C$33)</f>
        <v>0.86278808481923852</v>
      </c>
      <c r="D5" s="57">
        <f>IF(Projections!D$33&gt;=0,$B5+(1-$B5)*Projections!D$33,$B5+$B5*Projections!D$33)</f>
        <v>0.86031435879012208</v>
      </c>
      <c r="E5" s="57">
        <f>IF(Projections!E$33&gt;=0,$B5+(1-$B5)*Projections!E$33,$B5+$B5*Projections!E$33)</f>
        <v>0.85784063276100464</v>
      </c>
      <c r="F5" s="57">
        <f>IF(Projections!F$33&gt;=0,$B5+(1-$B5)*Projections!F$33,$B5+$B5*Projections!F$33)</f>
        <v>0.8553669067318882</v>
      </c>
      <c r="G5" s="57">
        <f>IF(Projections!G$33&gt;=0,$B5+(1-$B5)*Projections!G$33,$B5+$B5*Projections!G$33)</f>
        <v>0.85289318070277076</v>
      </c>
      <c r="H5" s="57">
        <f>IF(Projections!H$33&gt;=0,$B5+(1-$B5)*Projections!H$33,$B5+$B5*Projections!H$33)</f>
        <v>0.85039792967613359</v>
      </c>
      <c r="I5" s="57">
        <f>IF(Projections!I$33&gt;=0,$B5+(1-$B5)*Projections!I$33,$B5+$B5*Projections!I$33)</f>
        <v>0.84790267864949642</v>
      </c>
      <c r="J5" s="57">
        <f>IF(Projections!J$33&gt;=0,$B5+(1-$B5)*Projections!J$33,$B5+$B5*Projections!J$33)</f>
        <v>0.84540742762285837</v>
      </c>
      <c r="K5" s="57">
        <f>IF(Projections!K$33&gt;=0,$B5+(1-$B5)*Projections!K$33,$B5+$B5*Projections!K$33)</f>
        <v>0.8429121765962212</v>
      </c>
      <c r="L5" s="57">
        <f>IF(Projections!L$33&gt;=0,$B5+(1-$B5)*Projections!L$33,$B5+$B5*Projections!L$33)</f>
        <v>0.84041692556958403</v>
      </c>
      <c r="M5" s="57">
        <f>IF(Projections!M$33&gt;=0,$B5+(1-$B5)*Projections!M$33,$B5+$B5*Projections!M$33)</f>
        <v>0.83786840314948785</v>
      </c>
      <c r="N5" s="57">
        <f>IF(Projections!N$33&gt;=0,$B5+(1-$B5)*Projections!N$33,$B5+$B5*Projections!N$33)</f>
        <v>0.83531988072939067</v>
      </c>
      <c r="O5" s="57">
        <f>IF(Projections!O$33&gt;=0,$B5+(1-$B5)*Projections!O$33,$B5+$B5*Projections!O$33)</f>
        <v>0.83277135830929438</v>
      </c>
      <c r="P5" s="57">
        <f>IF(Projections!P$33&gt;=0,$B5+(1-$B5)*Projections!P$33,$B5+$B5*Projections!P$33)</f>
        <v>0.8302228358891981</v>
      </c>
      <c r="Q5" s="57">
        <f>IF(Projections!Q$33&gt;=0,$B5+(1-$B5)*Projections!Q$33,$B5+$B5*Projections!Q$33)</f>
        <v>0.82767431346910092</v>
      </c>
      <c r="R5" s="57">
        <f>IF(Projections!R$33&gt;=0,$B5+(1-$B5)*Projections!R$33,$B5+$B5*Projections!R$33)</f>
        <v>0.82513363211200075</v>
      </c>
      <c r="S5" s="57">
        <f>IF(Projections!S$33&gt;=0,$B5+(1-$B5)*Projections!S$33,$B5+$B5*Projections!S$33)</f>
        <v>0.82259295075489969</v>
      </c>
      <c r="T5" s="57">
        <f>IF(Projections!T$33&gt;=0,$B5+(1-$B5)*Projections!T$33,$B5+$B5*Projections!T$33)</f>
        <v>0.82005226939779852</v>
      </c>
      <c r="U5" s="57">
        <f>IF(Projections!U$33&gt;=0,$B5+(1-$B5)*Projections!U$33,$B5+$B5*Projections!U$33)</f>
        <v>0.81751158804069834</v>
      </c>
      <c r="V5" s="57">
        <f>IF(Projections!V$33&gt;=0,$B5+(1-$B5)*Projections!V$33,$B5+$B5*Projections!V$33)</f>
        <v>0.81497090668359728</v>
      </c>
      <c r="W5" s="57">
        <f>IF(Projections!W$33&gt;=0,$B5+(1-$B5)*Projections!W$33,$B5+$B5*Projections!W$33)</f>
        <v>0.81253329999969892</v>
      </c>
      <c r="X5" s="57">
        <f>IF(Projections!X$33&gt;=0,$B5+(1-$B5)*Projections!X$33,$B5+$B5*Projections!X$33)</f>
        <v>0.81009569331580145</v>
      </c>
      <c r="Y5" s="57">
        <f>IF(Projections!Y$33&gt;=0,$B5+(1-$B5)*Projections!Y$33,$B5+$B5*Projections!Y$33)</f>
        <v>0.80765808663190397</v>
      </c>
      <c r="Z5" s="57">
        <f>IF(Projections!Z$33&gt;=0,$B5+(1-$B5)*Projections!Z$33,$B5+$B5*Projections!Z$33)</f>
        <v>0.80522047994800749</v>
      </c>
      <c r="AA5" s="57">
        <f>IF(Projections!AA$33&gt;=0,$B5+(1-$B5)*Projections!AA$33,$B5+$B5*Projections!AA$33)</f>
        <v>0.80278287326411013</v>
      </c>
      <c r="AB5" s="57">
        <f>IF(Projections!AB$33&gt;=0,$B5+(1-$B5)*Projections!AB$33,$B5+$B5*Projections!AB$33)</f>
        <v>0.80052761021969132</v>
      </c>
      <c r="AC5" s="57">
        <f>IF(Projections!AC$33&gt;=0,$B5+(1-$B5)*Projections!AC$33,$B5+$B5*Projections!AC$33)</f>
        <v>0.79827234717527151</v>
      </c>
      <c r="AD5" s="57">
        <f>IF(Projections!AD$33&gt;=0,$B5+(1-$B5)*Projections!AD$33,$B5+$B5*Projections!AD$33)</f>
        <v>0.79601708413085182</v>
      </c>
      <c r="AE5" s="57">
        <f>IF(Projections!AE$33&gt;=0,$B5+(1-$B5)*Projections!AE$33,$B5+$B5*Projections!AE$33)</f>
        <v>0.79376182108643201</v>
      </c>
      <c r="AF5" s="57">
        <f>IF(Projections!AF$33&gt;=0,$B5+(1-$B5)*Projections!AF$33,$B5+$B5*Projections!AF$33)</f>
        <v>0.7915065580420122</v>
      </c>
    </row>
    <row r="6" spans="1:32" x14ac:dyDescent="0.35">
      <c r="A6" s="58" t="s">
        <v>5165</v>
      </c>
      <c r="B6" s="60">
        <f>SUMPRODUCT('First Year Calculations'!K:K,'First Year Calculations'!$S:$S)</f>
        <v>0.87248014329059842</v>
      </c>
      <c r="C6" s="57">
        <f>IF(Projections!C$33&gt;=0,$B6+(1-$B6)*Projections!C$33,$B6+$B6*Projections!C$33)</f>
        <v>0.86998578052861553</v>
      </c>
      <c r="D6" s="57">
        <f>IF(Projections!D$33&gt;=0,$B6+(1-$B6)*Projections!D$33,$B6+$B6*Projections!D$33)</f>
        <v>0.86749141776663352</v>
      </c>
      <c r="E6" s="57">
        <f>IF(Projections!E$33&gt;=0,$B6+(1-$B6)*Projections!E$33,$B6+$B6*Projections!E$33)</f>
        <v>0.86499705500465063</v>
      </c>
      <c r="F6" s="57">
        <f>IF(Projections!F$33&gt;=0,$B6+(1-$B6)*Projections!F$33,$B6+$B6*Projections!F$33)</f>
        <v>0.86250269224266862</v>
      </c>
      <c r="G6" s="57">
        <f>IF(Projections!G$33&gt;=0,$B6+(1-$B6)*Projections!G$33,$B6+$B6*Projections!G$33)</f>
        <v>0.86000832948068573</v>
      </c>
      <c r="H6" s="57">
        <f>IF(Projections!H$33&gt;=0,$B6+(1-$B6)*Projections!H$33,$B6+$B6*Projections!H$33)</f>
        <v>0.85749226215173258</v>
      </c>
      <c r="I6" s="57">
        <f>IF(Projections!I$33&gt;=0,$B6+(1-$B6)*Projections!I$33,$B6+$B6*Projections!I$33)</f>
        <v>0.85497619482277942</v>
      </c>
      <c r="J6" s="57">
        <f>IF(Projections!J$33&gt;=0,$B6+(1-$B6)*Projections!J$33,$B6+$B6*Projections!J$33)</f>
        <v>0.85246012749382527</v>
      </c>
      <c r="K6" s="57">
        <f>IF(Projections!K$33&gt;=0,$B6+(1-$B6)*Projections!K$33,$B6+$B6*Projections!K$33)</f>
        <v>0.84994406016487212</v>
      </c>
      <c r="L6" s="57">
        <f>IF(Projections!L$33&gt;=0,$B6+(1-$B6)*Projections!L$33,$B6+$B6*Projections!L$33)</f>
        <v>0.84742799283591896</v>
      </c>
      <c r="M6" s="57">
        <f>IF(Projections!M$33&gt;=0,$B6+(1-$B6)*Projections!M$33,$B6+$B6*Projections!M$33)</f>
        <v>0.84485820970393866</v>
      </c>
      <c r="N6" s="57">
        <f>IF(Projections!N$33&gt;=0,$B6+(1-$B6)*Projections!N$33,$B6+$B6*Projections!N$33)</f>
        <v>0.84228842657195735</v>
      </c>
      <c r="O6" s="57">
        <f>IF(Projections!O$33&gt;=0,$B6+(1-$B6)*Projections!O$33,$B6+$B6*Projections!O$33)</f>
        <v>0.83971864343997704</v>
      </c>
      <c r="P6" s="57">
        <f>IF(Projections!P$33&gt;=0,$B6+(1-$B6)*Projections!P$33,$B6+$B6*Projections!P$33)</f>
        <v>0.83714886030799662</v>
      </c>
      <c r="Q6" s="57">
        <f>IF(Projections!Q$33&gt;=0,$B6+(1-$B6)*Projections!Q$33,$B6+$B6*Projections!Q$33)</f>
        <v>0.83457907717601532</v>
      </c>
      <c r="R6" s="57">
        <f>IF(Projections!R$33&gt;=0,$B6+(1-$B6)*Projections!R$33,$B6+$B6*Projections!R$33)</f>
        <v>0.83201720052006412</v>
      </c>
      <c r="S6" s="57">
        <f>IF(Projections!S$33&gt;=0,$B6+(1-$B6)*Projections!S$33,$B6+$B6*Projections!S$33)</f>
        <v>0.82945532386411192</v>
      </c>
      <c r="T6" s="57">
        <f>IF(Projections!T$33&gt;=0,$B6+(1-$B6)*Projections!T$33,$B6+$B6*Projections!T$33)</f>
        <v>0.82689344720815972</v>
      </c>
      <c r="U6" s="57">
        <f>IF(Projections!U$33&gt;=0,$B6+(1-$B6)*Projections!U$33,$B6+$B6*Projections!U$33)</f>
        <v>0.8243315705522084</v>
      </c>
      <c r="V6" s="57">
        <f>IF(Projections!V$33&gt;=0,$B6+(1-$B6)*Projections!V$33,$B6+$B6*Projections!V$33)</f>
        <v>0.8217696938962562</v>
      </c>
      <c r="W6" s="57">
        <f>IF(Projections!W$33&gt;=0,$B6+(1-$B6)*Projections!W$33,$B6+$B6*Projections!W$33)</f>
        <v>0.81931175180036209</v>
      </c>
      <c r="X6" s="57">
        <f>IF(Projections!X$33&gt;=0,$B6+(1-$B6)*Projections!X$33,$B6+$B6*Projections!X$33)</f>
        <v>0.81685380970446886</v>
      </c>
      <c r="Y6" s="57">
        <f>IF(Projections!Y$33&gt;=0,$B6+(1-$B6)*Projections!Y$33,$B6+$B6*Projections!Y$33)</f>
        <v>0.81439586760857574</v>
      </c>
      <c r="Z6" s="57">
        <f>IF(Projections!Z$33&gt;=0,$B6+(1-$B6)*Projections!Z$33,$B6+$B6*Projections!Z$33)</f>
        <v>0.81193792551268351</v>
      </c>
      <c r="AA6" s="57">
        <f>IF(Projections!AA$33&gt;=0,$B6+(1-$B6)*Projections!AA$33,$B6+$B6*Projections!AA$33)</f>
        <v>0.80947998341679028</v>
      </c>
      <c r="AB6" s="57">
        <f>IF(Projections!AB$33&gt;=0,$B6+(1-$B6)*Projections!AB$33,$B6+$B6*Projections!AB$33)</f>
        <v>0.8072059061381186</v>
      </c>
      <c r="AC6" s="57">
        <f>IF(Projections!AC$33&gt;=0,$B6+(1-$B6)*Projections!AC$33,$B6+$B6*Projections!AC$33)</f>
        <v>0.80493182885944603</v>
      </c>
      <c r="AD6" s="57">
        <f>IF(Projections!AD$33&gt;=0,$B6+(1-$B6)*Projections!AD$33,$B6+$B6*Projections!AD$33)</f>
        <v>0.80265775158077346</v>
      </c>
      <c r="AE6" s="57">
        <f>IF(Projections!AE$33&gt;=0,$B6+(1-$B6)*Projections!AE$33,$B6+$B6*Projections!AE$33)</f>
        <v>0.80038367430210089</v>
      </c>
      <c r="AF6" s="57">
        <f>IF(Projections!AF$33&gt;=0,$B6+(1-$B6)*Projections!AF$33,$B6+$B6*Projections!AF$33)</f>
        <v>0.79810959702342832</v>
      </c>
    </row>
    <row r="7" spans="1:32" x14ac:dyDescent="0.35">
      <c r="A7" s="58" t="s">
        <v>5166</v>
      </c>
      <c r="B7" s="61">
        <f t="shared" ref="B7" si="1">B3</f>
        <v>0.85663915830483373</v>
      </c>
      <c r="C7" s="57">
        <f>IF(Projections!C$33&gt;=0,$B7+(1-$B7)*Projections!C$33,$B7+$B7*Projections!C$33)</f>
        <v>0.85419008386644812</v>
      </c>
      <c r="D7" s="57">
        <f>IF(Projections!D$33&gt;=0,$B7+(1-$B7)*Projections!D$33,$B7+$B7*Projections!D$33)</f>
        <v>0.85174100942806352</v>
      </c>
      <c r="E7" s="57">
        <f>IF(Projections!E$33&gt;=0,$B7+(1-$B7)*Projections!E$33,$B7+$B7*Projections!E$33)</f>
        <v>0.84929193498967803</v>
      </c>
      <c r="F7" s="57">
        <f>IF(Projections!F$33&gt;=0,$B7+(1-$B7)*Projections!F$33,$B7+$B7*Projections!F$33)</f>
        <v>0.84684286055129343</v>
      </c>
      <c r="G7" s="57">
        <f>IF(Projections!G$33&gt;=0,$B7+(1-$B7)*Projections!G$33,$B7+$B7*Projections!G$33)</f>
        <v>0.84439378611290783</v>
      </c>
      <c r="H7" s="57">
        <f>IF(Projections!H$33&gt;=0,$B7+(1-$B7)*Projections!H$33,$B7+$B7*Projections!H$33)</f>
        <v>0.84192340118152853</v>
      </c>
      <c r="I7" s="57">
        <f>IF(Projections!I$33&gt;=0,$B7+(1-$B7)*Projections!I$33,$B7+$B7*Projections!I$33)</f>
        <v>0.83945301625014934</v>
      </c>
      <c r="J7" s="57">
        <f>IF(Projections!J$33&gt;=0,$B7+(1-$B7)*Projections!J$33,$B7+$B7*Projections!J$33)</f>
        <v>0.83698263131876904</v>
      </c>
      <c r="K7" s="57">
        <f>IF(Projections!K$33&gt;=0,$B7+(1-$B7)*Projections!K$33,$B7+$B7*Projections!K$33)</f>
        <v>0.83451224638738986</v>
      </c>
      <c r="L7" s="57">
        <f>IF(Projections!L$33&gt;=0,$B7+(1-$B7)*Projections!L$33,$B7+$B7*Projections!L$33)</f>
        <v>0.83204186145601056</v>
      </c>
      <c r="M7" s="57">
        <f>IF(Projections!M$33&gt;=0,$B7+(1-$B7)*Projections!M$33,$B7+$B7*Projections!M$33)</f>
        <v>0.82951873600022308</v>
      </c>
      <c r="N7" s="57">
        <f>IF(Projections!N$33&gt;=0,$B7+(1-$B7)*Projections!N$33,$B7+$B7*Projections!N$33)</f>
        <v>0.82699561054443471</v>
      </c>
      <c r="O7" s="57">
        <f>IF(Projections!O$33&gt;=0,$B7+(1-$B7)*Projections!O$33,$B7+$B7*Projections!O$33)</f>
        <v>0.82447248508864723</v>
      </c>
      <c r="P7" s="57">
        <f>IF(Projections!P$33&gt;=0,$B7+(1-$B7)*Projections!P$33,$B7+$B7*Projections!P$33)</f>
        <v>0.82194935963285976</v>
      </c>
      <c r="Q7" s="57">
        <f>IF(Projections!Q$33&gt;=0,$B7+(1-$B7)*Projections!Q$33,$B7+$B7*Projections!Q$33)</f>
        <v>0.81942623417707139</v>
      </c>
      <c r="R7" s="57">
        <f>IF(Projections!R$33&gt;=0,$B7+(1-$B7)*Projections!R$33,$B7+$B7*Projections!R$33)</f>
        <v>0.81691087164520004</v>
      </c>
      <c r="S7" s="57">
        <f>IF(Projections!S$33&gt;=0,$B7+(1-$B7)*Projections!S$33,$B7+$B7*Projections!S$33)</f>
        <v>0.81439550911332781</v>
      </c>
      <c r="T7" s="57">
        <f>IF(Projections!T$33&gt;=0,$B7+(1-$B7)*Projections!T$33,$B7+$B7*Projections!T$33)</f>
        <v>0.81188014658145558</v>
      </c>
      <c r="U7" s="57">
        <f>IF(Projections!U$33&gt;=0,$B7+(1-$B7)*Projections!U$33,$B7+$B7*Projections!U$33)</f>
        <v>0.80936478404958423</v>
      </c>
      <c r="V7" s="57">
        <f>IF(Projections!V$33&gt;=0,$B7+(1-$B7)*Projections!V$33,$B7+$B7*Projections!V$33)</f>
        <v>0.806849421517712</v>
      </c>
      <c r="W7" s="57">
        <f>IF(Projections!W$33&gt;=0,$B7+(1-$B7)*Projections!W$33,$B7+$B7*Projections!W$33)</f>
        <v>0.80443610648197084</v>
      </c>
      <c r="X7" s="57">
        <f>IF(Projections!X$33&gt;=0,$B7+(1-$B7)*Projections!X$33,$B7+$B7*Projections!X$33)</f>
        <v>0.80202279144623068</v>
      </c>
      <c r="Y7" s="57">
        <f>IF(Projections!Y$33&gt;=0,$B7+(1-$B7)*Projections!Y$33,$B7+$B7*Projections!Y$33)</f>
        <v>0.79960947641049041</v>
      </c>
      <c r="Z7" s="57">
        <f>IF(Projections!Z$33&gt;=0,$B7+(1-$B7)*Projections!Z$33,$B7+$B7*Projections!Z$33)</f>
        <v>0.79719616137475124</v>
      </c>
      <c r="AA7" s="57">
        <f>IF(Projections!AA$33&gt;=0,$B7+(1-$B7)*Projections!AA$33,$B7+$B7*Projections!AA$33)</f>
        <v>0.79478284633901097</v>
      </c>
      <c r="AB7" s="57">
        <f>IF(Projections!AB$33&gt;=0,$B7+(1-$B7)*Projections!AB$33,$B7+$B7*Projections!AB$33)</f>
        <v>0.79255005782124122</v>
      </c>
      <c r="AC7" s="57">
        <f>IF(Projections!AC$33&gt;=0,$B7+(1-$B7)*Projections!AC$33,$B7+$B7*Projections!AC$33)</f>
        <v>0.79031726930347046</v>
      </c>
      <c r="AD7" s="57">
        <f>IF(Projections!AD$33&gt;=0,$B7+(1-$B7)*Projections!AD$33,$B7+$B7*Projections!AD$33)</f>
        <v>0.7880844807856997</v>
      </c>
      <c r="AE7" s="57">
        <f>IF(Projections!AE$33&gt;=0,$B7+(1-$B7)*Projections!AE$33,$B7+$B7*Projections!AE$33)</f>
        <v>0.78585169226792895</v>
      </c>
      <c r="AF7" s="57">
        <f>IF(Projections!AF$33&gt;=0,$B7+(1-$B7)*Projections!AF$33,$B7+$B7*Projections!AF$33)</f>
        <v>0.78361890375015819</v>
      </c>
    </row>
    <row r="8" spans="1:32" x14ac:dyDescent="0.35">
      <c r="A8" s="58" t="s">
        <v>5167</v>
      </c>
      <c r="B8" s="60">
        <f>SUMPRODUCT('First Year Calculations'!K:K,'First Year Calculations'!$X:$X)</f>
        <v>0.86701653386342392</v>
      </c>
      <c r="C8" s="57">
        <f>IF(Projections!C$33&gt;=0,$B8+(1-$B8)*Projections!C$33,$B8+$B8*Projections!C$33)</f>
        <v>0.8645377911977904</v>
      </c>
      <c r="D8" s="57">
        <f>IF(Projections!D$33&gt;=0,$B8+(1-$B8)*Projections!D$33,$B8+$B8*Projections!D$33)</f>
        <v>0.86205904853215787</v>
      </c>
      <c r="E8" s="57">
        <f>IF(Projections!E$33&gt;=0,$B8+(1-$B8)*Projections!E$33,$B8+$B8*Projections!E$33)</f>
        <v>0.85958030586652445</v>
      </c>
      <c r="F8" s="57">
        <f>IF(Projections!F$33&gt;=0,$B8+(1-$B8)*Projections!F$33,$B8+$B8*Projections!F$33)</f>
        <v>0.85710156320089181</v>
      </c>
      <c r="G8" s="57">
        <f>IF(Projections!G$33&gt;=0,$B8+(1-$B8)*Projections!G$33,$B8+$B8*Projections!G$33)</f>
        <v>0.8546228205352584</v>
      </c>
      <c r="H8" s="57">
        <f>IF(Projections!H$33&gt;=0,$B8+(1-$B8)*Projections!H$33,$B8+$B8*Projections!H$33)</f>
        <v>0.85212250922010513</v>
      </c>
      <c r="I8" s="57">
        <f>IF(Projections!I$33&gt;=0,$B8+(1-$B8)*Projections!I$33,$B8+$B8*Projections!I$33)</f>
        <v>0.84962219790495197</v>
      </c>
      <c r="J8" s="57">
        <f>IF(Projections!J$33&gt;=0,$B8+(1-$B8)*Projections!J$33,$B8+$B8*Projections!J$33)</f>
        <v>0.84712188658979781</v>
      </c>
      <c r="K8" s="57">
        <f>IF(Projections!K$33&gt;=0,$B8+(1-$B8)*Projections!K$33,$B8+$B8*Projections!K$33)</f>
        <v>0.84462157527464465</v>
      </c>
      <c r="L8" s="57">
        <f>IF(Projections!L$33&gt;=0,$B8+(1-$B8)*Projections!L$33,$B8+$B8*Projections!L$33)</f>
        <v>0.84212126395949138</v>
      </c>
      <c r="M8" s="57">
        <f>IF(Projections!M$33&gt;=0,$B8+(1-$B8)*Projections!M$33,$B8+$B8*Projections!M$33)</f>
        <v>0.83956757321821318</v>
      </c>
      <c r="N8" s="57">
        <f>IF(Projections!N$33&gt;=0,$B8+(1-$B8)*Projections!N$33,$B8+$B8*Projections!N$33)</f>
        <v>0.83701388247693398</v>
      </c>
      <c r="O8" s="57">
        <f>IF(Projections!O$33&gt;=0,$B8+(1-$B8)*Projections!O$33,$B8+$B8*Projections!O$33)</f>
        <v>0.83446019173565578</v>
      </c>
      <c r="P8" s="57">
        <f>IF(Projections!P$33&gt;=0,$B8+(1-$B8)*Projections!P$33,$B8+$B8*Projections!P$33)</f>
        <v>0.83190650099437757</v>
      </c>
      <c r="Q8" s="57">
        <f>IF(Projections!Q$33&gt;=0,$B8+(1-$B8)*Projections!Q$33,$B8+$B8*Projections!Q$33)</f>
        <v>0.82935281025309848</v>
      </c>
      <c r="R8" s="57">
        <f>IF(Projections!R$33&gt;=0,$B8+(1-$B8)*Projections!R$33,$B8+$B8*Projections!R$33)</f>
        <v>0.82680697647623891</v>
      </c>
      <c r="S8" s="57">
        <f>IF(Projections!S$33&gt;=0,$B8+(1-$B8)*Projections!S$33,$B8+$B8*Projections!S$33)</f>
        <v>0.82426114269937834</v>
      </c>
      <c r="T8" s="57">
        <f>IF(Projections!T$33&gt;=0,$B8+(1-$B8)*Projections!T$33,$B8+$B8*Projections!T$33)</f>
        <v>0.82171530892251787</v>
      </c>
      <c r="U8" s="57">
        <f>IF(Projections!U$33&gt;=0,$B8+(1-$B8)*Projections!U$33,$B8+$B8*Projections!U$33)</f>
        <v>0.8191694751456583</v>
      </c>
      <c r="V8" s="57">
        <f>IF(Projections!V$33&gt;=0,$B8+(1-$B8)*Projections!V$33,$B8+$B8*Projections!V$33)</f>
        <v>0.81662364136879784</v>
      </c>
      <c r="W8" s="57">
        <f>IF(Projections!W$33&gt;=0,$B8+(1-$B8)*Projections!W$33,$B8+$B8*Projections!W$33)</f>
        <v>0.81418109129724925</v>
      </c>
      <c r="X8" s="57">
        <f>IF(Projections!X$33&gt;=0,$B8+(1-$B8)*Projections!X$33,$B8+$B8*Projections!X$33)</f>
        <v>0.81173854122570166</v>
      </c>
      <c r="Y8" s="57">
        <f>IF(Projections!Y$33&gt;=0,$B8+(1-$B8)*Projections!Y$33,$B8+$B8*Projections!Y$33)</f>
        <v>0.80929599115415407</v>
      </c>
      <c r="Z8" s="57">
        <f>IF(Projections!Z$33&gt;=0,$B8+(1-$B8)*Projections!Z$33,$B8+$B8*Projections!Z$33)</f>
        <v>0.80685344108260737</v>
      </c>
      <c r="AA8" s="57">
        <f>IF(Projections!AA$33&gt;=0,$B8+(1-$B8)*Projections!AA$33,$B8+$B8*Projections!AA$33)</f>
        <v>0.80441089101105978</v>
      </c>
      <c r="AB8" s="57">
        <f>IF(Projections!AB$33&gt;=0,$B8+(1-$B8)*Projections!AB$33,$B8+$B8*Projections!AB$33)</f>
        <v>0.8021510543660042</v>
      </c>
      <c r="AC8" s="57">
        <f>IF(Projections!AC$33&gt;=0,$B8+(1-$B8)*Projections!AC$33,$B8+$B8*Projections!AC$33)</f>
        <v>0.79989121772094762</v>
      </c>
      <c r="AD8" s="57">
        <f>IF(Projections!AD$33&gt;=0,$B8+(1-$B8)*Projections!AD$33,$B8+$B8*Projections!AD$33)</f>
        <v>0.79763138107589115</v>
      </c>
      <c r="AE8" s="57">
        <f>IF(Projections!AE$33&gt;=0,$B8+(1-$B8)*Projections!AE$33,$B8+$B8*Projections!AE$33)</f>
        <v>0.79537154443083458</v>
      </c>
      <c r="AF8" s="57">
        <f>IF(Projections!AF$33&gt;=0,$B8+(1-$B8)*Projections!AF$33,$B8+$B8*Projections!AF$33)</f>
        <v>0.793111707785778</v>
      </c>
    </row>
    <row r="9" spans="1:32" x14ac:dyDescent="0.35">
      <c r="A9" s="58" t="s">
        <v>5152</v>
      </c>
      <c r="B9" s="61">
        <f t="shared" ref="B9" si="2">B6</f>
        <v>0.87248014329059842</v>
      </c>
      <c r="C9" s="57">
        <f>IF(Projections!C$33&gt;=0,$B9+(1-$B9)*Projections!C$33,$B9+$B9*Projections!C$33)</f>
        <v>0.86998578052861553</v>
      </c>
      <c r="D9" s="57">
        <f>IF(Projections!D$33&gt;=0,$B9+(1-$B9)*Projections!D$33,$B9+$B9*Projections!D$33)</f>
        <v>0.86749141776663352</v>
      </c>
      <c r="E9" s="57">
        <f>IF(Projections!E$33&gt;=0,$B9+(1-$B9)*Projections!E$33,$B9+$B9*Projections!E$33)</f>
        <v>0.86499705500465063</v>
      </c>
      <c r="F9" s="57">
        <f>IF(Projections!F$33&gt;=0,$B9+(1-$B9)*Projections!F$33,$B9+$B9*Projections!F$33)</f>
        <v>0.86250269224266862</v>
      </c>
      <c r="G9" s="57">
        <f>IF(Projections!G$33&gt;=0,$B9+(1-$B9)*Projections!G$33,$B9+$B9*Projections!G$33)</f>
        <v>0.86000832948068573</v>
      </c>
      <c r="H9" s="57">
        <f>IF(Projections!H$33&gt;=0,$B9+(1-$B9)*Projections!H$33,$B9+$B9*Projections!H$33)</f>
        <v>0.85749226215173258</v>
      </c>
      <c r="I9" s="57">
        <f>IF(Projections!I$33&gt;=0,$B9+(1-$B9)*Projections!I$33,$B9+$B9*Projections!I$33)</f>
        <v>0.85497619482277942</v>
      </c>
      <c r="J9" s="57">
        <f>IF(Projections!J$33&gt;=0,$B9+(1-$B9)*Projections!J$33,$B9+$B9*Projections!J$33)</f>
        <v>0.85246012749382527</v>
      </c>
      <c r="K9" s="57">
        <f>IF(Projections!K$33&gt;=0,$B9+(1-$B9)*Projections!K$33,$B9+$B9*Projections!K$33)</f>
        <v>0.84994406016487212</v>
      </c>
      <c r="L9" s="57">
        <f>IF(Projections!L$33&gt;=0,$B9+(1-$B9)*Projections!L$33,$B9+$B9*Projections!L$33)</f>
        <v>0.84742799283591896</v>
      </c>
      <c r="M9" s="57">
        <f>IF(Projections!M$33&gt;=0,$B9+(1-$B9)*Projections!M$33,$B9+$B9*Projections!M$33)</f>
        <v>0.84485820970393866</v>
      </c>
      <c r="N9" s="57">
        <f>IF(Projections!N$33&gt;=0,$B9+(1-$B9)*Projections!N$33,$B9+$B9*Projections!N$33)</f>
        <v>0.84228842657195735</v>
      </c>
      <c r="O9" s="57">
        <f>IF(Projections!O$33&gt;=0,$B9+(1-$B9)*Projections!O$33,$B9+$B9*Projections!O$33)</f>
        <v>0.83971864343997704</v>
      </c>
      <c r="P9" s="57">
        <f>IF(Projections!P$33&gt;=0,$B9+(1-$B9)*Projections!P$33,$B9+$B9*Projections!P$33)</f>
        <v>0.83714886030799662</v>
      </c>
      <c r="Q9" s="57">
        <f>IF(Projections!Q$33&gt;=0,$B9+(1-$B9)*Projections!Q$33,$B9+$B9*Projections!Q$33)</f>
        <v>0.83457907717601532</v>
      </c>
      <c r="R9" s="57">
        <f>IF(Projections!R$33&gt;=0,$B9+(1-$B9)*Projections!R$33,$B9+$B9*Projections!R$33)</f>
        <v>0.83201720052006412</v>
      </c>
      <c r="S9" s="57">
        <f>IF(Projections!S$33&gt;=0,$B9+(1-$B9)*Projections!S$33,$B9+$B9*Projections!S$33)</f>
        <v>0.82945532386411192</v>
      </c>
      <c r="T9" s="57">
        <f>IF(Projections!T$33&gt;=0,$B9+(1-$B9)*Projections!T$33,$B9+$B9*Projections!T$33)</f>
        <v>0.82689344720815972</v>
      </c>
      <c r="U9" s="57">
        <f>IF(Projections!U$33&gt;=0,$B9+(1-$B9)*Projections!U$33,$B9+$B9*Projections!U$33)</f>
        <v>0.8243315705522084</v>
      </c>
      <c r="V9" s="57">
        <f>IF(Projections!V$33&gt;=0,$B9+(1-$B9)*Projections!V$33,$B9+$B9*Projections!V$33)</f>
        <v>0.8217696938962562</v>
      </c>
      <c r="W9" s="57">
        <f>IF(Projections!W$33&gt;=0,$B9+(1-$B9)*Projections!W$33,$B9+$B9*Projections!W$33)</f>
        <v>0.81931175180036209</v>
      </c>
      <c r="X9" s="57">
        <f>IF(Projections!X$33&gt;=0,$B9+(1-$B9)*Projections!X$33,$B9+$B9*Projections!X$33)</f>
        <v>0.81685380970446886</v>
      </c>
      <c r="Y9" s="57">
        <f>IF(Projections!Y$33&gt;=0,$B9+(1-$B9)*Projections!Y$33,$B9+$B9*Projections!Y$33)</f>
        <v>0.81439586760857574</v>
      </c>
      <c r="Z9" s="57">
        <f>IF(Projections!Z$33&gt;=0,$B9+(1-$B9)*Projections!Z$33,$B9+$B9*Projections!Z$33)</f>
        <v>0.81193792551268351</v>
      </c>
      <c r="AA9" s="57">
        <f>IF(Projections!AA$33&gt;=0,$B9+(1-$B9)*Projections!AA$33,$B9+$B9*Projections!AA$33)</f>
        <v>0.80947998341679028</v>
      </c>
      <c r="AB9" s="57">
        <f>IF(Projections!AB$33&gt;=0,$B9+(1-$B9)*Projections!AB$33,$B9+$B9*Projections!AB$33)</f>
        <v>0.8072059061381186</v>
      </c>
      <c r="AC9" s="57">
        <f>IF(Projections!AC$33&gt;=0,$B9+(1-$B9)*Projections!AC$33,$B9+$B9*Projections!AC$33)</f>
        <v>0.80493182885944603</v>
      </c>
      <c r="AD9" s="57">
        <f>IF(Projections!AD$33&gt;=0,$B9+(1-$B9)*Projections!AD$33,$B9+$B9*Projections!AD$33)</f>
        <v>0.80265775158077346</v>
      </c>
      <c r="AE9" s="57">
        <f>IF(Projections!AE$33&gt;=0,$B9+(1-$B9)*Projections!AE$33,$B9+$B9*Projections!AE$33)</f>
        <v>0.80038367430210089</v>
      </c>
      <c r="AF9" s="57">
        <f>IF(Projections!AF$33&gt;=0,$B9+(1-$B9)*Projections!AF$33,$B9+$B9*Projections!AF$33)</f>
        <v>0.79810959702342832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03245-6748-4BD3-B04A-4332BE539EFA}">
  <sheetPr>
    <tabColor rgb="FFFF0000"/>
  </sheetPr>
  <dimension ref="A1"/>
  <sheetViews>
    <sheetView workbookViewId="0"/>
  </sheetViews>
  <sheetFormatPr defaultRowHeight="14.5" x14ac:dyDescent="0.3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2B077-0545-4D0A-8B06-2EEE4E0424BC}">
  <sheetPr>
    <tabColor theme="4" tint="-0.249977111117893"/>
  </sheetPr>
  <dimension ref="A1:AF10"/>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0">
        <f>SUMPRODUCT('First Year Calculations'!D:D,'First Year Calculations'!$Q:$Q)</f>
        <v>0.49456462845161153</v>
      </c>
      <c r="C2">
        <f>IF(Projections!C$26&gt;=0,$B2+(1-$B2)*Projections!C$26,$B2+$B2*Projections!C$26)</f>
        <v>0.49463450185837032</v>
      </c>
      <c r="D2">
        <f>IF(Projections!D$26&gt;=0,$B2+(1-$B2)*Projections!D$26,$B2+$B2*Projections!D$26)</f>
        <v>0.49470437526512923</v>
      </c>
      <c r="E2">
        <f>IF(Projections!E$26&gt;=0,$B2+(1-$B2)*Projections!E$26,$B2+$B2*Projections!E$26)</f>
        <v>0.49477424867188802</v>
      </c>
      <c r="F2">
        <f>IF(Projections!F$26&gt;=0,$B2+(1-$B2)*Projections!F$26,$B2+$B2*Projections!F$26)</f>
        <v>0.49484412207864681</v>
      </c>
      <c r="G2">
        <f>IF(Projections!G$26&gt;=0,$B2+(1-$B2)*Projections!G$26,$B2+$B2*Projections!G$26)</f>
        <v>0.49491399548540571</v>
      </c>
      <c r="H2">
        <f>IF(Projections!H$26&gt;=0,$B2+(1-$B2)*Projections!H$26,$B2+$B2*Projections!H$26)</f>
        <v>0.49495754501989769</v>
      </c>
      <c r="I2">
        <f>IF(Projections!I$26&gt;=0,$B2+(1-$B2)*Projections!I$26,$B2+$B2*Projections!I$26)</f>
        <v>0.49500109455438973</v>
      </c>
      <c r="J2">
        <f>IF(Projections!J$26&gt;=0,$B2+(1-$B2)*Projections!J$26,$B2+$B2*Projections!J$26)</f>
        <v>0.49504464408888171</v>
      </c>
      <c r="K2">
        <f>IF(Projections!K$26&gt;=0,$B2+(1-$B2)*Projections!K$26,$B2+$B2*Projections!K$26)</f>
        <v>0.4950881936233737</v>
      </c>
      <c r="L2">
        <f>IF(Projections!L$26&gt;=0,$B2+(1-$B2)*Projections!L$26,$B2+$B2*Projections!L$26)</f>
        <v>0.49513174315786573</v>
      </c>
      <c r="M2">
        <f>IF(Projections!M$26&gt;=0,$B2+(1-$B2)*Projections!M$26,$B2+$B2*Projections!M$26)</f>
        <v>0.49517588814123742</v>
      </c>
      <c r="N2">
        <f>IF(Projections!N$26&gt;=0,$B2+(1-$B2)*Projections!N$26,$B2+$B2*Projections!N$26)</f>
        <v>0.49522003312460899</v>
      </c>
      <c r="O2">
        <f>IF(Projections!O$26&gt;=0,$B2+(1-$B2)*Projections!O$26,$B2+$B2*Projections!O$26)</f>
        <v>0.49526417810798068</v>
      </c>
      <c r="P2">
        <f>IF(Projections!P$26&gt;=0,$B2+(1-$B2)*Projections!P$26,$B2+$B2*Projections!P$26)</f>
        <v>0.49530832309135231</v>
      </c>
      <c r="Q2">
        <f>IF(Projections!Q$26&gt;=0,$B2+(1-$B2)*Projections!Q$26,$B2+$B2*Projections!Q$26)</f>
        <v>0.49535246807472399</v>
      </c>
      <c r="R2">
        <f>IF(Projections!R$26&gt;=0,$B2+(1-$B2)*Projections!R$26,$B2+$B2*Projections!R$26)</f>
        <v>0.49542399923484026</v>
      </c>
      <c r="S2">
        <f>IF(Projections!S$26&gt;=0,$B2+(1-$B2)*Projections!S$26,$B2+$B2*Projections!S$26)</f>
        <v>0.4954955303949567</v>
      </c>
      <c r="T2">
        <f>IF(Projections!T$26&gt;=0,$B2+(1-$B2)*Projections!T$26,$B2+$B2*Projections!T$26)</f>
        <v>0.49556706155507296</v>
      </c>
      <c r="U2">
        <f>IF(Projections!U$26&gt;=0,$B2+(1-$B2)*Projections!U$26,$B2+$B2*Projections!U$26)</f>
        <v>0.4956385927151894</v>
      </c>
      <c r="V2">
        <f>IF(Projections!V$26&gt;=0,$B2+(1-$B2)*Projections!V$26,$B2+$B2*Projections!V$26)</f>
        <v>0.49571012387530566</v>
      </c>
      <c r="W2">
        <f>IF(Projections!W$26&gt;=0,$B2+(1-$B2)*Projections!W$26,$B2+$B2*Projections!W$26)</f>
        <v>0.49582040083182727</v>
      </c>
      <c r="X2">
        <f>IF(Projections!X$26&gt;=0,$B2+(1-$B2)*Projections!X$26,$B2+$B2*Projections!X$26)</f>
        <v>0.49593067778834882</v>
      </c>
      <c r="Y2">
        <f>IF(Projections!Y$26&gt;=0,$B2+(1-$B2)*Projections!Y$26,$B2+$B2*Projections!Y$26)</f>
        <v>0.49604095474487037</v>
      </c>
      <c r="Z2">
        <f>IF(Projections!Z$26&gt;=0,$B2+(1-$B2)*Projections!Z$26,$B2+$B2*Projections!Z$26)</f>
        <v>0.49615123170139186</v>
      </c>
      <c r="AA2">
        <f>IF(Projections!AA$26&gt;=0,$B2+(1-$B2)*Projections!AA$26,$B2+$B2*Projections!AA$26)</f>
        <v>0.49626150865791346</v>
      </c>
      <c r="AB2">
        <f>IF(Projections!AB$26&gt;=0,$B2+(1-$B2)*Projections!AB$26,$B2+$B2*Projections!AB$26)</f>
        <v>0.49640388532990481</v>
      </c>
      <c r="AC2">
        <f>IF(Projections!AC$26&gt;=0,$B2+(1-$B2)*Projections!AC$26,$B2+$B2*Projections!AC$26)</f>
        <v>0.49654626200189611</v>
      </c>
      <c r="AD2">
        <f>IF(Projections!AD$26&gt;=0,$B2+(1-$B2)*Projections!AD$26,$B2+$B2*Projections!AD$26)</f>
        <v>0.49668863867388752</v>
      </c>
      <c r="AE2">
        <f>IF(Projections!AE$26&gt;=0,$B2+(1-$B2)*Projections!AE$26,$B2+$B2*Projections!AE$26)</f>
        <v>0.49683101534587887</v>
      </c>
      <c r="AF2">
        <f>IF(Projections!AF$26&gt;=0,$B2+(1-$B2)*Projections!AF$26,$B2+$B2*Projections!AF$26)</f>
        <v>0.49697339201787016</v>
      </c>
    </row>
    <row r="3" spans="1:32" x14ac:dyDescent="0.35">
      <c r="A3" s="58" t="s">
        <v>5162</v>
      </c>
      <c r="B3" s="60">
        <f>SUMPRODUCT('First Year Calculations'!D:D,'First Year Calculations'!$N:$N)</f>
        <v>0.5000598726247395</v>
      </c>
      <c r="C3">
        <f>IF(Projections!C$26&gt;=0,$B3+(1-$B3)*Projections!C$26,$B3+$B3*Projections!C$26)</f>
        <v>0.50012898634697089</v>
      </c>
      <c r="D3">
        <f>IF(Projections!D$26&gt;=0,$B3+(1-$B3)*Projections!D$26,$B3+$B3*Projections!D$26)</f>
        <v>0.5001981000692024</v>
      </c>
      <c r="E3">
        <f>IF(Projections!E$26&gt;=0,$B3+(1-$B3)*Projections!E$26,$B3+$B3*Projections!E$26)</f>
        <v>0.50026721379143391</v>
      </c>
      <c r="F3">
        <f>IF(Projections!F$26&gt;=0,$B3+(1-$B3)*Projections!F$26,$B3+$B3*Projections!F$26)</f>
        <v>0.5003363275136653</v>
      </c>
      <c r="G3">
        <f>IF(Projections!G$26&gt;=0,$B3+(1-$B3)*Projections!G$26,$B3+$B3*Projections!G$26)</f>
        <v>0.50040544123589681</v>
      </c>
      <c r="H3">
        <f>IF(Projections!H$26&gt;=0,$B3+(1-$B3)*Projections!H$26,$B3+$B3*Projections!H$26)</f>
        <v>0.50044851728685535</v>
      </c>
      <c r="I3">
        <f>IF(Projections!I$26&gt;=0,$B3+(1-$B3)*Projections!I$26,$B3+$B3*Projections!I$26)</f>
        <v>0.5004915933378139</v>
      </c>
      <c r="J3">
        <f>IF(Projections!J$26&gt;=0,$B3+(1-$B3)*Projections!J$26,$B3+$B3*Projections!J$26)</f>
        <v>0.50053466938877245</v>
      </c>
      <c r="K3">
        <f>IF(Projections!K$26&gt;=0,$B3+(1-$B3)*Projections!K$26,$B3+$B3*Projections!K$26)</f>
        <v>0.50057774543973099</v>
      </c>
      <c r="L3">
        <f>IF(Projections!L$26&gt;=0,$B3+(1-$B3)*Projections!L$26,$B3+$B3*Projections!L$26)</f>
        <v>0.50062082149068954</v>
      </c>
      <c r="M3">
        <f>IF(Projections!M$26&gt;=0,$B3+(1-$B3)*Projections!M$26,$B3+$B3*Projections!M$26)</f>
        <v>0.50066448651662987</v>
      </c>
      <c r="N3">
        <f>IF(Projections!N$26&gt;=0,$B3+(1-$B3)*Projections!N$26,$B3+$B3*Projections!N$26)</f>
        <v>0.50070815154257009</v>
      </c>
      <c r="O3">
        <f>IF(Projections!O$26&gt;=0,$B3+(1-$B3)*Projections!O$26,$B3+$B3*Projections!O$26)</f>
        <v>0.50075181656851042</v>
      </c>
      <c r="P3">
        <f>IF(Projections!P$26&gt;=0,$B3+(1-$B3)*Projections!P$26,$B3+$B3*Projections!P$26)</f>
        <v>0.50079548159445064</v>
      </c>
      <c r="Q3">
        <f>IF(Projections!Q$26&gt;=0,$B3+(1-$B3)*Projections!Q$26,$B3+$B3*Projections!Q$26)</f>
        <v>0.50083914662039097</v>
      </c>
      <c r="R3">
        <f>IF(Projections!R$26&gt;=0,$B3+(1-$B3)*Projections!R$26,$B3+$B3*Projections!R$26)</f>
        <v>0.50090990007239078</v>
      </c>
      <c r="S3">
        <f>IF(Projections!S$26&gt;=0,$B3+(1-$B3)*Projections!S$26,$B3+$B3*Projections!S$26)</f>
        <v>0.5009806535243907</v>
      </c>
      <c r="T3">
        <f>IF(Projections!T$26&gt;=0,$B3+(1-$B3)*Projections!T$26,$B3+$B3*Projections!T$26)</f>
        <v>0.5010514069763905</v>
      </c>
      <c r="U3">
        <f>IF(Projections!U$26&gt;=0,$B3+(1-$B3)*Projections!U$26,$B3+$B3*Projections!U$26)</f>
        <v>0.50112216042839031</v>
      </c>
      <c r="V3">
        <f>IF(Projections!V$26&gt;=0,$B3+(1-$B3)*Projections!V$26,$B3+$B3*Projections!V$26)</f>
        <v>0.50119291388039011</v>
      </c>
      <c r="W3">
        <f>IF(Projections!W$26&gt;=0,$B3+(1-$B3)*Projections!W$26,$B3+$B3*Projections!W$26)</f>
        <v>0.50130199187293556</v>
      </c>
      <c r="X3">
        <f>IF(Projections!X$26&gt;=0,$B3+(1-$B3)*Projections!X$26,$B3+$B3*Projections!X$26)</f>
        <v>0.50141106986548101</v>
      </c>
      <c r="Y3">
        <f>IF(Projections!Y$26&gt;=0,$B3+(1-$B3)*Projections!Y$26,$B3+$B3*Projections!Y$26)</f>
        <v>0.50152014785802634</v>
      </c>
      <c r="Z3">
        <f>IF(Projections!Z$26&gt;=0,$B3+(1-$B3)*Projections!Z$26,$B3+$B3*Projections!Z$26)</f>
        <v>0.50162922585057179</v>
      </c>
      <c r="AA3">
        <f>IF(Projections!AA$26&gt;=0,$B3+(1-$B3)*Projections!AA$26,$B3+$B3*Projections!AA$26)</f>
        <v>0.50173830384311713</v>
      </c>
      <c r="AB3">
        <f>IF(Projections!AB$26&gt;=0,$B3+(1-$B3)*Projections!AB$26,$B3+$B3*Projections!AB$26)</f>
        <v>0.50187913255344774</v>
      </c>
      <c r="AC3">
        <f>IF(Projections!AC$26&gt;=0,$B3+(1-$B3)*Projections!AC$26,$B3+$B3*Projections!AC$26)</f>
        <v>0.50201996126377835</v>
      </c>
      <c r="AD3">
        <f>IF(Projections!AD$26&gt;=0,$B3+(1-$B3)*Projections!AD$26,$B3+$B3*Projections!AD$26)</f>
        <v>0.50216078997410896</v>
      </c>
      <c r="AE3">
        <f>IF(Projections!AE$26&gt;=0,$B3+(1-$B3)*Projections!AE$26,$B3+$B3*Projections!AE$26)</f>
        <v>0.50230161868443957</v>
      </c>
      <c r="AF3">
        <f>IF(Projections!AF$26&gt;=0,$B3+(1-$B3)*Projections!AF$26,$B3+$B3*Projections!AF$26)</f>
        <v>0.50244244739477006</v>
      </c>
    </row>
    <row r="4" spans="1:32" x14ac:dyDescent="0.35">
      <c r="A4" s="58" t="s">
        <v>5163</v>
      </c>
      <c r="B4" s="60">
        <f>SUMPRODUCT('First Year Calculations'!D:D,'First Year Calculations'!$W:$W)</f>
        <v>0.49466372677730669</v>
      </c>
      <c r="C4">
        <f>IF(Projections!C$26&gt;=0,$B4+(1-$B4)*Projections!C$26,$B4+$B4*Projections!C$26)</f>
        <v>0.4947335864843167</v>
      </c>
      <c r="D4">
        <f>IF(Projections!D$26&gt;=0,$B4+(1-$B4)*Projections!D$26,$B4+$B4*Projections!D$26)</f>
        <v>0.49480344619132677</v>
      </c>
      <c r="E4">
        <f>IF(Projections!E$26&gt;=0,$B4+(1-$B4)*Projections!E$26,$B4+$B4*Projections!E$26)</f>
        <v>0.49487330589833678</v>
      </c>
      <c r="F4">
        <f>IF(Projections!F$26&gt;=0,$B4+(1-$B4)*Projections!F$26,$B4+$B4*Projections!F$26)</f>
        <v>0.49494316560534685</v>
      </c>
      <c r="G4">
        <f>IF(Projections!G$26&gt;=0,$B4+(1-$B4)*Projections!G$26,$B4+$B4*Projections!G$26)</f>
        <v>0.49501302531235691</v>
      </c>
      <c r="H4">
        <f>IF(Projections!H$26&gt;=0,$B4+(1-$B4)*Projections!H$26,$B4+$B4*Projections!H$26)</f>
        <v>0.49505656630829742</v>
      </c>
      <c r="I4">
        <f>IF(Projections!I$26&gt;=0,$B4+(1-$B4)*Projections!I$26,$B4+$B4*Projections!I$26)</f>
        <v>0.49510010730423792</v>
      </c>
      <c r="J4">
        <f>IF(Projections!J$26&gt;=0,$B4+(1-$B4)*Projections!J$26,$B4+$B4*Projections!J$26)</f>
        <v>0.49514364830017837</v>
      </c>
      <c r="K4">
        <f>IF(Projections!K$26&gt;=0,$B4+(1-$B4)*Projections!K$26,$B4+$B4*Projections!K$26)</f>
        <v>0.49518718929611888</v>
      </c>
      <c r="L4">
        <f>IF(Projections!L$26&gt;=0,$B4+(1-$B4)*Projections!L$26,$B4+$B4*Projections!L$26)</f>
        <v>0.49523073029205938</v>
      </c>
      <c r="M4">
        <f>IF(Projections!M$26&gt;=0,$B4+(1-$B4)*Projections!M$26,$B4+$B4*Projections!M$26)</f>
        <v>0.4952748666201327</v>
      </c>
      <c r="N4">
        <f>IF(Projections!N$26&gt;=0,$B4+(1-$B4)*Projections!N$26,$B4+$B4*Projections!N$26)</f>
        <v>0.49531900294820597</v>
      </c>
      <c r="O4">
        <f>IF(Projections!O$26&gt;=0,$B4+(1-$B4)*Projections!O$26,$B4+$B4*Projections!O$26)</f>
        <v>0.49536313927627929</v>
      </c>
      <c r="P4">
        <f>IF(Projections!P$26&gt;=0,$B4+(1-$B4)*Projections!P$26,$B4+$B4*Projections!P$26)</f>
        <v>0.49540727560435255</v>
      </c>
      <c r="Q4">
        <f>IF(Projections!Q$26&gt;=0,$B4+(1-$B4)*Projections!Q$26,$B4+$B4*Projections!Q$26)</f>
        <v>0.49545141193242587</v>
      </c>
      <c r="R4">
        <f>IF(Projections!R$26&gt;=0,$B4+(1-$B4)*Projections!R$26,$B4+$B4*Projections!R$26)</f>
        <v>0.49552292906776552</v>
      </c>
      <c r="S4">
        <f>IF(Projections!S$26&gt;=0,$B4+(1-$B4)*Projections!S$26,$B4+$B4*Projections!S$26)</f>
        <v>0.49559444620310528</v>
      </c>
      <c r="T4">
        <f>IF(Projections!T$26&gt;=0,$B4+(1-$B4)*Projections!T$26,$B4+$B4*Projections!T$26)</f>
        <v>0.49566596333844487</v>
      </c>
      <c r="U4">
        <f>IF(Projections!U$26&gt;=0,$B4+(1-$B4)*Projections!U$26,$B4+$B4*Projections!U$26)</f>
        <v>0.49573748047378463</v>
      </c>
      <c r="V4">
        <f>IF(Projections!V$26&gt;=0,$B4+(1-$B4)*Projections!V$26,$B4+$B4*Projections!V$26)</f>
        <v>0.49580899760912428</v>
      </c>
      <c r="W4">
        <f>IF(Projections!W$26&gt;=0,$B4+(1-$B4)*Projections!W$26,$B4+$B4*Projections!W$26)</f>
        <v>0.49591925294416389</v>
      </c>
      <c r="X4">
        <f>IF(Projections!X$26&gt;=0,$B4+(1-$B4)*Projections!X$26,$B4+$B4*Projections!X$26)</f>
        <v>0.49602950827920356</v>
      </c>
      <c r="Y4">
        <f>IF(Projections!Y$26&gt;=0,$B4+(1-$B4)*Projections!Y$26,$B4+$B4*Projections!Y$26)</f>
        <v>0.49613976361424311</v>
      </c>
      <c r="Z4">
        <f>IF(Projections!Z$26&gt;=0,$B4+(1-$B4)*Projections!Z$26,$B4+$B4*Projections!Z$26)</f>
        <v>0.49625001894928272</v>
      </c>
      <c r="AA4">
        <f>IF(Projections!AA$26&gt;=0,$B4+(1-$B4)*Projections!AA$26,$B4+$B4*Projections!AA$26)</f>
        <v>0.49636027428432239</v>
      </c>
      <c r="AB4">
        <f>IF(Projections!AB$26&gt;=0,$B4+(1-$B4)*Projections!AB$26,$B4+$B4*Projections!AB$26)</f>
        <v>0.49650262304119225</v>
      </c>
      <c r="AC4">
        <f>IF(Projections!AC$26&gt;=0,$B4+(1-$B4)*Projections!AC$26,$B4+$B4*Projections!AC$26)</f>
        <v>0.49664497179806205</v>
      </c>
      <c r="AD4">
        <f>IF(Projections!AD$26&gt;=0,$B4+(1-$B4)*Projections!AD$26,$B4+$B4*Projections!AD$26)</f>
        <v>0.49678732055493191</v>
      </c>
      <c r="AE4">
        <f>IF(Projections!AE$26&gt;=0,$B4+(1-$B4)*Projections!AE$26,$B4+$B4*Projections!AE$26)</f>
        <v>0.49692966931180177</v>
      </c>
      <c r="AF4">
        <f>IF(Projections!AF$26&gt;=0,$B4+(1-$B4)*Projections!AF$26,$B4+$B4*Projections!AF$26)</f>
        <v>0.49707201806867157</v>
      </c>
    </row>
    <row r="5" spans="1:32" x14ac:dyDescent="0.35">
      <c r="A5" s="58" t="s">
        <v>5164</v>
      </c>
      <c r="B5" s="60">
        <f>B4</f>
        <v>0.49466372677730669</v>
      </c>
      <c r="C5">
        <f>IF(Projections!C$26&gt;=0,$B5+(1-$B5)*Projections!C$26,$B5+$B5*Projections!C$26)</f>
        <v>0.4947335864843167</v>
      </c>
      <c r="D5">
        <f>IF(Projections!D$26&gt;=0,$B5+(1-$B5)*Projections!D$26,$B5+$B5*Projections!D$26)</f>
        <v>0.49480344619132677</v>
      </c>
      <c r="E5">
        <f>IF(Projections!E$26&gt;=0,$B5+(1-$B5)*Projections!E$26,$B5+$B5*Projections!E$26)</f>
        <v>0.49487330589833678</v>
      </c>
      <c r="F5">
        <f>IF(Projections!F$26&gt;=0,$B5+(1-$B5)*Projections!F$26,$B5+$B5*Projections!F$26)</f>
        <v>0.49494316560534685</v>
      </c>
      <c r="G5">
        <f>IF(Projections!G$26&gt;=0,$B5+(1-$B5)*Projections!G$26,$B5+$B5*Projections!G$26)</f>
        <v>0.49501302531235691</v>
      </c>
      <c r="H5">
        <f>IF(Projections!H$26&gt;=0,$B5+(1-$B5)*Projections!H$26,$B5+$B5*Projections!H$26)</f>
        <v>0.49505656630829742</v>
      </c>
      <c r="I5">
        <f>IF(Projections!I$26&gt;=0,$B5+(1-$B5)*Projections!I$26,$B5+$B5*Projections!I$26)</f>
        <v>0.49510010730423792</v>
      </c>
      <c r="J5">
        <f>IF(Projections!J$26&gt;=0,$B5+(1-$B5)*Projections!J$26,$B5+$B5*Projections!J$26)</f>
        <v>0.49514364830017837</v>
      </c>
      <c r="K5">
        <f>IF(Projections!K$26&gt;=0,$B5+(1-$B5)*Projections!K$26,$B5+$B5*Projections!K$26)</f>
        <v>0.49518718929611888</v>
      </c>
      <c r="L5">
        <f>IF(Projections!L$26&gt;=0,$B5+(1-$B5)*Projections!L$26,$B5+$B5*Projections!L$26)</f>
        <v>0.49523073029205938</v>
      </c>
      <c r="M5">
        <f>IF(Projections!M$26&gt;=0,$B5+(1-$B5)*Projections!M$26,$B5+$B5*Projections!M$26)</f>
        <v>0.4952748666201327</v>
      </c>
      <c r="N5">
        <f>IF(Projections!N$26&gt;=0,$B5+(1-$B5)*Projections!N$26,$B5+$B5*Projections!N$26)</f>
        <v>0.49531900294820597</v>
      </c>
      <c r="O5">
        <f>IF(Projections!O$26&gt;=0,$B5+(1-$B5)*Projections!O$26,$B5+$B5*Projections!O$26)</f>
        <v>0.49536313927627929</v>
      </c>
      <c r="P5">
        <f>IF(Projections!P$26&gt;=0,$B5+(1-$B5)*Projections!P$26,$B5+$B5*Projections!P$26)</f>
        <v>0.49540727560435255</v>
      </c>
      <c r="Q5">
        <f>IF(Projections!Q$26&gt;=0,$B5+(1-$B5)*Projections!Q$26,$B5+$B5*Projections!Q$26)</f>
        <v>0.49545141193242587</v>
      </c>
      <c r="R5">
        <f>IF(Projections!R$26&gt;=0,$B5+(1-$B5)*Projections!R$26,$B5+$B5*Projections!R$26)</f>
        <v>0.49552292906776552</v>
      </c>
      <c r="S5">
        <f>IF(Projections!S$26&gt;=0,$B5+(1-$B5)*Projections!S$26,$B5+$B5*Projections!S$26)</f>
        <v>0.49559444620310528</v>
      </c>
      <c r="T5">
        <f>IF(Projections!T$26&gt;=0,$B5+(1-$B5)*Projections!T$26,$B5+$B5*Projections!T$26)</f>
        <v>0.49566596333844487</v>
      </c>
      <c r="U5">
        <f>IF(Projections!U$26&gt;=0,$B5+(1-$B5)*Projections!U$26,$B5+$B5*Projections!U$26)</f>
        <v>0.49573748047378463</v>
      </c>
      <c r="V5">
        <f>IF(Projections!V$26&gt;=0,$B5+(1-$B5)*Projections!V$26,$B5+$B5*Projections!V$26)</f>
        <v>0.49580899760912428</v>
      </c>
      <c r="W5">
        <f>IF(Projections!W$26&gt;=0,$B5+(1-$B5)*Projections!W$26,$B5+$B5*Projections!W$26)</f>
        <v>0.49591925294416389</v>
      </c>
      <c r="X5">
        <f>IF(Projections!X$26&gt;=0,$B5+(1-$B5)*Projections!X$26,$B5+$B5*Projections!X$26)</f>
        <v>0.49602950827920356</v>
      </c>
      <c r="Y5">
        <f>IF(Projections!Y$26&gt;=0,$B5+(1-$B5)*Projections!Y$26,$B5+$B5*Projections!Y$26)</f>
        <v>0.49613976361424311</v>
      </c>
      <c r="Z5">
        <f>IF(Projections!Z$26&gt;=0,$B5+(1-$B5)*Projections!Z$26,$B5+$B5*Projections!Z$26)</f>
        <v>0.49625001894928272</v>
      </c>
      <c r="AA5">
        <f>IF(Projections!AA$26&gt;=0,$B5+(1-$B5)*Projections!AA$26,$B5+$B5*Projections!AA$26)</f>
        <v>0.49636027428432239</v>
      </c>
      <c r="AB5">
        <f>IF(Projections!AB$26&gt;=0,$B5+(1-$B5)*Projections!AB$26,$B5+$B5*Projections!AB$26)</f>
        <v>0.49650262304119225</v>
      </c>
      <c r="AC5">
        <f>IF(Projections!AC$26&gt;=0,$B5+(1-$B5)*Projections!AC$26,$B5+$B5*Projections!AC$26)</f>
        <v>0.49664497179806205</v>
      </c>
      <c r="AD5">
        <f>IF(Projections!AD$26&gt;=0,$B5+(1-$B5)*Projections!AD$26,$B5+$B5*Projections!AD$26)</f>
        <v>0.49678732055493191</v>
      </c>
      <c r="AE5">
        <f>IF(Projections!AE$26&gt;=0,$B5+(1-$B5)*Projections!AE$26,$B5+$B5*Projections!AE$26)</f>
        <v>0.49692966931180177</v>
      </c>
      <c r="AF5">
        <f>IF(Projections!AF$26&gt;=0,$B5+(1-$B5)*Projections!AF$26,$B5+$B5*Projections!AF$26)</f>
        <v>0.49707201806867157</v>
      </c>
    </row>
    <row r="6" spans="1:32" x14ac:dyDescent="0.35">
      <c r="A6" s="58" t="s">
        <v>5165</v>
      </c>
      <c r="B6" s="60">
        <f>SUMPRODUCT('First Year Calculations'!D:D,'First Year Calculations'!$T:$T)</f>
        <v>0.49454501227804587</v>
      </c>
      <c r="C6">
        <f>IF(Projections!C$26&gt;=0,$B6+(1-$B6)*Projections!C$26,$B6+$B6*Projections!C$26)</f>
        <v>0.49461488839662293</v>
      </c>
      <c r="D6">
        <f>IF(Projections!D$26&gt;=0,$B6+(1-$B6)*Projections!D$26,$B6+$B6*Projections!D$26)</f>
        <v>0.4946847645152001</v>
      </c>
      <c r="E6">
        <f>IF(Projections!E$26&gt;=0,$B6+(1-$B6)*Projections!E$26,$B6+$B6*Projections!E$26)</f>
        <v>0.49475464063377717</v>
      </c>
      <c r="F6">
        <f>IF(Projections!F$26&gt;=0,$B6+(1-$B6)*Projections!F$26,$B6+$B6*Projections!F$26)</f>
        <v>0.49482451675235423</v>
      </c>
      <c r="G6">
        <f>IF(Projections!G$26&gt;=0,$B6+(1-$B6)*Projections!G$26,$B6+$B6*Projections!G$26)</f>
        <v>0.4948943928709314</v>
      </c>
      <c r="H6">
        <f>IF(Projections!H$26&gt;=0,$B6+(1-$B6)*Projections!H$26,$B6+$B6*Projections!H$26)</f>
        <v>0.49493794409560038</v>
      </c>
      <c r="I6">
        <f>IF(Projections!I$26&gt;=0,$B6+(1-$B6)*Projections!I$26,$B6+$B6*Projections!I$26)</f>
        <v>0.49498149532026936</v>
      </c>
      <c r="J6">
        <f>IF(Projections!J$26&gt;=0,$B6+(1-$B6)*Projections!J$26,$B6+$B6*Projections!J$26)</f>
        <v>0.49502504654493834</v>
      </c>
      <c r="K6">
        <f>IF(Projections!K$26&gt;=0,$B6+(1-$B6)*Projections!K$26,$B6+$B6*Projections!K$26)</f>
        <v>0.49506859776960732</v>
      </c>
      <c r="L6">
        <f>IF(Projections!L$26&gt;=0,$B6+(1-$B6)*Projections!L$26,$B6+$B6*Projections!L$26)</f>
        <v>0.4951121489942763</v>
      </c>
      <c r="M6">
        <f>IF(Projections!M$26&gt;=0,$B6+(1-$B6)*Projections!M$26,$B6+$B6*Projections!M$26)</f>
        <v>0.49515629569093456</v>
      </c>
      <c r="N6">
        <f>IF(Projections!N$26&gt;=0,$B6+(1-$B6)*Projections!N$26,$B6+$B6*Projections!N$26)</f>
        <v>0.49520044238759281</v>
      </c>
      <c r="O6">
        <f>IF(Projections!O$26&gt;=0,$B6+(1-$B6)*Projections!O$26,$B6+$B6*Projections!O$26)</f>
        <v>0.49524458908425112</v>
      </c>
      <c r="P6">
        <f>IF(Projections!P$26&gt;=0,$B6+(1-$B6)*Projections!P$26,$B6+$B6*Projections!P$26)</f>
        <v>0.49528873578090932</v>
      </c>
      <c r="Q6">
        <f>IF(Projections!Q$26&gt;=0,$B6+(1-$B6)*Projections!Q$26,$B6+$B6*Projections!Q$26)</f>
        <v>0.49533288247756763</v>
      </c>
      <c r="R6">
        <f>IF(Projections!R$26&gt;=0,$B6+(1-$B6)*Projections!R$26,$B6+$B6*Projections!R$26)</f>
        <v>0.49540441641384031</v>
      </c>
      <c r="S6">
        <f>IF(Projections!S$26&gt;=0,$B6+(1-$B6)*Projections!S$26,$B6+$B6*Projections!S$26)</f>
        <v>0.49547595035011316</v>
      </c>
      <c r="T6">
        <f>IF(Projections!T$26&gt;=0,$B6+(1-$B6)*Projections!T$26,$B6+$B6*Projections!T$26)</f>
        <v>0.4955474842863859</v>
      </c>
      <c r="U6">
        <f>IF(Projections!U$26&gt;=0,$B6+(1-$B6)*Projections!U$26,$B6+$B6*Projections!U$26)</f>
        <v>0.49561901822265869</v>
      </c>
      <c r="V6">
        <f>IF(Projections!V$26&gt;=0,$B6+(1-$B6)*Projections!V$26,$B6+$B6*Projections!V$26)</f>
        <v>0.49569055215893143</v>
      </c>
      <c r="W6">
        <f>IF(Projections!W$26&gt;=0,$B6+(1-$B6)*Projections!W$26,$B6+$B6*Projections!W$26)</f>
        <v>0.49580083339535114</v>
      </c>
      <c r="X6">
        <f>IF(Projections!X$26&gt;=0,$B6+(1-$B6)*Projections!X$26,$B6+$B6*Projections!X$26)</f>
        <v>0.4959111146317709</v>
      </c>
      <c r="Y6">
        <f>IF(Projections!Y$26&gt;=0,$B6+(1-$B6)*Projections!Y$26,$B6+$B6*Projections!Y$26)</f>
        <v>0.49602139586819055</v>
      </c>
      <c r="Z6">
        <f>IF(Projections!Z$26&gt;=0,$B6+(1-$B6)*Projections!Z$26,$B6+$B6*Projections!Z$26)</f>
        <v>0.49613167710461026</v>
      </c>
      <c r="AA6">
        <f>IF(Projections!AA$26&gt;=0,$B6+(1-$B6)*Projections!AA$26,$B6+$B6*Projections!AA$26)</f>
        <v>0.49624195834103002</v>
      </c>
      <c r="AB6">
        <f>IF(Projections!AB$26&gt;=0,$B6+(1-$B6)*Projections!AB$26,$B6+$B6*Projections!AB$26)</f>
        <v>0.49638434053872388</v>
      </c>
      <c r="AC6">
        <f>IF(Projections!AC$26&gt;=0,$B6+(1-$B6)*Projections!AC$26,$B6+$B6*Projections!AC$26)</f>
        <v>0.49652672273641774</v>
      </c>
      <c r="AD6">
        <f>IF(Projections!AD$26&gt;=0,$B6+(1-$B6)*Projections!AD$26,$B6+$B6*Projections!AD$26)</f>
        <v>0.49666910493411165</v>
      </c>
      <c r="AE6">
        <f>IF(Projections!AE$26&gt;=0,$B6+(1-$B6)*Projections!AE$26,$B6+$B6*Projections!AE$26)</f>
        <v>0.49681148713180556</v>
      </c>
      <c r="AF6">
        <f>IF(Projections!AF$26&gt;=0,$B6+(1-$B6)*Projections!AF$26,$B6+$B6*Projections!AF$26)</f>
        <v>0.49695386932949936</v>
      </c>
    </row>
    <row r="7" spans="1:32" x14ac:dyDescent="0.35">
      <c r="A7" s="58" t="s">
        <v>5166</v>
      </c>
      <c r="B7" s="61">
        <f>B3</f>
        <v>0.5000598726247395</v>
      </c>
      <c r="C7">
        <f>IF(Projections!C$26&gt;=0,$B7+(1-$B7)*Projections!C$26,$B7+$B7*Projections!C$26)</f>
        <v>0.50012898634697089</v>
      </c>
      <c r="D7">
        <f>IF(Projections!D$26&gt;=0,$B7+(1-$B7)*Projections!D$26,$B7+$B7*Projections!D$26)</f>
        <v>0.5001981000692024</v>
      </c>
      <c r="E7">
        <f>IF(Projections!E$26&gt;=0,$B7+(1-$B7)*Projections!E$26,$B7+$B7*Projections!E$26)</f>
        <v>0.50026721379143391</v>
      </c>
      <c r="F7">
        <f>IF(Projections!F$26&gt;=0,$B7+(1-$B7)*Projections!F$26,$B7+$B7*Projections!F$26)</f>
        <v>0.5003363275136653</v>
      </c>
      <c r="G7">
        <f>IF(Projections!G$26&gt;=0,$B7+(1-$B7)*Projections!G$26,$B7+$B7*Projections!G$26)</f>
        <v>0.50040544123589681</v>
      </c>
      <c r="H7">
        <f>IF(Projections!H$26&gt;=0,$B7+(1-$B7)*Projections!H$26,$B7+$B7*Projections!H$26)</f>
        <v>0.50044851728685535</v>
      </c>
      <c r="I7">
        <f>IF(Projections!I$26&gt;=0,$B7+(1-$B7)*Projections!I$26,$B7+$B7*Projections!I$26)</f>
        <v>0.5004915933378139</v>
      </c>
      <c r="J7">
        <f>IF(Projections!J$26&gt;=0,$B7+(1-$B7)*Projections!J$26,$B7+$B7*Projections!J$26)</f>
        <v>0.50053466938877245</v>
      </c>
      <c r="K7">
        <f>IF(Projections!K$26&gt;=0,$B7+(1-$B7)*Projections!K$26,$B7+$B7*Projections!K$26)</f>
        <v>0.50057774543973099</v>
      </c>
      <c r="L7">
        <f>IF(Projections!L$26&gt;=0,$B7+(1-$B7)*Projections!L$26,$B7+$B7*Projections!L$26)</f>
        <v>0.50062082149068954</v>
      </c>
      <c r="M7">
        <f>IF(Projections!M$26&gt;=0,$B7+(1-$B7)*Projections!M$26,$B7+$B7*Projections!M$26)</f>
        <v>0.50066448651662987</v>
      </c>
      <c r="N7">
        <f>IF(Projections!N$26&gt;=0,$B7+(1-$B7)*Projections!N$26,$B7+$B7*Projections!N$26)</f>
        <v>0.50070815154257009</v>
      </c>
      <c r="O7">
        <f>IF(Projections!O$26&gt;=0,$B7+(1-$B7)*Projections!O$26,$B7+$B7*Projections!O$26)</f>
        <v>0.50075181656851042</v>
      </c>
      <c r="P7">
        <f>IF(Projections!P$26&gt;=0,$B7+(1-$B7)*Projections!P$26,$B7+$B7*Projections!P$26)</f>
        <v>0.50079548159445064</v>
      </c>
      <c r="Q7">
        <f>IF(Projections!Q$26&gt;=0,$B7+(1-$B7)*Projections!Q$26,$B7+$B7*Projections!Q$26)</f>
        <v>0.50083914662039097</v>
      </c>
      <c r="R7">
        <f>IF(Projections!R$26&gt;=0,$B7+(1-$B7)*Projections!R$26,$B7+$B7*Projections!R$26)</f>
        <v>0.50090990007239078</v>
      </c>
      <c r="S7">
        <f>IF(Projections!S$26&gt;=0,$B7+(1-$B7)*Projections!S$26,$B7+$B7*Projections!S$26)</f>
        <v>0.5009806535243907</v>
      </c>
      <c r="T7">
        <f>IF(Projections!T$26&gt;=0,$B7+(1-$B7)*Projections!T$26,$B7+$B7*Projections!T$26)</f>
        <v>0.5010514069763905</v>
      </c>
      <c r="U7">
        <f>IF(Projections!U$26&gt;=0,$B7+(1-$B7)*Projections!U$26,$B7+$B7*Projections!U$26)</f>
        <v>0.50112216042839031</v>
      </c>
      <c r="V7">
        <f>IF(Projections!V$26&gt;=0,$B7+(1-$B7)*Projections!V$26,$B7+$B7*Projections!V$26)</f>
        <v>0.50119291388039011</v>
      </c>
      <c r="W7">
        <f>IF(Projections!W$26&gt;=0,$B7+(1-$B7)*Projections!W$26,$B7+$B7*Projections!W$26)</f>
        <v>0.50130199187293556</v>
      </c>
      <c r="X7">
        <f>IF(Projections!X$26&gt;=0,$B7+(1-$B7)*Projections!X$26,$B7+$B7*Projections!X$26)</f>
        <v>0.50141106986548101</v>
      </c>
      <c r="Y7">
        <f>IF(Projections!Y$26&gt;=0,$B7+(1-$B7)*Projections!Y$26,$B7+$B7*Projections!Y$26)</f>
        <v>0.50152014785802634</v>
      </c>
      <c r="Z7">
        <f>IF(Projections!Z$26&gt;=0,$B7+(1-$B7)*Projections!Z$26,$B7+$B7*Projections!Z$26)</f>
        <v>0.50162922585057179</v>
      </c>
      <c r="AA7">
        <f>IF(Projections!AA$26&gt;=0,$B7+(1-$B7)*Projections!AA$26,$B7+$B7*Projections!AA$26)</f>
        <v>0.50173830384311713</v>
      </c>
      <c r="AB7">
        <f>IF(Projections!AB$26&gt;=0,$B7+(1-$B7)*Projections!AB$26,$B7+$B7*Projections!AB$26)</f>
        <v>0.50187913255344774</v>
      </c>
      <c r="AC7">
        <f>IF(Projections!AC$26&gt;=0,$B7+(1-$B7)*Projections!AC$26,$B7+$B7*Projections!AC$26)</f>
        <v>0.50201996126377835</v>
      </c>
      <c r="AD7">
        <f>IF(Projections!AD$26&gt;=0,$B7+(1-$B7)*Projections!AD$26,$B7+$B7*Projections!AD$26)</f>
        <v>0.50216078997410896</v>
      </c>
      <c r="AE7">
        <f>IF(Projections!AE$26&gt;=0,$B7+(1-$B7)*Projections!AE$26,$B7+$B7*Projections!AE$26)</f>
        <v>0.50230161868443957</v>
      </c>
      <c r="AF7">
        <f>IF(Projections!AF$26&gt;=0,$B7+(1-$B7)*Projections!AF$26,$B7+$B7*Projections!AF$26)</f>
        <v>0.50244244739477006</v>
      </c>
    </row>
    <row r="8" spans="1:32" x14ac:dyDescent="0.35">
      <c r="A8" s="58" t="s">
        <v>5167</v>
      </c>
      <c r="B8" s="60">
        <f>SUMPRODUCT('First Year Calculations'!D:D,'First Year Calculations'!$X:$X)</f>
        <v>0.49626506786093871</v>
      </c>
      <c r="C8">
        <f>IF(Projections!C$26&gt;=0,$B8+(1-$B8)*Projections!C$26,$B8+$B8*Projections!C$26)</f>
        <v>0.49633470619215431</v>
      </c>
      <c r="D8">
        <f>IF(Projections!D$26&gt;=0,$B8+(1-$B8)*Projections!D$26,$B8+$B8*Projections!D$26)</f>
        <v>0.49640434452337001</v>
      </c>
      <c r="E8">
        <f>IF(Projections!E$26&gt;=0,$B8+(1-$B8)*Projections!E$26,$B8+$B8*Projections!E$26)</f>
        <v>0.4964739828545856</v>
      </c>
      <c r="F8">
        <f>IF(Projections!F$26&gt;=0,$B8+(1-$B8)*Projections!F$26,$B8+$B8*Projections!F$26)</f>
        <v>0.49654362118580125</v>
      </c>
      <c r="G8">
        <f>IF(Projections!G$26&gt;=0,$B8+(1-$B8)*Projections!G$26,$B8+$B8*Projections!G$26)</f>
        <v>0.4966132595170169</v>
      </c>
      <c r="H8">
        <f>IF(Projections!H$26&gt;=0,$B8+(1-$B8)*Projections!H$26,$B8+$B8*Projections!H$26)</f>
        <v>0.49665666253753527</v>
      </c>
      <c r="I8">
        <f>IF(Projections!I$26&gt;=0,$B8+(1-$B8)*Projections!I$26,$B8+$B8*Projections!I$26)</f>
        <v>0.49670006555805363</v>
      </c>
      <c r="J8">
        <f>IF(Projections!J$26&gt;=0,$B8+(1-$B8)*Projections!J$26,$B8+$B8*Projections!J$26)</f>
        <v>0.49674346857857199</v>
      </c>
      <c r="K8">
        <f>IF(Projections!K$26&gt;=0,$B8+(1-$B8)*Projections!K$26,$B8+$B8*Projections!K$26)</f>
        <v>0.49678687159909035</v>
      </c>
      <c r="L8">
        <f>IF(Projections!L$26&gt;=0,$B8+(1-$B8)*Projections!L$26,$B8+$B8*Projections!L$26)</f>
        <v>0.49683027461960866</v>
      </c>
      <c r="M8">
        <f>IF(Projections!M$26&gt;=0,$B8+(1-$B8)*Projections!M$26,$B8+$B8*Projections!M$26)</f>
        <v>0.49687427108573429</v>
      </c>
      <c r="N8">
        <f>IF(Projections!N$26&gt;=0,$B8+(1-$B8)*Projections!N$26,$B8+$B8*Projections!N$26)</f>
        <v>0.49691826755185986</v>
      </c>
      <c r="O8">
        <f>IF(Projections!O$26&gt;=0,$B8+(1-$B8)*Projections!O$26,$B8+$B8*Projections!O$26)</f>
        <v>0.49696226401798543</v>
      </c>
      <c r="P8">
        <f>IF(Projections!P$26&gt;=0,$B8+(1-$B8)*Projections!P$26,$B8+$B8*Projections!P$26)</f>
        <v>0.49700626048411101</v>
      </c>
      <c r="Q8">
        <f>IF(Projections!Q$26&gt;=0,$B8+(1-$B8)*Projections!Q$26,$B8+$B8*Projections!Q$26)</f>
        <v>0.49705025695023658</v>
      </c>
      <c r="R8">
        <f>IF(Projections!R$26&gt;=0,$B8+(1-$B8)*Projections!R$26,$B8+$B8*Projections!R$26)</f>
        <v>0.49712154745761961</v>
      </c>
      <c r="S8">
        <f>IF(Projections!S$26&gt;=0,$B8+(1-$B8)*Projections!S$26,$B8+$B8*Projections!S$26)</f>
        <v>0.49719283796500274</v>
      </c>
      <c r="T8">
        <f>IF(Projections!T$26&gt;=0,$B8+(1-$B8)*Projections!T$26,$B8+$B8*Projections!T$26)</f>
        <v>0.49726412847238577</v>
      </c>
      <c r="U8">
        <f>IF(Projections!U$26&gt;=0,$B8+(1-$B8)*Projections!U$26,$B8+$B8*Projections!U$26)</f>
        <v>0.49733541897976891</v>
      </c>
      <c r="V8">
        <f>IF(Projections!V$26&gt;=0,$B8+(1-$B8)*Projections!V$26,$B8+$B8*Projections!V$26)</f>
        <v>0.49740670948715193</v>
      </c>
      <c r="W8">
        <f>IF(Projections!W$26&gt;=0,$B8+(1-$B8)*Projections!W$26,$B8+$B8*Projections!W$26)</f>
        <v>0.49751661543821291</v>
      </c>
      <c r="X8">
        <f>IF(Projections!X$26&gt;=0,$B8+(1-$B8)*Projections!X$26,$B8+$B8*Projections!X$26)</f>
        <v>0.49762652138927393</v>
      </c>
      <c r="Y8">
        <f>IF(Projections!Y$26&gt;=0,$B8+(1-$B8)*Projections!Y$26,$B8+$B8*Projections!Y$26)</f>
        <v>0.49773642734033485</v>
      </c>
      <c r="Z8">
        <f>IF(Projections!Z$26&gt;=0,$B8+(1-$B8)*Projections!Z$26,$B8+$B8*Projections!Z$26)</f>
        <v>0.49784633329139583</v>
      </c>
      <c r="AA8">
        <f>IF(Projections!AA$26&gt;=0,$B8+(1-$B8)*Projections!AA$26,$B8+$B8*Projections!AA$26)</f>
        <v>0.4979562392424568</v>
      </c>
      <c r="AB8">
        <f>IF(Projections!AB$26&gt;=0,$B8+(1-$B8)*Projections!AB$26,$B8+$B8*Projections!AB$26)</f>
        <v>0.49809813691571236</v>
      </c>
      <c r="AC8">
        <f>IF(Projections!AC$26&gt;=0,$B8+(1-$B8)*Projections!AC$26,$B8+$B8*Projections!AC$26)</f>
        <v>0.49824003458896782</v>
      </c>
      <c r="AD8">
        <f>IF(Projections!AD$26&gt;=0,$B8+(1-$B8)*Projections!AD$26,$B8+$B8*Projections!AD$26)</f>
        <v>0.49838193226222333</v>
      </c>
      <c r="AE8">
        <f>IF(Projections!AE$26&gt;=0,$B8+(1-$B8)*Projections!AE$26,$B8+$B8*Projections!AE$26)</f>
        <v>0.49852382993547889</v>
      </c>
      <c r="AF8">
        <f>IF(Projections!AF$26&gt;=0,$B8+(1-$B8)*Projections!AF$26,$B8+$B8*Projections!AF$26)</f>
        <v>0.49866572760873434</v>
      </c>
    </row>
    <row r="9" spans="1:32" x14ac:dyDescent="0.35">
      <c r="A9" s="58" t="s">
        <v>5152</v>
      </c>
      <c r="B9" s="61">
        <f>B6</f>
        <v>0.49454501227804587</v>
      </c>
      <c r="C9">
        <f>IF(Projections!C$26&gt;=0,$B9+(1-$B9)*Projections!C$26,$B9+$B9*Projections!C$26)</f>
        <v>0.49461488839662293</v>
      </c>
      <c r="D9">
        <f>IF(Projections!D$26&gt;=0,$B9+(1-$B9)*Projections!D$26,$B9+$B9*Projections!D$26)</f>
        <v>0.4946847645152001</v>
      </c>
      <c r="E9">
        <f>IF(Projections!E$26&gt;=0,$B9+(1-$B9)*Projections!E$26,$B9+$B9*Projections!E$26)</f>
        <v>0.49475464063377717</v>
      </c>
      <c r="F9">
        <f>IF(Projections!F$26&gt;=0,$B9+(1-$B9)*Projections!F$26,$B9+$B9*Projections!F$26)</f>
        <v>0.49482451675235423</v>
      </c>
      <c r="G9">
        <f>IF(Projections!G$26&gt;=0,$B9+(1-$B9)*Projections!G$26,$B9+$B9*Projections!G$26)</f>
        <v>0.4948943928709314</v>
      </c>
      <c r="H9">
        <f>IF(Projections!H$26&gt;=0,$B9+(1-$B9)*Projections!H$26,$B9+$B9*Projections!H$26)</f>
        <v>0.49493794409560038</v>
      </c>
      <c r="I9">
        <f>IF(Projections!I$26&gt;=0,$B9+(1-$B9)*Projections!I$26,$B9+$B9*Projections!I$26)</f>
        <v>0.49498149532026936</v>
      </c>
      <c r="J9">
        <f>IF(Projections!J$26&gt;=0,$B9+(1-$B9)*Projections!J$26,$B9+$B9*Projections!J$26)</f>
        <v>0.49502504654493834</v>
      </c>
      <c r="K9">
        <f>IF(Projections!K$26&gt;=0,$B9+(1-$B9)*Projections!K$26,$B9+$B9*Projections!K$26)</f>
        <v>0.49506859776960732</v>
      </c>
      <c r="L9">
        <f>IF(Projections!L$26&gt;=0,$B9+(1-$B9)*Projections!L$26,$B9+$B9*Projections!L$26)</f>
        <v>0.4951121489942763</v>
      </c>
      <c r="M9">
        <f>IF(Projections!M$26&gt;=0,$B9+(1-$B9)*Projections!M$26,$B9+$B9*Projections!M$26)</f>
        <v>0.49515629569093456</v>
      </c>
      <c r="N9">
        <f>IF(Projections!N$26&gt;=0,$B9+(1-$B9)*Projections!N$26,$B9+$B9*Projections!N$26)</f>
        <v>0.49520044238759281</v>
      </c>
      <c r="O9">
        <f>IF(Projections!O$26&gt;=0,$B9+(1-$B9)*Projections!O$26,$B9+$B9*Projections!O$26)</f>
        <v>0.49524458908425112</v>
      </c>
      <c r="P9">
        <f>IF(Projections!P$26&gt;=0,$B9+(1-$B9)*Projections!P$26,$B9+$B9*Projections!P$26)</f>
        <v>0.49528873578090932</v>
      </c>
      <c r="Q9">
        <f>IF(Projections!Q$26&gt;=0,$B9+(1-$B9)*Projections!Q$26,$B9+$B9*Projections!Q$26)</f>
        <v>0.49533288247756763</v>
      </c>
      <c r="R9">
        <f>IF(Projections!R$26&gt;=0,$B9+(1-$B9)*Projections!R$26,$B9+$B9*Projections!R$26)</f>
        <v>0.49540441641384031</v>
      </c>
      <c r="S9">
        <f>IF(Projections!S$26&gt;=0,$B9+(1-$B9)*Projections!S$26,$B9+$B9*Projections!S$26)</f>
        <v>0.49547595035011316</v>
      </c>
      <c r="T9">
        <f>IF(Projections!T$26&gt;=0,$B9+(1-$B9)*Projections!T$26,$B9+$B9*Projections!T$26)</f>
        <v>0.4955474842863859</v>
      </c>
      <c r="U9">
        <f>IF(Projections!U$26&gt;=0,$B9+(1-$B9)*Projections!U$26,$B9+$B9*Projections!U$26)</f>
        <v>0.49561901822265869</v>
      </c>
      <c r="V9">
        <f>IF(Projections!V$26&gt;=0,$B9+(1-$B9)*Projections!V$26,$B9+$B9*Projections!V$26)</f>
        <v>0.49569055215893143</v>
      </c>
      <c r="W9">
        <f>IF(Projections!W$26&gt;=0,$B9+(1-$B9)*Projections!W$26,$B9+$B9*Projections!W$26)</f>
        <v>0.49580083339535114</v>
      </c>
      <c r="X9">
        <f>IF(Projections!X$26&gt;=0,$B9+(1-$B9)*Projections!X$26,$B9+$B9*Projections!X$26)</f>
        <v>0.4959111146317709</v>
      </c>
      <c r="Y9">
        <f>IF(Projections!Y$26&gt;=0,$B9+(1-$B9)*Projections!Y$26,$B9+$B9*Projections!Y$26)</f>
        <v>0.49602139586819055</v>
      </c>
      <c r="Z9">
        <f>IF(Projections!Z$26&gt;=0,$B9+(1-$B9)*Projections!Z$26,$B9+$B9*Projections!Z$26)</f>
        <v>0.49613167710461026</v>
      </c>
      <c r="AA9">
        <f>IF(Projections!AA$26&gt;=0,$B9+(1-$B9)*Projections!AA$26,$B9+$B9*Projections!AA$26)</f>
        <v>0.49624195834103002</v>
      </c>
      <c r="AB9">
        <f>IF(Projections!AB$26&gt;=0,$B9+(1-$B9)*Projections!AB$26,$B9+$B9*Projections!AB$26)</f>
        <v>0.49638434053872388</v>
      </c>
      <c r="AC9">
        <f>IF(Projections!AC$26&gt;=0,$B9+(1-$B9)*Projections!AC$26,$B9+$B9*Projections!AC$26)</f>
        <v>0.49652672273641774</v>
      </c>
      <c r="AD9">
        <f>IF(Projections!AD$26&gt;=0,$B9+(1-$B9)*Projections!AD$26,$B9+$B9*Projections!AD$26)</f>
        <v>0.49666910493411165</v>
      </c>
      <c r="AE9">
        <f>IF(Projections!AE$26&gt;=0,$B9+(1-$B9)*Projections!AE$26,$B9+$B9*Projections!AE$26)</f>
        <v>0.49681148713180556</v>
      </c>
      <c r="AF9">
        <f>IF(Projections!AF$26&gt;=0,$B9+(1-$B9)*Projections!AF$26,$B9+$B9*Projections!AF$26)</f>
        <v>0.49695386932949936</v>
      </c>
    </row>
    <row r="10" spans="1:32" x14ac:dyDescent="0.35">
      <c r="B10" s="5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2979-7BED-4A80-A7D9-BE7FB0CB8D5E}">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0">
        <f>SUMPRODUCT('First Year Calculations'!E:E,'First Year Calculations'!$Q:$Q)</f>
        <v>0.50543537154838847</v>
      </c>
      <c r="C2" s="57">
        <f>IF(Projections!C$27&gt;=0,$B2+(1-$B2)*Projections!C$27,$B2+$B2*Projections!C$27)</f>
        <v>0.50536549814162968</v>
      </c>
      <c r="D2">
        <f>IF(Projections!D$27&gt;=0,$B2+(1-$B2)*Projections!D$27,$B2+$B2*Projections!D$27)</f>
        <v>0.50529562473487089</v>
      </c>
      <c r="E2">
        <f>IF(Projections!E$27&gt;=0,$B2+(1-$B2)*Projections!E$27,$B2+$B2*Projections!E$27)</f>
        <v>0.50522575132811198</v>
      </c>
      <c r="F2">
        <f>IF(Projections!F$27&gt;=0,$B2+(1-$B2)*Projections!F$27,$B2+$B2*Projections!F$27)</f>
        <v>0.50515587792135319</v>
      </c>
      <c r="G2">
        <f>IF(Projections!G$27&gt;=0,$B2+(1-$B2)*Projections!G$27,$B2+$B2*Projections!G$27)</f>
        <v>0.5050860045145944</v>
      </c>
      <c r="H2">
        <f>IF(Projections!H$27&gt;=0,$B2+(1-$B2)*Projections!H$27,$B2+$B2*Projections!H$27)</f>
        <v>0.50504245498010225</v>
      </c>
      <c r="I2">
        <f>IF(Projections!I$27&gt;=0,$B2+(1-$B2)*Projections!I$27,$B2+$B2*Projections!I$27)</f>
        <v>0.50499890544561032</v>
      </c>
      <c r="J2">
        <f>IF(Projections!J$27&gt;=0,$B2+(1-$B2)*Projections!J$27,$B2+$B2*Projections!J$27)</f>
        <v>0.50495535591111829</v>
      </c>
      <c r="K2">
        <f>IF(Projections!K$27&gt;=0,$B2+(1-$B2)*Projections!K$27,$B2+$B2*Projections!K$27)</f>
        <v>0.50491180637662625</v>
      </c>
      <c r="L2">
        <f>IF(Projections!L$27&gt;=0,$B2+(1-$B2)*Projections!L$27,$B2+$B2*Projections!L$27)</f>
        <v>0.50486825684213432</v>
      </c>
      <c r="M2">
        <f>IF(Projections!M$27&gt;=0,$B2+(1-$B2)*Projections!M$27,$B2+$B2*Projections!M$27)</f>
        <v>0.50482411185876286</v>
      </c>
      <c r="N2">
        <f>IF(Projections!N$27&gt;=0,$B2+(1-$B2)*Projections!N$27,$B2+$B2*Projections!N$27)</f>
        <v>0.50477996687539117</v>
      </c>
      <c r="O2">
        <f>IF(Projections!O$27&gt;=0,$B2+(1-$B2)*Projections!O$27,$B2+$B2*Projections!O$27)</f>
        <v>0.50473582189201949</v>
      </c>
      <c r="P2">
        <f>IF(Projections!P$27&gt;=0,$B2+(1-$B2)*Projections!P$27,$B2+$B2*Projections!P$27)</f>
        <v>0.5046916769086478</v>
      </c>
      <c r="Q2">
        <f>IF(Projections!Q$27&gt;=0,$B2+(1-$B2)*Projections!Q$27,$B2+$B2*Projections!Q$27)</f>
        <v>0.50464753192527612</v>
      </c>
      <c r="R2">
        <f>IF(Projections!R$27&gt;=0,$B2+(1-$B2)*Projections!R$27,$B2+$B2*Projections!R$27)</f>
        <v>0.50457600076515985</v>
      </c>
      <c r="S2">
        <f>IF(Projections!S$27&gt;=0,$B2+(1-$B2)*Projections!S$27,$B2+$B2*Projections!S$27)</f>
        <v>0.50450446960504358</v>
      </c>
      <c r="T2">
        <f>IF(Projections!T$27&gt;=0,$B2+(1-$B2)*Projections!T$27,$B2+$B2*Projections!T$27)</f>
        <v>0.50443293844492709</v>
      </c>
      <c r="U2">
        <f>IF(Projections!U$27&gt;=0,$B2+(1-$B2)*Projections!U$27,$B2+$B2*Projections!U$27)</f>
        <v>0.50436140728481071</v>
      </c>
      <c r="V2">
        <f>IF(Projections!V$27&gt;=0,$B2+(1-$B2)*Projections!V$27,$B2+$B2*Projections!V$27)</f>
        <v>0.50428987612469445</v>
      </c>
      <c r="W2">
        <f>IF(Projections!W$27&gt;=0,$B2+(1-$B2)*Projections!W$27,$B2+$B2*Projections!W$27)</f>
        <v>0.5041795991681729</v>
      </c>
      <c r="X2">
        <f>IF(Projections!X$27&gt;=0,$B2+(1-$B2)*Projections!X$27,$B2+$B2*Projections!X$27)</f>
        <v>0.50406932221165124</v>
      </c>
      <c r="Y2">
        <f>IF(Projections!Y$27&gt;=0,$B2+(1-$B2)*Projections!Y$27,$B2+$B2*Projections!Y$27)</f>
        <v>0.5039590452551298</v>
      </c>
      <c r="Z2">
        <f>IF(Projections!Z$27&gt;=0,$B2+(1-$B2)*Projections!Z$27,$B2+$B2*Projections!Z$27)</f>
        <v>0.50384876829860825</v>
      </c>
      <c r="AA2">
        <f>IF(Projections!AA$27&gt;=0,$B2+(1-$B2)*Projections!AA$27,$B2+$B2*Projections!AA$27)</f>
        <v>0.5037384913420867</v>
      </c>
      <c r="AB2">
        <f>IF(Projections!AB$27&gt;=0,$B2+(1-$B2)*Projections!AB$27,$B2+$B2*Projections!AB$27)</f>
        <v>0.50359611467009524</v>
      </c>
      <c r="AC2">
        <f>IF(Projections!AC$27&gt;=0,$B2+(1-$B2)*Projections!AC$27,$B2+$B2*Projections!AC$27)</f>
        <v>0.50345373799810389</v>
      </c>
      <c r="AD2">
        <f>IF(Projections!AD$27&gt;=0,$B2+(1-$B2)*Projections!AD$27,$B2+$B2*Projections!AD$27)</f>
        <v>0.50331136132611254</v>
      </c>
      <c r="AE2">
        <f>IF(Projections!AE$27&gt;=0,$B2+(1-$B2)*Projections!AE$27,$B2+$B2*Projections!AE$27)</f>
        <v>0.50316898465412119</v>
      </c>
      <c r="AF2">
        <f>IF(Projections!AF$27&gt;=0,$B2+(1-$B2)*Projections!AF$27,$B2+$B2*Projections!AF$27)</f>
        <v>0.50302660798212984</v>
      </c>
    </row>
    <row r="3" spans="1:32" x14ac:dyDescent="0.35">
      <c r="A3" s="58" t="s">
        <v>5162</v>
      </c>
      <c r="B3" s="60">
        <f>SUMPRODUCT('First Year Calculations'!E:E,'First Year Calculations'!$N:$N)</f>
        <v>0.4999401273752605</v>
      </c>
      <c r="C3" s="57">
        <f>IF(Projections!C$27&gt;=0,$B3+(1-$B3)*Projections!C$27,$B3+$B3*Projections!C$27)</f>
        <v>0.49987101365302905</v>
      </c>
      <c r="D3">
        <f>IF(Projections!D$27&gt;=0,$B3+(1-$B3)*Projections!D$27,$B3+$B3*Projections!D$27)</f>
        <v>0.4998018999307976</v>
      </c>
      <c r="E3">
        <f>IF(Projections!E$27&gt;=0,$B3+(1-$B3)*Projections!E$27,$B3+$B3*Projections!E$27)</f>
        <v>0.49973278620856615</v>
      </c>
      <c r="F3">
        <f>IF(Projections!F$27&gt;=0,$B3+(1-$B3)*Projections!F$27,$B3+$B3*Projections!F$27)</f>
        <v>0.4996636724863347</v>
      </c>
      <c r="G3">
        <f>IF(Projections!G$27&gt;=0,$B3+(1-$B3)*Projections!G$27,$B3+$B3*Projections!G$27)</f>
        <v>0.49959455876410325</v>
      </c>
      <c r="H3">
        <f>IF(Projections!H$27&gt;=0,$B3+(1-$B3)*Projections!H$27,$B3+$B3*Projections!H$27)</f>
        <v>0.49955148271314465</v>
      </c>
      <c r="I3">
        <f>IF(Projections!I$27&gt;=0,$B3+(1-$B3)*Projections!I$27,$B3+$B3*Projections!I$27)</f>
        <v>0.4995084066621861</v>
      </c>
      <c r="J3">
        <f>IF(Projections!J$27&gt;=0,$B3+(1-$B3)*Projections!J$27,$B3+$B3*Projections!J$27)</f>
        <v>0.49946533061122755</v>
      </c>
      <c r="K3">
        <f>IF(Projections!K$27&gt;=0,$B3+(1-$B3)*Projections!K$27,$B3+$B3*Projections!K$27)</f>
        <v>0.49942225456026901</v>
      </c>
      <c r="L3">
        <f>IF(Projections!L$27&gt;=0,$B3+(1-$B3)*Projections!L$27,$B3+$B3*Projections!L$27)</f>
        <v>0.49937917850931046</v>
      </c>
      <c r="M3">
        <f>IF(Projections!M$27&gt;=0,$B3+(1-$B3)*Projections!M$27,$B3+$B3*Projections!M$27)</f>
        <v>0.49933551348337035</v>
      </c>
      <c r="N3">
        <f>IF(Projections!N$27&gt;=0,$B3+(1-$B3)*Projections!N$27,$B3+$B3*Projections!N$27)</f>
        <v>0.49929184845743008</v>
      </c>
      <c r="O3">
        <f>IF(Projections!O$27&gt;=0,$B3+(1-$B3)*Projections!O$27,$B3+$B3*Projections!O$27)</f>
        <v>0.49924818343148974</v>
      </c>
      <c r="P3">
        <f>IF(Projections!P$27&gt;=0,$B3+(1-$B3)*Projections!P$27,$B3+$B3*Projections!P$27)</f>
        <v>0.49920451840554941</v>
      </c>
      <c r="Q3">
        <f>IF(Projections!Q$27&gt;=0,$B3+(1-$B3)*Projections!Q$27,$B3+$B3*Projections!Q$27)</f>
        <v>0.49916085337960908</v>
      </c>
      <c r="R3">
        <f>IF(Projections!R$27&gt;=0,$B3+(1-$B3)*Projections!R$27,$B3+$B3*Projections!R$27)</f>
        <v>0.49909009992760933</v>
      </c>
      <c r="S3">
        <f>IF(Projections!S$27&gt;=0,$B3+(1-$B3)*Projections!S$27,$B3+$B3*Projections!S$27)</f>
        <v>0.49901934647560953</v>
      </c>
      <c r="T3">
        <f>IF(Projections!T$27&gt;=0,$B3+(1-$B3)*Projections!T$27,$B3+$B3*Projections!T$27)</f>
        <v>0.49894859302360967</v>
      </c>
      <c r="U3">
        <f>IF(Projections!U$27&gt;=0,$B3+(1-$B3)*Projections!U$27,$B3+$B3*Projections!U$27)</f>
        <v>0.49887783957160975</v>
      </c>
      <c r="V3">
        <f>IF(Projections!V$27&gt;=0,$B3+(1-$B3)*Projections!V$27,$B3+$B3*Projections!V$27)</f>
        <v>0.49880708611961</v>
      </c>
      <c r="W3">
        <f>IF(Projections!W$27&gt;=0,$B3+(1-$B3)*Projections!W$27,$B3+$B3*Projections!W$27)</f>
        <v>0.49869800812706455</v>
      </c>
      <c r="X3">
        <f>IF(Projections!X$27&gt;=0,$B3+(1-$B3)*Projections!X$27,$B3+$B3*Projections!X$27)</f>
        <v>0.4985889301345191</v>
      </c>
      <c r="Y3">
        <f>IF(Projections!Y$27&gt;=0,$B3+(1-$B3)*Projections!Y$27,$B3+$B3*Projections!Y$27)</f>
        <v>0.49847985214197382</v>
      </c>
      <c r="Z3">
        <f>IF(Projections!Z$27&gt;=0,$B3+(1-$B3)*Projections!Z$27,$B3+$B3*Projections!Z$27)</f>
        <v>0.49837077414942837</v>
      </c>
      <c r="AA3">
        <f>IF(Projections!AA$27&gt;=0,$B3+(1-$B3)*Projections!AA$27,$B3+$B3*Projections!AA$27)</f>
        <v>0.49826169615688293</v>
      </c>
      <c r="AB3">
        <f>IF(Projections!AB$27&gt;=0,$B3+(1-$B3)*Projections!AB$27,$B3+$B3*Projections!AB$27)</f>
        <v>0.49812086744655221</v>
      </c>
      <c r="AC3">
        <f>IF(Projections!AC$27&gt;=0,$B3+(1-$B3)*Projections!AC$27,$B3+$B3*Projections!AC$27)</f>
        <v>0.49798003873622171</v>
      </c>
      <c r="AD3">
        <f>IF(Projections!AD$27&gt;=0,$B3+(1-$B3)*Projections!AD$27,$B3+$B3*Projections!AD$27)</f>
        <v>0.4978392100258911</v>
      </c>
      <c r="AE3">
        <f>IF(Projections!AE$27&gt;=0,$B3+(1-$B3)*Projections!AE$27,$B3+$B3*Projections!AE$27)</f>
        <v>0.49769838131556049</v>
      </c>
      <c r="AF3">
        <f>IF(Projections!AF$27&gt;=0,$B3+(1-$B3)*Projections!AF$27,$B3+$B3*Projections!AF$27)</f>
        <v>0.49755755260522988</v>
      </c>
    </row>
    <row r="4" spans="1:32" x14ac:dyDescent="0.35">
      <c r="A4" s="58" t="s">
        <v>5163</v>
      </c>
      <c r="B4" s="60">
        <f>SUMPRODUCT('First Year Calculations'!E:E,'First Year Calculations'!$W:$W)</f>
        <v>0.50533627322269314</v>
      </c>
      <c r="C4" s="57">
        <f>IF(Projections!C$27&gt;=0,$B4+(1-$B4)*Projections!C$27,$B4+$B4*Projections!C$27)</f>
        <v>0.50526641351568313</v>
      </c>
      <c r="D4">
        <f>IF(Projections!D$27&gt;=0,$B4+(1-$B4)*Projections!D$27,$B4+$B4*Projections!D$27)</f>
        <v>0.50519655380867312</v>
      </c>
      <c r="E4">
        <f>IF(Projections!E$27&gt;=0,$B4+(1-$B4)*Projections!E$27,$B4+$B4*Projections!E$27)</f>
        <v>0.50512669410166311</v>
      </c>
      <c r="F4">
        <f>IF(Projections!F$27&gt;=0,$B4+(1-$B4)*Projections!F$27,$B4+$B4*Projections!F$27)</f>
        <v>0.5050568343946531</v>
      </c>
      <c r="G4">
        <f>IF(Projections!G$27&gt;=0,$B4+(1-$B4)*Projections!G$27,$B4+$B4*Projections!G$27)</f>
        <v>0.50498697468764309</v>
      </c>
      <c r="H4">
        <f>IF(Projections!H$27&gt;=0,$B4+(1-$B4)*Projections!H$27,$B4+$B4*Projections!H$27)</f>
        <v>0.50494343369170247</v>
      </c>
      <c r="I4">
        <f>IF(Projections!I$27&gt;=0,$B4+(1-$B4)*Projections!I$27,$B4+$B4*Projections!I$27)</f>
        <v>0.50489989269576196</v>
      </c>
      <c r="J4">
        <f>IF(Projections!J$27&gt;=0,$B4+(1-$B4)*Projections!J$27,$B4+$B4*Projections!J$27)</f>
        <v>0.50485635169982146</v>
      </c>
      <c r="K4">
        <f>IF(Projections!K$27&gt;=0,$B4+(1-$B4)*Projections!K$27,$B4+$B4*Projections!K$27)</f>
        <v>0.50481281070388095</v>
      </c>
      <c r="L4">
        <f>IF(Projections!L$27&gt;=0,$B4+(1-$B4)*Projections!L$27,$B4+$B4*Projections!L$27)</f>
        <v>0.50476926970794045</v>
      </c>
      <c r="M4">
        <f>IF(Projections!M$27&gt;=0,$B4+(1-$B4)*Projections!M$27,$B4+$B4*Projections!M$27)</f>
        <v>0.50472513337986735</v>
      </c>
      <c r="N4">
        <f>IF(Projections!N$27&gt;=0,$B4+(1-$B4)*Projections!N$27,$B4+$B4*Projections!N$27)</f>
        <v>0.50468099705179403</v>
      </c>
      <c r="O4">
        <f>IF(Projections!O$27&gt;=0,$B4+(1-$B4)*Projections!O$27,$B4+$B4*Projections!O$27)</f>
        <v>0.50463686072372071</v>
      </c>
      <c r="P4">
        <f>IF(Projections!P$27&gt;=0,$B4+(1-$B4)*Projections!P$27,$B4+$B4*Projections!P$27)</f>
        <v>0.5045927243956474</v>
      </c>
      <c r="Q4">
        <f>IF(Projections!Q$27&gt;=0,$B4+(1-$B4)*Projections!Q$27,$B4+$B4*Projections!Q$27)</f>
        <v>0.50454858806757408</v>
      </c>
      <c r="R4">
        <f>IF(Projections!R$27&gt;=0,$B4+(1-$B4)*Projections!R$27,$B4+$B4*Projections!R$27)</f>
        <v>0.50447707093223437</v>
      </c>
      <c r="S4">
        <f>IF(Projections!S$27&gt;=0,$B4+(1-$B4)*Projections!S$27,$B4+$B4*Projections!S$27)</f>
        <v>0.50440555379689478</v>
      </c>
      <c r="T4">
        <f>IF(Projections!T$27&gt;=0,$B4+(1-$B4)*Projections!T$27,$B4+$B4*Projections!T$27)</f>
        <v>0.50433403666155507</v>
      </c>
      <c r="U4">
        <f>IF(Projections!U$27&gt;=0,$B4+(1-$B4)*Projections!U$27,$B4+$B4*Projections!U$27)</f>
        <v>0.50426251952621526</v>
      </c>
      <c r="V4">
        <f>IF(Projections!V$27&gt;=0,$B4+(1-$B4)*Projections!V$27,$B4+$B4*Projections!V$27)</f>
        <v>0.50419100239087566</v>
      </c>
      <c r="W4">
        <f>IF(Projections!W$27&gt;=0,$B4+(1-$B4)*Projections!W$27,$B4+$B4*Projections!W$27)</f>
        <v>0.50408074705583605</v>
      </c>
      <c r="X4">
        <f>IF(Projections!X$27&gt;=0,$B4+(1-$B4)*Projections!X$27,$B4+$B4*Projections!X$27)</f>
        <v>0.50397049172079644</v>
      </c>
      <c r="Y4">
        <f>IF(Projections!Y$27&gt;=0,$B4+(1-$B4)*Projections!Y$27,$B4+$B4*Projections!Y$27)</f>
        <v>0.50386023638575683</v>
      </c>
      <c r="Z4">
        <f>IF(Projections!Z$27&gt;=0,$B4+(1-$B4)*Projections!Z$27,$B4+$B4*Projections!Z$27)</f>
        <v>0.50374998105071722</v>
      </c>
      <c r="AA4">
        <f>IF(Projections!AA$27&gt;=0,$B4+(1-$B4)*Projections!AA$27,$B4+$B4*Projections!AA$27)</f>
        <v>0.50363972571567761</v>
      </c>
      <c r="AB4">
        <f>IF(Projections!AB$27&gt;=0,$B4+(1-$B4)*Projections!AB$27,$B4+$B4*Projections!AB$27)</f>
        <v>0.50349737695880759</v>
      </c>
      <c r="AC4">
        <f>IF(Projections!AC$27&gt;=0,$B4+(1-$B4)*Projections!AC$27,$B4+$B4*Projections!AC$27)</f>
        <v>0.50335502820193789</v>
      </c>
      <c r="AD4">
        <f>IF(Projections!AD$27&gt;=0,$B4+(1-$B4)*Projections!AD$27,$B4+$B4*Projections!AD$27)</f>
        <v>0.50321267944506798</v>
      </c>
      <c r="AE4">
        <f>IF(Projections!AE$27&gt;=0,$B4+(1-$B4)*Projections!AE$27,$B4+$B4*Projections!AE$27)</f>
        <v>0.50307033068819818</v>
      </c>
      <c r="AF4">
        <f>IF(Projections!AF$27&gt;=0,$B4+(1-$B4)*Projections!AF$27,$B4+$B4*Projections!AF$27)</f>
        <v>0.50292798193132826</v>
      </c>
    </row>
    <row r="5" spans="1:32" x14ac:dyDescent="0.35">
      <c r="A5" s="58" t="s">
        <v>5164</v>
      </c>
      <c r="B5" s="60">
        <f t="shared" ref="B5" si="0">B4</f>
        <v>0.50533627322269314</v>
      </c>
      <c r="C5" s="57">
        <f>IF(Projections!C$27&gt;=0,$B5+(1-$B5)*Projections!C$27,$B5+$B5*Projections!C$27)</f>
        <v>0.50526641351568313</v>
      </c>
      <c r="D5">
        <f>IF(Projections!D$27&gt;=0,$B5+(1-$B5)*Projections!D$27,$B5+$B5*Projections!D$27)</f>
        <v>0.50519655380867312</v>
      </c>
      <c r="E5">
        <f>IF(Projections!E$27&gt;=0,$B5+(1-$B5)*Projections!E$27,$B5+$B5*Projections!E$27)</f>
        <v>0.50512669410166311</v>
      </c>
      <c r="F5">
        <f>IF(Projections!F$27&gt;=0,$B5+(1-$B5)*Projections!F$27,$B5+$B5*Projections!F$27)</f>
        <v>0.5050568343946531</v>
      </c>
      <c r="G5">
        <f>IF(Projections!G$27&gt;=0,$B5+(1-$B5)*Projections!G$27,$B5+$B5*Projections!G$27)</f>
        <v>0.50498697468764309</v>
      </c>
      <c r="H5">
        <f>IF(Projections!H$27&gt;=0,$B5+(1-$B5)*Projections!H$27,$B5+$B5*Projections!H$27)</f>
        <v>0.50494343369170247</v>
      </c>
      <c r="I5">
        <f>IF(Projections!I$27&gt;=0,$B5+(1-$B5)*Projections!I$27,$B5+$B5*Projections!I$27)</f>
        <v>0.50489989269576196</v>
      </c>
      <c r="J5">
        <f>IF(Projections!J$27&gt;=0,$B5+(1-$B5)*Projections!J$27,$B5+$B5*Projections!J$27)</f>
        <v>0.50485635169982146</v>
      </c>
      <c r="K5">
        <f>IF(Projections!K$27&gt;=0,$B5+(1-$B5)*Projections!K$27,$B5+$B5*Projections!K$27)</f>
        <v>0.50481281070388095</v>
      </c>
      <c r="L5">
        <f>IF(Projections!L$27&gt;=0,$B5+(1-$B5)*Projections!L$27,$B5+$B5*Projections!L$27)</f>
        <v>0.50476926970794045</v>
      </c>
      <c r="M5">
        <f>IF(Projections!M$27&gt;=0,$B5+(1-$B5)*Projections!M$27,$B5+$B5*Projections!M$27)</f>
        <v>0.50472513337986735</v>
      </c>
      <c r="N5">
        <f>IF(Projections!N$27&gt;=0,$B5+(1-$B5)*Projections!N$27,$B5+$B5*Projections!N$27)</f>
        <v>0.50468099705179403</v>
      </c>
      <c r="O5">
        <f>IF(Projections!O$27&gt;=0,$B5+(1-$B5)*Projections!O$27,$B5+$B5*Projections!O$27)</f>
        <v>0.50463686072372071</v>
      </c>
      <c r="P5">
        <f>IF(Projections!P$27&gt;=0,$B5+(1-$B5)*Projections!P$27,$B5+$B5*Projections!P$27)</f>
        <v>0.5045927243956474</v>
      </c>
      <c r="Q5">
        <f>IF(Projections!Q$27&gt;=0,$B5+(1-$B5)*Projections!Q$27,$B5+$B5*Projections!Q$27)</f>
        <v>0.50454858806757408</v>
      </c>
      <c r="R5">
        <f>IF(Projections!R$27&gt;=0,$B5+(1-$B5)*Projections!R$27,$B5+$B5*Projections!R$27)</f>
        <v>0.50447707093223437</v>
      </c>
      <c r="S5">
        <f>IF(Projections!S$27&gt;=0,$B5+(1-$B5)*Projections!S$27,$B5+$B5*Projections!S$27)</f>
        <v>0.50440555379689478</v>
      </c>
      <c r="T5">
        <f>IF(Projections!T$27&gt;=0,$B5+(1-$B5)*Projections!T$27,$B5+$B5*Projections!T$27)</f>
        <v>0.50433403666155507</v>
      </c>
      <c r="U5">
        <f>IF(Projections!U$27&gt;=0,$B5+(1-$B5)*Projections!U$27,$B5+$B5*Projections!U$27)</f>
        <v>0.50426251952621526</v>
      </c>
      <c r="V5">
        <f>IF(Projections!V$27&gt;=0,$B5+(1-$B5)*Projections!V$27,$B5+$B5*Projections!V$27)</f>
        <v>0.50419100239087566</v>
      </c>
      <c r="W5">
        <f>IF(Projections!W$27&gt;=0,$B5+(1-$B5)*Projections!W$27,$B5+$B5*Projections!W$27)</f>
        <v>0.50408074705583605</v>
      </c>
      <c r="X5">
        <f>IF(Projections!X$27&gt;=0,$B5+(1-$B5)*Projections!X$27,$B5+$B5*Projections!X$27)</f>
        <v>0.50397049172079644</v>
      </c>
      <c r="Y5">
        <f>IF(Projections!Y$27&gt;=0,$B5+(1-$B5)*Projections!Y$27,$B5+$B5*Projections!Y$27)</f>
        <v>0.50386023638575683</v>
      </c>
      <c r="Z5">
        <f>IF(Projections!Z$27&gt;=0,$B5+(1-$B5)*Projections!Z$27,$B5+$B5*Projections!Z$27)</f>
        <v>0.50374998105071722</v>
      </c>
      <c r="AA5">
        <f>IF(Projections!AA$27&gt;=0,$B5+(1-$B5)*Projections!AA$27,$B5+$B5*Projections!AA$27)</f>
        <v>0.50363972571567761</v>
      </c>
      <c r="AB5">
        <f>IF(Projections!AB$27&gt;=0,$B5+(1-$B5)*Projections!AB$27,$B5+$B5*Projections!AB$27)</f>
        <v>0.50349737695880759</v>
      </c>
      <c r="AC5">
        <f>IF(Projections!AC$27&gt;=0,$B5+(1-$B5)*Projections!AC$27,$B5+$B5*Projections!AC$27)</f>
        <v>0.50335502820193789</v>
      </c>
      <c r="AD5">
        <f>IF(Projections!AD$27&gt;=0,$B5+(1-$B5)*Projections!AD$27,$B5+$B5*Projections!AD$27)</f>
        <v>0.50321267944506798</v>
      </c>
      <c r="AE5">
        <f>IF(Projections!AE$27&gt;=0,$B5+(1-$B5)*Projections!AE$27,$B5+$B5*Projections!AE$27)</f>
        <v>0.50307033068819818</v>
      </c>
      <c r="AF5">
        <f>IF(Projections!AF$27&gt;=0,$B5+(1-$B5)*Projections!AF$27,$B5+$B5*Projections!AF$27)</f>
        <v>0.50292798193132826</v>
      </c>
    </row>
    <row r="6" spans="1:32" x14ac:dyDescent="0.35">
      <c r="A6" s="58" t="s">
        <v>5165</v>
      </c>
      <c r="B6" s="60">
        <f>SUMPRODUCT('First Year Calculations'!E:E,'First Year Calculations'!$T:$T)</f>
        <v>0.50545498772195419</v>
      </c>
      <c r="C6" s="57">
        <f>IF(Projections!C$27&gt;=0,$B6+(1-$B6)*Projections!C$27,$B6+$B6*Projections!C$27)</f>
        <v>0.50538511160337707</v>
      </c>
      <c r="D6">
        <f>IF(Projections!D$27&gt;=0,$B6+(1-$B6)*Projections!D$27,$B6+$B6*Projections!D$27)</f>
        <v>0.50531523548480006</v>
      </c>
      <c r="E6">
        <f>IF(Projections!E$27&gt;=0,$B6+(1-$B6)*Projections!E$27,$B6+$B6*Projections!E$27)</f>
        <v>0.50524535936622295</v>
      </c>
      <c r="F6">
        <f>IF(Projections!F$27&gt;=0,$B6+(1-$B6)*Projections!F$27,$B6+$B6*Projections!F$27)</f>
        <v>0.50517548324764583</v>
      </c>
      <c r="G6">
        <f>IF(Projections!G$27&gt;=0,$B6+(1-$B6)*Projections!G$27,$B6+$B6*Projections!G$27)</f>
        <v>0.50510560712906882</v>
      </c>
      <c r="H6">
        <f>IF(Projections!H$27&gt;=0,$B6+(1-$B6)*Projections!H$27,$B6+$B6*Projections!H$27)</f>
        <v>0.50506205590439968</v>
      </c>
      <c r="I6">
        <f>IF(Projections!I$27&gt;=0,$B6+(1-$B6)*Projections!I$27,$B6+$B6*Projections!I$27)</f>
        <v>0.50501850467973075</v>
      </c>
      <c r="J6">
        <f>IF(Projections!J$27&gt;=0,$B6+(1-$B6)*Projections!J$27,$B6+$B6*Projections!J$27)</f>
        <v>0.50497495345506171</v>
      </c>
      <c r="K6">
        <f>IF(Projections!K$27&gt;=0,$B6+(1-$B6)*Projections!K$27,$B6+$B6*Projections!K$27)</f>
        <v>0.50493140223039279</v>
      </c>
      <c r="L6">
        <f>IF(Projections!L$27&gt;=0,$B6+(1-$B6)*Projections!L$27,$B6+$B6*Projections!L$27)</f>
        <v>0.50488785100572375</v>
      </c>
      <c r="M6">
        <f>IF(Projections!M$27&gt;=0,$B6+(1-$B6)*Projections!M$27,$B6+$B6*Projections!M$27)</f>
        <v>0.50484370430906567</v>
      </c>
      <c r="N6">
        <f>IF(Projections!N$27&gt;=0,$B6+(1-$B6)*Projections!N$27,$B6+$B6*Projections!N$27)</f>
        <v>0.50479955761240747</v>
      </c>
      <c r="O6">
        <f>IF(Projections!O$27&gt;=0,$B6+(1-$B6)*Projections!O$27,$B6+$B6*Projections!O$27)</f>
        <v>0.50475541091574916</v>
      </c>
      <c r="P6">
        <f>IF(Projections!P$27&gt;=0,$B6+(1-$B6)*Projections!P$27,$B6+$B6*Projections!P$27)</f>
        <v>0.50471126421909085</v>
      </c>
      <c r="Q6">
        <f>IF(Projections!Q$27&gt;=0,$B6+(1-$B6)*Projections!Q$27,$B6+$B6*Projections!Q$27)</f>
        <v>0.50466711752243254</v>
      </c>
      <c r="R6">
        <f>IF(Projections!R$27&gt;=0,$B6+(1-$B6)*Projections!R$27,$B6+$B6*Projections!R$27)</f>
        <v>0.50459558358615986</v>
      </c>
      <c r="S6">
        <f>IF(Projections!S$27&gt;=0,$B6+(1-$B6)*Projections!S$27,$B6+$B6*Projections!S$27)</f>
        <v>0.50452404964988706</v>
      </c>
      <c r="T6">
        <f>IF(Projections!T$27&gt;=0,$B6+(1-$B6)*Projections!T$27,$B6+$B6*Projections!T$27)</f>
        <v>0.50445251571361427</v>
      </c>
      <c r="U6">
        <f>IF(Projections!U$27&gt;=0,$B6+(1-$B6)*Projections!U$27,$B6+$B6*Projections!U$27)</f>
        <v>0.50438098177734147</v>
      </c>
      <c r="V6">
        <f>IF(Projections!V$27&gt;=0,$B6+(1-$B6)*Projections!V$27,$B6+$B6*Projections!V$27)</f>
        <v>0.50430944784106879</v>
      </c>
      <c r="W6">
        <f>IF(Projections!W$27&gt;=0,$B6+(1-$B6)*Projections!W$27,$B6+$B6*Projections!W$27)</f>
        <v>0.50419916660464903</v>
      </c>
      <c r="X6">
        <f>IF(Projections!X$27&gt;=0,$B6+(1-$B6)*Projections!X$27,$B6+$B6*Projections!X$27)</f>
        <v>0.50408888536822927</v>
      </c>
      <c r="Y6">
        <f>IF(Projections!Y$27&gt;=0,$B6+(1-$B6)*Projections!Y$27,$B6+$B6*Projections!Y$27)</f>
        <v>0.50397860413180962</v>
      </c>
      <c r="Z6">
        <f>IF(Projections!Z$27&gt;=0,$B6+(1-$B6)*Projections!Z$27,$B6+$B6*Projections!Z$27)</f>
        <v>0.50386832289538996</v>
      </c>
      <c r="AA6">
        <f>IF(Projections!AA$27&gt;=0,$B6+(1-$B6)*Projections!AA$27,$B6+$B6*Projections!AA$27)</f>
        <v>0.5037580416589702</v>
      </c>
      <c r="AB6">
        <f>IF(Projections!AB$27&gt;=0,$B6+(1-$B6)*Projections!AB$27,$B6+$B6*Projections!AB$27)</f>
        <v>0.50361565946127618</v>
      </c>
      <c r="AC6">
        <f>IF(Projections!AC$27&gt;=0,$B6+(1-$B6)*Projections!AC$27,$B6+$B6*Projections!AC$27)</f>
        <v>0.50347327726358237</v>
      </c>
      <c r="AD6">
        <f>IF(Projections!AD$27&gt;=0,$B6+(1-$B6)*Projections!AD$27,$B6+$B6*Projections!AD$27)</f>
        <v>0.50333089506588846</v>
      </c>
      <c r="AE6">
        <f>IF(Projections!AE$27&gt;=0,$B6+(1-$B6)*Projections!AE$27,$B6+$B6*Projections!AE$27)</f>
        <v>0.50318851286819455</v>
      </c>
      <c r="AF6">
        <f>IF(Projections!AF$27&gt;=0,$B6+(1-$B6)*Projections!AF$27,$B6+$B6*Projections!AF$27)</f>
        <v>0.50304613067050064</v>
      </c>
    </row>
    <row r="7" spans="1:32" x14ac:dyDescent="0.35">
      <c r="A7" s="58" t="s">
        <v>5166</v>
      </c>
      <c r="B7" s="61">
        <f t="shared" ref="B7" si="1">B3</f>
        <v>0.4999401273752605</v>
      </c>
      <c r="C7" s="57">
        <f>IF(Projections!C$27&gt;=0,$B7+(1-$B7)*Projections!C$27,$B7+$B7*Projections!C$27)</f>
        <v>0.49987101365302905</v>
      </c>
      <c r="D7">
        <f>IF(Projections!D$27&gt;=0,$B7+(1-$B7)*Projections!D$27,$B7+$B7*Projections!D$27)</f>
        <v>0.4998018999307976</v>
      </c>
      <c r="E7">
        <f>IF(Projections!E$27&gt;=0,$B7+(1-$B7)*Projections!E$27,$B7+$B7*Projections!E$27)</f>
        <v>0.49973278620856615</v>
      </c>
      <c r="F7">
        <f>IF(Projections!F$27&gt;=0,$B7+(1-$B7)*Projections!F$27,$B7+$B7*Projections!F$27)</f>
        <v>0.4996636724863347</v>
      </c>
      <c r="G7">
        <f>IF(Projections!G$27&gt;=0,$B7+(1-$B7)*Projections!G$27,$B7+$B7*Projections!G$27)</f>
        <v>0.49959455876410325</v>
      </c>
      <c r="H7">
        <f>IF(Projections!H$27&gt;=0,$B7+(1-$B7)*Projections!H$27,$B7+$B7*Projections!H$27)</f>
        <v>0.49955148271314465</v>
      </c>
      <c r="I7">
        <f>IF(Projections!I$27&gt;=0,$B7+(1-$B7)*Projections!I$27,$B7+$B7*Projections!I$27)</f>
        <v>0.4995084066621861</v>
      </c>
      <c r="J7">
        <f>IF(Projections!J$27&gt;=0,$B7+(1-$B7)*Projections!J$27,$B7+$B7*Projections!J$27)</f>
        <v>0.49946533061122755</v>
      </c>
      <c r="K7">
        <f>IF(Projections!K$27&gt;=0,$B7+(1-$B7)*Projections!K$27,$B7+$B7*Projections!K$27)</f>
        <v>0.49942225456026901</v>
      </c>
      <c r="L7">
        <f>IF(Projections!L$27&gt;=0,$B7+(1-$B7)*Projections!L$27,$B7+$B7*Projections!L$27)</f>
        <v>0.49937917850931046</v>
      </c>
      <c r="M7">
        <f>IF(Projections!M$27&gt;=0,$B7+(1-$B7)*Projections!M$27,$B7+$B7*Projections!M$27)</f>
        <v>0.49933551348337035</v>
      </c>
      <c r="N7">
        <f>IF(Projections!N$27&gt;=0,$B7+(1-$B7)*Projections!N$27,$B7+$B7*Projections!N$27)</f>
        <v>0.49929184845743008</v>
      </c>
      <c r="O7">
        <f>IF(Projections!O$27&gt;=0,$B7+(1-$B7)*Projections!O$27,$B7+$B7*Projections!O$27)</f>
        <v>0.49924818343148974</v>
      </c>
      <c r="P7">
        <f>IF(Projections!P$27&gt;=0,$B7+(1-$B7)*Projections!P$27,$B7+$B7*Projections!P$27)</f>
        <v>0.49920451840554941</v>
      </c>
      <c r="Q7">
        <f>IF(Projections!Q$27&gt;=0,$B7+(1-$B7)*Projections!Q$27,$B7+$B7*Projections!Q$27)</f>
        <v>0.49916085337960908</v>
      </c>
      <c r="R7">
        <f>IF(Projections!R$27&gt;=0,$B7+(1-$B7)*Projections!R$27,$B7+$B7*Projections!R$27)</f>
        <v>0.49909009992760933</v>
      </c>
      <c r="S7">
        <f>IF(Projections!S$27&gt;=0,$B7+(1-$B7)*Projections!S$27,$B7+$B7*Projections!S$27)</f>
        <v>0.49901934647560953</v>
      </c>
      <c r="T7">
        <f>IF(Projections!T$27&gt;=0,$B7+(1-$B7)*Projections!T$27,$B7+$B7*Projections!T$27)</f>
        <v>0.49894859302360967</v>
      </c>
      <c r="U7">
        <f>IF(Projections!U$27&gt;=0,$B7+(1-$B7)*Projections!U$27,$B7+$B7*Projections!U$27)</f>
        <v>0.49887783957160975</v>
      </c>
      <c r="V7">
        <f>IF(Projections!V$27&gt;=0,$B7+(1-$B7)*Projections!V$27,$B7+$B7*Projections!V$27)</f>
        <v>0.49880708611961</v>
      </c>
      <c r="W7">
        <f>IF(Projections!W$27&gt;=0,$B7+(1-$B7)*Projections!W$27,$B7+$B7*Projections!W$27)</f>
        <v>0.49869800812706455</v>
      </c>
      <c r="X7">
        <f>IF(Projections!X$27&gt;=0,$B7+(1-$B7)*Projections!X$27,$B7+$B7*Projections!X$27)</f>
        <v>0.4985889301345191</v>
      </c>
      <c r="Y7">
        <f>IF(Projections!Y$27&gt;=0,$B7+(1-$B7)*Projections!Y$27,$B7+$B7*Projections!Y$27)</f>
        <v>0.49847985214197382</v>
      </c>
      <c r="Z7">
        <f>IF(Projections!Z$27&gt;=0,$B7+(1-$B7)*Projections!Z$27,$B7+$B7*Projections!Z$27)</f>
        <v>0.49837077414942837</v>
      </c>
      <c r="AA7">
        <f>IF(Projections!AA$27&gt;=0,$B7+(1-$B7)*Projections!AA$27,$B7+$B7*Projections!AA$27)</f>
        <v>0.49826169615688293</v>
      </c>
      <c r="AB7">
        <f>IF(Projections!AB$27&gt;=0,$B7+(1-$B7)*Projections!AB$27,$B7+$B7*Projections!AB$27)</f>
        <v>0.49812086744655221</v>
      </c>
      <c r="AC7">
        <f>IF(Projections!AC$27&gt;=0,$B7+(1-$B7)*Projections!AC$27,$B7+$B7*Projections!AC$27)</f>
        <v>0.49798003873622171</v>
      </c>
      <c r="AD7">
        <f>IF(Projections!AD$27&gt;=0,$B7+(1-$B7)*Projections!AD$27,$B7+$B7*Projections!AD$27)</f>
        <v>0.4978392100258911</v>
      </c>
      <c r="AE7">
        <f>IF(Projections!AE$27&gt;=0,$B7+(1-$B7)*Projections!AE$27,$B7+$B7*Projections!AE$27)</f>
        <v>0.49769838131556049</v>
      </c>
      <c r="AF7">
        <f>IF(Projections!AF$27&gt;=0,$B7+(1-$B7)*Projections!AF$27,$B7+$B7*Projections!AF$27)</f>
        <v>0.49755755260522988</v>
      </c>
    </row>
    <row r="8" spans="1:32" x14ac:dyDescent="0.35">
      <c r="A8" s="58" t="s">
        <v>5167</v>
      </c>
      <c r="B8" s="60">
        <f>SUMPRODUCT('First Year Calculations'!E:E,'First Year Calculations'!$X:$X)</f>
        <v>0.50373493213906118</v>
      </c>
      <c r="C8" s="57">
        <f>IF(Projections!C$27&gt;=0,$B8+(1-$B8)*Projections!C$27,$B8+$B8*Projections!C$27)</f>
        <v>0.50366529380784553</v>
      </c>
      <c r="D8">
        <f>IF(Projections!D$27&gt;=0,$B8+(1-$B8)*Projections!D$27,$B8+$B8*Projections!D$27)</f>
        <v>0.50359565547662999</v>
      </c>
      <c r="E8">
        <f>IF(Projections!E$27&gt;=0,$B8+(1-$B8)*Projections!E$27,$B8+$B8*Projections!E$27)</f>
        <v>0.50352601714541434</v>
      </c>
      <c r="F8">
        <f>IF(Projections!F$27&gt;=0,$B8+(1-$B8)*Projections!F$27,$B8+$B8*Projections!F$27)</f>
        <v>0.50345637881419869</v>
      </c>
      <c r="G8">
        <f>IF(Projections!G$27&gt;=0,$B8+(1-$B8)*Projections!G$27,$B8+$B8*Projections!G$27)</f>
        <v>0.50338674048298304</v>
      </c>
      <c r="H8">
        <f>IF(Projections!H$27&gt;=0,$B8+(1-$B8)*Projections!H$27,$B8+$B8*Projections!H$27)</f>
        <v>0.50334333746246462</v>
      </c>
      <c r="I8">
        <f>IF(Projections!I$27&gt;=0,$B8+(1-$B8)*Projections!I$27,$B8+$B8*Projections!I$27)</f>
        <v>0.50329993444194632</v>
      </c>
      <c r="J8">
        <f>IF(Projections!J$27&gt;=0,$B8+(1-$B8)*Projections!J$27,$B8+$B8*Projections!J$27)</f>
        <v>0.5032565314214279</v>
      </c>
      <c r="K8">
        <f>IF(Projections!K$27&gt;=0,$B8+(1-$B8)*Projections!K$27,$B8+$B8*Projections!K$27)</f>
        <v>0.50321312840090959</v>
      </c>
      <c r="L8">
        <f>IF(Projections!L$27&gt;=0,$B8+(1-$B8)*Projections!L$27,$B8+$B8*Projections!L$27)</f>
        <v>0.50316972538039118</v>
      </c>
      <c r="M8">
        <f>IF(Projections!M$27&gt;=0,$B8+(1-$B8)*Projections!M$27,$B8+$B8*Projections!M$27)</f>
        <v>0.50312572891426577</v>
      </c>
      <c r="N8">
        <f>IF(Projections!N$27&gt;=0,$B8+(1-$B8)*Projections!N$27,$B8+$B8*Projections!N$27)</f>
        <v>0.50308173244814025</v>
      </c>
      <c r="O8">
        <f>IF(Projections!O$27&gt;=0,$B8+(1-$B8)*Projections!O$27,$B8+$B8*Projections!O$27)</f>
        <v>0.50303773598201462</v>
      </c>
      <c r="P8">
        <f>IF(Projections!P$27&gt;=0,$B8+(1-$B8)*Projections!P$27,$B8+$B8*Projections!P$27)</f>
        <v>0.50299373951588899</v>
      </c>
      <c r="Q8">
        <f>IF(Projections!Q$27&gt;=0,$B8+(1-$B8)*Projections!Q$27,$B8+$B8*Projections!Q$27)</f>
        <v>0.50294974304976336</v>
      </c>
      <c r="R8">
        <f>IF(Projections!R$27&gt;=0,$B8+(1-$B8)*Projections!R$27,$B8+$B8*Projections!R$27)</f>
        <v>0.50287845254238039</v>
      </c>
      <c r="S8">
        <f>IF(Projections!S$27&gt;=0,$B8+(1-$B8)*Projections!S$27,$B8+$B8*Projections!S$27)</f>
        <v>0.50280716203499731</v>
      </c>
      <c r="T8">
        <f>IF(Projections!T$27&gt;=0,$B8+(1-$B8)*Projections!T$27,$B8+$B8*Projections!T$27)</f>
        <v>0.50273587152761423</v>
      </c>
      <c r="U8">
        <f>IF(Projections!U$27&gt;=0,$B8+(1-$B8)*Projections!U$27,$B8+$B8*Projections!U$27)</f>
        <v>0.50266458102023115</v>
      </c>
      <c r="V8">
        <f>IF(Projections!V$27&gt;=0,$B8+(1-$B8)*Projections!V$27,$B8+$B8*Projections!V$27)</f>
        <v>0.50259329051284807</v>
      </c>
      <c r="W8">
        <f>IF(Projections!W$27&gt;=0,$B8+(1-$B8)*Projections!W$27,$B8+$B8*Projections!W$27)</f>
        <v>0.50248338456178709</v>
      </c>
      <c r="X8">
        <f>IF(Projections!X$27&gt;=0,$B8+(1-$B8)*Projections!X$27,$B8+$B8*Projections!X$27)</f>
        <v>0.50237347861072612</v>
      </c>
      <c r="Y8">
        <f>IF(Projections!Y$27&gt;=0,$B8+(1-$B8)*Projections!Y$27,$B8+$B8*Projections!Y$27)</f>
        <v>0.50226357265966515</v>
      </c>
      <c r="Z8">
        <f>IF(Projections!Z$27&gt;=0,$B8+(1-$B8)*Projections!Z$27,$B8+$B8*Projections!Z$27)</f>
        <v>0.50215366670860417</v>
      </c>
      <c r="AA8">
        <f>IF(Projections!AA$27&gt;=0,$B8+(1-$B8)*Projections!AA$27,$B8+$B8*Projections!AA$27)</f>
        <v>0.5020437607575432</v>
      </c>
      <c r="AB8">
        <f>IF(Projections!AB$27&gt;=0,$B8+(1-$B8)*Projections!AB$27,$B8+$B8*Projections!AB$27)</f>
        <v>0.50190186308428753</v>
      </c>
      <c r="AC8">
        <f>IF(Projections!AC$27&gt;=0,$B8+(1-$B8)*Projections!AC$27,$B8+$B8*Projections!AC$27)</f>
        <v>0.50175996541103207</v>
      </c>
      <c r="AD8">
        <f>IF(Projections!AD$27&gt;=0,$B8+(1-$B8)*Projections!AD$27,$B8+$B8*Projections!AD$27)</f>
        <v>0.50161806773777662</v>
      </c>
      <c r="AE8">
        <f>IF(Projections!AE$27&gt;=0,$B8+(1-$B8)*Projections!AE$27,$B8+$B8*Projections!AE$27)</f>
        <v>0.50147617006452105</v>
      </c>
      <c r="AF8">
        <f>IF(Projections!AF$27&gt;=0,$B8+(1-$B8)*Projections!AF$27,$B8+$B8*Projections!AF$27)</f>
        <v>0.50133427239126549</v>
      </c>
    </row>
    <row r="9" spans="1:32" x14ac:dyDescent="0.35">
      <c r="A9" s="58" t="s">
        <v>5152</v>
      </c>
      <c r="B9" s="61">
        <f t="shared" ref="B9" si="2">B6</f>
        <v>0.50545498772195419</v>
      </c>
      <c r="C9" s="57">
        <f>IF(Projections!C$27&gt;=0,$B9+(1-$B9)*Projections!C$27,$B9+$B9*Projections!C$27)</f>
        <v>0.50538511160337707</v>
      </c>
      <c r="D9">
        <f>IF(Projections!D$27&gt;=0,$B9+(1-$B9)*Projections!D$27,$B9+$B9*Projections!D$27)</f>
        <v>0.50531523548480006</v>
      </c>
      <c r="E9">
        <f>IF(Projections!E$27&gt;=0,$B9+(1-$B9)*Projections!E$27,$B9+$B9*Projections!E$27)</f>
        <v>0.50524535936622295</v>
      </c>
      <c r="F9">
        <f>IF(Projections!F$27&gt;=0,$B9+(1-$B9)*Projections!F$27,$B9+$B9*Projections!F$27)</f>
        <v>0.50517548324764583</v>
      </c>
      <c r="G9">
        <f>IF(Projections!G$27&gt;=0,$B9+(1-$B9)*Projections!G$27,$B9+$B9*Projections!G$27)</f>
        <v>0.50510560712906882</v>
      </c>
      <c r="H9">
        <f>IF(Projections!H$27&gt;=0,$B9+(1-$B9)*Projections!H$27,$B9+$B9*Projections!H$27)</f>
        <v>0.50506205590439968</v>
      </c>
      <c r="I9">
        <f>IF(Projections!I$27&gt;=0,$B9+(1-$B9)*Projections!I$27,$B9+$B9*Projections!I$27)</f>
        <v>0.50501850467973075</v>
      </c>
      <c r="J9">
        <f>IF(Projections!J$27&gt;=0,$B9+(1-$B9)*Projections!J$27,$B9+$B9*Projections!J$27)</f>
        <v>0.50497495345506171</v>
      </c>
      <c r="K9">
        <f>IF(Projections!K$27&gt;=0,$B9+(1-$B9)*Projections!K$27,$B9+$B9*Projections!K$27)</f>
        <v>0.50493140223039279</v>
      </c>
      <c r="L9">
        <f>IF(Projections!L$27&gt;=0,$B9+(1-$B9)*Projections!L$27,$B9+$B9*Projections!L$27)</f>
        <v>0.50488785100572375</v>
      </c>
      <c r="M9">
        <f>IF(Projections!M$27&gt;=0,$B9+(1-$B9)*Projections!M$27,$B9+$B9*Projections!M$27)</f>
        <v>0.50484370430906567</v>
      </c>
      <c r="N9">
        <f>IF(Projections!N$27&gt;=0,$B9+(1-$B9)*Projections!N$27,$B9+$B9*Projections!N$27)</f>
        <v>0.50479955761240747</v>
      </c>
      <c r="O9">
        <f>IF(Projections!O$27&gt;=0,$B9+(1-$B9)*Projections!O$27,$B9+$B9*Projections!O$27)</f>
        <v>0.50475541091574916</v>
      </c>
      <c r="P9">
        <f>IF(Projections!P$27&gt;=0,$B9+(1-$B9)*Projections!P$27,$B9+$B9*Projections!P$27)</f>
        <v>0.50471126421909085</v>
      </c>
      <c r="Q9">
        <f>IF(Projections!Q$27&gt;=0,$B9+(1-$B9)*Projections!Q$27,$B9+$B9*Projections!Q$27)</f>
        <v>0.50466711752243254</v>
      </c>
      <c r="R9">
        <f>IF(Projections!R$27&gt;=0,$B9+(1-$B9)*Projections!R$27,$B9+$B9*Projections!R$27)</f>
        <v>0.50459558358615986</v>
      </c>
      <c r="S9">
        <f>IF(Projections!S$27&gt;=0,$B9+(1-$B9)*Projections!S$27,$B9+$B9*Projections!S$27)</f>
        <v>0.50452404964988706</v>
      </c>
      <c r="T9">
        <f>IF(Projections!T$27&gt;=0,$B9+(1-$B9)*Projections!T$27,$B9+$B9*Projections!T$27)</f>
        <v>0.50445251571361427</v>
      </c>
      <c r="U9">
        <f>IF(Projections!U$27&gt;=0,$B9+(1-$B9)*Projections!U$27,$B9+$B9*Projections!U$27)</f>
        <v>0.50438098177734147</v>
      </c>
      <c r="V9">
        <f>IF(Projections!V$27&gt;=0,$B9+(1-$B9)*Projections!V$27,$B9+$B9*Projections!V$27)</f>
        <v>0.50430944784106879</v>
      </c>
      <c r="W9">
        <f>IF(Projections!W$27&gt;=0,$B9+(1-$B9)*Projections!W$27,$B9+$B9*Projections!W$27)</f>
        <v>0.50419916660464903</v>
      </c>
      <c r="X9">
        <f>IF(Projections!X$27&gt;=0,$B9+(1-$B9)*Projections!X$27,$B9+$B9*Projections!X$27)</f>
        <v>0.50408888536822927</v>
      </c>
      <c r="Y9">
        <f>IF(Projections!Y$27&gt;=0,$B9+(1-$B9)*Projections!Y$27,$B9+$B9*Projections!Y$27)</f>
        <v>0.50397860413180962</v>
      </c>
      <c r="Z9">
        <f>IF(Projections!Z$27&gt;=0,$B9+(1-$B9)*Projections!Z$27,$B9+$B9*Projections!Z$27)</f>
        <v>0.50386832289538996</v>
      </c>
      <c r="AA9">
        <f>IF(Projections!AA$27&gt;=0,$B9+(1-$B9)*Projections!AA$27,$B9+$B9*Projections!AA$27)</f>
        <v>0.5037580416589702</v>
      </c>
      <c r="AB9">
        <f>IF(Projections!AB$27&gt;=0,$B9+(1-$B9)*Projections!AB$27,$B9+$B9*Projections!AB$27)</f>
        <v>0.50361565946127618</v>
      </c>
      <c r="AC9">
        <f>IF(Projections!AC$27&gt;=0,$B9+(1-$B9)*Projections!AC$27,$B9+$B9*Projections!AC$27)</f>
        <v>0.50347327726358237</v>
      </c>
      <c r="AD9">
        <f>IF(Projections!AD$27&gt;=0,$B9+(1-$B9)*Projections!AD$27,$B9+$B9*Projections!AD$27)</f>
        <v>0.50333089506588846</v>
      </c>
      <c r="AE9">
        <f>IF(Projections!AE$27&gt;=0,$B9+(1-$B9)*Projections!AE$27,$B9+$B9*Projections!AE$27)</f>
        <v>0.50318851286819455</v>
      </c>
      <c r="AF9">
        <f>IF(Projections!AF$27&gt;=0,$B9+(1-$B9)*Projections!AF$27,$B9+$B9*Projections!AF$27)</f>
        <v>0.50304613067050064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2F786-6B86-488D-8589-1B00A4CB03E3}">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2">
        <f>SUMPRODUCT('First Year Calculations'!F:F,'First Year Calculations'!$Q:$Q)</f>
        <v>0.85568984290202355</v>
      </c>
      <c r="C2" s="57">
        <f>IF(Projections!C$28&gt;=0,$B2+(1-$B2)*Projections!C$28,$B2+$B2*Projections!C$28)</f>
        <v>0.8535151148026614</v>
      </c>
      <c r="D2" s="57">
        <f>IF(Projections!D$28&gt;=0,$B2+(1-$B2)*Projections!D$28,$B2+$B2*Projections!D$28)</f>
        <v>0.8513403867032987</v>
      </c>
      <c r="E2" s="57">
        <f>IF(Projections!E$28&gt;=0,$B2+(1-$B2)*Projections!E$28,$B2+$B2*Projections!E$28)</f>
        <v>0.849165658603936</v>
      </c>
      <c r="F2" s="57">
        <f>IF(Projections!F$28&gt;=0,$B2+(1-$B2)*Projections!F$28,$B2+$B2*Projections!F$28)</f>
        <v>0.84699093050457341</v>
      </c>
      <c r="G2" s="57">
        <f>IF(Projections!G$28&gt;=0,$B2+(1-$B2)*Projections!G$28,$B2+$B2*Projections!G$28)</f>
        <v>0.84481620240521071</v>
      </c>
      <c r="H2" s="57">
        <f>IF(Projections!H$28&gt;=0,$B2+(1-$B2)*Projections!H$28,$B2+$B2*Projections!H$28)</f>
        <v>0.84260451767754141</v>
      </c>
      <c r="I2" s="57">
        <f>IF(Projections!I$28&gt;=0,$B2+(1-$B2)*Projections!I$28,$B2+$B2*Projections!I$28)</f>
        <v>0.84039283294987299</v>
      </c>
      <c r="J2" s="57">
        <f>IF(Projections!J$28&gt;=0,$B2+(1-$B2)*Projections!J$28,$B2+$B2*Projections!J$28)</f>
        <v>0.83818114822220469</v>
      </c>
      <c r="K2" s="57">
        <f>IF(Projections!K$28&gt;=0,$B2+(1-$B2)*Projections!K$28,$B2+$B2*Projections!K$28)</f>
        <v>0.83596946349453638</v>
      </c>
      <c r="L2" s="57">
        <f>IF(Projections!L$28&gt;=0,$B2+(1-$B2)*Projections!L$28,$B2+$B2*Projections!L$28)</f>
        <v>0.83375777876686752</v>
      </c>
      <c r="M2" s="57">
        <f>IF(Projections!M$28&gt;=0,$B2+(1-$B2)*Projections!M$28,$B2+$B2*Projections!M$28)</f>
        <v>0.8315168558750311</v>
      </c>
      <c r="N2" s="57">
        <f>IF(Projections!N$28&gt;=0,$B2+(1-$B2)*Projections!N$28,$B2+$B2*Projections!N$28)</f>
        <v>0.82927593298319358</v>
      </c>
      <c r="O2" s="57">
        <f>IF(Projections!O$28&gt;=0,$B2+(1-$B2)*Projections!O$28,$B2+$B2*Projections!O$28)</f>
        <v>0.82703501009135716</v>
      </c>
      <c r="P2" s="57">
        <f>IF(Projections!P$28&gt;=0,$B2+(1-$B2)*Projections!P$28,$B2+$B2*Projections!P$28)</f>
        <v>0.82479408719951963</v>
      </c>
      <c r="Q2" s="57">
        <f>IF(Projections!Q$28&gt;=0,$B2+(1-$B2)*Projections!Q$28,$B2+$B2*Projections!Q$28)</f>
        <v>0.82255316430768222</v>
      </c>
      <c r="R2" s="57">
        <f>IF(Projections!R$28&gt;=0,$B2+(1-$B2)*Projections!R$28,$B2+$B2*Projections!R$28)</f>
        <v>0.82025339111065454</v>
      </c>
      <c r="S2" s="57">
        <f>IF(Projections!S$28&gt;=0,$B2+(1-$B2)*Projections!S$28,$B2+$B2*Projections!S$28)</f>
        <v>0.81795361791362786</v>
      </c>
      <c r="T2" s="57">
        <f>IF(Projections!T$28&gt;=0,$B2+(1-$B2)*Projections!T$28,$B2+$B2*Projections!T$28)</f>
        <v>0.81565384471660018</v>
      </c>
      <c r="U2" s="57">
        <f>IF(Projections!U$28&gt;=0,$B2+(1-$B2)*Projections!U$28,$B2+$B2*Projections!U$28)</f>
        <v>0.81335407151957262</v>
      </c>
      <c r="V2" s="57">
        <f>IF(Projections!V$28&gt;=0,$B2+(1-$B2)*Projections!V$28,$B2+$B2*Projections!V$28)</f>
        <v>0.81105429832254594</v>
      </c>
      <c r="W2" s="57">
        <f>IF(Projections!W$28&gt;=0,$B2+(1-$B2)*Projections!W$28,$B2+$B2*Projections!W$28)</f>
        <v>0.80869522192040555</v>
      </c>
      <c r="X2" s="57">
        <f>IF(Projections!X$28&gt;=0,$B2+(1-$B2)*Projections!X$28,$B2+$B2*Projections!X$28)</f>
        <v>0.80633614551826516</v>
      </c>
      <c r="Y2" s="57">
        <f>IF(Projections!Y$28&gt;=0,$B2+(1-$B2)*Projections!Y$28,$B2+$B2*Projections!Y$28)</f>
        <v>0.80397706911612477</v>
      </c>
      <c r="Z2" s="57">
        <f>IF(Projections!Z$28&gt;=0,$B2+(1-$B2)*Projections!Z$28,$B2+$B2*Projections!Z$28)</f>
        <v>0.80161799271398548</v>
      </c>
      <c r="AA2" s="57">
        <f>IF(Projections!AA$28&gt;=0,$B2+(1-$B2)*Projections!AA$28,$B2+$B2*Projections!AA$28)</f>
        <v>0.79925891631184509</v>
      </c>
      <c r="AB2" s="57">
        <f>IF(Projections!AB$28&gt;=0,$B2+(1-$B2)*Projections!AB$28,$B2+$B2*Projections!AB$28)</f>
        <v>0.79687803851098205</v>
      </c>
      <c r="AC2" s="57">
        <f>IF(Projections!AC$28&gt;=0,$B2+(1-$B2)*Projections!AC$28,$B2+$B2*Projections!AC$28)</f>
        <v>0.79449716071012</v>
      </c>
      <c r="AD2" s="57">
        <f>IF(Projections!AD$28&gt;=0,$B2+(1-$B2)*Projections!AD$28,$B2+$B2*Projections!AD$28)</f>
        <v>0.79211628290925695</v>
      </c>
      <c r="AE2" s="57">
        <f>IF(Projections!AE$28&gt;=0,$B2+(1-$B2)*Projections!AE$28,$B2+$B2*Projections!AE$28)</f>
        <v>0.78973540510839391</v>
      </c>
      <c r="AF2" s="57">
        <f>IF(Projections!AF$28&gt;=0,$B2+(1-$B2)*Projections!AF$28,$B2+$B2*Projections!AF$28)</f>
        <v>0.78735452730753186</v>
      </c>
    </row>
    <row r="3" spans="1:32" x14ac:dyDescent="0.35">
      <c r="A3" s="58" t="s">
        <v>5162</v>
      </c>
      <c r="B3" s="62">
        <f>SUMPRODUCT('First Year Calculations'!F:F,'First Year Calculations'!$N:$N)</f>
        <v>0.90193262902783988</v>
      </c>
      <c r="C3" s="57">
        <f>IF(Projections!C$28&gt;=0,$B3+(1-$B3)*Projections!C$28,$B3+$B3*Projections!C$28)</f>
        <v>0.89964037530022023</v>
      </c>
      <c r="D3" s="57">
        <f>IF(Projections!D$28&gt;=0,$B3+(1-$B3)*Projections!D$28,$B3+$B3*Projections!D$28)</f>
        <v>0.89734812157260002</v>
      </c>
      <c r="E3" s="57">
        <f>IF(Projections!E$28&gt;=0,$B3+(1-$B3)*Projections!E$28,$B3+$B3*Projections!E$28)</f>
        <v>0.89505586784497992</v>
      </c>
      <c r="F3" s="57">
        <f>IF(Projections!F$28&gt;=0,$B3+(1-$B3)*Projections!F$28,$B3+$B3*Projections!F$28)</f>
        <v>0.89276361411735972</v>
      </c>
      <c r="G3" s="57">
        <f>IF(Projections!G$28&gt;=0,$B3+(1-$B3)*Projections!G$28,$B3+$B3*Projections!G$28)</f>
        <v>0.89047136038973951</v>
      </c>
      <c r="H3" s="57">
        <f>IF(Projections!H$28&gt;=0,$B3+(1-$B3)*Projections!H$28,$B3+$B3*Projections!H$28)</f>
        <v>0.88814015284116987</v>
      </c>
      <c r="I3" s="57">
        <f>IF(Projections!I$28&gt;=0,$B3+(1-$B3)*Projections!I$28,$B3+$B3*Projections!I$28)</f>
        <v>0.88580894529260135</v>
      </c>
      <c r="J3" s="57">
        <f>IF(Projections!J$28&gt;=0,$B3+(1-$B3)*Projections!J$28,$B3+$B3*Projections!J$28)</f>
        <v>0.88347773774403282</v>
      </c>
      <c r="K3" s="57">
        <f>IF(Projections!K$28&gt;=0,$B3+(1-$B3)*Projections!K$28,$B3+$B3*Projections!K$28)</f>
        <v>0.88114653019546429</v>
      </c>
      <c r="L3" s="57">
        <f>IF(Projections!L$28&gt;=0,$B3+(1-$B3)*Projections!L$28,$B3+$B3*Projections!L$28)</f>
        <v>0.87881532264689521</v>
      </c>
      <c r="M3" s="57">
        <f>IF(Projections!M$28&gt;=0,$B3+(1-$B3)*Projections!M$28,$B3+$B3*Projections!M$28)</f>
        <v>0.87645329685910733</v>
      </c>
      <c r="N3" s="57">
        <f>IF(Projections!N$28&gt;=0,$B3+(1-$B3)*Projections!N$28,$B3+$B3*Projections!N$28)</f>
        <v>0.87409127107131845</v>
      </c>
      <c r="O3" s="57">
        <f>IF(Projections!O$28&gt;=0,$B3+(1-$B3)*Projections!O$28,$B3+$B3*Projections!O$28)</f>
        <v>0.87172924528353057</v>
      </c>
      <c r="P3" s="57">
        <f>IF(Projections!P$28&gt;=0,$B3+(1-$B3)*Projections!P$28,$B3+$B3*Projections!P$28)</f>
        <v>0.86936721949574158</v>
      </c>
      <c r="Q3" s="57">
        <f>IF(Projections!Q$28&gt;=0,$B3+(1-$B3)*Projections!Q$28,$B3+$B3*Projections!Q$28)</f>
        <v>0.8670051937079527</v>
      </c>
      <c r="R3" s="57">
        <f>IF(Projections!R$28&gt;=0,$B3+(1-$B3)*Projections!R$28,$B3+$B3*Projections!R$28)</f>
        <v>0.86458113725459074</v>
      </c>
      <c r="S3" s="57">
        <f>IF(Projections!S$28&gt;=0,$B3+(1-$B3)*Projections!S$28,$B3+$B3*Projections!S$28)</f>
        <v>0.86215708080122988</v>
      </c>
      <c r="T3" s="57">
        <f>IF(Projections!T$28&gt;=0,$B3+(1-$B3)*Projections!T$28,$B3+$B3*Projections!T$28)</f>
        <v>0.85973302434786791</v>
      </c>
      <c r="U3" s="57">
        <f>IF(Projections!U$28&gt;=0,$B3+(1-$B3)*Projections!U$28,$B3+$B3*Projections!U$28)</f>
        <v>0.85730896789450606</v>
      </c>
      <c r="V3" s="57">
        <f>IF(Projections!V$28&gt;=0,$B3+(1-$B3)*Projections!V$28,$B3+$B3*Projections!V$28)</f>
        <v>0.85488491144114509</v>
      </c>
      <c r="W3" s="57">
        <f>IF(Projections!W$28&gt;=0,$B3+(1-$B3)*Projections!W$28,$B3+$B3*Projections!W$28)</f>
        <v>0.8523983469468841</v>
      </c>
      <c r="X3" s="57">
        <f>IF(Projections!X$28&gt;=0,$B3+(1-$B3)*Projections!X$28,$B3+$B3*Projections!X$28)</f>
        <v>0.849911782452623</v>
      </c>
      <c r="Y3" s="57">
        <f>IF(Projections!Y$28&gt;=0,$B3+(1-$B3)*Projections!Y$28,$B3+$B3*Projections!Y$28)</f>
        <v>0.8474252179583619</v>
      </c>
      <c r="Z3" s="57">
        <f>IF(Projections!Z$28&gt;=0,$B3+(1-$B3)*Projections!Z$28,$B3+$B3*Projections!Z$28)</f>
        <v>0.84493865346410191</v>
      </c>
      <c r="AA3" s="57">
        <f>IF(Projections!AA$28&gt;=0,$B3+(1-$B3)*Projections!AA$28,$B3+$B3*Projections!AA$28)</f>
        <v>0.84245208896984081</v>
      </c>
      <c r="AB3" s="57">
        <f>IF(Projections!AB$28&gt;=0,$B3+(1-$B3)*Projections!AB$28,$B3+$B3*Projections!AB$28)</f>
        <v>0.83994254489596976</v>
      </c>
      <c r="AC3" s="57">
        <f>IF(Projections!AC$28&gt;=0,$B3+(1-$B3)*Projections!AC$28,$B3+$B3*Projections!AC$28)</f>
        <v>0.83743300082209982</v>
      </c>
      <c r="AD3" s="57">
        <f>IF(Projections!AD$28&gt;=0,$B3+(1-$B3)*Projections!AD$28,$B3+$B3*Projections!AD$28)</f>
        <v>0.83492345674822877</v>
      </c>
      <c r="AE3" s="57">
        <f>IF(Projections!AE$28&gt;=0,$B3+(1-$B3)*Projections!AE$28,$B3+$B3*Projections!AE$28)</f>
        <v>0.83241391267435771</v>
      </c>
      <c r="AF3" s="57">
        <f>IF(Projections!AF$28&gt;=0,$B3+(1-$B3)*Projections!AF$28,$B3+$B3*Projections!AF$28)</f>
        <v>0.82990436860048766</v>
      </c>
    </row>
    <row r="4" spans="1:32" x14ac:dyDescent="0.35">
      <c r="A4" s="58" t="s">
        <v>5163</v>
      </c>
      <c r="B4" s="62">
        <f>SUMPRODUCT('First Year Calculations'!F:F,'First Year Calculations'!$W:$W)</f>
        <v>0.84118714616190771</v>
      </c>
      <c r="C4" s="57">
        <f>IF(Projections!C$28&gt;=0,$B4+(1-$B4)*Projections!C$28,$B4+$B4*Projections!C$28)</f>
        <v>0.8390492765368851</v>
      </c>
      <c r="D4" s="57">
        <f>IF(Projections!D$28&gt;=0,$B4+(1-$B4)*Projections!D$28,$B4+$B4*Projections!D$28)</f>
        <v>0.83691140691186205</v>
      </c>
      <c r="E4" s="57">
        <f>IF(Projections!E$28&gt;=0,$B4+(1-$B4)*Projections!E$28,$B4+$B4*Projections!E$28)</f>
        <v>0.83477353728683901</v>
      </c>
      <c r="F4" s="57">
        <f>IF(Projections!F$28&gt;=0,$B4+(1-$B4)*Projections!F$28,$B4+$B4*Projections!F$28)</f>
        <v>0.83263566766181596</v>
      </c>
      <c r="G4" s="57">
        <f>IF(Projections!G$28&gt;=0,$B4+(1-$B4)*Projections!G$28,$B4+$B4*Projections!G$28)</f>
        <v>0.83049779803679291</v>
      </c>
      <c r="H4" s="57">
        <f>IF(Projections!H$28&gt;=0,$B4+(1-$B4)*Projections!H$28,$B4+$B4*Projections!H$28)</f>
        <v>0.82832359814449497</v>
      </c>
      <c r="I4" s="57">
        <f>IF(Projections!I$28&gt;=0,$B4+(1-$B4)*Projections!I$28,$B4+$B4*Projections!I$28)</f>
        <v>0.82614939825219791</v>
      </c>
      <c r="J4" s="57">
        <f>IF(Projections!J$28&gt;=0,$B4+(1-$B4)*Projections!J$28,$B4+$B4*Projections!J$28)</f>
        <v>0.82397519835990096</v>
      </c>
      <c r="K4" s="57">
        <f>IF(Projections!K$28&gt;=0,$B4+(1-$B4)*Projections!K$28,$B4+$B4*Projections!K$28)</f>
        <v>0.82180099846760402</v>
      </c>
      <c r="L4" s="57">
        <f>IF(Projections!L$28&gt;=0,$B4+(1-$B4)*Projections!L$28,$B4+$B4*Projections!L$28)</f>
        <v>0.81962679857530651</v>
      </c>
      <c r="M4" s="57">
        <f>IF(Projections!M$28&gt;=0,$B4+(1-$B4)*Projections!M$28,$B4+$B4*Projections!M$28)</f>
        <v>0.81742385606314594</v>
      </c>
      <c r="N4" s="57">
        <f>IF(Projections!N$28&gt;=0,$B4+(1-$B4)*Projections!N$28,$B4+$B4*Projections!N$28)</f>
        <v>0.81522091355098447</v>
      </c>
      <c r="O4" s="57">
        <f>IF(Projections!O$28&gt;=0,$B4+(1-$B4)*Projections!O$28,$B4+$B4*Projections!O$28)</f>
        <v>0.81301797103882401</v>
      </c>
      <c r="P4" s="57">
        <f>IF(Projections!P$28&gt;=0,$B4+(1-$B4)*Projections!P$28,$B4+$B4*Projections!P$28)</f>
        <v>0.81081502852666254</v>
      </c>
      <c r="Q4" s="57">
        <f>IF(Projections!Q$28&gt;=0,$B4+(1-$B4)*Projections!Q$28,$B4+$B4*Projections!Q$28)</f>
        <v>0.80861208601450107</v>
      </c>
      <c r="R4" s="57">
        <f>IF(Projections!R$28&gt;=0,$B4+(1-$B4)*Projections!R$28,$B4+$B4*Projections!R$28)</f>
        <v>0.8063512906241217</v>
      </c>
      <c r="S4" s="57">
        <f>IF(Projections!S$28&gt;=0,$B4+(1-$B4)*Projections!S$28,$B4+$B4*Projections!S$28)</f>
        <v>0.80409049523374332</v>
      </c>
      <c r="T4" s="57">
        <f>IF(Projections!T$28&gt;=0,$B4+(1-$B4)*Projections!T$28,$B4+$B4*Projections!T$28)</f>
        <v>0.80182969984336394</v>
      </c>
      <c r="U4" s="57">
        <f>IF(Projections!U$28&gt;=0,$B4+(1-$B4)*Projections!U$28,$B4+$B4*Projections!U$28)</f>
        <v>0.79956890445298456</v>
      </c>
      <c r="V4" s="57">
        <f>IF(Projections!V$28&gt;=0,$B4+(1-$B4)*Projections!V$28,$B4+$B4*Projections!V$28)</f>
        <v>0.79730810906260619</v>
      </c>
      <c r="W4" s="57">
        <f>IF(Projections!W$28&gt;=0,$B4+(1-$B4)*Projections!W$28,$B4+$B4*Projections!W$28)</f>
        <v>0.7949890155700805</v>
      </c>
      <c r="X4" s="57">
        <f>IF(Projections!X$28&gt;=0,$B4+(1-$B4)*Projections!X$28,$B4+$B4*Projections!X$28)</f>
        <v>0.79266992207755493</v>
      </c>
      <c r="Y4" s="57">
        <f>IF(Projections!Y$28&gt;=0,$B4+(1-$B4)*Projections!Y$28,$B4+$B4*Projections!Y$28)</f>
        <v>0.79035082858502925</v>
      </c>
      <c r="Z4" s="57">
        <f>IF(Projections!Z$28&gt;=0,$B4+(1-$B4)*Projections!Z$28,$B4+$B4*Projections!Z$28)</f>
        <v>0.78803173509250468</v>
      </c>
      <c r="AA4" s="57">
        <f>IF(Projections!AA$28&gt;=0,$B4+(1-$B4)*Projections!AA$28,$B4+$B4*Projections!AA$28)</f>
        <v>0.785712641599979</v>
      </c>
      <c r="AB4" s="57">
        <f>IF(Projections!AB$28&gt;=0,$B4+(1-$B4)*Projections!AB$28,$B4+$B4*Projections!AB$28)</f>
        <v>0.78337211621069081</v>
      </c>
      <c r="AC4" s="57">
        <f>IF(Projections!AC$28&gt;=0,$B4+(1-$B4)*Projections!AC$28,$B4+$B4*Projections!AC$28)</f>
        <v>0.78103159082140361</v>
      </c>
      <c r="AD4" s="57">
        <f>IF(Projections!AD$28&gt;=0,$B4+(1-$B4)*Projections!AD$28,$B4+$B4*Projections!AD$28)</f>
        <v>0.77869106543211541</v>
      </c>
      <c r="AE4" s="57">
        <f>IF(Projections!AE$28&gt;=0,$B4+(1-$B4)*Projections!AE$28,$B4+$B4*Projections!AE$28)</f>
        <v>0.77635054004282722</v>
      </c>
      <c r="AF4" s="57">
        <f>IF(Projections!AF$28&gt;=0,$B4+(1-$B4)*Projections!AF$28,$B4+$B4*Projections!AF$28)</f>
        <v>0.77401001465353991</v>
      </c>
    </row>
    <row r="5" spans="1:32" x14ac:dyDescent="0.35">
      <c r="A5" s="58" t="s">
        <v>5164</v>
      </c>
      <c r="B5" s="62">
        <f t="shared" ref="B5" si="0">B4</f>
        <v>0.84118714616190771</v>
      </c>
      <c r="C5" s="57">
        <f>IF(Projections!C$28&gt;=0,$B5+(1-$B5)*Projections!C$28,$B5+$B5*Projections!C$28)</f>
        <v>0.8390492765368851</v>
      </c>
      <c r="D5" s="57">
        <f>IF(Projections!D$28&gt;=0,$B5+(1-$B5)*Projections!D$28,$B5+$B5*Projections!D$28)</f>
        <v>0.83691140691186205</v>
      </c>
      <c r="E5" s="57">
        <f>IF(Projections!E$28&gt;=0,$B5+(1-$B5)*Projections!E$28,$B5+$B5*Projections!E$28)</f>
        <v>0.83477353728683901</v>
      </c>
      <c r="F5" s="57">
        <f>IF(Projections!F$28&gt;=0,$B5+(1-$B5)*Projections!F$28,$B5+$B5*Projections!F$28)</f>
        <v>0.83263566766181596</v>
      </c>
      <c r="G5" s="57">
        <f>IF(Projections!G$28&gt;=0,$B5+(1-$B5)*Projections!G$28,$B5+$B5*Projections!G$28)</f>
        <v>0.83049779803679291</v>
      </c>
      <c r="H5" s="57">
        <f>IF(Projections!H$28&gt;=0,$B5+(1-$B5)*Projections!H$28,$B5+$B5*Projections!H$28)</f>
        <v>0.82832359814449497</v>
      </c>
      <c r="I5" s="57">
        <f>IF(Projections!I$28&gt;=0,$B5+(1-$B5)*Projections!I$28,$B5+$B5*Projections!I$28)</f>
        <v>0.82614939825219791</v>
      </c>
      <c r="J5" s="57">
        <f>IF(Projections!J$28&gt;=0,$B5+(1-$B5)*Projections!J$28,$B5+$B5*Projections!J$28)</f>
        <v>0.82397519835990096</v>
      </c>
      <c r="K5" s="57">
        <f>IF(Projections!K$28&gt;=0,$B5+(1-$B5)*Projections!K$28,$B5+$B5*Projections!K$28)</f>
        <v>0.82180099846760402</v>
      </c>
      <c r="L5" s="57">
        <f>IF(Projections!L$28&gt;=0,$B5+(1-$B5)*Projections!L$28,$B5+$B5*Projections!L$28)</f>
        <v>0.81962679857530651</v>
      </c>
      <c r="M5" s="57">
        <f>IF(Projections!M$28&gt;=0,$B5+(1-$B5)*Projections!M$28,$B5+$B5*Projections!M$28)</f>
        <v>0.81742385606314594</v>
      </c>
      <c r="N5" s="57">
        <f>IF(Projections!N$28&gt;=0,$B5+(1-$B5)*Projections!N$28,$B5+$B5*Projections!N$28)</f>
        <v>0.81522091355098447</v>
      </c>
      <c r="O5" s="57">
        <f>IF(Projections!O$28&gt;=0,$B5+(1-$B5)*Projections!O$28,$B5+$B5*Projections!O$28)</f>
        <v>0.81301797103882401</v>
      </c>
      <c r="P5" s="57">
        <f>IF(Projections!P$28&gt;=0,$B5+(1-$B5)*Projections!P$28,$B5+$B5*Projections!P$28)</f>
        <v>0.81081502852666254</v>
      </c>
      <c r="Q5" s="57">
        <f>IF(Projections!Q$28&gt;=0,$B5+(1-$B5)*Projections!Q$28,$B5+$B5*Projections!Q$28)</f>
        <v>0.80861208601450107</v>
      </c>
      <c r="R5" s="57">
        <f>IF(Projections!R$28&gt;=0,$B5+(1-$B5)*Projections!R$28,$B5+$B5*Projections!R$28)</f>
        <v>0.8063512906241217</v>
      </c>
      <c r="S5" s="57">
        <f>IF(Projections!S$28&gt;=0,$B5+(1-$B5)*Projections!S$28,$B5+$B5*Projections!S$28)</f>
        <v>0.80409049523374332</v>
      </c>
      <c r="T5" s="57">
        <f>IF(Projections!T$28&gt;=0,$B5+(1-$B5)*Projections!T$28,$B5+$B5*Projections!T$28)</f>
        <v>0.80182969984336394</v>
      </c>
      <c r="U5" s="57">
        <f>IF(Projections!U$28&gt;=0,$B5+(1-$B5)*Projections!U$28,$B5+$B5*Projections!U$28)</f>
        <v>0.79956890445298456</v>
      </c>
      <c r="V5" s="57">
        <f>IF(Projections!V$28&gt;=0,$B5+(1-$B5)*Projections!V$28,$B5+$B5*Projections!V$28)</f>
        <v>0.79730810906260619</v>
      </c>
      <c r="W5" s="57">
        <f>IF(Projections!W$28&gt;=0,$B5+(1-$B5)*Projections!W$28,$B5+$B5*Projections!W$28)</f>
        <v>0.7949890155700805</v>
      </c>
      <c r="X5" s="57">
        <f>IF(Projections!X$28&gt;=0,$B5+(1-$B5)*Projections!X$28,$B5+$B5*Projections!X$28)</f>
        <v>0.79266992207755493</v>
      </c>
      <c r="Y5" s="57">
        <f>IF(Projections!Y$28&gt;=0,$B5+(1-$B5)*Projections!Y$28,$B5+$B5*Projections!Y$28)</f>
        <v>0.79035082858502925</v>
      </c>
      <c r="Z5" s="57">
        <f>IF(Projections!Z$28&gt;=0,$B5+(1-$B5)*Projections!Z$28,$B5+$B5*Projections!Z$28)</f>
        <v>0.78803173509250468</v>
      </c>
      <c r="AA5" s="57">
        <f>IF(Projections!AA$28&gt;=0,$B5+(1-$B5)*Projections!AA$28,$B5+$B5*Projections!AA$28)</f>
        <v>0.785712641599979</v>
      </c>
      <c r="AB5" s="57">
        <f>IF(Projections!AB$28&gt;=0,$B5+(1-$B5)*Projections!AB$28,$B5+$B5*Projections!AB$28)</f>
        <v>0.78337211621069081</v>
      </c>
      <c r="AC5" s="57">
        <f>IF(Projections!AC$28&gt;=0,$B5+(1-$B5)*Projections!AC$28,$B5+$B5*Projections!AC$28)</f>
        <v>0.78103159082140361</v>
      </c>
      <c r="AD5" s="57">
        <f>IF(Projections!AD$28&gt;=0,$B5+(1-$B5)*Projections!AD$28,$B5+$B5*Projections!AD$28)</f>
        <v>0.77869106543211541</v>
      </c>
      <c r="AE5" s="57">
        <f>IF(Projections!AE$28&gt;=0,$B5+(1-$B5)*Projections!AE$28,$B5+$B5*Projections!AE$28)</f>
        <v>0.77635054004282722</v>
      </c>
      <c r="AF5" s="57">
        <f>IF(Projections!AF$28&gt;=0,$B5+(1-$B5)*Projections!AF$28,$B5+$B5*Projections!AF$28)</f>
        <v>0.77401001465353991</v>
      </c>
    </row>
    <row r="6" spans="1:32" x14ac:dyDescent="0.35">
      <c r="A6" s="58" t="s">
        <v>5165</v>
      </c>
      <c r="B6" s="62">
        <f>SUMPRODUCT('First Year Calculations'!F:F,'First Year Calculations'!$T:$T)</f>
        <v>0.85197909947093609</v>
      </c>
      <c r="C6" s="57">
        <f>IF(Projections!C$28&gt;=0,$B6+(1-$B6)*Projections!C$28,$B6+$B6*Projections!C$28)</f>
        <v>0.84981380219288849</v>
      </c>
      <c r="D6" s="57">
        <f>IF(Projections!D$28&gt;=0,$B6+(1-$B6)*Projections!D$28,$B6+$B6*Projections!D$28)</f>
        <v>0.84764850491484045</v>
      </c>
      <c r="E6" s="57">
        <f>IF(Projections!E$28&gt;=0,$B6+(1-$B6)*Projections!E$28,$B6+$B6*Projections!E$28)</f>
        <v>0.8454832076367923</v>
      </c>
      <c r="F6" s="57">
        <f>IF(Projections!F$28&gt;=0,$B6+(1-$B6)*Projections!F$28,$B6+$B6*Projections!F$28)</f>
        <v>0.84331791035874426</v>
      </c>
      <c r="G6" s="57">
        <f>IF(Projections!G$28&gt;=0,$B6+(1-$B6)*Projections!G$28,$B6+$B6*Projections!G$28)</f>
        <v>0.84115261308069611</v>
      </c>
      <c r="H6" s="57">
        <f>IF(Projections!H$28&gt;=0,$B6+(1-$B6)*Projections!H$28,$B6+$B6*Projections!H$28)</f>
        <v>0.83895051943867882</v>
      </c>
      <c r="I6" s="57">
        <f>IF(Projections!I$28&gt;=0,$B6+(1-$B6)*Projections!I$28,$B6+$B6*Projections!I$28)</f>
        <v>0.83674842579666253</v>
      </c>
      <c r="J6" s="57">
        <f>IF(Projections!J$28&gt;=0,$B6+(1-$B6)*Projections!J$28,$B6+$B6*Projections!J$28)</f>
        <v>0.83454633215464624</v>
      </c>
      <c r="K6" s="57">
        <f>IF(Projections!K$28&gt;=0,$B6+(1-$B6)*Projections!K$28,$B6+$B6*Projections!K$28)</f>
        <v>0.83234423851262984</v>
      </c>
      <c r="L6" s="57">
        <f>IF(Projections!L$28&gt;=0,$B6+(1-$B6)*Projections!L$28,$B6+$B6*Projections!L$28)</f>
        <v>0.830142144870613</v>
      </c>
      <c r="M6" s="57">
        <f>IF(Projections!M$28&gt;=0,$B6+(1-$B6)*Projections!M$28,$B6+$B6*Projections!M$28)</f>
        <v>0.82791093985724551</v>
      </c>
      <c r="N6" s="57">
        <f>IF(Projections!N$28&gt;=0,$B6+(1-$B6)*Projections!N$28,$B6+$B6*Projections!N$28)</f>
        <v>0.82567973484387702</v>
      </c>
      <c r="O6" s="57">
        <f>IF(Projections!O$28&gt;=0,$B6+(1-$B6)*Projections!O$28,$B6+$B6*Projections!O$28)</f>
        <v>0.82344852983050953</v>
      </c>
      <c r="P6" s="57">
        <f>IF(Projections!P$28&gt;=0,$B6+(1-$B6)*Projections!P$28,$B6+$B6*Projections!P$28)</f>
        <v>0.82121732481714105</v>
      </c>
      <c r="Q6" s="57">
        <f>IF(Projections!Q$28&gt;=0,$B6+(1-$B6)*Projections!Q$28,$B6+$B6*Projections!Q$28)</f>
        <v>0.81898611980377256</v>
      </c>
      <c r="R6" s="57">
        <f>IF(Projections!R$28&gt;=0,$B6+(1-$B6)*Projections!R$28,$B6+$B6*Projections!R$28)</f>
        <v>0.81669631969261791</v>
      </c>
      <c r="S6" s="57">
        <f>IF(Projections!S$28&gt;=0,$B6+(1-$B6)*Projections!S$28,$B6+$B6*Projections!S$28)</f>
        <v>0.81440651958146415</v>
      </c>
      <c r="T6" s="57">
        <f>IF(Projections!T$28&gt;=0,$B6+(1-$B6)*Projections!T$28,$B6+$B6*Projections!T$28)</f>
        <v>0.81211671947030939</v>
      </c>
      <c r="U6" s="57">
        <f>IF(Projections!U$28&gt;=0,$B6+(1-$B6)*Projections!U$28,$B6+$B6*Projections!U$28)</f>
        <v>0.80982691935915474</v>
      </c>
      <c r="V6" s="57">
        <f>IF(Projections!V$28&gt;=0,$B6+(1-$B6)*Projections!V$28,$B6+$B6*Projections!V$28)</f>
        <v>0.80753711924800098</v>
      </c>
      <c r="W6" s="57">
        <f>IF(Projections!W$28&gt;=0,$B6+(1-$B6)*Projections!W$28,$B6+$B6*Projections!W$28)</f>
        <v>0.80518827310316154</v>
      </c>
      <c r="X6" s="57">
        <f>IF(Projections!X$28&gt;=0,$B6+(1-$B6)*Projections!X$28,$B6+$B6*Projections!X$28)</f>
        <v>0.80283942695832211</v>
      </c>
      <c r="Y6" s="57">
        <f>IF(Projections!Y$28&gt;=0,$B6+(1-$B6)*Projections!Y$28,$B6+$B6*Projections!Y$28)</f>
        <v>0.80049058081348268</v>
      </c>
      <c r="Z6" s="57">
        <f>IF(Projections!Z$28&gt;=0,$B6+(1-$B6)*Projections!Z$28,$B6+$B6*Projections!Z$28)</f>
        <v>0.79814173466864424</v>
      </c>
      <c r="AA6" s="57">
        <f>IF(Projections!AA$28&gt;=0,$B6+(1-$B6)*Projections!AA$28,$B6+$B6*Projections!AA$28)</f>
        <v>0.79579288852380481</v>
      </c>
      <c r="AB6" s="57">
        <f>IF(Projections!AB$28&gt;=0,$B6+(1-$B6)*Projections!AB$28,$B6+$B6*Projections!AB$28)</f>
        <v>0.79342233552314012</v>
      </c>
      <c r="AC6" s="57">
        <f>IF(Projections!AC$28&gt;=0,$B6+(1-$B6)*Projections!AC$28,$B6+$B6*Projections!AC$28)</f>
        <v>0.79105178252247654</v>
      </c>
      <c r="AD6" s="57">
        <f>IF(Projections!AD$28&gt;=0,$B6+(1-$B6)*Projections!AD$28,$B6+$B6*Projections!AD$28)</f>
        <v>0.78868122952181186</v>
      </c>
      <c r="AE6" s="57">
        <f>IF(Projections!AE$28&gt;=0,$B6+(1-$B6)*Projections!AE$28,$B6+$B6*Projections!AE$28)</f>
        <v>0.78631067652114717</v>
      </c>
      <c r="AF6" s="57">
        <f>IF(Projections!AF$28&gt;=0,$B6+(1-$B6)*Projections!AF$28,$B6+$B6*Projections!AF$28)</f>
        <v>0.78394012352048359</v>
      </c>
    </row>
    <row r="7" spans="1:32" x14ac:dyDescent="0.35">
      <c r="A7" s="58" t="s">
        <v>5166</v>
      </c>
      <c r="B7" s="63">
        <f t="shared" ref="B7" si="1">B3</f>
        <v>0.90193262902783988</v>
      </c>
      <c r="C7" s="57">
        <f>IF(Projections!C$28&gt;=0,$B7+(1-$B7)*Projections!C$28,$B7+$B7*Projections!C$28)</f>
        <v>0.89964037530022023</v>
      </c>
      <c r="D7" s="57">
        <f>IF(Projections!D$28&gt;=0,$B7+(1-$B7)*Projections!D$28,$B7+$B7*Projections!D$28)</f>
        <v>0.89734812157260002</v>
      </c>
      <c r="E7" s="57">
        <f>IF(Projections!E$28&gt;=0,$B7+(1-$B7)*Projections!E$28,$B7+$B7*Projections!E$28)</f>
        <v>0.89505586784497992</v>
      </c>
      <c r="F7" s="57">
        <f>IF(Projections!F$28&gt;=0,$B7+(1-$B7)*Projections!F$28,$B7+$B7*Projections!F$28)</f>
        <v>0.89276361411735972</v>
      </c>
      <c r="G7" s="57">
        <f>IF(Projections!G$28&gt;=0,$B7+(1-$B7)*Projections!G$28,$B7+$B7*Projections!G$28)</f>
        <v>0.89047136038973951</v>
      </c>
      <c r="H7" s="57">
        <f>IF(Projections!H$28&gt;=0,$B7+(1-$B7)*Projections!H$28,$B7+$B7*Projections!H$28)</f>
        <v>0.88814015284116987</v>
      </c>
      <c r="I7" s="57">
        <f>IF(Projections!I$28&gt;=0,$B7+(1-$B7)*Projections!I$28,$B7+$B7*Projections!I$28)</f>
        <v>0.88580894529260135</v>
      </c>
      <c r="J7" s="57">
        <f>IF(Projections!J$28&gt;=0,$B7+(1-$B7)*Projections!J$28,$B7+$B7*Projections!J$28)</f>
        <v>0.88347773774403282</v>
      </c>
      <c r="K7" s="57">
        <f>IF(Projections!K$28&gt;=0,$B7+(1-$B7)*Projections!K$28,$B7+$B7*Projections!K$28)</f>
        <v>0.88114653019546429</v>
      </c>
      <c r="L7" s="57">
        <f>IF(Projections!L$28&gt;=0,$B7+(1-$B7)*Projections!L$28,$B7+$B7*Projections!L$28)</f>
        <v>0.87881532264689521</v>
      </c>
      <c r="M7" s="57">
        <f>IF(Projections!M$28&gt;=0,$B7+(1-$B7)*Projections!M$28,$B7+$B7*Projections!M$28)</f>
        <v>0.87645329685910733</v>
      </c>
      <c r="N7" s="57">
        <f>IF(Projections!N$28&gt;=0,$B7+(1-$B7)*Projections!N$28,$B7+$B7*Projections!N$28)</f>
        <v>0.87409127107131845</v>
      </c>
      <c r="O7" s="57">
        <f>IF(Projections!O$28&gt;=0,$B7+(1-$B7)*Projections!O$28,$B7+$B7*Projections!O$28)</f>
        <v>0.87172924528353057</v>
      </c>
      <c r="P7" s="57">
        <f>IF(Projections!P$28&gt;=0,$B7+(1-$B7)*Projections!P$28,$B7+$B7*Projections!P$28)</f>
        <v>0.86936721949574158</v>
      </c>
      <c r="Q7" s="57">
        <f>IF(Projections!Q$28&gt;=0,$B7+(1-$B7)*Projections!Q$28,$B7+$B7*Projections!Q$28)</f>
        <v>0.8670051937079527</v>
      </c>
      <c r="R7" s="57">
        <f>IF(Projections!R$28&gt;=0,$B7+(1-$B7)*Projections!R$28,$B7+$B7*Projections!R$28)</f>
        <v>0.86458113725459074</v>
      </c>
      <c r="S7" s="57">
        <f>IF(Projections!S$28&gt;=0,$B7+(1-$B7)*Projections!S$28,$B7+$B7*Projections!S$28)</f>
        <v>0.86215708080122988</v>
      </c>
      <c r="T7" s="57">
        <f>IF(Projections!T$28&gt;=0,$B7+(1-$B7)*Projections!T$28,$B7+$B7*Projections!T$28)</f>
        <v>0.85973302434786791</v>
      </c>
      <c r="U7" s="57">
        <f>IF(Projections!U$28&gt;=0,$B7+(1-$B7)*Projections!U$28,$B7+$B7*Projections!U$28)</f>
        <v>0.85730896789450606</v>
      </c>
      <c r="V7" s="57">
        <f>IF(Projections!V$28&gt;=0,$B7+(1-$B7)*Projections!V$28,$B7+$B7*Projections!V$28)</f>
        <v>0.85488491144114509</v>
      </c>
      <c r="W7" s="57">
        <f>IF(Projections!W$28&gt;=0,$B7+(1-$B7)*Projections!W$28,$B7+$B7*Projections!W$28)</f>
        <v>0.8523983469468841</v>
      </c>
      <c r="X7" s="57">
        <f>IF(Projections!X$28&gt;=0,$B7+(1-$B7)*Projections!X$28,$B7+$B7*Projections!X$28)</f>
        <v>0.849911782452623</v>
      </c>
      <c r="Y7" s="57">
        <f>IF(Projections!Y$28&gt;=0,$B7+(1-$B7)*Projections!Y$28,$B7+$B7*Projections!Y$28)</f>
        <v>0.8474252179583619</v>
      </c>
      <c r="Z7" s="57">
        <f>IF(Projections!Z$28&gt;=0,$B7+(1-$B7)*Projections!Z$28,$B7+$B7*Projections!Z$28)</f>
        <v>0.84493865346410191</v>
      </c>
      <c r="AA7" s="57">
        <f>IF(Projections!AA$28&gt;=0,$B7+(1-$B7)*Projections!AA$28,$B7+$B7*Projections!AA$28)</f>
        <v>0.84245208896984081</v>
      </c>
      <c r="AB7" s="57">
        <f>IF(Projections!AB$28&gt;=0,$B7+(1-$B7)*Projections!AB$28,$B7+$B7*Projections!AB$28)</f>
        <v>0.83994254489596976</v>
      </c>
      <c r="AC7" s="57">
        <f>IF(Projections!AC$28&gt;=0,$B7+(1-$B7)*Projections!AC$28,$B7+$B7*Projections!AC$28)</f>
        <v>0.83743300082209982</v>
      </c>
      <c r="AD7" s="57">
        <f>IF(Projections!AD$28&gt;=0,$B7+(1-$B7)*Projections!AD$28,$B7+$B7*Projections!AD$28)</f>
        <v>0.83492345674822877</v>
      </c>
      <c r="AE7" s="57">
        <f>IF(Projections!AE$28&gt;=0,$B7+(1-$B7)*Projections!AE$28,$B7+$B7*Projections!AE$28)</f>
        <v>0.83241391267435771</v>
      </c>
      <c r="AF7" s="57">
        <f>IF(Projections!AF$28&gt;=0,$B7+(1-$B7)*Projections!AF$28,$B7+$B7*Projections!AF$28)</f>
        <v>0.82990436860048766</v>
      </c>
    </row>
    <row r="8" spans="1:32" x14ac:dyDescent="0.35">
      <c r="A8" s="58" t="s">
        <v>5167</v>
      </c>
      <c r="B8" s="62">
        <f>SUMPRODUCT('First Year Calculations'!F:F,'First Year Calculations'!$X:$X)</f>
        <v>0.88797471780981829</v>
      </c>
      <c r="C8" s="57">
        <f>IF(Projections!C$28&gt;=0,$B8+(1-$B8)*Projections!C$28,$B8+$B8*Projections!C$28)</f>
        <v>0.88571793798899567</v>
      </c>
      <c r="D8" s="57">
        <f>IF(Projections!D$28&gt;=0,$B8+(1-$B8)*Projections!D$28,$B8+$B8*Projections!D$28)</f>
        <v>0.88346115816817239</v>
      </c>
      <c r="E8" s="57">
        <f>IF(Projections!E$28&gt;=0,$B8+(1-$B8)*Projections!E$28,$B8+$B8*Projections!E$28)</f>
        <v>0.88120437834734922</v>
      </c>
      <c r="F8" s="57">
        <f>IF(Projections!F$28&gt;=0,$B8+(1-$B8)*Projections!F$28,$B8+$B8*Projections!F$28)</f>
        <v>0.87894759852652604</v>
      </c>
      <c r="G8" s="57">
        <f>IF(Projections!G$28&gt;=0,$B8+(1-$B8)*Projections!G$28,$B8+$B8*Projections!G$28)</f>
        <v>0.87669081870570287</v>
      </c>
      <c r="H8" s="57">
        <f>IF(Projections!H$28&gt;=0,$B8+(1-$B8)*Projections!H$28,$B8+$B8*Projections!H$28)</f>
        <v>0.87439568789606759</v>
      </c>
      <c r="I8" s="57">
        <f>IF(Projections!I$28&gt;=0,$B8+(1-$B8)*Projections!I$28,$B8+$B8*Projections!I$28)</f>
        <v>0.87210055708643319</v>
      </c>
      <c r="J8" s="57">
        <f>IF(Projections!J$28&gt;=0,$B8+(1-$B8)*Projections!J$28,$B8+$B8*Projections!J$28)</f>
        <v>0.86980542627679891</v>
      </c>
      <c r="K8" s="57">
        <f>IF(Projections!K$28&gt;=0,$B8+(1-$B8)*Projections!K$28,$B8+$B8*Projections!K$28)</f>
        <v>0.86751029546716463</v>
      </c>
      <c r="L8" s="57">
        <f>IF(Projections!L$28&gt;=0,$B8+(1-$B8)*Projections!L$28,$B8+$B8*Projections!L$28)</f>
        <v>0.86521516465752979</v>
      </c>
      <c r="M8" s="57">
        <f>IF(Projections!M$28&gt;=0,$B8+(1-$B8)*Projections!M$28,$B8+$B8*Projections!M$28)</f>
        <v>0.86288969253814196</v>
      </c>
      <c r="N8" s="57">
        <f>IF(Projections!N$28&gt;=0,$B8+(1-$B8)*Projections!N$28,$B8+$B8*Projections!N$28)</f>
        <v>0.86056422041875302</v>
      </c>
      <c r="O8" s="57">
        <f>IF(Projections!O$28&gt;=0,$B8+(1-$B8)*Projections!O$28,$B8+$B8*Projections!O$28)</f>
        <v>0.85823874829936508</v>
      </c>
      <c r="P8" s="57">
        <f>IF(Projections!P$28&gt;=0,$B8+(1-$B8)*Projections!P$28,$B8+$B8*Projections!P$28)</f>
        <v>0.85591327617997615</v>
      </c>
      <c r="Q8" s="57">
        <f>IF(Projections!Q$28&gt;=0,$B8+(1-$B8)*Projections!Q$28,$B8+$B8*Projections!Q$28)</f>
        <v>0.85358780406058732</v>
      </c>
      <c r="R8" s="57">
        <f>IF(Projections!R$28&gt;=0,$B8+(1-$B8)*Projections!R$28,$B8+$B8*Projections!R$28)</f>
        <v>0.85120126123482298</v>
      </c>
      <c r="S8" s="57">
        <f>IF(Projections!S$28&gt;=0,$B8+(1-$B8)*Projections!S$28,$B8+$B8*Projections!S$28)</f>
        <v>0.84881471840905964</v>
      </c>
      <c r="T8" s="57">
        <f>IF(Projections!T$28&gt;=0,$B8+(1-$B8)*Projections!T$28,$B8+$B8*Projections!T$28)</f>
        <v>0.84642817558329542</v>
      </c>
      <c r="U8" s="57">
        <f>IF(Projections!U$28&gt;=0,$B8+(1-$B8)*Projections!U$28,$B8+$B8*Projections!U$28)</f>
        <v>0.84404163275753108</v>
      </c>
      <c r="V8" s="57">
        <f>IF(Projections!V$28&gt;=0,$B8+(1-$B8)*Projections!V$28,$B8+$B8*Projections!V$28)</f>
        <v>0.84165508993176785</v>
      </c>
      <c r="W8" s="57">
        <f>IF(Projections!W$28&gt;=0,$B8+(1-$B8)*Projections!W$28,$B8+$B8*Projections!W$28)</f>
        <v>0.83920700641195178</v>
      </c>
      <c r="X8" s="57">
        <f>IF(Projections!X$28&gt;=0,$B8+(1-$B8)*Projections!X$28,$B8+$B8*Projections!X$28)</f>
        <v>0.83675892289213583</v>
      </c>
      <c r="Y8" s="57">
        <f>IF(Projections!Y$28&gt;=0,$B8+(1-$B8)*Projections!Y$28,$B8+$B8*Projections!Y$28)</f>
        <v>0.83431083937231976</v>
      </c>
      <c r="Z8" s="57">
        <f>IF(Projections!Z$28&gt;=0,$B8+(1-$B8)*Projections!Z$28,$B8+$B8*Projections!Z$28)</f>
        <v>0.8318627558525048</v>
      </c>
      <c r="AA8" s="57">
        <f>IF(Projections!AA$28&gt;=0,$B8+(1-$B8)*Projections!AA$28,$B8+$B8*Projections!AA$28)</f>
        <v>0.82941467233268884</v>
      </c>
      <c r="AB8" s="57">
        <f>IF(Projections!AB$28&gt;=0,$B8+(1-$B8)*Projections!AB$28,$B8+$B8*Projections!AB$28)</f>
        <v>0.82694396485509269</v>
      </c>
      <c r="AC8" s="57">
        <f>IF(Projections!AC$28&gt;=0,$B8+(1-$B8)*Projections!AC$28,$B8+$B8*Projections!AC$28)</f>
        <v>0.82447325737749777</v>
      </c>
      <c r="AD8" s="57">
        <f>IF(Projections!AD$28&gt;=0,$B8+(1-$B8)*Projections!AD$28,$B8+$B8*Projections!AD$28)</f>
        <v>0.82200254989990162</v>
      </c>
      <c r="AE8" s="57">
        <f>IF(Projections!AE$28&gt;=0,$B8+(1-$B8)*Projections!AE$28,$B8+$B8*Projections!AE$28)</f>
        <v>0.81953184242230559</v>
      </c>
      <c r="AF8" s="57">
        <f>IF(Projections!AF$28&gt;=0,$B8+(1-$B8)*Projections!AF$28,$B8+$B8*Projections!AF$28)</f>
        <v>0.81706113494471055</v>
      </c>
    </row>
    <row r="9" spans="1:32" x14ac:dyDescent="0.35">
      <c r="A9" s="58" t="s">
        <v>5152</v>
      </c>
      <c r="B9" s="63">
        <f t="shared" ref="B9" si="2">B6</f>
        <v>0.85197909947093609</v>
      </c>
      <c r="C9" s="57">
        <f>IF(Projections!C$28&gt;=0,$B9+(1-$B9)*Projections!C$28,$B9+$B9*Projections!C$28)</f>
        <v>0.84981380219288849</v>
      </c>
      <c r="D9" s="57">
        <f>IF(Projections!D$28&gt;=0,$B9+(1-$B9)*Projections!D$28,$B9+$B9*Projections!D$28)</f>
        <v>0.84764850491484045</v>
      </c>
      <c r="E9" s="57">
        <f>IF(Projections!E$28&gt;=0,$B9+(1-$B9)*Projections!E$28,$B9+$B9*Projections!E$28)</f>
        <v>0.8454832076367923</v>
      </c>
      <c r="F9" s="57">
        <f>IF(Projections!F$28&gt;=0,$B9+(1-$B9)*Projections!F$28,$B9+$B9*Projections!F$28)</f>
        <v>0.84331791035874426</v>
      </c>
      <c r="G9" s="57">
        <f>IF(Projections!G$28&gt;=0,$B9+(1-$B9)*Projections!G$28,$B9+$B9*Projections!G$28)</f>
        <v>0.84115261308069611</v>
      </c>
      <c r="H9" s="57">
        <f>IF(Projections!H$28&gt;=0,$B9+(1-$B9)*Projections!H$28,$B9+$B9*Projections!H$28)</f>
        <v>0.83895051943867882</v>
      </c>
      <c r="I9" s="57">
        <f>IF(Projections!I$28&gt;=0,$B9+(1-$B9)*Projections!I$28,$B9+$B9*Projections!I$28)</f>
        <v>0.83674842579666253</v>
      </c>
      <c r="J9" s="57">
        <f>IF(Projections!J$28&gt;=0,$B9+(1-$B9)*Projections!J$28,$B9+$B9*Projections!J$28)</f>
        <v>0.83454633215464624</v>
      </c>
      <c r="K9" s="57">
        <f>IF(Projections!K$28&gt;=0,$B9+(1-$B9)*Projections!K$28,$B9+$B9*Projections!K$28)</f>
        <v>0.83234423851262984</v>
      </c>
      <c r="L9" s="57">
        <f>IF(Projections!L$28&gt;=0,$B9+(1-$B9)*Projections!L$28,$B9+$B9*Projections!L$28)</f>
        <v>0.830142144870613</v>
      </c>
      <c r="M9" s="57">
        <f>IF(Projections!M$28&gt;=0,$B9+(1-$B9)*Projections!M$28,$B9+$B9*Projections!M$28)</f>
        <v>0.82791093985724551</v>
      </c>
      <c r="N9" s="57">
        <f>IF(Projections!N$28&gt;=0,$B9+(1-$B9)*Projections!N$28,$B9+$B9*Projections!N$28)</f>
        <v>0.82567973484387702</v>
      </c>
      <c r="O9" s="57">
        <f>IF(Projections!O$28&gt;=0,$B9+(1-$B9)*Projections!O$28,$B9+$B9*Projections!O$28)</f>
        <v>0.82344852983050953</v>
      </c>
      <c r="P9" s="57">
        <f>IF(Projections!P$28&gt;=0,$B9+(1-$B9)*Projections!P$28,$B9+$B9*Projections!P$28)</f>
        <v>0.82121732481714105</v>
      </c>
      <c r="Q9" s="57">
        <f>IF(Projections!Q$28&gt;=0,$B9+(1-$B9)*Projections!Q$28,$B9+$B9*Projections!Q$28)</f>
        <v>0.81898611980377256</v>
      </c>
      <c r="R9" s="57">
        <f>IF(Projections!R$28&gt;=0,$B9+(1-$B9)*Projections!R$28,$B9+$B9*Projections!R$28)</f>
        <v>0.81669631969261791</v>
      </c>
      <c r="S9" s="57">
        <f>IF(Projections!S$28&gt;=0,$B9+(1-$B9)*Projections!S$28,$B9+$B9*Projections!S$28)</f>
        <v>0.81440651958146415</v>
      </c>
      <c r="T9" s="57">
        <f>IF(Projections!T$28&gt;=0,$B9+(1-$B9)*Projections!T$28,$B9+$B9*Projections!T$28)</f>
        <v>0.81211671947030939</v>
      </c>
      <c r="U9" s="57">
        <f>IF(Projections!U$28&gt;=0,$B9+(1-$B9)*Projections!U$28,$B9+$B9*Projections!U$28)</f>
        <v>0.80982691935915474</v>
      </c>
      <c r="V9" s="57">
        <f>IF(Projections!V$28&gt;=0,$B9+(1-$B9)*Projections!V$28,$B9+$B9*Projections!V$28)</f>
        <v>0.80753711924800098</v>
      </c>
      <c r="W9" s="57">
        <f>IF(Projections!W$28&gt;=0,$B9+(1-$B9)*Projections!W$28,$B9+$B9*Projections!W$28)</f>
        <v>0.80518827310316154</v>
      </c>
      <c r="X9" s="57">
        <f>IF(Projections!X$28&gt;=0,$B9+(1-$B9)*Projections!X$28,$B9+$B9*Projections!X$28)</f>
        <v>0.80283942695832211</v>
      </c>
      <c r="Y9" s="57">
        <f>IF(Projections!Y$28&gt;=0,$B9+(1-$B9)*Projections!Y$28,$B9+$B9*Projections!Y$28)</f>
        <v>0.80049058081348268</v>
      </c>
      <c r="Z9" s="57">
        <f>IF(Projections!Z$28&gt;=0,$B9+(1-$B9)*Projections!Z$28,$B9+$B9*Projections!Z$28)</f>
        <v>0.79814173466864424</v>
      </c>
      <c r="AA9" s="57">
        <f>IF(Projections!AA$28&gt;=0,$B9+(1-$B9)*Projections!AA$28,$B9+$B9*Projections!AA$28)</f>
        <v>0.79579288852380481</v>
      </c>
      <c r="AB9" s="57">
        <f>IF(Projections!AB$28&gt;=0,$B9+(1-$B9)*Projections!AB$28,$B9+$B9*Projections!AB$28)</f>
        <v>0.79342233552314012</v>
      </c>
      <c r="AC9" s="57">
        <f>IF(Projections!AC$28&gt;=0,$B9+(1-$B9)*Projections!AC$28,$B9+$B9*Projections!AC$28)</f>
        <v>0.79105178252247654</v>
      </c>
      <c r="AD9" s="57">
        <f>IF(Projections!AD$28&gt;=0,$B9+(1-$B9)*Projections!AD$28,$B9+$B9*Projections!AD$28)</f>
        <v>0.78868122952181186</v>
      </c>
      <c r="AE9" s="57">
        <f>IF(Projections!AE$28&gt;=0,$B9+(1-$B9)*Projections!AE$28,$B9+$B9*Projections!AE$28)</f>
        <v>0.78631067652114717</v>
      </c>
      <c r="AF9" s="57">
        <f>IF(Projections!AF$28&gt;=0,$B9+(1-$B9)*Projections!AF$28,$B9+$B9*Projections!AF$28)</f>
        <v>0.78394012352048359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F063B-5559-4596-979E-B4CA4D5083B0}">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2">
        <f>SUMPRODUCT('First Year Calculations'!G:G,'First Year Calculations'!$Q:$Q)</f>
        <v>2.7645776068648611E-2</v>
      </c>
      <c r="C2" s="57">
        <f>IF(Projections!C$29&gt;=0,$B2+(1-$B2)*Projections!C$29,$B2+$B2*Projections!C$29)</f>
        <v>2.8045682344865451E-2</v>
      </c>
      <c r="D2" s="57">
        <f>IF(Projections!D$29&gt;=0,$B2+(1-$B2)*Projections!D$29,$B2+$B2*Projections!D$29)</f>
        <v>2.8445588621082294E-2</v>
      </c>
      <c r="E2" s="57">
        <f>IF(Projections!E$29&gt;=0,$B2+(1-$B2)*Projections!E$29,$B2+$B2*Projections!E$29)</f>
        <v>2.8845494897299134E-2</v>
      </c>
      <c r="F2" s="57">
        <f>IF(Projections!F$29&gt;=0,$B2+(1-$B2)*Projections!F$29,$B2+$B2*Projections!F$29)</f>
        <v>2.9245401173515852E-2</v>
      </c>
      <c r="G2" s="57">
        <f>IF(Projections!G$29&gt;=0,$B2+(1-$B2)*Projections!G$29,$B2+$B2*Projections!G$29)</f>
        <v>2.9645307449732691E-2</v>
      </c>
      <c r="H2" s="57">
        <f>IF(Projections!H$29&gt;=0,$B2+(1-$B2)*Projections!H$29,$B2+$B2*Projections!H$29)</f>
        <v>3.0039025543800443E-2</v>
      </c>
      <c r="I2" s="57">
        <f>IF(Projections!I$29&gt;=0,$B2+(1-$B2)*Projections!I$29,$B2+$B2*Projections!I$29)</f>
        <v>3.0432743637868069E-2</v>
      </c>
      <c r="J2" s="57">
        <f>IF(Projections!J$29&gt;=0,$B2+(1-$B2)*Projections!J$29,$B2+$B2*Projections!J$29)</f>
        <v>3.0826461731935817E-2</v>
      </c>
      <c r="K2" s="57">
        <f>IF(Projections!K$29&gt;=0,$B2+(1-$B2)*Projections!K$29,$B2+$B2*Projections!K$29)</f>
        <v>3.1220179826003568E-2</v>
      </c>
      <c r="L2" s="57">
        <f>IF(Projections!L$29&gt;=0,$B2+(1-$B2)*Projections!L$29,$B2+$B2*Projections!L$29)</f>
        <v>3.1613897920071195E-2</v>
      </c>
      <c r="M2" s="57">
        <f>IF(Projections!M$29&gt;=0,$B2+(1-$B2)*Projections!M$29,$B2+$B2*Projections!M$29)</f>
        <v>3.2011617237573071E-2</v>
      </c>
      <c r="N2" s="57">
        <f>IF(Projections!N$29&gt;=0,$B2+(1-$B2)*Projections!N$29,$B2+$B2*Projections!N$29)</f>
        <v>3.2409336555074823E-2</v>
      </c>
      <c r="O2" s="57">
        <f>IF(Projections!O$29&gt;=0,$B2+(1-$B2)*Projections!O$29,$B2+$B2*Projections!O$29)</f>
        <v>3.2807055872576575E-2</v>
      </c>
      <c r="P2" s="57">
        <f>IF(Projections!P$29&gt;=0,$B2+(1-$B2)*Projections!P$29,$B2+$B2*Projections!P$29)</f>
        <v>3.3204775190078327E-2</v>
      </c>
      <c r="Q2" s="57">
        <f>IF(Projections!Q$29&gt;=0,$B2+(1-$B2)*Projections!Q$29,$B2+$B2*Projections!Q$29)</f>
        <v>3.3602494507580079E-2</v>
      </c>
      <c r="R2" s="57">
        <f>IF(Projections!R$29&gt;=0,$B2+(1-$B2)*Projections!R$29,$B2+$B2*Projections!R$29)</f>
        <v>3.4026949428737553E-2</v>
      </c>
      <c r="S2" s="57">
        <f>IF(Projections!S$29&gt;=0,$B2+(1-$B2)*Projections!S$29,$B2+$B2*Projections!S$29)</f>
        <v>3.4451404349895152E-2</v>
      </c>
      <c r="T2" s="57">
        <f>IF(Projections!T$29&gt;=0,$B2+(1-$B2)*Projections!T$29,$B2+$B2*Projections!T$29)</f>
        <v>3.4875859271052752E-2</v>
      </c>
      <c r="U2" s="57">
        <f>IF(Projections!U$29&gt;=0,$B2+(1-$B2)*Projections!U$29,$B2+$B2*Projections!U$29)</f>
        <v>3.5300314192210219E-2</v>
      </c>
      <c r="V2" s="57">
        <f>IF(Projections!V$29&gt;=0,$B2+(1-$B2)*Projections!V$29,$B2+$B2*Projections!V$29)</f>
        <v>3.5724769113367819E-2</v>
      </c>
      <c r="W2" s="57">
        <f>IF(Projections!W$29&gt;=0,$B2+(1-$B2)*Projections!W$29,$B2+$B2*Projections!W$29)</f>
        <v>3.6184973776275053E-2</v>
      </c>
      <c r="X2" s="57">
        <f>IF(Projections!X$29&gt;=0,$B2+(1-$B2)*Projections!X$29,$B2+$B2*Projections!X$29)</f>
        <v>3.6645178439182288E-2</v>
      </c>
      <c r="Y2" s="57">
        <f>IF(Projections!Y$29&gt;=0,$B2+(1-$B2)*Projections!Y$29,$B2+$B2*Projections!Y$29)</f>
        <v>3.7105383102089648E-2</v>
      </c>
      <c r="Z2" s="57">
        <f>IF(Projections!Z$29&gt;=0,$B2+(1-$B2)*Projections!Z$29,$B2+$B2*Projections!Z$29)</f>
        <v>3.756558776499689E-2</v>
      </c>
      <c r="AA2" s="57">
        <f>IF(Projections!AA$29&gt;=0,$B2+(1-$B2)*Projections!AA$29,$B2+$B2*Projections!AA$29)</f>
        <v>3.8025792427904125E-2</v>
      </c>
      <c r="AB2" s="57">
        <f>IF(Projections!AB$29&gt;=0,$B2+(1-$B2)*Projections!AB$29,$B2+$B2*Projections!AB$29)</f>
        <v>3.850442522236687E-2</v>
      </c>
      <c r="AC2" s="57">
        <f>IF(Projections!AC$29&gt;=0,$B2+(1-$B2)*Projections!AC$29,$B2+$B2*Projections!AC$29)</f>
        <v>3.8983058016829608E-2</v>
      </c>
      <c r="AD2" s="57">
        <f>IF(Projections!AD$29&gt;=0,$B2+(1-$B2)*Projections!AD$29,$B2+$B2*Projections!AD$29)</f>
        <v>3.9461690811292478E-2</v>
      </c>
      <c r="AE2" s="57">
        <f>IF(Projections!AE$29&gt;=0,$B2+(1-$B2)*Projections!AE$29,$B2+$B2*Projections!AE$29)</f>
        <v>3.9940323605755348E-2</v>
      </c>
      <c r="AF2" s="57">
        <f>IF(Projections!AF$29&gt;=0,$B2+(1-$B2)*Projections!AF$29,$B2+$B2*Projections!AF$29)</f>
        <v>4.0418956400218087E-2</v>
      </c>
    </row>
    <row r="3" spans="1:32" x14ac:dyDescent="0.35">
      <c r="A3" s="58" t="s">
        <v>5162</v>
      </c>
      <c r="B3" s="62">
        <f>SUMPRODUCT('First Year Calculations'!G:G,'First Year Calculations'!$N:$N)</f>
        <v>1.3250757756809776E-2</v>
      </c>
      <c r="C3" s="57">
        <f>IF(Projections!C$29&gt;=0,$B3+(1-$B3)*Projections!C$29,$B3+$B3*Projections!C$29)</f>
        <v>1.3656584363321358E-2</v>
      </c>
      <c r="D3" s="57">
        <f>IF(Projections!D$29&gt;=0,$B3+(1-$B3)*Projections!D$29,$B3+$B3*Projections!D$29)</f>
        <v>1.4062410969832942E-2</v>
      </c>
      <c r="E3" s="57">
        <f>IF(Projections!E$29&gt;=0,$B3+(1-$B3)*Projections!E$29,$B3+$B3*Projections!E$29)</f>
        <v>1.4468237576344524E-2</v>
      </c>
      <c r="F3" s="57">
        <f>IF(Projections!F$29&gt;=0,$B3+(1-$B3)*Projections!F$29,$B3+$B3*Projections!F$29)</f>
        <v>1.4874064182855981E-2</v>
      </c>
      <c r="G3" s="57">
        <f>IF(Projections!G$29&gt;=0,$B3+(1-$B3)*Projections!G$29,$B3+$B3*Projections!G$29)</f>
        <v>1.5279890789367565E-2</v>
      </c>
      <c r="H3" s="57">
        <f>IF(Projections!H$29&gt;=0,$B3+(1-$B3)*Projections!H$29,$B3+$B3*Projections!H$29)</f>
        <v>1.5679437602058959E-2</v>
      </c>
      <c r="I3" s="57">
        <f>IF(Projections!I$29&gt;=0,$B3+(1-$B3)*Projections!I$29,$B3+$B3*Projections!I$29)</f>
        <v>1.6078984414750225E-2</v>
      </c>
      <c r="J3" s="57">
        <f>IF(Projections!J$29&gt;=0,$B3+(1-$B3)*Projections!J$29,$B3+$B3*Projections!J$29)</f>
        <v>1.6478531227441619E-2</v>
      </c>
      <c r="K3" s="57">
        <f>IF(Projections!K$29&gt;=0,$B3+(1-$B3)*Projections!K$29,$B3+$B3*Projections!K$29)</f>
        <v>1.6878078040133013E-2</v>
      </c>
      <c r="L3" s="57">
        <f>IF(Projections!L$29&gt;=0,$B3+(1-$B3)*Projections!L$29,$B3+$B3*Projections!L$29)</f>
        <v>1.7277624852824282E-2</v>
      </c>
      <c r="M3" s="57">
        <f>IF(Projections!M$29&gt;=0,$B3+(1-$B3)*Projections!M$29,$B3+$B3*Projections!M$29)</f>
        <v>1.7681232124239974E-2</v>
      </c>
      <c r="N3" s="57">
        <f>IF(Projections!N$29&gt;=0,$B3+(1-$B3)*Projections!N$29,$B3+$B3*Projections!N$29)</f>
        <v>1.8084839395655541E-2</v>
      </c>
      <c r="O3" s="57">
        <f>IF(Projections!O$29&gt;=0,$B3+(1-$B3)*Projections!O$29,$B3+$B3*Projections!O$29)</f>
        <v>1.8488446667071105E-2</v>
      </c>
      <c r="P3" s="57">
        <f>IF(Projections!P$29&gt;=0,$B3+(1-$B3)*Projections!P$29,$B3+$B3*Projections!P$29)</f>
        <v>1.8892053938486673E-2</v>
      </c>
      <c r="Q3" s="57">
        <f>IF(Projections!Q$29&gt;=0,$B3+(1-$B3)*Projections!Q$29,$B3+$B3*Projections!Q$29)</f>
        <v>1.9295661209902237E-2</v>
      </c>
      <c r="R3" s="57">
        <f>IF(Projections!R$29&gt;=0,$B3+(1-$B3)*Projections!R$29,$B3+$B3*Projections!R$29)</f>
        <v>1.9726399886724297E-2</v>
      </c>
      <c r="S3" s="57">
        <f>IF(Projections!S$29&gt;=0,$B3+(1-$B3)*Projections!S$29,$B3+$B3*Projections!S$29)</f>
        <v>2.0157138563546482E-2</v>
      </c>
      <c r="T3" s="57">
        <f>IF(Projections!T$29&gt;=0,$B3+(1-$B3)*Projections!T$29,$B3+$B3*Projections!T$29)</f>
        <v>2.0587877240368667E-2</v>
      </c>
      <c r="U3" s="57">
        <f>IF(Projections!U$29&gt;=0,$B3+(1-$B3)*Projections!U$29,$B3+$B3*Projections!U$29)</f>
        <v>2.1018615917190724E-2</v>
      </c>
      <c r="V3" s="57">
        <f>IF(Projections!V$29&gt;=0,$B3+(1-$B3)*Projections!V$29,$B3+$B3*Projections!V$29)</f>
        <v>2.1449354594012912E-2</v>
      </c>
      <c r="W3" s="57">
        <f>IF(Projections!W$29&gt;=0,$B3+(1-$B3)*Projections!W$29,$B3+$B3*Projections!W$29)</f>
        <v>2.191637226229072E-2</v>
      </c>
      <c r="X3" s="57">
        <f>IF(Projections!X$29&gt;=0,$B3+(1-$B3)*Projections!X$29,$B3+$B3*Projections!X$29)</f>
        <v>2.2383389930568525E-2</v>
      </c>
      <c r="Y3" s="57">
        <f>IF(Projections!Y$29&gt;=0,$B3+(1-$B3)*Projections!Y$29,$B3+$B3*Projections!Y$29)</f>
        <v>2.2850407598846462E-2</v>
      </c>
      <c r="Z3" s="57">
        <f>IF(Projections!Z$29&gt;=0,$B3+(1-$B3)*Projections!Z$29,$B3+$B3*Projections!Z$29)</f>
        <v>2.331742526712427E-2</v>
      </c>
      <c r="AA3" s="57">
        <f>IF(Projections!AA$29&gt;=0,$B3+(1-$B3)*Projections!AA$29,$B3+$B3*Projections!AA$29)</f>
        <v>2.3784442935402078E-2</v>
      </c>
      <c r="AB3" s="57">
        <f>IF(Projections!AB$29&gt;=0,$B3+(1-$B3)*Projections!AB$29,$B3+$B3*Projections!AB$29)</f>
        <v>2.4270161550722452E-2</v>
      </c>
      <c r="AC3" s="57">
        <f>IF(Projections!AC$29&gt;=0,$B3+(1-$B3)*Projections!AC$29,$B3+$B3*Projections!AC$29)</f>
        <v>2.4755880166042826E-2</v>
      </c>
      <c r="AD3" s="57">
        <f>IF(Projections!AD$29&gt;=0,$B3+(1-$B3)*Projections!AD$29,$B3+$B3*Projections!AD$29)</f>
        <v>2.5241598781363325E-2</v>
      </c>
      <c r="AE3" s="57">
        <f>IF(Projections!AE$29&gt;=0,$B3+(1-$B3)*Projections!AE$29,$B3+$B3*Projections!AE$29)</f>
        <v>2.5727317396683828E-2</v>
      </c>
      <c r="AF3" s="57">
        <f>IF(Projections!AF$29&gt;=0,$B3+(1-$B3)*Projections!AF$29,$B3+$B3*Projections!AF$29)</f>
        <v>2.6213036012004198E-2</v>
      </c>
    </row>
    <row r="4" spans="1:32" x14ac:dyDescent="0.35">
      <c r="A4" s="58" t="s">
        <v>5163</v>
      </c>
      <c r="B4" s="62">
        <f>SUMPRODUCT('First Year Calculations'!G:G,'First Year Calculations'!$W:$W)</f>
        <v>3.5293595751561588E-2</v>
      </c>
      <c r="C4" s="57">
        <f>IF(Projections!C$29&gt;=0,$B4+(1-$B4)*Projections!C$29,$B4+$B4*Projections!C$29)</f>
        <v>3.5690356660570369E-2</v>
      </c>
      <c r="D4" s="57">
        <f>IF(Projections!D$29&gt;=0,$B4+(1-$B4)*Projections!D$29,$B4+$B4*Projections!D$29)</f>
        <v>3.608711756957915E-2</v>
      </c>
      <c r="E4" s="57">
        <f>IF(Projections!E$29&gt;=0,$B4+(1-$B4)*Projections!E$29,$B4+$B4*Projections!E$29)</f>
        <v>3.6483878478587931E-2</v>
      </c>
      <c r="F4" s="57">
        <f>IF(Projections!F$29&gt;=0,$B4+(1-$B4)*Projections!F$29,$B4+$B4*Projections!F$29)</f>
        <v>3.6880639387596593E-2</v>
      </c>
      <c r="G4" s="57">
        <f>IF(Projections!G$29&gt;=0,$B4+(1-$B4)*Projections!G$29,$B4+$B4*Projections!G$29)</f>
        <v>3.7277400296605374E-2</v>
      </c>
      <c r="H4" s="57">
        <f>IF(Projections!H$29&gt;=0,$B4+(1-$B4)*Projections!H$29,$B4+$B4*Projections!H$29)</f>
        <v>3.7668021695132323E-2</v>
      </c>
      <c r="I4" s="57">
        <f>IF(Projections!I$29&gt;=0,$B4+(1-$B4)*Projections!I$29,$B4+$B4*Projections!I$29)</f>
        <v>3.8058643093659139E-2</v>
      </c>
      <c r="J4" s="57">
        <f>IF(Projections!J$29&gt;=0,$B4+(1-$B4)*Projections!J$29,$B4+$B4*Projections!J$29)</f>
        <v>3.8449264492186087E-2</v>
      </c>
      <c r="K4" s="57">
        <f>IF(Projections!K$29&gt;=0,$B4+(1-$B4)*Projections!K$29,$B4+$B4*Projections!K$29)</f>
        <v>3.8839885890713036E-2</v>
      </c>
      <c r="L4" s="57">
        <f>IF(Projections!L$29&gt;=0,$B4+(1-$B4)*Projections!L$29,$B4+$B4*Projections!L$29)</f>
        <v>3.9230507289239859E-2</v>
      </c>
      <c r="M4" s="57">
        <f>IF(Projections!M$29&gt;=0,$B4+(1-$B4)*Projections!M$29,$B4+$B4*Projections!M$29)</f>
        <v>3.9625098440534599E-2</v>
      </c>
      <c r="N4" s="57">
        <f>IF(Projections!N$29&gt;=0,$B4+(1-$B4)*Projections!N$29,$B4+$B4*Projections!N$29)</f>
        <v>4.0019689591829222E-2</v>
      </c>
      <c r="O4" s="57">
        <f>IF(Projections!O$29&gt;=0,$B4+(1-$B4)*Projections!O$29,$B4+$B4*Projections!O$29)</f>
        <v>4.0414280743123837E-2</v>
      </c>
      <c r="P4" s="57">
        <f>IF(Projections!P$29&gt;=0,$B4+(1-$B4)*Projections!P$29,$B4+$B4*Projections!P$29)</f>
        <v>4.0808871894418459E-2</v>
      </c>
      <c r="Q4" s="57">
        <f>IF(Projections!Q$29&gt;=0,$B4+(1-$B4)*Projections!Q$29,$B4+$B4*Projections!Q$29)</f>
        <v>4.1203463045713082E-2</v>
      </c>
      <c r="R4" s="57">
        <f>IF(Projections!R$29&gt;=0,$B4+(1-$B4)*Projections!R$29,$B4+$B4*Projections!R$29)</f>
        <v>4.1624579518164673E-2</v>
      </c>
      <c r="S4" s="57">
        <f>IF(Projections!S$29&gt;=0,$B4+(1-$B4)*Projections!S$29,$B4+$B4*Projections!S$29)</f>
        <v>4.2045695990616395E-2</v>
      </c>
      <c r="T4" s="57">
        <f>IF(Projections!T$29&gt;=0,$B4+(1-$B4)*Projections!T$29,$B4+$B4*Projections!T$29)</f>
        <v>4.2466812463068118E-2</v>
      </c>
      <c r="U4" s="57">
        <f>IF(Projections!U$29&gt;=0,$B4+(1-$B4)*Projections!U$29,$B4+$B4*Projections!U$29)</f>
        <v>4.2887928935519709E-2</v>
      </c>
      <c r="V4" s="57">
        <f>IF(Projections!V$29&gt;=0,$B4+(1-$B4)*Projections!V$29,$B4+$B4*Projections!V$29)</f>
        <v>4.3309045407971432E-2</v>
      </c>
      <c r="W4" s="57">
        <f>IF(Projections!W$29&gt;=0,$B4+(1-$B4)*Projections!W$29,$B4+$B4*Projections!W$29)</f>
        <v>4.3765630441125927E-2</v>
      </c>
      <c r="X4" s="57">
        <f>IF(Projections!X$29&gt;=0,$B4+(1-$B4)*Projections!X$29,$B4+$B4*Projections!X$29)</f>
        <v>4.4222215474280409E-2</v>
      </c>
      <c r="Y4" s="57">
        <f>IF(Projections!Y$29&gt;=0,$B4+(1-$B4)*Projections!Y$29,$B4+$B4*Projections!Y$29)</f>
        <v>4.4678800507435022E-2</v>
      </c>
      <c r="Z4" s="57">
        <f>IF(Projections!Z$29&gt;=0,$B4+(1-$B4)*Projections!Z$29,$B4+$B4*Projections!Z$29)</f>
        <v>4.5135385540589518E-2</v>
      </c>
      <c r="AA4" s="57">
        <f>IF(Projections!AA$29&gt;=0,$B4+(1-$B4)*Projections!AA$29,$B4+$B4*Projections!AA$29)</f>
        <v>4.5591970573744006E-2</v>
      </c>
      <c r="AB4" s="57">
        <f>IF(Projections!AB$29&gt;=0,$B4+(1-$B4)*Projections!AB$29,$B4+$B4*Projections!AB$29)</f>
        <v>4.6066838796390952E-2</v>
      </c>
      <c r="AC4" s="57">
        <f>IF(Projections!AC$29&gt;=0,$B4+(1-$B4)*Projections!AC$29,$B4+$B4*Projections!AC$29)</f>
        <v>4.6541707019037905E-2</v>
      </c>
      <c r="AD4" s="57">
        <f>IF(Projections!AD$29&gt;=0,$B4+(1-$B4)*Projections!AD$29,$B4+$B4*Projections!AD$29)</f>
        <v>4.7016575241684982E-2</v>
      </c>
      <c r="AE4" s="57">
        <f>IF(Projections!AE$29&gt;=0,$B4+(1-$B4)*Projections!AE$29,$B4+$B4*Projections!AE$29)</f>
        <v>4.7491443464332053E-2</v>
      </c>
      <c r="AF4" s="57">
        <f>IF(Projections!AF$29&gt;=0,$B4+(1-$B4)*Projections!AF$29,$B4+$B4*Projections!AF$29)</f>
        <v>4.7966311686978999E-2</v>
      </c>
    </row>
    <row r="5" spans="1:32" x14ac:dyDescent="0.35">
      <c r="A5" s="58" t="s">
        <v>5164</v>
      </c>
      <c r="B5" s="62">
        <f t="shared" ref="B5" si="0">B4</f>
        <v>3.5293595751561588E-2</v>
      </c>
      <c r="C5" s="57">
        <f>IF(Projections!C$29&gt;=0,$B5+(1-$B5)*Projections!C$29,$B5+$B5*Projections!C$29)</f>
        <v>3.5690356660570369E-2</v>
      </c>
      <c r="D5" s="57">
        <f>IF(Projections!D$29&gt;=0,$B5+(1-$B5)*Projections!D$29,$B5+$B5*Projections!D$29)</f>
        <v>3.608711756957915E-2</v>
      </c>
      <c r="E5" s="57">
        <f>IF(Projections!E$29&gt;=0,$B5+(1-$B5)*Projections!E$29,$B5+$B5*Projections!E$29)</f>
        <v>3.6483878478587931E-2</v>
      </c>
      <c r="F5" s="57">
        <f>IF(Projections!F$29&gt;=0,$B5+(1-$B5)*Projections!F$29,$B5+$B5*Projections!F$29)</f>
        <v>3.6880639387596593E-2</v>
      </c>
      <c r="G5" s="57">
        <f>IF(Projections!G$29&gt;=0,$B5+(1-$B5)*Projections!G$29,$B5+$B5*Projections!G$29)</f>
        <v>3.7277400296605374E-2</v>
      </c>
      <c r="H5" s="57">
        <f>IF(Projections!H$29&gt;=0,$B5+(1-$B5)*Projections!H$29,$B5+$B5*Projections!H$29)</f>
        <v>3.7668021695132323E-2</v>
      </c>
      <c r="I5" s="57">
        <f>IF(Projections!I$29&gt;=0,$B5+(1-$B5)*Projections!I$29,$B5+$B5*Projections!I$29)</f>
        <v>3.8058643093659139E-2</v>
      </c>
      <c r="J5" s="57">
        <f>IF(Projections!J$29&gt;=0,$B5+(1-$B5)*Projections!J$29,$B5+$B5*Projections!J$29)</f>
        <v>3.8449264492186087E-2</v>
      </c>
      <c r="K5" s="57">
        <f>IF(Projections!K$29&gt;=0,$B5+(1-$B5)*Projections!K$29,$B5+$B5*Projections!K$29)</f>
        <v>3.8839885890713036E-2</v>
      </c>
      <c r="L5" s="57">
        <f>IF(Projections!L$29&gt;=0,$B5+(1-$B5)*Projections!L$29,$B5+$B5*Projections!L$29)</f>
        <v>3.9230507289239859E-2</v>
      </c>
      <c r="M5" s="57">
        <f>IF(Projections!M$29&gt;=0,$B5+(1-$B5)*Projections!M$29,$B5+$B5*Projections!M$29)</f>
        <v>3.9625098440534599E-2</v>
      </c>
      <c r="N5" s="57">
        <f>IF(Projections!N$29&gt;=0,$B5+(1-$B5)*Projections!N$29,$B5+$B5*Projections!N$29)</f>
        <v>4.0019689591829222E-2</v>
      </c>
      <c r="O5" s="57">
        <f>IF(Projections!O$29&gt;=0,$B5+(1-$B5)*Projections!O$29,$B5+$B5*Projections!O$29)</f>
        <v>4.0414280743123837E-2</v>
      </c>
      <c r="P5" s="57">
        <f>IF(Projections!P$29&gt;=0,$B5+(1-$B5)*Projections!P$29,$B5+$B5*Projections!P$29)</f>
        <v>4.0808871894418459E-2</v>
      </c>
      <c r="Q5" s="57">
        <f>IF(Projections!Q$29&gt;=0,$B5+(1-$B5)*Projections!Q$29,$B5+$B5*Projections!Q$29)</f>
        <v>4.1203463045713082E-2</v>
      </c>
      <c r="R5" s="57">
        <f>IF(Projections!R$29&gt;=0,$B5+(1-$B5)*Projections!R$29,$B5+$B5*Projections!R$29)</f>
        <v>4.1624579518164673E-2</v>
      </c>
      <c r="S5" s="57">
        <f>IF(Projections!S$29&gt;=0,$B5+(1-$B5)*Projections!S$29,$B5+$B5*Projections!S$29)</f>
        <v>4.2045695990616395E-2</v>
      </c>
      <c r="T5" s="57">
        <f>IF(Projections!T$29&gt;=0,$B5+(1-$B5)*Projections!T$29,$B5+$B5*Projections!T$29)</f>
        <v>4.2466812463068118E-2</v>
      </c>
      <c r="U5" s="57">
        <f>IF(Projections!U$29&gt;=0,$B5+(1-$B5)*Projections!U$29,$B5+$B5*Projections!U$29)</f>
        <v>4.2887928935519709E-2</v>
      </c>
      <c r="V5" s="57">
        <f>IF(Projections!V$29&gt;=0,$B5+(1-$B5)*Projections!V$29,$B5+$B5*Projections!V$29)</f>
        <v>4.3309045407971432E-2</v>
      </c>
      <c r="W5" s="57">
        <f>IF(Projections!W$29&gt;=0,$B5+(1-$B5)*Projections!W$29,$B5+$B5*Projections!W$29)</f>
        <v>4.3765630441125927E-2</v>
      </c>
      <c r="X5" s="57">
        <f>IF(Projections!X$29&gt;=0,$B5+(1-$B5)*Projections!X$29,$B5+$B5*Projections!X$29)</f>
        <v>4.4222215474280409E-2</v>
      </c>
      <c r="Y5" s="57">
        <f>IF(Projections!Y$29&gt;=0,$B5+(1-$B5)*Projections!Y$29,$B5+$B5*Projections!Y$29)</f>
        <v>4.4678800507435022E-2</v>
      </c>
      <c r="Z5" s="57">
        <f>IF(Projections!Z$29&gt;=0,$B5+(1-$B5)*Projections!Z$29,$B5+$B5*Projections!Z$29)</f>
        <v>4.5135385540589518E-2</v>
      </c>
      <c r="AA5" s="57">
        <f>IF(Projections!AA$29&gt;=0,$B5+(1-$B5)*Projections!AA$29,$B5+$B5*Projections!AA$29)</f>
        <v>4.5591970573744006E-2</v>
      </c>
      <c r="AB5" s="57">
        <f>IF(Projections!AB$29&gt;=0,$B5+(1-$B5)*Projections!AB$29,$B5+$B5*Projections!AB$29)</f>
        <v>4.6066838796390952E-2</v>
      </c>
      <c r="AC5" s="57">
        <f>IF(Projections!AC$29&gt;=0,$B5+(1-$B5)*Projections!AC$29,$B5+$B5*Projections!AC$29)</f>
        <v>4.6541707019037905E-2</v>
      </c>
      <c r="AD5" s="57">
        <f>IF(Projections!AD$29&gt;=0,$B5+(1-$B5)*Projections!AD$29,$B5+$B5*Projections!AD$29)</f>
        <v>4.7016575241684982E-2</v>
      </c>
      <c r="AE5" s="57">
        <f>IF(Projections!AE$29&gt;=0,$B5+(1-$B5)*Projections!AE$29,$B5+$B5*Projections!AE$29)</f>
        <v>4.7491443464332053E-2</v>
      </c>
      <c r="AF5" s="57">
        <f>IF(Projections!AF$29&gt;=0,$B5+(1-$B5)*Projections!AF$29,$B5+$B5*Projections!AF$29)</f>
        <v>4.7966311686978999E-2</v>
      </c>
    </row>
    <row r="6" spans="1:32" x14ac:dyDescent="0.35">
      <c r="A6" s="58" t="s">
        <v>5165</v>
      </c>
      <c r="B6" s="62">
        <f>SUMPRODUCT('First Year Calculations'!G:G,'First Year Calculations'!$T:$T)</f>
        <v>2.7546370341970307E-2</v>
      </c>
      <c r="C6" s="57">
        <f>IF(Projections!C$29&gt;=0,$B6+(1-$B6)*Projections!C$29,$B6+$B6*Projections!C$29)</f>
        <v>2.7946317501409551E-2</v>
      </c>
      <c r="D6" s="57">
        <f>IF(Projections!D$29&gt;=0,$B6+(1-$B6)*Projections!D$29,$B6+$B6*Projections!D$29)</f>
        <v>2.8346264660848792E-2</v>
      </c>
      <c r="E6" s="57">
        <f>IF(Projections!E$29&gt;=0,$B6+(1-$B6)*Projections!E$29,$B6+$B6*Projections!E$29)</f>
        <v>2.8746211820288036E-2</v>
      </c>
      <c r="F6" s="57">
        <f>IF(Projections!F$29&gt;=0,$B6+(1-$B6)*Projections!F$29,$B6+$B6*Projections!F$29)</f>
        <v>2.9146158979727155E-2</v>
      </c>
      <c r="G6" s="57">
        <f>IF(Projections!G$29&gt;=0,$B6+(1-$B6)*Projections!G$29,$B6+$B6*Projections!G$29)</f>
        <v>2.95461061391664E-2</v>
      </c>
      <c r="H6" s="57">
        <f>IF(Projections!H$29&gt;=0,$B6+(1-$B6)*Projections!H$29,$B6+$B6*Projections!H$29)</f>
        <v>2.9939864483826253E-2</v>
      </c>
      <c r="I6" s="57">
        <f>IF(Projections!I$29&gt;=0,$B6+(1-$B6)*Projections!I$29,$B6+$B6*Projections!I$29)</f>
        <v>3.0333622828485979E-2</v>
      </c>
      <c r="J6" s="57">
        <f>IF(Projections!J$29&gt;=0,$B6+(1-$B6)*Projections!J$29,$B6+$B6*Projections!J$29)</f>
        <v>3.0727381173145833E-2</v>
      </c>
      <c r="K6" s="57">
        <f>IF(Projections!K$29&gt;=0,$B6+(1-$B6)*Projections!K$29,$B6+$B6*Projections!K$29)</f>
        <v>3.1121139517805686E-2</v>
      </c>
      <c r="L6" s="57">
        <f>IF(Projections!L$29&gt;=0,$B6+(1-$B6)*Projections!L$29,$B6+$B6*Projections!L$29)</f>
        <v>3.1514897862465419E-2</v>
      </c>
      <c r="M6" s="57">
        <f>IF(Projections!M$29&gt;=0,$B6+(1-$B6)*Projections!M$29,$B6+$B6*Projections!M$29)</f>
        <v>3.1912657839612509E-2</v>
      </c>
      <c r="N6" s="57">
        <f>IF(Projections!N$29&gt;=0,$B6+(1-$B6)*Projections!N$29,$B6+$B6*Projections!N$29)</f>
        <v>3.231041781675948E-2</v>
      </c>
      <c r="O6" s="57">
        <f>IF(Projections!O$29&gt;=0,$B6+(1-$B6)*Projections!O$29,$B6+$B6*Projections!O$29)</f>
        <v>3.2708177793906446E-2</v>
      </c>
      <c r="P6" s="57">
        <f>IF(Projections!P$29&gt;=0,$B6+(1-$B6)*Projections!P$29,$B6+$B6*Projections!P$29)</f>
        <v>3.3105937771053418E-2</v>
      </c>
      <c r="Q6" s="57">
        <f>IF(Projections!Q$29&gt;=0,$B6+(1-$B6)*Projections!Q$29,$B6+$B6*Projections!Q$29)</f>
        <v>3.3503697748200389E-2</v>
      </c>
      <c r="R6" s="57">
        <f>IF(Projections!R$29&gt;=0,$B6+(1-$B6)*Projections!R$29,$B6+$B6*Projections!R$29)</f>
        <v>3.3928196062237577E-2</v>
      </c>
      <c r="S6" s="57">
        <f>IF(Projections!S$29&gt;=0,$B6+(1-$B6)*Projections!S$29,$B6+$B6*Projections!S$29)</f>
        <v>3.4352694376274889E-2</v>
      </c>
      <c r="T6" s="57">
        <f>IF(Projections!T$29&gt;=0,$B6+(1-$B6)*Projections!T$29,$B6+$B6*Projections!T$29)</f>
        <v>3.4777192690312202E-2</v>
      </c>
      <c r="U6" s="57">
        <f>IF(Projections!U$29&gt;=0,$B6+(1-$B6)*Projections!U$29,$B6+$B6*Projections!U$29)</f>
        <v>3.5201691004349389E-2</v>
      </c>
      <c r="V6" s="57">
        <f>IF(Projections!V$29&gt;=0,$B6+(1-$B6)*Projections!V$29,$B6+$B6*Projections!V$29)</f>
        <v>3.5626189318386708E-2</v>
      </c>
      <c r="W6" s="57">
        <f>IF(Projections!W$29&gt;=0,$B6+(1-$B6)*Projections!W$29,$B6+$B6*Projections!W$29)</f>
        <v>3.608644102894161E-2</v>
      </c>
      <c r="X6" s="57">
        <f>IF(Projections!X$29&gt;=0,$B6+(1-$B6)*Projections!X$29,$B6+$B6*Projections!X$29)</f>
        <v>3.6546692739496511E-2</v>
      </c>
      <c r="Y6" s="57">
        <f>IF(Projections!Y$29&gt;=0,$B6+(1-$B6)*Projections!Y$29,$B6+$B6*Projections!Y$29)</f>
        <v>3.7006944450051545E-2</v>
      </c>
      <c r="Z6" s="57">
        <f>IF(Projections!Z$29&gt;=0,$B6+(1-$B6)*Projections!Z$29,$B6+$B6*Projections!Z$29)</f>
        <v>3.7467196160606446E-2</v>
      </c>
      <c r="AA6" s="57">
        <f>IF(Projections!AA$29&gt;=0,$B6+(1-$B6)*Projections!AA$29,$B6+$B6*Projections!AA$29)</f>
        <v>3.7927447871161354E-2</v>
      </c>
      <c r="AB6" s="57">
        <f>IF(Projections!AB$29&gt;=0,$B6+(1-$B6)*Projections!AB$29,$B6+$B6*Projections!AB$29)</f>
        <v>3.840612959721669E-2</v>
      </c>
      <c r="AC6" s="57">
        <f>IF(Projections!AC$29&gt;=0,$B6+(1-$B6)*Projections!AC$29,$B6+$B6*Projections!AC$29)</f>
        <v>3.8884811323272032E-2</v>
      </c>
      <c r="AD6" s="57">
        <f>IF(Projections!AD$29&gt;=0,$B6+(1-$B6)*Projections!AD$29,$B6+$B6*Projections!AD$29)</f>
        <v>3.93634930493275E-2</v>
      </c>
      <c r="AE6" s="57">
        <f>IF(Projections!AE$29&gt;=0,$B6+(1-$B6)*Projections!AE$29,$B6+$B6*Projections!AE$29)</f>
        <v>3.9842174775382967E-2</v>
      </c>
      <c r="AF6" s="57">
        <f>IF(Projections!AF$29&gt;=0,$B6+(1-$B6)*Projections!AF$29,$B6+$B6*Projections!AF$29)</f>
        <v>4.032085650143831E-2</v>
      </c>
    </row>
    <row r="7" spans="1:32" x14ac:dyDescent="0.35">
      <c r="A7" s="58" t="s">
        <v>5166</v>
      </c>
      <c r="B7" s="63">
        <f t="shared" ref="B7" si="1">B3</f>
        <v>1.3250757756809776E-2</v>
      </c>
      <c r="C7" s="57">
        <f>IF(Projections!C$29&gt;=0,$B7+(1-$B7)*Projections!C$29,$B7+$B7*Projections!C$29)</f>
        <v>1.3656584363321358E-2</v>
      </c>
      <c r="D7" s="57">
        <f>IF(Projections!D$29&gt;=0,$B7+(1-$B7)*Projections!D$29,$B7+$B7*Projections!D$29)</f>
        <v>1.4062410969832942E-2</v>
      </c>
      <c r="E7" s="57">
        <f>IF(Projections!E$29&gt;=0,$B7+(1-$B7)*Projections!E$29,$B7+$B7*Projections!E$29)</f>
        <v>1.4468237576344524E-2</v>
      </c>
      <c r="F7" s="57">
        <f>IF(Projections!F$29&gt;=0,$B7+(1-$B7)*Projections!F$29,$B7+$B7*Projections!F$29)</f>
        <v>1.4874064182855981E-2</v>
      </c>
      <c r="G7" s="57">
        <f>IF(Projections!G$29&gt;=0,$B7+(1-$B7)*Projections!G$29,$B7+$B7*Projections!G$29)</f>
        <v>1.5279890789367565E-2</v>
      </c>
      <c r="H7" s="57">
        <f>IF(Projections!H$29&gt;=0,$B7+(1-$B7)*Projections!H$29,$B7+$B7*Projections!H$29)</f>
        <v>1.5679437602058959E-2</v>
      </c>
      <c r="I7" s="57">
        <f>IF(Projections!I$29&gt;=0,$B7+(1-$B7)*Projections!I$29,$B7+$B7*Projections!I$29)</f>
        <v>1.6078984414750225E-2</v>
      </c>
      <c r="J7" s="57">
        <f>IF(Projections!J$29&gt;=0,$B7+(1-$B7)*Projections!J$29,$B7+$B7*Projections!J$29)</f>
        <v>1.6478531227441619E-2</v>
      </c>
      <c r="K7" s="57">
        <f>IF(Projections!K$29&gt;=0,$B7+(1-$B7)*Projections!K$29,$B7+$B7*Projections!K$29)</f>
        <v>1.6878078040133013E-2</v>
      </c>
      <c r="L7" s="57">
        <f>IF(Projections!L$29&gt;=0,$B7+(1-$B7)*Projections!L$29,$B7+$B7*Projections!L$29)</f>
        <v>1.7277624852824282E-2</v>
      </c>
      <c r="M7" s="57">
        <f>IF(Projections!M$29&gt;=0,$B7+(1-$B7)*Projections!M$29,$B7+$B7*Projections!M$29)</f>
        <v>1.7681232124239974E-2</v>
      </c>
      <c r="N7" s="57">
        <f>IF(Projections!N$29&gt;=0,$B7+(1-$B7)*Projections!N$29,$B7+$B7*Projections!N$29)</f>
        <v>1.8084839395655541E-2</v>
      </c>
      <c r="O7" s="57">
        <f>IF(Projections!O$29&gt;=0,$B7+(1-$B7)*Projections!O$29,$B7+$B7*Projections!O$29)</f>
        <v>1.8488446667071105E-2</v>
      </c>
      <c r="P7" s="57">
        <f>IF(Projections!P$29&gt;=0,$B7+(1-$B7)*Projections!P$29,$B7+$B7*Projections!P$29)</f>
        <v>1.8892053938486673E-2</v>
      </c>
      <c r="Q7" s="57">
        <f>IF(Projections!Q$29&gt;=0,$B7+(1-$B7)*Projections!Q$29,$B7+$B7*Projections!Q$29)</f>
        <v>1.9295661209902237E-2</v>
      </c>
      <c r="R7" s="57">
        <f>IF(Projections!R$29&gt;=0,$B7+(1-$B7)*Projections!R$29,$B7+$B7*Projections!R$29)</f>
        <v>1.9726399886724297E-2</v>
      </c>
      <c r="S7" s="57">
        <f>IF(Projections!S$29&gt;=0,$B7+(1-$B7)*Projections!S$29,$B7+$B7*Projections!S$29)</f>
        <v>2.0157138563546482E-2</v>
      </c>
      <c r="T7" s="57">
        <f>IF(Projections!T$29&gt;=0,$B7+(1-$B7)*Projections!T$29,$B7+$B7*Projections!T$29)</f>
        <v>2.0587877240368667E-2</v>
      </c>
      <c r="U7" s="57">
        <f>IF(Projections!U$29&gt;=0,$B7+(1-$B7)*Projections!U$29,$B7+$B7*Projections!U$29)</f>
        <v>2.1018615917190724E-2</v>
      </c>
      <c r="V7" s="57">
        <f>IF(Projections!V$29&gt;=0,$B7+(1-$B7)*Projections!V$29,$B7+$B7*Projections!V$29)</f>
        <v>2.1449354594012912E-2</v>
      </c>
      <c r="W7" s="57">
        <f>IF(Projections!W$29&gt;=0,$B7+(1-$B7)*Projections!W$29,$B7+$B7*Projections!W$29)</f>
        <v>2.191637226229072E-2</v>
      </c>
      <c r="X7" s="57">
        <f>IF(Projections!X$29&gt;=0,$B7+(1-$B7)*Projections!X$29,$B7+$B7*Projections!X$29)</f>
        <v>2.2383389930568525E-2</v>
      </c>
      <c r="Y7" s="57">
        <f>IF(Projections!Y$29&gt;=0,$B7+(1-$B7)*Projections!Y$29,$B7+$B7*Projections!Y$29)</f>
        <v>2.2850407598846462E-2</v>
      </c>
      <c r="Z7" s="57">
        <f>IF(Projections!Z$29&gt;=0,$B7+(1-$B7)*Projections!Z$29,$B7+$B7*Projections!Z$29)</f>
        <v>2.331742526712427E-2</v>
      </c>
      <c r="AA7" s="57">
        <f>IF(Projections!AA$29&gt;=0,$B7+(1-$B7)*Projections!AA$29,$B7+$B7*Projections!AA$29)</f>
        <v>2.3784442935402078E-2</v>
      </c>
      <c r="AB7" s="57">
        <f>IF(Projections!AB$29&gt;=0,$B7+(1-$B7)*Projections!AB$29,$B7+$B7*Projections!AB$29)</f>
        <v>2.4270161550722452E-2</v>
      </c>
      <c r="AC7" s="57">
        <f>IF(Projections!AC$29&gt;=0,$B7+(1-$B7)*Projections!AC$29,$B7+$B7*Projections!AC$29)</f>
        <v>2.4755880166042826E-2</v>
      </c>
      <c r="AD7" s="57">
        <f>IF(Projections!AD$29&gt;=0,$B7+(1-$B7)*Projections!AD$29,$B7+$B7*Projections!AD$29)</f>
        <v>2.5241598781363325E-2</v>
      </c>
      <c r="AE7" s="57">
        <f>IF(Projections!AE$29&gt;=0,$B7+(1-$B7)*Projections!AE$29,$B7+$B7*Projections!AE$29)</f>
        <v>2.5727317396683828E-2</v>
      </c>
      <c r="AF7" s="57">
        <f>IF(Projections!AF$29&gt;=0,$B7+(1-$B7)*Projections!AF$29,$B7+$B7*Projections!AF$29)</f>
        <v>2.6213036012004198E-2</v>
      </c>
    </row>
    <row r="8" spans="1:32" x14ac:dyDescent="0.35">
      <c r="A8" s="58" t="s">
        <v>5167</v>
      </c>
      <c r="B8" s="62">
        <f>SUMPRODUCT('First Year Calculations'!G:G,'First Year Calculations'!$X:$X)</f>
        <v>1.5467437723183333E-2</v>
      </c>
      <c r="C8" s="57">
        <f>IF(Projections!C$29&gt;=0,$B8+(1-$B8)*Projections!C$29,$B8+$B8*Projections!C$29)</f>
        <v>1.5872352661694615E-2</v>
      </c>
      <c r="D8" s="57">
        <f>IF(Projections!D$29&gt;=0,$B8+(1-$B8)*Projections!D$29,$B8+$B8*Projections!D$29)</f>
        <v>1.6277267600205893E-2</v>
      </c>
      <c r="E8" s="57">
        <f>IF(Projections!E$29&gt;=0,$B8+(1-$B8)*Projections!E$29,$B8+$B8*Projections!E$29)</f>
        <v>1.6682182538717175E-2</v>
      </c>
      <c r="F8" s="57">
        <f>IF(Projections!F$29&gt;=0,$B8+(1-$B8)*Projections!F$29,$B8+$B8*Projections!F$29)</f>
        <v>1.7087097477228329E-2</v>
      </c>
      <c r="G8" s="57">
        <f>IF(Projections!G$29&gt;=0,$B8+(1-$B8)*Projections!G$29,$B8+$B8*Projections!G$29)</f>
        <v>1.7492012415739611E-2</v>
      </c>
      <c r="H8" s="57">
        <f>IF(Projections!H$29&gt;=0,$B8+(1-$B8)*Projections!H$29,$B8+$B8*Projections!H$29)</f>
        <v>1.789066166765527E-2</v>
      </c>
      <c r="I8" s="57">
        <f>IF(Projections!I$29&gt;=0,$B8+(1-$B8)*Projections!I$29,$B8+$B8*Projections!I$29)</f>
        <v>1.8289310919570805E-2</v>
      </c>
      <c r="J8" s="57">
        <f>IF(Projections!J$29&gt;=0,$B8+(1-$B8)*Projections!J$29,$B8+$B8*Projections!J$29)</f>
        <v>1.8687960171486467E-2</v>
      </c>
      <c r="K8" s="57">
        <f>IF(Projections!K$29&gt;=0,$B8+(1-$B8)*Projections!K$29,$B8+$B8*Projections!K$29)</f>
        <v>1.908660942340213E-2</v>
      </c>
      <c r="L8" s="57">
        <f>IF(Projections!L$29&gt;=0,$B8+(1-$B8)*Projections!L$29,$B8+$B8*Projections!L$29)</f>
        <v>1.9485258675317665E-2</v>
      </c>
      <c r="M8" s="57">
        <f>IF(Projections!M$29&gt;=0,$B8+(1-$B8)*Projections!M$29,$B8+$B8*Projections!M$29)</f>
        <v>1.9887959264351929E-2</v>
      </c>
      <c r="N8" s="57">
        <f>IF(Projections!N$29&gt;=0,$B8+(1-$B8)*Projections!N$29,$B8+$B8*Projections!N$29)</f>
        <v>2.0290659853386066E-2</v>
      </c>
      <c r="O8" s="57">
        <f>IF(Projections!O$29&gt;=0,$B8+(1-$B8)*Projections!O$29,$B8+$B8*Projections!O$29)</f>
        <v>2.0693360442420206E-2</v>
      </c>
      <c r="P8" s="57">
        <f>IF(Projections!P$29&gt;=0,$B8+(1-$B8)*Projections!P$29,$B8+$B8*Projections!P$29)</f>
        <v>2.1096061031454342E-2</v>
      </c>
      <c r="Q8" s="57">
        <f>IF(Projections!Q$29&gt;=0,$B8+(1-$B8)*Projections!Q$29,$B8+$B8*Projections!Q$29)</f>
        <v>2.1498761620488478E-2</v>
      </c>
      <c r="R8" s="57">
        <f>IF(Projections!R$29&gt;=0,$B8+(1-$B8)*Projections!R$29,$B8+$B8*Projections!R$29)</f>
        <v>2.1928532665662314E-2</v>
      </c>
      <c r="S8" s="57">
        <f>IF(Projections!S$29&gt;=0,$B8+(1-$B8)*Projections!S$29,$B8+$B8*Projections!S$29)</f>
        <v>2.2358303710836278E-2</v>
      </c>
      <c r="T8" s="57">
        <f>IF(Projections!T$29&gt;=0,$B8+(1-$B8)*Projections!T$29,$B8+$B8*Projections!T$29)</f>
        <v>2.2788074756010239E-2</v>
      </c>
      <c r="U8" s="57">
        <f>IF(Projections!U$29&gt;=0,$B8+(1-$B8)*Projections!U$29,$B8+$B8*Projections!U$29)</f>
        <v>2.3217845801184075E-2</v>
      </c>
      <c r="V8" s="57">
        <f>IF(Projections!V$29&gt;=0,$B8+(1-$B8)*Projections!V$29,$B8+$B8*Projections!V$29)</f>
        <v>2.3647616846358039E-2</v>
      </c>
      <c r="W8" s="57">
        <f>IF(Projections!W$29&gt;=0,$B8+(1-$B8)*Projections!W$29,$B8+$B8*Projections!W$29)</f>
        <v>2.4113585384152748E-2</v>
      </c>
      <c r="X8" s="57">
        <f>IF(Projections!X$29&gt;=0,$B8+(1-$B8)*Projections!X$29,$B8+$B8*Projections!X$29)</f>
        <v>2.4579553921947453E-2</v>
      </c>
      <c r="Y8" s="57">
        <f>IF(Projections!Y$29&gt;=0,$B8+(1-$B8)*Projections!Y$29,$B8+$B8*Projections!Y$29)</f>
        <v>2.5045522459742287E-2</v>
      </c>
      <c r="Z8" s="57">
        <f>IF(Projections!Z$29&gt;=0,$B8+(1-$B8)*Projections!Z$29,$B8+$B8*Projections!Z$29)</f>
        <v>2.5511490997536995E-2</v>
      </c>
      <c r="AA8" s="57">
        <f>IF(Projections!AA$29&gt;=0,$B8+(1-$B8)*Projections!AA$29,$B8+$B8*Projections!AA$29)</f>
        <v>2.5977459535331704E-2</v>
      </c>
      <c r="AB8" s="57">
        <f>IF(Projections!AB$29&gt;=0,$B8+(1-$B8)*Projections!AB$29,$B8+$B8*Projections!AB$29)</f>
        <v>2.6462087009480863E-2</v>
      </c>
      <c r="AC8" s="57">
        <f>IF(Projections!AC$29&gt;=0,$B8+(1-$B8)*Projections!AC$29,$B8+$B8*Projections!AC$29)</f>
        <v>2.6946714483630022E-2</v>
      </c>
      <c r="AD8" s="57">
        <f>IF(Projections!AD$29&gt;=0,$B8+(1-$B8)*Projections!AD$29,$B8+$B8*Projections!AD$29)</f>
        <v>2.7431341957779312E-2</v>
      </c>
      <c r="AE8" s="57">
        <f>IF(Projections!AE$29&gt;=0,$B8+(1-$B8)*Projections!AE$29,$B8+$B8*Projections!AE$29)</f>
        <v>2.7915969431928596E-2</v>
      </c>
      <c r="AF8" s="57">
        <f>IF(Projections!AF$29&gt;=0,$B8+(1-$B8)*Projections!AF$29,$B8+$B8*Projections!AF$29)</f>
        <v>2.8400596906077755E-2</v>
      </c>
    </row>
    <row r="9" spans="1:32" x14ac:dyDescent="0.35">
      <c r="A9" s="58" t="s">
        <v>5152</v>
      </c>
      <c r="B9" s="63">
        <f t="shared" ref="B9" si="2">B6</f>
        <v>2.7546370341970307E-2</v>
      </c>
      <c r="C9" s="57">
        <f>IF(Projections!C$29&gt;=0,$B9+(1-$B9)*Projections!C$29,$B9+$B9*Projections!C$29)</f>
        <v>2.7946317501409551E-2</v>
      </c>
      <c r="D9" s="57">
        <f>IF(Projections!D$29&gt;=0,$B9+(1-$B9)*Projections!D$29,$B9+$B9*Projections!D$29)</f>
        <v>2.8346264660848792E-2</v>
      </c>
      <c r="E9" s="57">
        <f>IF(Projections!E$29&gt;=0,$B9+(1-$B9)*Projections!E$29,$B9+$B9*Projections!E$29)</f>
        <v>2.8746211820288036E-2</v>
      </c>
      <c r="F9" s="57">
        <f>IF(Projections!F$29&gt;=0,$B9+(1-$B9)*Projections!F$29,$B9+$B9*Projections!F$29)</f>
        <v>2.9146158979727155E-2</v>
      </c>
      <c r="G9" s="57">
        <f>IF(Projections!G$29&gt;=0,$B9+(1-$B9)*Projections!G$29,$B9+$B9*Projections!G$29)</f>
        <v>2.95461061391664E-2</v>
      </c>
      <c r="H9" s="57">
        <f>IF(Projections!H$29&gt;=0,$B9+(1-$B9)*Projections!H$29,$B9+$B9*Projections!H$29)</f>
        <v>2.9939864483826253E-2</v>
      </c>
      <c r="I9" s="57">
        <f>IF(Projections!I$29&gt;=0,$B9+(1-$B9)*Projections!I$29,$B9+$B9*Projections!I$29)</f>
        <v>3.0333622828485979E-2</v>
      </c>
      <c r="J9" s="57">
        <f>IF(Projections!J$29&gt;=0,$B9+(1-$B9)*Projections!J$29,$B9+$B9*Projections!J$29)</f>
        <v>3.0727381173145833E-2</v>
      </c>
      <c r="K9" s="57">
        <f>IF(Projections!K$29&gt;=0,$B9+(1-$B9)*Projections!K$29,$B9+$B9*Projections!K$29)</f>
        <v>3.1121139517805686E-2</v>
      </c>
      <c r="L9" s="57">
        <f>IF(Projections!L$29&gt;=0,$B9+(1-$B9)*Projections!L$29,$B9+$B9*Projections!L$29)</f>
        <v>3.1514897862465419E-2</v>
      </c>
      <c r="M9" s="57">
        <f>IF(Projections!M$29&gt;=0,$B9+(1-$B9)*Projections!M$29,$B9+$B9*Projections!M$29)</f>
        <v>3.1912657839612509E-2</v>
      </c>
      <c r="N9" s="57">
        <f>IF(Projections!N$29&gt;=0,$B9+(1-$B9)*Projections!N$29,$B9+$B9*Projections!N$29)</f>
        <v>3.231041781675948E-2</v>
      </c>
      <c r="O9" s="57">
        <f>IF(Projections!O$29&gt;=0,$B9+(1-$B9)*Projections!O$29,$B9+$B9*Projections!O$29)</f>
        <v>3.2708177793906446E-2</v>
      </c>
      <c r="P9" s="57">
        <f>IF(Projections!P$29&gt;=0,$B9+(1-$B9)*Projections!P$29,$B9+$B9*Projections!P$29)</f>
        <v>3.3105937771053418E-2</v>
      </c>
      <c r="Q9" s="57">
        <f>IF(Projections!Q$29&gt;=0,$B9+(1-$B9)*Projections!Q$29,$B9+$B9*Projections!Q$29)</f>
        <v>3.3503697748200389E-2</v>
      </c>
      <c r="R9" s="57">
        <f>IF(Projections!R$29&gt;=0,$B9+(1-$B9)*Projections!R$29,$B9+$B9*Projections!R$29)</f>
        <v>3.3928196062237577E-2</v>
      </c>
      <c r="S9" s="57">
        <f>IF(Projections!S$29&gt;=0,$B9+(1-$B9)*Projections!S$29,$B9+$B9*Projections!S$29)</f>
        <v>3.4352694376274889E-2</v>
      </c>
      <c r="T9" s="57">
        <f>IF(Projections!T$29&gt;=0,$B9+(1-$B9)*Projections!T$29,$B9+$B9*Projections!T$29)</f>
        <v>3.4777192690312202E-2</v>
      </c>
      <c r="U9" s="57">
        <f>IF(Projections!U$29&gt;=0,$B9+(1-$B9)*Projections!U$29,$B9+$B9*Projections!U$29)</f>
        <v>3.5201691004349389E-2</v>
      </c>
      <c r="V9" s="57">
        <f>IF(Projections!V$29&gt;=0,$B9+(1-$B9)*Projections!V$29,$B9+$B9*Projections!V$29)</f>
        <v>3.5626189318386708E-2</v>
      </c>
      <c r="W9" s="57">
        <f>IF(Projections!W$29&gt;=0,$B9+(1-$B9)*Projections!W$29,$B9+$B9*Projections!W$29)</f>
        <v>3.608644102894161E-2</v>
      </c>
      <c r="X9" s="57">
        <f>IF(Projections!X$29&gt;=0,$B9+(1-$B9)*Projections!X$29,$B9+$B9*Projections!X$29)</f>
        <v>3.6546692739496511E-2</v>
      </c>
      <c r="Y9" s="57">
        <f>IF(Projections!Y$29&gt;=0,$B9+(1-$B9)*Projections!Y$29,$B9+$B9*Projections!Y$29)</f>
        <v>3.7006944450051545E-2</v>
      </c>
      <c r="Z9" s="57">
        <f>IF(Projections!Z$29&gt;=0,$B9+(1-$B9)*Projections!Z$29,$B9+$B9*Projections!Z$29)</f>
        <v>3.7467196160606446E-2</v>
      </c>
      <c r="AA9" s="57">
        <f>IF(Projections!AA$29&gt;=0,$B9+(1-$B9)*Projections!AA$29,$B9+$B9*Projections!AA$29)</f>
        <v>3.7927447871161354E-2</v>
      </c>
      <c r="AB9" s="57">
        <f>IF(Projections!AB$29&gt;=0,$B9+(1-$B9)*Projections!AB$29,$B9+$B9*Projections!AB$29)</f>
        <v>3.840612959721669E-2</v>
      </c>
      <c r="AC9" s="57">
        <f>IF(Projections!AC$29&gt;=0,$B9+(1-$B9)*Projections!AC$29,$B9+$B9*Projections!AC$29)</f>
        <v>3.8884811323272032E-2</v>
      </c>
      <c r="AD9" s="57">
        <f>IF(Projections!AD$29&gt;=0,$B9+(1-$B9)*Projections!AD$29,$B9+$B9*Projections!AD$29)</f>
        <v>3.93634930493275E-2</v>
      </c>
      <c r="AE9" s="57">
        <f>IF(Projections!AE$29&gt;=0,$B9+(1-$B9)*Projections!AE$29,$B9+$B9*Projections!AE$29)</f>
        <v>3.9842174775382967E-2</v>
      </c>
      <c r="AF9" s="57">
        <f>IF(Projections!AF$29&gt;=0,$B9+(1-$B9)*Projections!AF$29,$B9+$B9*Projections!AF$29)</f>
        <v>4.032085650143831E-2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EEC76-5348-4D8D-961D-DE40E4EFD548}">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2">
        <f>SUMPRODUCT('First Year Calculations'!H:H,'First Year Calculations'!$Q:$Q)</f>
        <v>5.2918880139774707E-2</v>
      </c>
      <c r="C2" s="57">
        <f>IF(Projections!C$30&gt;=0,$B2+(1-$B2)*Projections!C$30,$B2+$B2*Projections!C$30)</f>
        <v>5.3782178173042566E-2</v>
      </c>
      <c r="D2" s="57">
        <f>IF(Projections!D$30&gt;=0,$B2+(1-$B2)*Projections!D$30,$B2+$B2*Projections!D$30)</f>
        <v>5.4645476206310425E-2</v>
      </c>
      <c r="E2" s="57">
        <f>IF(Projections!E$30&gt;=0,$B2+(1-$B2)*Projections!E$30,$B2+$B2*Projections!E$30)</f>
        <v>5.5508774239578278E-2</v>
      </c>
      <c r="F2" s="57">
        <f>IF(Projections!F$30&gt;=0,$B2+(1-$B2)*Projections!F$30,$B2+$B2*Projections!F$30)</f>
        <v>5.6372072272846137E-2</v>
      </c>
      <c r="G2" s="57">
        <f>IF(Projections!G$30&gt;=0,$B2+(1-$B2)*Projections!G$30,$B2+$B2*Projections!G$30)</f>
        <v>5.7235370306113996E-2</v>
      </c>
      <c r="H2" s="57">
        <f>IF(Projections!H$30&gt;=0,$B2+(1-$B2)*Projections!H$30,$B2+$B2*Projections!H$30)</f>
        <v>5.8093953543967451E-2</v>
      </c>
      <c r="I2" s="57">
        <f>IF(Projections!I$30&gt;=0,$B2+(1-$B2)*Projections!I$30,$B2+$B2*Projections!I$30)</f>
        <v>5.8952536781820906E-2</v>
      </c>
      <c r="J2" s="57">
        <f>IF(Projections!J$30&gt;=0,$B2+(1-$B2)*Projections!J$30,$B2+$B2*Projections!J$30)</f>
        <v>5.9811120019674133E-2</v>
      </c>
      <c r="K2" s="57">
        <f>IF(Projections!K$30&gt;=0,$B2+(1-$B2)*Projections!K$30,$B2+$B2*Projections!K$30)</f>
        <v>6.0669703257527595E-2</v>
      </c>
      <c r="L2" s="57">
        <f>IF(Projections!L$30&gt;=0,$B2+(1-$B2)*Projections!L$30,$B2+$B2*Projections!L$30)</f>
        <v>6.1528286495380821E-2</v>
      </c>
      <c r="M2" s="57">
        <f>IF(Projections!M$30&gt;=0,$B2+(1-$B2)*Projections!M$30,$B2+$B2*Projections!M$30)</f>
        <v>6.2364830002165056E-2</v>
      </c>
      <c r="N2" s="57">
        <f>IF(Projections!N$30&gt;=0,$B2+(1-$B2)*Projections!N$30,$B2+$B2*Projections!N$30)</f>
        <v>6.3201373508949305E-2</v>
      </c>
      <c r="O2" s="57">
        <f>IF(Projections!O$30&gt;=0,$B2+(1-$B2)*Projections!O$30,$B2+$B2*Projections!O$30)</f>
        <v>6.4037917015733539E-2</v>
      </c>
      <c r="P2" s="57">
        <f>IF(Projections!P$30&gt;=0,$B2+(1-$B2)*Projections!P$30,$B2+$B2*Projections!P$30)</f>
        <v>6.4874460522517774E-2</v>
      </c>
      <c r="Q2" s="57">
        <f>IF(Projections!Q$30&gt;=0,$B2+(1-$B2)*Projections!Q$30,$B2+$B2*Projections!Q$30)</f>
        <v>6.5711004029302009E-2</v>
      </c>
      <c r="R2" s="57">
        <f>IF(Projections!R$30&gt;=0,$B2+(1-$B2)*Projections!R$30,$B2+$B2*Projections!R$30)</f>
        <v>6.6524498183503228E-2</v>
      </c>
      <c r="S2" s="57">
        <f>IF(Projections!S$30&gt;=0,$B2+(1-$B2)*Projections!S$30,$B2+$B2*Projections!S$30)</f>
        <v>6.7337992337704433E-2</v>
      </c>
      <c r="T2" s="57">
        <f>IF(Projections!T$30&gt;=0,$B2+(1-$B2)*Projections!T$30,$B2+$B2*Projections!T$30)</f>
        <v>6.8151486491905874E-2</v>
      </c>
      <c r="U2" s="57">
        <f>IF(Projections!U$30&gt;=0,$B2+(1-$B2)*Projections!U$30,$B2+$B2*Projections!U$30)</f>
        <v>6.8964980646107094E-2</v>
      </c>
      <c r="V2" s="57">
        <f>IF(Projections!V$30&gt;=0,$B2+(1-$B2)*Projections!V$30,$B2+$B2*Projections!V$30)</f>
        <v>6.9778474800308299E-2</v>
      </c>
      <c r="W2" s="57">
        <f>IF(Projections!W$30&gt;=0,$B2+(1-$B2)*Projections!W$30,$B2+$B2*Projections!W$30)</f>
        <v>7.0562429692647921E-2</v>
      </c>
      <c r="X2" s="57">
        <f>IF(Projections!X$30&gt;=0,$B2+(1-$B2)*Projections!X$30,$B2+$B2*Projections!X$30)</f>
        <v>7.1346384584987557E-2</v>
      </c>
      <c r="Y2" s="57">
        <f>IF(Projections!Y$30&gt;=0,$B2+(1-$B2)*Projections!Y$30,$B2+$B2*Projections!Y$30)</f>
        <v>7.2130339477327179E-2</v>
      </c>
      <c r="Z2" s="57">
        <f>IF(Projections!Z$30&gt;=0,$B2+(1-$B2)*Projections!Z$30,$B2+$B2*Projections!Z$30)</f>
        <v>7.2914294369667038E-2</v>
      </c>
      <c r="AA2" s="57">
        <f>IF(Projections!AA$30&gt;=0,$B2+(1-$B2)*Projections!AA$30,$B2+$B2*Projections!AA$30)</f>
        <v>7.369824926200666E-2</v>
      </c>
      <c r="AB2" s="57">
        <f>IF(Projections!AB$30&gt;=0,$B2+(1-$B2)*Projections!AB$30,$B2+$B2*Projections!AB$30)</f>
        <v>7.4442186143767533E-2</v>
      </c>
      <c r="AC2" s="57">
        <f>IF(Projections!AC$30&gt;=0,$B2+(1-$B2)*Projections!AC$30,$B2+$B2*Projections!AC$30)</f>
        <v>7.5186123025528642E-2</v>
      </c>
      <c r="AD2" s="57">
        <f>IF(Projections!AD$30&gt;=0,$B2+(1-$B2)*Projections!AD$30,$B2+$B2*Projections!AD$30)</f>
        <v>7.5930059907289515E-2</v>
      </c>
      <c r="AE2" s="57">
        <f>IF(Projections!AE$30&gt;=0,$B2+(1-$B2)*Projections!AE$30,$B2+$B2*Projections!AE$30)</f>
        <v>7.6673996789050389E-2</v>
      </c>
      <c r="AF2" s="57">
        <f>IF(Projections!AF$30&gt;=0,$B2+(1-$B2)*Projections!AF$30,$B2+$B2*Projections!AF$30)</f>
        <v>7.7417933670811484E-2</v>
      </c>
    </row>
    <row r="3" spans="1:32" x14ac:dyDescent="0.35">
      <c r="A3" s="58" t="s">
        <v>5162</v>
      </c>
      <c r="B3" s="62">
        <f>SUMPRODUCT('First Year Calculations'!H:H,'First Year Calculations'!$N:$N)</f>
        <v>2.3961382105443501E-2</v>
      </c>
      <c r="C3" s="57">
        <f>IF(Projections!C$30&gt;=0,$B3+(1-$B3)*Projections!C$30,$B3+$B3*Projections!C$30)</f>
        <v>2.4851075925278285E-2</v>
      </c>
      <c r="D3" s="57">
        <f>IF(Projections!D$30&gt;=0,$B3+(1-$B3)*Projections!D$30,$B3+$B3*Projections!D$30)</f>
        <v>2.5740769745113069E-2</v>
      </c>
      <c r="E3" s="57">
        <f>IF(Projections!E$30&gt;=0,$B3+(1-$B3)*Projections!E$30,$B3+$B3*Projections!E$30)</f>
        <v>2.6630463564947852E-2</v>
      </c>
      <c r="F3" s="57">
        <f>IF(Projections!F$30&gt;=0,$B3+(1-$B3)*Projections!F$30,$B3+$B3*Projections!F$30)</f>
        <v>2.7520157384782636E-2</v>
      </c>
      <c r="G3" s="57">
        <f>IF(Projections!G$30&gt;=0,$B3+(1-$B3)*Projections!G$30,$B3+$B3*Projections!G$30)</f>
        <v>2.840985120461742E-2</v>
      </c>
      <c r="H3" s="57">
        <f>IF(Projections!H$30&gt;=0,$B3+(1-$B3)*Projections!H$30,$B3+$B3*Projections!H$30)</f>
        <v>2.9294686071714756E-2</v>
      </c>
      <c r="I3" s="57">
        <f>IF(Projections!I$30&gt;=0,$B3+(1-$B3)*Projections!I$30,$B3+$B3*Projections!I$30)</f>
        <v>3.0179520938812092E-2</v>
      </c>
      <c r="J3" s="57">
        <f>IF(Projections!J$30&gt;=0,$B3+(1-$B3)*Projections!J$30,$B3+$B3*Projections!J$30)</f>
        <v>3.1064355805909199E-2</v>
      </c>
      <c r="K3" s="57">
        <f>IF(Projections!K$30&gt;=0,$B3+(1-$B3)*Projections!K$30,$B3+$B3*Projections!K$30)</f>
        <v>3.1949190673006542E-2</v>
      </c>
      <c r="L3" s="57">
        <f>IF(Projections!L$30&gt;=0,$B3+(1-$B3)*Projections!L$30,$B3+$B3*Projections!L$30)</f>
        <v>3.2834025540103645E-2</v>
      </c>
      <c r="M3" s="57">
        <f>IF(Projections!M$30&gt;=0,$B3+(1-$B3)*Projections!M$30,$B3+$B3*Projections!M$30)</f>
        <v>3.369614679988639E-2</v>
      </c>
      <c r="N3" s="57">
        <f>IF(Projections!N$30&gt;=0,$B3+(1-$B3)*Projections!N$30,$B3+$B3*Projections!N$30)</f>
        <v>3.4558268059669134E-2</v>
      </c>
      <c r="O3" s="57">
        <f>IF(Projections!O$30&gt;=0,$B3+(1-$B3)*Projections!O$30,$B3+$B3*Projections!O$30)</f>
        <v>3.5420389319451885E-2</v>
      </c>
      <c r="P3" s="57">
        <f>IF(Projections!P$30&gt;=0,$B3+(1-$B3)*Projections!P$30,$B3+$B3*Projections!P$30)</f>
        <v>3.6282510579234636E-2</v>
      </c>
      <c r="Q3" s="57">
        <f>IF(Projections!Q$30&gt;=0,$B3+(1-$B3)*Projections!Q$30,$B3+$B3*Projections!Q$30)</f>
        <v>3.7144631839017381E-2</v>
      </c>
      <c r="R3" s="57">
        <f>IF(Projections!R$30&gt;=0,$B3+(1-$B3)*Projections!R$30,$B3+$B3*Projections!R$30)</f>
        <v>3.7982999000268608E-2</v>
      </c>
      <c r="S3" s="57">
        <f>IF(Projections!S$30&gt;=0,$B3+(1-$B3)*Projections!S$30,$B3+$B3*Projections!S$30)</f>
        <v>3.8821366161519842E-2</v>
      </c>
      <c r="T3" s="57">
        <f>IF(Projections!T$30&gt;=0,$B3+(1-$B3)*Projections!T$30,$B3+$B3*Projections!T$30)</f>
        <v>3.9659733322771298E-2</v>
      </c>
      <c r="U3" s="57">
        <f>IF(Projections!U$30&gt;=0,$B3+(1-$B3)*Projections!U$30,$B3+$B3*Projections!U$30)</f>
        <v>4.0498100484022539E-2</v>
      </c>
      <c r="V3" s="57">
        <f>IF(Projections!V$30&gt;=0,$B3+(1-$B3)*Projections!V$30,$B3+$B3*Projections!V$30)</f>
        <v>4.1336467645273767E-2</v>
      </c>
      <c r="W3" s="57">
        <f>IF(Projections!W$30&gt;=0,$B3+(1-$B3)*Projections!W$30,$B3+$B3*Projections!W$30)</f>
        <v>4.2144392366361833E-2</v>
      </c>
      <c r="X3" s="57">
        <f>IF(Projections!X$30&gt;=0,$B3+(1-$B3)*Projections!X$30,$B3+$B3*Projections!X$30)</f>
        <v>4.2952317087449898E-2</v>
      </c>
      <c r="Y3" s="57">
        <f>IF(Projections!Y$30&gt;=0,$B3+(1-$B3)*Projections!Y$30,$B3+$B3*Projections!Y$30)</f>
        <v>4.3760241808537964E-2</v>
      </c>
      <c r="Z3" s="57">
        <f>IF(Projections!Z$30&gt;=0,$B3+(1-$B3)*Projections!Z$30,$B3+$B3*Projections!Z$30)</f>
        <v>4.4568166529626252E-2</v>
      </c>
      <c r="AA3" s="57">
        <f>IF(Projections!AA$30&gt;=0,$B3+(1-$B3)*Projections!AA$30,$B3+$B3*Projections!AA$30)</f>
        <v>4.5376091250714325E-2</v>
      </c>
      <c r="AB3" s="57">
        <f>IF(Projections!AB$30&gt;=0,$B3+(1-$B3)*Projections!AB$30,$B3+$B3*Projections!AB$30)</f>
        <v>4.614277438972763E-2</v>
      </c>
      <c r="AC3" s="57">
        <f>IF(Projections!AC$30&gt;=0,$B3+(1-$B3)*Projections!AC$30,$B3+$B3*Projections!AC$30)</f>
        <v>4.6909457528741164E-2</v>
      </c>
      <c r="AD3" s="57">
        <f>IF(Projections!AD$30&gt;=0,$B3+(1-$B3)*Projections!AD$30,$B3+$B3*Projections!AD$30)</f>
        <v>4.7676140667754469E-2</v>
      </c>
      <c r="AE3" s="57">
        <f>IF(Projections!AE$30&gt;=0,$B3+(1-$B3)*Projections!AE$30,$B3+$B3*Projections!AE$30)</f>
        <v>4.8442823806767774E-2</v>
      </c>
      <c r="AF3" s="57">
        <f>IF(Projections!AF$30&gt;=0,$B3+(1-$B3)*Projections!AF$30,$B3+$B3*Projections!AF$30)</f>
        <v>4.9209506945781301E-2</v>
      </c>
    </row>
    <row r="4" spans="1:32" x14ac:dyDescent="0.35">
      <c r="A4" s="58" t="s">
        <v>5163</v>
      </c>
      <c r="B4" s="62">
        <f>SUMPRODUCT('First Year Calculations'!H:H,'First Year Calculations'!$W:$W)</f>
        <v>5.8647199893196167E-2</v>
      </c>
      <c r="C4" s="57">
        <f>IF(Projections!C$30&gt;=0,$B4+(1-$B4)*Projections!C$30,$B4+$B4*Projections!C$30)</f>
        <v>5.950527635982801E-2</v>
      </c>
      <c r="D4" s="57">
        <f>IF(Projections!D$30&gt;=0,$B4+(1-$B4)*Projections!D$30,$B4+$B4*Projections!D$30)</f>
        <v>6.0363352826459861E-2</v>
      </c>
      <c r="E4" s="57">
        <f>IF(Projections!E$30&gt;=0,$B4+(1-$B4)*Projections!E$30,$B4+$B4*Projections!E$30)</f>
        <v>6.1221429293091705E-2</v>
      </c>
      <c r="F4" s="57">
        <f>IF(Projections!F$30&gt;=0,$B4+(1-$B4)*Projections!F$30,$B4+$B4*Projections!F$30)</f>
        <v>6.2079505759723555E-2</v>
      </c>
      <c r="G4" s="57">
        <f>IF(Projections!G$30&gt;=0,$B4+(1-$B4)*Projections!G$30,$B4+$B4*Projections!G$30)</f>
        <v>6.2937582226355399E-2</v>
      </c>
      <c r="H4" s="57">
        <f>IF(Projections!H$30&gt;=0,$B4+(1-$B4)*Projections!H$30,$B4+$B4*Projections!H$30)</f>
        <v>6.3790972414513092E-2</v>
      </c>
      <c r="I4" s="57">
        <f>IF(Projections!I$30&gt;=0,$B4+(1-$B4)*Projections!I$30,$B4+$B4*Projections!I$30)</f>
        <v>6.4644362602670785E-2</v>
      </c>
      <c r="J4" s="57">
        <f>IF(Projections!J$30&gt;=0,$B4+(1-$B4)*Projections!J$30,$B4+$B4*Projections!J$30)</f>
        <v>6.5497752790828256E-2</v>
      </c>
      <c r="K4" s="57">
        <f>IF(Projections!K$30&gt;=0,$B4+(1-$B4)*Projections!K$30,$B4+$B4*Projections!K$30)</f>
        <v>6.635114297898595E-2</v>
      </c>
      <c r="L4" s="57">
        <f>IF(Projections!L$30&gt;=0,$B4+(1-$B4)*Projections!L$30,$B4+$B4*Projections!L$30)</f>
        <v>6.7204533167143421E-2</v>
      </c>
      <c r="M4" s="57">
        <f>IF(Projections!M$30&gt;=0,$B4+(1-$B4)*Projections!M$30,$B4+$B4*Projections!M$30)</f>
        <v>6.803601692920884E-2</v>
      </c>
      <c r="N4" s="57">
        <f>IF(Projections!N$30&gt;=0,$B4+(1-$B4)*Projections!N$30,$B4+$B4*Projections!N$30)</f>
        <v>6.8867500691274244E-2</v>
      </c>
      <c r="O4" s="57">
        <f>IF(Projections!O$30&gt;=0,$B4+(1-$B4)*Projections!O$30,$B4+$B4*Projections!O$30)</f>
        <v>6.9698984453339663E-2</v>
      </c>
      <c r="P4" s="57">
        <f>IF(Projections!P$30&gt;=0,$B4+(1-$B4)*Projections!P$30,$B4+$B4*Projections!P$30)</f>
        <v>7.0530468215405082E-2</v>
      </c>
      <c r="Q4" s="57">
        <f>IF(Projections!Q$30&gt;=0,$B4+(1-$B4)*Projections!Q$30,$B4+$B4*Projections!Q$30)</f>
        <v>7.13619519774705E-2</v>
      </c>
      <c r="R4" s="57">
        <f>IF(Projections!R$30&gt;=0,$B4+(1-$B4)*Projections!R$30,$B4+$B4*Projections!R$30)</f>
        <v>7.2170525798518528E-2</v>
      </c>
      <c r="S4" s="57">
        <f>IF(Projections!S$30&gt;=0,$B4+(1-$B4)*Projections!S$30,$B4+$B4*Projections!S$30)</f>
        <v>7.2979099619566556E-2</v>
      </c>
      <c r="T4" s="57">
        <f>IF(Projections!T$30&gt;=0,$B4+(1-$B4)*Projections!T$30,$B4+$B4*Projections!T$30)</f>
        <v>7.3787673440614807E-2</v>
      </c>
      <c r="U4" s="57">
        <f>IF(Projections!U$30&gt;=0,$B4+(1-$B4)*Projections!U$30,$B4+$B4*Projections!U$30)</f>
        <v>7.4596247261662835E-2</v>
      </c>
      <c r="V4" s="57">
        <f>IF(Projections!V$30&gt;=0,$B4+(1-$B4)*Projections!V$30,$B4+$B4*Projections!V$30)</f>
        <v>7.5404821082710863E-2</v>
      </c>
      <c r="W4" s="57">
        <f>IF(Projections!W$30&gt;=0,$B4+(1-$B4)*Projections!W$30,$B4+$B4*Projections!W$30)</f>
        <v>7.6184034306991222E-2</v>
      </c>
      <c r="X4" s="57">
        <f>IF(Projections!X$30&gt;=0,$B4+(1-$B4)*Projections!X$30,$B4+$B4*Projections!X$30)</f>
        <v>7.6963247531271567E-2</v>
      </c>
      <c r="Y4" s="57">
        <f>IF(Projections!Y$30&gt;=0,$B4+(1-$B4)*Projections!Y$30,$B4+$B4*Projections!Y$30)</f>
        <v>7.7742460755551926E-2</v>
      </c>
      <c r="Z4" s="57">
        <f>IF(Projections!Z$30&gt;=0,$B4+(1-$B4)*Projections!Z$30,$B4+$B4*Projections!Z$30)</f>
        <v>7.8521673979832507E-2</v>
      </c>
      <c r="AA4" s="57">
        <f>IF(Projections!AA$30&gt;=0,$B4+(1-$B4)*Projections!AA$30,$B4+$B4*Projections!AA$30)</f>
        <v>7.9300887204112866E-2</v>
      </c>
      <c r="AB4" s="57">
        <f>IF(Projections!AB$30&gt;=0,$B4+(1-$B4)*Projections!AB$30,$B4+$B4*Projections!AB$30)</f>
        <v>8.0040324462509138E-2</v>
      </c>
      <c r="AC4" s="57">
        <f>IF(Projections!AC$30&gt;=0,$B4+(1-$B4)*Projections!AC$30,$B4+$B4*Projections!AC$30)</f>
        <v>8.0779761720905646E-2</v>
      </c>
      <c r="AD4" s="57">
        <f>IF(Projections!AD$30&gt;=0,$B4+(1-$B4)*Projections!AD$30,$B4+$B4*Projections!AD$30)</f>
        <v>8.1519198979301932E-2</v>
      </c>
      <c r="AE4" s="57">
        <f>IF(Projections!AE$30&gt;=0,$B4+(1-$B4)*Projections!AE$30,$B4+$B4*Projections!AE$30)</f>
        <v>8.2258636237698218E-2</v>
      </c>
      <c r="AF4" s="57">
        <f>IF(Projections!AF$30&gt;=0,$B4+(1-$B4)*Projections!AF$30,$B4+$B4*Projections!AF$30)</f>
        <v>8.2998073496094726E-2</v>
      </c>
    </row>
    <row r="5" spans="1:32" x14ac:dyDescent="0.35">
      <c r="A5" s="58" t="s">
        <v>5164</v>
      </c>
      <c r="B5" s="62">
        <f t="shared" ref="B5" si="0">B4</f>
        <v>5.8647199893196167E-2</v>
      </c>
      <c r="C5" s="57">
        <f>IF(Projections!C$30&gt;=0,$B5+(1-$B5)*Projections!C$30,$B5+$B5*Projections!C$30)</f>
        <v>5.950527635982801E-2</v>
      </c>
      <c r="D5" s="57">
        <f>IF(Projections!D$30&gt;=0,$B5+(1-$B5)*Projections!D$30,$B5+$B5*Projections!D$30)</f>
        <v>6.0363352826459861E-2</v>
      </c>
      <c r="E5" s="57">
        <f>IF(Projections!E$30&gt;=0,$B5+(1-$B5)*Projections!E$30,$B5+$B5*Projections!E$30)</f>
        <v>6.1221429293091705E-2</v>
      </c>
      <c r="F5" s="57">
        <f>IF(Projections!F$30&gt;=0,$B5+(1-$B5)*Projections!F$30,$B5+$B5*Projections!F$30)</f>
        <v>6.2079505759723555E-2</v>
      </c>
      <c r="G5" s="57">
        <f>IF(Projections!G$30&gt;=0,$B5+(1-$B5)*Projections!G$30,$B5+$B5*Projections!G$30)</f>
        <v>6.2937582226355399E-2</v>
      </c>
      <c r="H5" s="57">
        <f>IF(Projections!H$30&gt;=0,$B5+(1-$B5)*Projections!H$30,$B5+$B5*Projections!H$30)</f>
        <v>6.3790972414513092E-2</v>
      </c>
      <c r="I5" s="57">
        <f>IF(Projections!I$30&gt;=0,$B5+(1-$B5)*Projections!I$30,$B5+$B5*Projections!I$30)</f>
        <v>6.4644362602670785E-2</v>
      </c>
      <c r="J5" s="57">
        <f>IF(Projections!J$30&gt;=0,$B5+(1-$B5)*Projections!J$30,$B5+$B5*Projections!J$30)</f>
        <v>6.5497752790828256E-2</v>
      </c>
      <c r="K5" s="57">
        <f>IF(Projections!K$30&gt;=0,$B5+(1-$B5)*Projections!K$30,$B5+$B5*Projections!K$30)</f>
        <v>6.635114297898595E-2</v>
      </c>
      <c r="L5" s="57">
        <f>IF(Projections!L$30&gt;=0,$B5+(1-$B5)*Projections!L$30,$B5+$B5*Projections!L$30)</f>
        <v>6.7204533167143421E-2</v>
      </c>
      <c r="M5" s="57">
        <f>IF(Projections!M$30&gt;=0,$B5+(1-$B5)*Projections!M$30,$B5+$B5*Projections!M$30)</f>
        <v>6.803601692920884E-2</v>
      </c>
      <c r="N5" s="57">
        <f>IF(Projections!N$30&gt;=0,$B5+(1-$B5)*Projections!N$30,$B5+$B5*Projections!N$30)</f>
        <v>6.8867500691274244E-2</v>
      </c>
      <c r="O5" s="57">
        <f>IF(Projections!O$30&gt;=0,$B5+(1-$B5)*Projections!O$30,$B5+$B5*Projections!O$30)</f>
        <v>6.9698984453339663E-2</v>
      </c>
      <c r="P5" s="57">
        <f>IF(Projections!P$30&gt;=0,$B5+(1-$B5)*Projections!P$30,$B5+$B5*Projections!P$30)</f>
        <v>7.0530468215405082E-2</v>
      </c>
      <c r="Q5" s="57">
        <f>IF(Projections!Q$30&gt;=0,$B5+(1-$B5)*Projections!Q$30,$B5+$B5*Projections!Q$30)</f>
        <v>7.13619519774705E-2</v>
      </c>
      <c r="R5" s="57">
        <f>IF(Projections!R$30&gt;=0,$B5+(1-$B5)*Projections!R$30,$B5+$B5*Projections!R$30)</f>
        <v>7.2170525798518528E-2</v>
      </c>
      <c r="S5" s="57">
        <f>IF(Projections!S$30&gt;=0,$B5+(1-$B5)*Projections!S$30,$B5+$B5*Projections!S$30)</f>
        <v>7.2979099619566556E-2</v>
      </c>
      <c r="T5" s="57">
        <f>IF(Projections!T$30&gt;=0,$B5+(1-$B5)*Projections!T$30,$B5+$B5*Projections!T$30)</f>
        <v>7.3787673440614807E-2</v>
      </c>
      <c r="U5" s="57">
        <f>IF(Projections!U$30&gt;=0,$B5+(1-$B5)*Projections!U$30,$B5+$B5*Projections!U$30)</f>
        <v>7.4596247261662835E-2</v>
      </c>
      <c r="V5" s="57">
        <f>IF(Projections!V$30&gt;=0,$B5+(1-$B5)*Projections!V$30,$B5+$B5*Projections!V$30)</f>
        <v>7.5404821082710863E-2</v>
      </c>
      <c r="W5" s="57">
        <f>IF(Projections!W$30&gt;=0,$B5+(1-$B5)*Projections!W$30,$B5+$B5*Projections!W$30)</f>
        <v>7.6184034306991222E-2</v>
      </c>
      <c r="X5" s="57">
        <f>IF(Projections!X$30&gt;=0,$B5+(1-$B5)*Projections!X$30,$B5+$B5*Projections!X$30)</f>
        <v>7.6963247531271567E-2</v>
      </c>
      <c r="Y5" s="57">
        <f>IF(Projections!Y$30&gt;=0,$B5+(1-$B5)*Projections!Y$30,$B5+$B5*Projections!Y$30)</f>
        <v>7.7742460755551926E-2</v>
      </c>
      <c r="Z5" s="57">
        <f>IF(Projections!Z$30&gt;=0,$B5+(1-$B5)*Projections!Z$30,$B5+$B5*Projections!Z$30)</f>
        <v>7.8521673979832507E-2</v>
      </c>
      <c r="AA5" s="57">
        <f>IF(Projections!AA$30&gt;=0,$B5+(1-$B5)*Projections!AA$30,$B5+$B5*Projections!AA$30)</f>
        <v>7.9300887204112866E-2</v>
      </c>
      <c r="AB5" s="57">
        <f>IF(Projections!AB$30&gt;=0,$B5+(1-$B5)*Projections!AB$30,$B5+$B5*Projections!AB$30)</f>
        <v>8.0040324462509138E-2</v>
      </c>
      <c r="AC5" s="57">
        <f>IF(Projections!AC$30&gt;=0,$B5+(1-$B5)*Projections!AC$30,$B5+$B5*Projections!AC$30)</f>
        <v>8.0779761720905646E-2</v>
      </c>
      <c r="AD5" s="57">
        <f>IF(Projections!AD$30&gt;=0,$B5+(1-$B5)*Projections!AD$30,$B5+$B5*Projections!AD$30)</f>
        <v>8.1519198979301932E-2</v>
      </c>
      <c r="AE5" s="57">
        <f>IF(Projections!AE$30&gt;=0,$B5+(1-$B5)*Projections!AE$30,$B5+$B5*Projections!AE$30)</f>
        <v>8.2258636237698218E-2</v>
      </c>
      <c r="AF5" s="57">
        <f>IF(Projections!AF$30&gt;=0,$B5+(1-$B5)*Projections!AF$30,$B5+$B5*Projections!AF$30)</f>
        <v>8.2998073496094726E-2</v>
      </c>
    </row>
    <row r="6" spans="1:32" x14ac:dyDescent="0.35">
      <c r="A6" s="58" t="s">
        <v>5165</v>
      </c>
      <c r="B6" s="62">
        <f>SUMPRODUCT('First Year Calculations'!H:H,'First Year Calculations'!$T:$T)</f>
        <v>5.7113837979403413E-2</v>
      </c>
      <c r="C6" s="57">
        <f>IF(Projections!C$30&gt;=0,$B6+(1-$B6)*Projections!C$30,$B6+$B6*Projections!C$30)</f>
        <v>5.7973312159807298E-2</v>
      </c>
      <c r="D6" s="57">
        <f>IF(Projections!D$30&gt;=0,$B6+(1-$B6)*Projections!D$30,$B6+$B6*Projections!D$30)</f>
        <v>5.8832786340211184E-2</v>
      </c>
      <c r="E6" s="57">
        <f>IF(Projections!E$30&gt;=0,$B6+(1-$B6)*Projections!E$30,$B6+$B6*Projections!E$30)</f>
        <v>5.9692260520615062E-2</v>
      </c>
      <c r="F6" s="57">
        <f>IF(Projections!F$30&gt;=0,$B6+(1-$B6)*Projections!F$30,$B6+$B6*Projections!F$30)</f>
        <v>6.0551734701018947E-2</v>
      </c>
      <c r="G6" s="57">
        <f>IF(Projections!G$30&gt;=0,$B6+(1-$B6)*Projections!G$30,$B6+$B6*Projections!G$30)</f>
        <v>6.1411208881422832E-2</v>
      </c>
      <c r="H6" s="57">
        <f>IF(Projections!H$30&gt;=0,$B6+(1-$B6)*Projections!H$30,$B6+$B6*Projections!H$30)</f>
        <v>6.2265989149911702E-2</v>
      </c>
      <c r="I6" s="57">
        <f>IF(Projections!I$30&gt;=0,$B6+(1-$B6)*Projections!I$30,$B6+$B6*Projections!I$30)</f>
        <v>6.3120769418400571E-2</v>
      </c>
      <c r="J6" s="57">
        <f>IF(Projections!J$30&gt;=0,$B6+(1-$B6)*Projections!J$30,$B6+$B6*Projections!J$30)</f>
        <v>6.3975549686889219E-2</v>
      </c>
      <c r="K6" s="57">
        <f>IF(Projections!K$30&gt;=0,$B6+(1-$B6)*Projections!K$30,$B6+$B6*Projections!K$30)</f>
        <v>6.4830329955378088E-2</v>
      </c>
      <c r="L6" s="57">
        <f>IF(Projections!L$30&gt;=0,$B6+(1-$B6)*Projections!L$30,$B6+$B6*Projections!L$30)</f>
        <v>6.5685110223866722E-2</v>
      </c>
      <c r="M6" s="57">
        <f>IF(Projections!M$30&gt;=0,$B6+(1-$B6)*Projections!M$30,$B6+$B6*Projections!M$30)</f>
        <v>6.6517948383064171E-2</v>
      </c>
      <c r="N6" s="57">
        <f>IF(Projections!N$30&gt;=0,$B6+(1-$B6)*Projections!N$30,$B6+$B6*Projections!N$30)</f>
        <v>6.7350786542261606E-2</v>
      </c>
      <c r="O6" s="57">
        <f>IF(Projections!O$30&gt;=0,$B6+(1-$B6)*Projections!O$30,$B6+$B6*Projections!O$30)</f>
        <v>6.8183624701459056E-2</v>
      </c>
      <c r="P6" s="57">
        <f>IF(Projections!P$30&gt;=0,$B6+(1-$B6)*Projections!P$30,$B6+$B6*Projections!P$30)</f>
        <v>6.9016462860656491E-2</v>
      </c>
      <c r="Q6" s="57">
        <f>IF(Projections!Q$30&gt;=0,$B6+(1-$B6)*Projections!Q$30,$B6+$B6*Projections!Q$30)</f>
        <v>6.9849301019853927E-2</v>
      </c>
      <c r="R6" s="57">
        <f>IF(Projections!R$30&gt;=0,$B6+(1-$B6)*Projections!R$30,$B6+$B6*Projections!R$30)</f>
        <v>7.0659191920217537E-2</v>
      </c>
      <c r="S6" s="57">
        <f>IF(Projections!S$30&gt;=0,$B6+(1-$B6)*Projections!S$30,$B6+$B6*Projections!S$30)</f>
        <v>7.1469082820581148E-2</v>
      </c>
      <c r="T6" s="57">
        <f>IF(Projections!T$30&gt;=0,$B6+(1-$B6)*Projections!T$30,$B6+$B6*Projections!T$30)</f>
        <v>7.2278973720944981E-2</v>
      </c>
      <c r="U6" s="57">
        <f>IF(Projections!U$30&gt;=0,$B6+(1-$B6)*Projections!U$30,$B6+$B6*Projections!U$30)</f>
        <v>7.3088864621308591E-2</v>
      </c>
      <c r="V6" s="57">
        <f>IF(Projections!V$30&gt;=0,$B6+(1-$B6)*Projections!V$30,$B6+$B6*Projections!V$30)</f>
        <v>7.3898755521672202E-2</v>
      </c>
      <c r="W6" s="57">
        <f>IF(Projections!W$30&gt;=0,$B6+(1-$B6)*Projections!W$30,$B6+$B6*Projections!W$30)</f>
        <v>7.467923800003104E-2</v>
      </c>
      <c r="X6" s="57">
        <f>IF(Projections!X$30&gt;=0,$B6+(1-$B6)*Projections!X$30,$B6+$B6*Projections!X$30)</f>
        <v>7.5459720478389891E-2</v>
      </c>
      <c r="Y6" s="57">
        <f>IF(Projections!Y$30&gt;=0,$B6+(1-$B6)*Projections!Y$30,$B6+$B6*Projections!Y$30)</f>
        <v>7.6240202956748743E-2</v>
      </c>
      <c r="Z6" s="57">
        <f>IF(Projections!Z$30&gt;=0,$B6+(1-$B6)*Projections!Z$30,$B6+$B6*Projections!Z$30)</f>
        <v>7.7020685435107816E-2</v>
      </c>
      <c r="AA6" s="57">
        <f>IF(Projections!AA$30&gt;=0,$B6+(1-$B6)*Projections!AA$30,$B6+$B6*Projections!AA$30)</f>
        <v>7.7801167913466654E-2</v>
      </c>
      <c r="AB6" s="57">
        <f>IF(Projections!AB$30&gt;=0,$B6+(1-$B6)*Projections!AB$30,$B6+$B6*Projections!AB$30)</f>
        <v>7.8541809635194373E-2</v>
      </c>
      <c r="AC6" s="57">
        <f>IF(Projections!AC$30&gt;=0,$B6+(1-$B6)*Projections!AC$30,$B6+$B6*Projections!AC$30)</f>
        <v>7.9282451356922301E-2</v>
      </c>
      <c r="AD6" s="57">
        <f>IF(Projections!AD$30&gt;=0,$B6+(1-$B6)*Projections!AD$30,$B6+$B6*Projections!AD$30)</f>
        <v>8.0023093078650007E-2</v>
      </c>
      <c r="AE6" s="57">
        <f>IF(Projections!AE$30&gt;=0,$B6+(1-$B6)*Projections!AE$30,$B6+$B6*Projections!AE$30)</f>
        <v>8.0763734800377712E-2</v>
      </c>
      <c r="AF6" s="57">
        <f>IF(Projections!AF$30&gt;=0,$B6+(1-$B6)*Projections!AF$30,$B6+$B6*Projections!AF$30)</f>
        <v>8.1504376522105654E-2</v>
      </c>
    </row>
    <row r="7" spans="1:32" x14ac:dyDescent="0.35">
      <c r="A7" s="58" t="s">
        <v>5166</v>
      </c>
      <c r="B7" s="63">
        <f t="shared" ref="B7" si="1">B3</f>
        <v>2.3961382105443501E-2</v>
      </c>
      <c r="C7" s="57">
        <f>IF(Projections!C$30&gt;=0,$B7+(1-$B7)*Projections!C$30,$B7+$B7*Projections!C$30)</f>
        <v>2.4851075925278285E-2</v>
      </c>
      <c r="D7" s="57">
        <f>IF(Projections!D$30&gt;=0,$B7+(1-$B7)*Projections!D$30,$B7+$B7*Projections!D$30)</f>
        <v>2.5740769745113069E-2</v>
      </c>
      <c r="E7" s="57">
        <f>IF(Projections!E$30&gt;=0,$B7+(1-$B7)*Projections!E$30,$B7+$B7*Projections!E$30)</f>
        <v>2.6630463564947852E-2</v>
      </c>
      <c r="F7" s="57">
        <f>IF(Projections!F$30&gt;=0,$B7+(1-$B7)*Projections!F$30,$B7+$B7*Projections!F$30)</f>
        <v>2.7520157384782636E-2</v>
      </c>
      <c r="G7" s="57">
        <f>IF(Projections!G$30&gt;=0,$B7+(1-$B7)*Projections!G$30,$B7+$B7*Projections!G$30)</f>
        <v>2.840985120461742E-2</v>
      </c>
      <c r="H7" s="57">
        <f>IF(Projections!H$30&gt;=0,$B7+(1-$B7)*Projections!H$30,$B7+$B7*Projections!H$30)</f>
        <v>2.9294686071714756E-2</v>
      </c>
      <c r="I7" s="57">
        <f>IF(Projections!I$30&gt;=0,$B7+(1-$B7)*Projections!I$30,$B7+$B7*Projections!I$30)</f>
        <v>3.0179520938812092E-2</v>
      </c>
      <c r="J7" s="57">
        <f>IF(Projections!J$30&gt;=0,$B7+(1-$B7)*Projections!J$30,$B7+$B7*Projections!J$30)</f>
        <v>3.1064355805909199E-2</v>
      </c>
      <c r="K7" s="57">
        <f>IF(Projections!K$30&gt;=0,$B7+(1-$B7)*Projections!K$30,$B7+$B7*Projections!K$30)</f>
        <v>3.1949190673006542E-2</v>
      </c>
      <c r="L7" s="57">
        <f>IF(Projections!L$30&gt;=0,$B7+(1-$B7)*Projections!L$30,$B7+$B7*Projections!L$30)</f>
        <v>3.2834025540103645E-2</v>
      </c>
      <c r="M7" s="57">
        <f>IF(Projections!M$30&gt;=0,$B7+(1-$B7)*Projections!M$30,$B7+$B7*Projections!M$30)</f>
        <v>3.369614679988639E-2</v>
      </c>
      <c r="N7" s="57">
        <f>IF(Projections!N$30&gt;=0,$B7+(1-$B7)*Projections!N$30,$B7+$B7*Projections!N$30)</f>
        <v>3.4558268059669134E-2</v>
      </c>
      <c r="O7" s="57">
        <f>IF(Projections!O$30&gt;=0,$B7+(1-$B7)*Projections!O$30,$B7+$B7*Projections!O$30)</f>
        <v>3.5420389319451885E-2</v>
      </c>
      <c r="P7" s="57">
        <f>IF(Projections!P$30&gt;=0,$B7+(1-$B7)*Projections!P$30,$B7+$B7*Projections!P$30)</f>
        <v>3.6282510579234636E-2</v>
      </c>
      <c r="Q7" s="57">
        <f>IF(Projections!Q$30&gt;=0,$B7+(1-$B7)*Projections!Q$30,$B7+$B7*Projections!Q$30)</f>
        <v>3.7144631839017381E-2</v>
      </c>
      <c r="R7" s="57">
        <f>IF(Projections!R$30&gt;=0,$B7+(1-$B7)*Projections!R$30,$B7+$B7*Projections!R$30)</f>
        <v>3.7982999000268608E-2</v>
      </c>
      <c r="S7" s="57">
        <f>IF(Projections!S$30&gt;=0,$B7+(1-$B7)*Projections!S$30,$B7+$B7*Projections!S$30)</f>
        <v>3.8821366161519842E-2</v>
      </c>
      <c r="T7" s="57">
        <f>IF(Projections!T$30&gt;=0,$B7+(1-$B7)*Projections!T$30,$B7+$B7*Projections!T$30)</f>
        <v>3.9659733322771298E-2</v>
      </c>
      <c r="U7" s="57">
        <f>IF(Projections!U$30&gt;=0,$B7+(1-$B7)*Projections!U$30,$B7+$B7*Projections!U$30)</f>
        <v>4.0498100484022539E-2</v>
      </c>
      <c r="V7" s="57">
        <f>IF(Projections!V$30&gt;=0,$B7+(1-$B7)*Projections!V$30,$B7+$B7*Projections!V$30)</f>
        <v>4.1336467645273767E-2</v>
      </c>
      <c r="W7" s="57">
        <f>IF(Projections!W$30&gt;=0,$B7+(1-$B7)*Projections!W$30,$B7+$B7*Projections!W$30)</f>
        <v>4.2144392366361833E-2</v>
      </c>
      <c r="X7" s="57">
        <f>IF(Projections!X$30&gt;=0,$B7+(1-$B7)*Projections!X$30,$B7+$B7*Projections!X$30)</f>
        <v>4.2952317087449898E-2</v>
      </c>
      <c r="Y7" s="57">
        <f>IF(Projections!Y$30&gt;=0,$B7+(1-$B7)*Projections!Y$30,$B7+$B7*Projections!Y$30)</f>
        <v>4.3760241808537964E-2</v>
      </c>
      <c r="Z7" s="57">
        <f>IF(Projections!Z$30&gt;=0,$B7+(1-$B7)*Projections!Z$30,$B7+$B7*Projections!Z$30)</f>
        <v>4.4568166529626252E-2</v>
      </c>
      <c r="AA7" s="57">
        <f>IF(Projections!AA$30&gt;=0,$B7+(1-$B7)*Projections!AA$30,$B7+$B7*Projections!AA$30)</f>
        <v>4.5376091250714325E-2</v>
      </c>
      <c r="AB7" s="57">
        <f>IF(Projections!AB$30&gt;=0,$B7+(1-$B7)*Projections!AB$30,$B7+$B7*Projections!AB$30)</f>
        <v>4.614277438972763E-2</v>
      </c>
      <c r="AC7" s="57">
        <f>IF(Projections!AC$30&gt;=0,$B7+(1-$B7)*Projections!AC$30,$B7+$B7*Projections!AC$30)</f>
        <v>4.6909457528741164E-2</v>
      </c>
      <c r="AD7" s="57">
        <f>IF(Projections!AD$30&gt;=0,$B7+(1-$B7)*Projections!AD$30,$B7+$B7*Projections!AD$30)</f>
        <v>4.7676140667754469E-2</v>
      </c>
      <c r="AE7" s="57">
        <f>IF(Projections!AE$30&gt;=0,$B7+(1-$B7)*Projections!AE$30,$B7+$B7*Projections!AE$30)</f>
        <v>4.8442823806767774E-2</v>
      </c>
      <c r="AF7" s="57">
        <f>IF(Projections!AF$30&gt;=0,$B7+(1-$B7)*Projections!AF$30,$B7+$B7*Projections!AF$30)</f>
        <v>4.9209506945781301E-2</v>
      </c>
    </row>
    <row r="8" spans="1:32" x14ac:dyDescent="0.35">
      <c r="A8" s="58" t="s">
        <v>5167</v>
      </c>
      <c r="B8" s="62">
        <f>SUMPRODUCT('First Year Calculations'!H:H,'First Year Calculations'!$X:$X)</f>
        <v>3.3794705924848345E-2</v>
      </c>
      <c r="C8" s="57">
        <f>IF(Projections!C$30&gt;=0,$B8+(1-$B8)*Projections!C$30,$B8+$B8*Projections!C$30)</f>
        <v>3.4675436321238436E-2</v>
      </c>
      <c r="D8" s="57">
        <f>IF(Projections!D$30&gt;=0,$B8+(1-$B8)*Projections!D$30,$B8+$B8*Projections!D$30)</f>
        <v>3.5556166717628533E-2</v>
      </c>
      <c r="E8" s="57">
        <f>IF(Projections!E$30&gt;=0,$B8+(1-$B8)*Projections!E$30,$B8+$B8*Projections!E$30)</f>
        <v>3.6436897114018624E-2</v>
      </c>
      <c r="F8" s="57">
        <f>IF(Projections!F$30&gt;=0,$B8+(1-$B8)*Projections!F$30,$B8+$B8*Projections!F$30)</f>
        <v>3.7317627510408721E-2</v>
      </c>
      <c r="G8" s="57">
        <f>IF(Projections!G$30&gt;=0,$B8+(1-$B8)*Projections!G$30,$B8+$B8*Projections!G$30)</f>
        <v>3.8198357906798819E-2</v>
      </c>
      <c r="H8" s="57">
        <f>IF(Projections!H$30&gt;=0,$B8+(1-$B8)*Projections!H$30,$B8+$B8*Projections!H$30)</f>
        <v>3.9074278303079787E-2</v>
      </c>
      <c r="I8" s="57">
        <f>IF(Projections!I$30&gt;=0,$B8+(1-$B8)*Projections!I$30,$B8+$B8*Projections!I$30)</f>
        <v>3.9950198699360756E-2</v>
      </c>
      <c r="J8" s="57">
        <f>IF(Projections!J$30&gt;=0,$B8+(1-$B8)*Projections!J$30,$B8+$B8*Projections!J$30)</f>
        <v>4.0826119095641496E-2</v>
      </c>
      <c r="K8" s="57">
        <f>IF(Projections!K$30&gt;=0,$B8+(1-$B8)*Projections!K$30,$B8+$B8*Projections!K$30)</f>
        <v>4.1702039491922471E-2</v>
      </c>
      <c r="L8" s="57">
        <f>IF(Projections!L$30&gt;=0,$B8+(1-$B8)*Projections!L$30,$B8+$B8*Projections!L$30)</f>
        <v>4.2577959888203211E-2</v>
      </c>
      <c r="M8" s="57">
        <f>IF(Projections!M$30&gt;=0,$B8+(1-$B8)*Projections!M$30,$B8+$B8*Projections!M$30)</f>
        <v>4.3431395510590456E-2</v>
      </c>
      <c r="N8" s="57">
        <f>IF(Projections!N$30&gt;=0,$B8+(1-$B8)*Projections!N$30,$B8+$B8*Projections!N$30)</f>
        <v>4.4284831132977702E-2</v>
      </c>
      <c r="O8" s="57">
        <f>IF(Projections!O$30&gt;=0,$B8+(1-$B8)*Projections!O$30,$B8+$B8*Projections!O$30)</f>
        <v>4.5138266755364947E-2</v>
      </c>
      <c r="P8" s="57">
        <f>IF(Projections!P$30&gt;=0,$B8+(1-$B8)*Projections!P$30,$B8+$B8*Projections!P$30)</f>
        <v>4.59917023777522E-2</v>
      </c>
      <c r="Q8" s="57">
        <f>IF(Projections!Q$30&gt;=0,$B8+(1-$B8)*Projections!Q$30,$B8+$B8*Projections!Q$30)</f>
        <v>4.6845138000139445E-2</v>
      </c>
      <c r="R8" s="57">
        <f>IF(Projections!R$30&gt;=0,$B8+(1-$B8)*Projections!R$30,$B8+$B8*Projections!R$30)</f>
        <v>4.7675058840082281E-2</v>
      </c>
      <c r="S8" s="57">
        <f>IF(Projections!S$30&gt;=0,$B8+(1-$B8)*Projections!S$30,$B8+$B8*Projections!S$30)</f>
        <v>4.8504979680025123E-2</v>
      </c>
      <c r="T8" s="57">
        <f>IF(Projections!T$30&gt;=0,$B8+(1-$B8)*Projections!T$30,$B8+$B8*Projections!T$30)</f>
        <v>4.9334900519968181E-2</v>
      </c>
      <c r="U8" s="57">
        <f>IF(Projections!U$30&gt;=0,$B8+(1-$B8)*Projections!U$30,$B8+$B8*Projections!U$30)</f>
        <v>5.0164821359911016E-2</v>
      </c>
      <c r="V8" s="57">
        <f>IF(Projections!V$30&gt;=0,$B8+(1-$B8)*Projections!V$30,$B8+$B8*Projections!V$30)</f>
        <v>5.0994742199853858E-2</v>
      </c>
      <c r="W8" s="57">
        <f>IF(Projections!W$30&gt;=0,$B8+(1-$B8)*Projections!W$30,$B8+$B8*Projections!W$30)</f>
        <v>5.1794527298944897E-2</v>
      </c>
      <c r="X8" s="57">
        <f>IF(Projections!X$30&gt;=0,$B8+(1-$B8)*Projections!X$30,$B8+$B8*Projections!X$30)</f>
        <v>5.2594312398035935E-2</v>
      </c>
      <c r="Y8" s="57">
        <f>IF(Projections!Y$30&gt;=0,$B8+(1-$B8)*Projections!Y$30,$B8+$B8*Projections!Y$30)</f>
        <v>5.339409749712698E-2</v>
      </c>
      <c r="Z8" s="57">
        <f>IF(Projections!Z$30&gt;=0,$B8+(1-$B8)*Projections!Z$30,$B8+$B8*Projections!Z$30)</f>
        <v>5.419388259621824E-2</v>
      </c>
      <c r="AA8" s="57">
        <f>IF(Projections!AA$30&gt;=0,$B8+(1-$B8)*Projections!AA$30,$B8+$B8*Projections!AA$30)</f>
        <v>5.4993667695309285E-2</v>
      </c>
      <c r="AB8" s="57">
        <f>IF(Projections!AB$30&gt;=0,$B8+(1-$B8)*Projections!AB$30,$B8+$B8*Projections!AB$30)</f>
        <v>5.5752626710056832E-2</v>
      </c>
      <c r="AC8" s="57">
        <f>IF(Projections!AC$30&gt;=0,$B8+(1-$B8)*Projections!AC$30,$B8+$B8*Projections!AC$30)</f>
        <v>5.6511585724804608E-2</v>
      </c>
      <c r="AD8" s="57">
        <f>IF(Projections!AD$30&gt;=0,$B8+(1-$B8)*Projections!AD$30,$B8+$B8*Projections!AD$30)</f>
        <v>5.7270544739552155E-2</v>
      </c>
      <c r="AE8" s="57">
        <f>IF(Projections!AE$30&gt;=0,$B8+(1-$B8)*Projections!AE$30,$B8+$B8*Projections!AE$30)</f>
        <v>5.8029503754299702E-2</v>
      </c>
      <c r="AF8" s="57">
        <f>IF(Projections!AF$30&gt;=0,$B8+(1-$B8)*Projections!AF$30,$B8+$B8*Projections!AF$30)</f>
        <v>5.8788462769047478E-2</v>
      </c>
    </row>
    <row r="9" spans="1:32" x14ac:dyDescent="0.35">
      <c r="A9" s="58" t="s">
        <v>5152</v>
      </c>
      <c r="B9" s="63">
        <f t="shared" ref="B9" si="2">B6</f>
        <v>5.7113837979403413E-2</v>
      </c>
      <c r="C9" s="57">
        <f>IF(Projections!C$30&gt;=0,$B9+(1-$B9)*Projections!C$30,$B9+$B9*Projections!C$30)</f>
        <v>5.7973312159807298E-2</v>
      </c>
      <c r="D9" s="57">
        <f>IF(Projections!D$30&gt;=0,$B9+(1-$B9)*Projections!D$30,$B9+$B9*Projections!D$30)</f>
        <v>5.8832786340211184E-2</v>
      </c>
      <c r="E9" s="57">
        <f>IF(Projections!E$30&gt;=0,$B9+(1-$B9)*Projections!E$30,$B9+$B9*Projections!E$30)</f>
        <v>5.9692260520615062E-2</v>
      </c>
      <c r="F9" s="57">
        <f>IF(Projections!F$30&gt;=0,$B9+(1-$B9)*Projections!F$30,$B9+$B9*Projections!F$30)</f>
        <v>6.0551734701018947E-2</v>
      </c>
      <c r="G9" s="57">
        <f>IF(Projections!G$30&gt;=0,$B9+(1-$B9)*Projections!G$30,$B9+$B9*Projections!G$30)</f>
        <v>6.1411208881422832E-2</v>
      </c>
      <c r="H9" s="57">
        <f>IF(Projections!H$30&gt;=0,$B9+(1-$B9)*Projections!H$30,$B9+$B9*Projections!H$30)</f>
        <v>6.2265989149911702E-2</v>
      </c>
      <c r="I9" s="57">
        <f>IF(Projections!I$30&gt;=0,$B9+(1-$B9)*Projections!I$30,$B9+$B9*Projections!I$30)</f>
        <v>6.3120769418400571E-2</v>
      </c>
      <c r="J9" s="57">
        <f>IF(Projections!J$30&gt;=0,$B9+(1-$B9)*Projections!J$30,$B9+$B9*Projections!J$30)</f>
        <v>6.3975549686889219E-2</v>
      </c>
      <c r="K9" s="57">
        <f>IF(Projections!K$30&gt;=0,$B9+(1-$B9)*Projections!K$30,$B9+$B9*Projections!K$30)</f>
        <v>6.4830329955378088E-2</v>
      </c>
      <c r="L9" s="57">
        <f>IF(Projections!L$30&gt;=0,$B9+(1-$B9)*Projections!L$30,$B9+$B9*Projections!L$30)</f>
        <v>6.5685110223866722E-2</v>
      </c>
      <c r="M9" s="57">
        <f>IF(Projections!M$30&gt;=0,$B9+(1-$B9)*Projections!M$30,$B9+$B9*Projections!M$30)</f>
        <v>6.6517948383064171E-2</v>
      </c>
      <c r="N9" s="57">
        <f>IF(Projections!N$30&gt;=0,$B9+(1-$B9)*Projections!N$30,$B9+$B9*Projections!N$30)</f>
        <v>6.7350786542261606E-2</v>
      </c>
      <c r="O9" s="57">
        <f>IF(Projections!O$30&gt;=0,$B9+(1-$B9)*Projections!O$30,$B9+$B9*Projections!O$30)</f>
        <v>6.8183624701459056E-2</v>
      </c>
      <c r="P9" s="57">
        <f>IF(Projections!P$30&gt;=0,$B9+(1-$B9)*Projections!P$30,$B9+$B9*Projections!P$30)</f>
        <v>6.9016462860656491E-2</v>
      </c>
      <c r="Q9" s="57">
        <f>IF(Projections!Q$30&gt;=0,$B9+(1-$B9)*Projections!Q$30,$B9+$B9*Projections!Q$30)</f>
        <v>6.9849301019853927E-2</v>
      </c>
      <c r="R9" s="57">
        <f>IF(Projections!R$30&gt;=0,$B9+(1-$B9)*Projections!R$30,$B9+$B9*Projections!R$30)</f>
        <v>7.0659191920217537E-2</v>
      </c>
      <c r="S9" s="57">
        <f>IF(Projections!S$30&gt;=0,$B9+(1-$B9)*Projections!S$30,$B9+$B9*Projections!S$30)</f>
        <v>7.1469082820581148E-2</v>
      </c>
      <c r="T9" s="57">
        <f>IF(Projections!T$30&gt;=0,$B9+(1-$B9)*Projections!T$30,$B9+$B9*Projections!T$30)</f>
        <v>7.2278973720944981E-2</v>
      </c>
      <c r="U9" s="57">
        <f>IF(Projections!U$30&gt;=0,$B9+(1-$B9)*Projections!U$30,$B9+$B9*Projections!U$30)</f>
        <v>7.3088864621308591E-2</v>
      </c>
      <c r="V9" s="57">
        <f>IF(Projections!V$30&gt;=0,$B9+(1-$B9)*Projections!V$30,$B9+$B9*Projections!V$30)</f>
        <v>7.3898755521672202E-2</v>
      </c>
      <c r="W9" s="57">
        <f>IF(Projections!W$30&gt;=0,$B9+(1-$B9)*Projections!W$30,$B9+$B9*Projections!W$30)</f>
        <v>7.467923800003104E-2</v>
      </c>
      <c r="X9" s="57">
        <f>IF(Projections!X$30&gt;=0,$B9+(1-$B9)*Projections!X$30,$B9+$B9*Projections!X$30)</f>
        <v>7.5459720478389891E-2</v>
      </c>
      <c r="Y9" s="57">
        <f>IF(Projections!Y$30&gt;=0,$B9+(1-$B9)*Projections!Y$30,$B9+$B9*Projections!Y$30)</f>
        <v>7.6240202956748743E-2</v>
      </c>
      <c r="Z9" s="57">
        <f>IF(Projections!Z$30&gt;=0,$B9+(1-$B9)*Projections!Z$30,$B9+$B9*Projections!Z$30)</f>
        <v>7.7020685435107816E-2</v>
      </c>
      <c r="AA9" s="57">
        <f>IF(Projections!AA$30&gt;=0,$B9+(1-$B9)*Projections!AA$30,$B9+$B9*Projections!AA$30)</f>
        <v>7.7801167913466654E-2</v>
      </c>
      <c r="AB9" s="57">
        <f>IF(Projections!AB$30&gt;=0,$B9+(1-$B9)*Projections!AB$30,$B9+$B9*Projections!AB$30)</f>
        <v>7.8541809635194373E-2</v>
      </c>
      <c r="AC9" s="57">
        <f>IF(Projections!AC$30&gt;=0,$B9+(1-$B9)*Projections!AC$30,$B9+$B9*Projections!AC$30)</f>
        <v>7.9282451356922301E-2</v>
      </c>
      <c r="AD9" s="57">
        <f>IF(Projections!AD$30&gt;=0,$B9+(1-$B9)*Projections!AD$30,$B9+$B9*Projections!AD$30)</f>
        <v>8.0023093078650007E-2</v>
      </c>
      <c r="AE9" s="57">
        <f>IF(Projections!AE$30&gt;=0,$B9+(1-$B9)*Projections!AE$30,$B9+$B9*Projections!AE$30)</f>
        <v>8.0763734800377712E-2</v>
      </c>
      <c r="AF9" s="57">
        <f>IF(Projections!AF$30&gt;=0,$B9+(1-$B9)*Projections!AF$30,$B9+$B9*Projections!AF$30)</f>
        <v>8.1504376522105654E-2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59D3-201C-464D-B513-A9355CB6F216}">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4">
        <f>1-SUM('FoHObDT-SOx-white'!B2,'FoHObDT-SOx-black'!B2,'FoHObDT-SOx-asian'!B2)</f>
        <v>6.3745500889553108E-2</v>
      </c>
      <c r="C2" s="64">
        <f>1-SUM('FoHObDT-SOx-white'!C2,'FoHObDT-SOx-black'!C2,'FoHObDT-SOx-asian'!C2)</f>
        <v>6.4657024679430575E-2</v>
      </c>
      <c r="D2" s="64">
        <f>1-SUM('FoHObDT-SOx-white'!D2,'FoHObDT-SOx-black'!D2,'FoHObDT-SOx-asian'!D2)</f>
        <v>6.5568548469308596E-2</v>
      </c>
      <c r="E2" s="64">
        <f>1-SUM('FoHObDT-SOx-white'!E2,'FoHObDT-SOx-black'!E2,'FoHObDT-SOx-asian'!E2)</f>
        <v>6.6480072259186618E-2</v>
      </c>
      <c r="F2" s="64">
        <f>1-SUM('FoHObDT-SOx-white'!F2,'FoHObDT-SOx-black'!F2,'FoHObDT-SOx-asian'!F2)</f>
        <v>6.7391596049064639E-2</v>
      </c>
      <c r="G2" s="64">
        <f>1-SUM('FoHObDT-SOx-white'!G2,'FoHObDT-SOx-black'!G2,'FoHObDT-SOx-asian'!G2)</f>
        <v>6.830311983894255E-2</v>
      </c>
      <c r="H2" s="64">
        <f>1-SUM('FoHObDT-SOx-white'!H2,'FoHObDT-SOx-black'!H2,'FoHObDT-SOx-asian'!H2)</f>
        <v>6.9262503234690742E-2</v>
      </c>
      <c r="I2" s="64">
        <f>1-SUM('FoHObDT-SOx-white'!I2,'FoHObDT-SOx-black'!I2,'FoHObDT-SOx-asian'!I2)</f>
        <v>7.0221886630438046E-2</v>
      </c>
      <c r="J2" s="64">
        <f>1-SUM('FoHObDT-SOx-white'!J2,'FoHObDT-SOx-black'!J2,'FoHObDT-SOx-asian'!J2)</f>
        <v>7.118127002618535E-2</v>
      </c>
      <c r="K2" s="64">
        <f>1-SUM('FoHObDT-SOx-white'!K2,'FoHObDT-SOx-black'!K2,'FoHObDT-SOx-asian'!K2)</f>
        <v>7.2140653421932432E-2</v>
      </c>
      <c r="L2" s="64">
        <f>1-SUM('FoHObDT-SOx-white'!L2,'FoHObDT-SOx-black'!L2,'FoHObDT-SOx-asian'!L2)</f>
        <v>7.3100036817680514E-2</v>
      </c>
      <c r="M2" s="64">
        <f>1-SUM('FoHObDT-SOx-white'!M2,'FoHObDT-SOx-black'!M2,'FoHObDT-SOx-asian'!M2)</f>
        <v>7.4106696885230749E-2</v>
      </c>
      <c r="N2" s="64">
        <f>1-SUM('FoHObDT-SOx-white'!N2,'FoHObDT-SOx-black'!N2,'FoHObDT-SOx-asian'!N2)</f>
        <v>7.5113356952782317E-2</v>
      </c>
      <c r="O2" s="64">
        <f>1-SUM('FoHObDT-SOx-white'!O2,'FoHObDT-SOx-black'!O2,'FoHObDT-SOx-asian'!O2)</f>
        <v>7.6120017020332664E-2</v>
      </c>
      <c r="P2" s="64">
        <f>1-SUM('FoHObDT-SOx-white'!P2,'FoHObDT-SOx-black'!P2,'FoHObDT-SOx-asian'!P2)</f>
        <v>7.7126677087884232E-2</v>
      </c>
      <c r="Q2" s="64">
        <f>1-SUM('FoHObDT-SOx-white'!Q2,'FoHObDT-SOx-black'!Q2,'FoHObDT-SOx-asian'!Q2)</f>
        <v>7.8133337155435689E-2</v>
      </c>
      <c r="R2" s="64">
        <f>1-SUM('FoHObDT-SOx-white'!R2,'FoHObDT-SOx-black'!R2,'FoHObDT-SOx-asian'!R2)</f>
        <v>7.9195161277104686E-2</v>
      </c>
      <c r="S2" s="64">
        <f>1-SUM('FoHObDT-SOx-white'!S2,'FoHObDT-SOx-black'!S2,'FoHObDT-SOx-asian'!S2)</f>
        <v>8.0256985398772573E-2</v>
      </c>
      <c r="T2" s="64">
        <f>1-SUM('FoHObDT-SOx-white'!T2,'FoHObDT-SOx-black'!T2,'FoHObDT-SOx-asian'!T2)</f>
        <v>8.1318809520441238E-2</v>
      </c>
      <c r="U2" s="64">
        <f>1-SUM('FoHObDT-SOx-white'!U2,'FoHObDT-SOx-black'!U2,'FoHObDT-SOx-asian'!U2)</f>
        <v>8.2380633642110013E-2</v>
      </c>
      <c r="V2" s="64">
        <f>1-SUM('FoHObDT-SOx-white'!V2,'FoHObDT-SOx-black'!V2,'FoHObDT-SOx-asian'!V2)</f>
        <v>8.34424577637779E-2</v>
      </c>
      <c r="W2" s="64">
        <f>1-SUM('FoHObDT-SOx-white'!W2,'FoHObDT-SOx-black'!W2,'FoHObDT-SOx-asian'!W2)</f>
        <v>8.4557374610671476E-2</v>
      </c>
      <c r="X2" s="64">
        <f>1-SUM('FoHObDT-SOx-white'!X2,'FoHObDT-SOx-black'!X2,'FoHObDT-SOx-asian'!X2)</f>
        <v>8.5672291457565053E-2</v>
      </c>
      <c r="Y2" s="64">
        <f>1-SUM('FoHObDT-SOx-white'!Y2,'FoHObDT-SOx-black'!Y2,'FoHObDT-SOx-asian'!Y2)</f>
        <v>8.6787208304458408E-2</v>
      </c>
      <c r="Z2" s="64">
        <f>1-SUM('FoHObDT-SOx-white'!Z2,'FoHObDT-SOx-black'!Z2,'FoHObDT-SOx-asian'!Z2)</f>
        <v>8.7902125151350652E-2</v>
      </c>
      <c r="AA2" s="64">
        <f>1-SUM('FoHObDT-SOx-white'!AA2,'FoHObDT-SOx-black'!AA2,'FoHObDT-SOx-asian'!AA2)</f>
        <v>8.9017041998244117E-2</v>
      </c>
      <c r="AB2" s="64">
        <f>1-SUM('FoHObDT-SOx-white'!AB2,'FoHObDT-SOx-black'!AB2,'FoHObDT-SOx-asian'!AB2)</f>
        <v>9.017535012288358E-2</v>
      </c>
      <c r="AC2" s="64">
        <f>1-SUM('FoHObDT-SOx-white'!AC2,'FoHObDT-SOx-black'!AC2,'FoHObDT-SOx-asian'!AC2)</f>
        <v>9.133365824752171E-2</v>
      </c>
      <c r="AD2" s="64">
        <f>1-SUM('FoHObDT-SOx-white'!AD2,'FoHObDT-SOx-black'!AD2,'FoHObDT-SOx-asian'!AD2)</f>
        <v>9.2491966372161061E-2</v>
      </c>
      <c r="AE2" s="64">
        <f>1-SUM('FoHObDT-SOx-white'!AE2,'FoHObDT-SOx-black'!AE2,'FoHObDT-SOx-asian'!AE2)</f>
        <v>9.3650274496800301E-2</v>
      </c>
      <c r="AF2" s="64">
        <f>1-SUM('FoHObDT-SOx-white'!AF2,'FoHObDT-SOx-black'!AF2,'FoHObDT-SOx-asian'!AF2)</f>
        <v>9.4808582621438542E-2</v>
      </c>
    </row>
    <row r="3" spans="1:32" x14ac:dyDescent="0.35">
      <c r="A3" s="58" t="s">
        <v>5162</v>
      </c>
      <c r="B3" s="64">
        <f>1-SUM('FoHObDT-SOx-white'!B3,'FoHObDT-SOx-black'!B3,'FoHObDT-SOx-asian'!B3)</f>
        <v>6.0855231109906871E-2</v>
      </c>
      <c r="C3" s="64">
        <f>1-SUM('FoHObDT-SOx-white'!C3,'FoHObDT-SOx-black'!C3,'FoHObDT-SOx-asian'!C3)</f>
        <v>6.1851964411180127E-2</v>
      </c>
      <c r="D3" s="64">
        <f>1-SUM('FoHObDT-SOx-white'!D3,'FoHObDT-SOx-black'!D3,'FoHObDT-SOx-asian'!D3)</f>
        <v>6.2848697712453938E-2</v>
      </c>
      <c r="E3" s="64">
        <f>1-SUM('FoHObDT-SOx-white'!E3,'FoHObDT-SOx-black'!E3,'FoHObDT-SOx-asian'!E3)</f>
        <v>6.3845431013727749E-2</v>
      </c>
      <c r="F3" s="64">
        <f>1-SUM('FoHObDT-SOx-white'!F3,'FoHObDT-SOx-black'!F3,'FoHObDT-SOx-asian'!F3)</f>
        <v>6.4842164315001671E-2</v>
      </c>
      <c r="G3" s="64">
        <f>1-SUM('FoHObDT-SOx-white'!G3,'FoHObDT-SOx-black'!G3,'FoHObDT-SOx-asian'!G3)</f>
        <v>6.5838897616275593E-2</v>
      </c>
      <c r="H3" s="64">
        <f>1-SUM('FoHObDT-SOx-white'!H3,'FoHObDT-SOx-black'!H3,'FoHObDT-SOx-asian'!H3)</f>
        <v>6.6885723485056503E-2</v>
      </c>
      <c r="I3" s="64">
        <f>1-SUM('FoHObDT-SOx-white'!I3,'FoHObDT-SOx-black'!I3,'FoHObDT-SOx-asian'!I3)</f>
        <v>6.7932549353836413E-2</v>
      </c>
      <c r="J3" s="64">
        <f>1-SUM('FoHObDT-SOx-white'!J3,'FoHObDT-SOx-black'!J3,'FoHObDT-SOx-asian'!J3)</f>
        <v>6.8979375222616435E-2</v>
      </c>
      <c r="K3" s="64">
        <f>1-SUM('FoHObDT-SOx-white'!K3,'FoHObDT-SOx-black'!K3,'FoHObDT-SOx-asian'!K3)</f>
        <v>7.0026201091396234E-2</v>
      </c>
      <c r="L3" s="64">
        <f>1-SUM('FoHObDT-SOx-white'!L3,'FoHObDT-SOx-black'!L3,'FoHObDT-SOx-asian'!L3)</f>
        <v>7.1073026960176922E-2</v>
      </c>
      <c r="M3" s="64">
        <f>1-SUM('FoHObDT-SOx-white'!M3,'FoHObDT-SOx-black'!M3,'FoHObDT-SOx-asian'!M3)</f>
        <v>7.2169324216766251E-2</v>
      </c>
      <c r="N3" s="64">
        <f>1-SUM('FoHObDT-SOx-white'!N3,'FoHObDT-SOx-black'!N3,'FoHObDT-SOx-asian'!N3)</f>
        <v>7.3265621473356912E-2</v>
      </c>
      <c r="O3" s="64">
        <f>1-SUM('FoHObDT-SOx-white'!O3,'FoHObDT-SOx-black'!O3,'FoHObDT-SOx-asian'!O3)</f>
        <v>7.4361918729946463E-2</v>
      </c>
      <c r="P3" s="64">
        <f>1-SUM('FoHObDT-SOx-white'!P3,'FoHObDT-SOx-black'!P3,'FoHObDT-SOx-asian'!P3)</f>
        <v>7.5458215986537125E-2</v>
      </c>
      <c r="Q3" s="64">
        <f>1-SUM('FoHObDT-SOx-white'!Q3,'FoHObDT-SOx-black'!Q3,'FoHObDT-SOx-asian'!Q3)</f>
        <v>7.6554513243127675E-2</v>
      </c>
      <c r="R3" s="64">
        <f>1-SUM('FoHObDT-SOx-white'!R3,'FoHObDT-SOx-black'!R3,'FoHObDT-SOx-asian'!R3)</f>
        <v>7.7709463858416372E-2</v>
      </c>
      <c r="S3" s="64">
        <f>1-SUM('FoHObDT-SOx-white'!S3,'FoHObDT-SOx-black'!S3,'FoHObDT-SOx-asian'!S3)</f>
        <v>7.8864414473703737E-2</v>
      </c>
      <c r="T3" s="64">
        <f>1-SUM('FoHObDT-SOx-white'!T3,'FoHObDT-SOx-black'!T3,'FoHObDT-SOx-asian'!T3)</f>
        <v>8.00193650889921E-2</v>
      </c>
      <c r="U3" s="64">
        <f>1-SUM('FoHObDT-SOx-white'!U3,'FoHObDT-SOx-black'!U3,'FoHObDT-SOx-asian'!U3)</f>
        <v>8.1174315704280686E-2</v>
      </c>
      <c r="V3" s="64">
        <f>1-SUM('FoHObDT-SOx-white'!V3,'FoHObDT-SOx-black'!V3,'FoHObDT-SOx-asian'!V3)</f>
        <v>8.2329266319568273E-2</v>
      </c>
      <c r="W3" s="64">
        <f>1-SUM('FoHObDT-SOx-white'!W3,'FoHObDT-SOx-black'!W3,'FoHObDT-SOx-asian'!W3)</f>
        <v>8.3540888424463389E-2</v>
      </c>
      <c r="X3" s="64">
        <f>1-SUM('FoHObDT-SOx-white'!X3,'FoHObDT-SOx-black'!X3,'FoHObDT-SOx-asian'!X3)</f>
        <v>8.4752510529358505E-2</v>
      </c>
      <c r="Y3" s="64">
        <f>1-SUM('FoHObDT-SOx-white'!Y3,'FoHObDT-SOx-black'!Y3,'FoHObDT-SOx-asian'!Y3)</f>
        <v>8.5964132634253621E-2</v>
      </c>
      <c r="Z3" s="64">
        <f>1-SUM('FoHObDT-SOx-white'!Z3,'FoHObDT-SOx-black'!Z3,'FoHObDT-SOx-asian'!Z3)</f>
        <v>8.7175754739147626E-2</v>
      </c>
      <c r="AA3" s="64">
        <f>1-SUM('FoHObDT-SOx-white'!AA3,'FoHObDT-SOx-black'!AA3,'FoHObDT-SOx-asian'!AA3)</f>
        <v>8.8387376844042853E-2</v>
      </c>
      <c r="AB3" s="64">
        <f>1-SUM('FoHObDT-SOx-white'!AB3,'FoHObDT-SOx-black'!AB3,'FoHObDT-SOx-asian'!AB3)</f>
        <v>8.9644519163580183E-2</v>
      </c>
      <c r="AC3" s="64">
        <f>1-SUM('FoHObDT-SOx-white'!AC3,'FoHObDT-SOx-black'!AC3,'FoHObDT-SOx-asian'!AC3)</f>
        <v>9.0901661483116181E-2</v>
      </c>
      <c r="AD3" s="64">
        <f>1-SUM('FoHObDT-SOx-white'!AD3,'FoHObDT-SOx-black'!AD3,'FoHObDT-SOx-asian'!AD3)</f>
        <v>9.21588038026534E-2</v>
      </c>
      <c r="AE3" s="64">
        <f>1-SUM('FoHObDT-SOx-white'!AE3,'FoHObDT-SOx-black'!AE3,'FoHObDT-SOx-asian'!AE3)</f>
        <v>9.3415946122190618E-2</v>
      </c>
      <c r="AF3" s="64">
        <f>1-SUM('FoHObDT-SOx-white'!AF3,'FoHObDT-SOx-black'!AF3,'FoHObDT-SOx-asian'!AF3)</f>
        <v>9.4673088441726838E-2</v>
      </c>
    </row>
    <row r="4" spans="1:32" x14ac:dyDescent="0.35">
      <c r="A4" s="58" t="s">
        <v>5163</v>
      </c>
      <c r="B4" s="64">
        <f>1-SUM('FoHObDT-SOx-white'!B4,'FoHObDT-SOx-black'!B4,'FoHObDT-SOx-asian'!B4)</f>
        <v>6.4872058193334636E-2</v>
      </c>
      <c r="C4" s="64">
        <f>1-SUM('FoHObDT-SOx-white'!C4,'FoHObDT-SOx-black'!C4,'FoHObDT-SOx-asian'!C4)</f>
        <v>6.5755090442716435E-2</v>
      </c>
      <c r="D4" s="64">
        <f>1-SUM('FoHObDT-SOx-white'!D4,'FoHObDT-SOx-black'!D4,'FoHObDT-SOx-asian'!D4)</f>
        <v>6.66381226920989E-2</v>
      </c>
      <c r="E4" s="64">
        <f>1-SUM('FoHObDT-SOx-white'!E4,'FoHObDT-SOx-black'!E4,'FoHObDT-SOx-asian'!E4)</f>
        <v>6.7521154941481365E-2</v>
      </c>
      <c r="F4" s="64">
        <f>1-SUM('FoHObDT-SOx-white'!F4,'FoHObDT-SOx-black'!F4,'FoHObDT-SOx-asian'!F4)</f>
        <v>6.8404187190863941E-2</v>
      </c>
      <c r="G4" s="64">
        <f>1-SUM('FoHObDT-SOx-white'!G4,'FoHObDT-SOx-black'!G4,'FoHObDT-SOx-asian'!G4)</f>
        <v>6.9287219440246295E-2</v>
      </c>
      <c r="H4" s="64">
        <f>1-SUM('FoHObDT-SOx-white'!H4,'FoHObDT-SOx-black'!H4,'FoHObDT-SOx-asian'!H4)</f>
        <v>7.0217407745859717E-2</v>
      </c>
      <c r="I4" s="64">
        <f>1-SUM('FoHObDT-SOx-white'!I4,'FoHObDT-SOx-black'!I4,'FoHObDT-SOx-asian'!I4)</f>
        <v>7.114759605147214E-2</v>
      </c>
      <c r="J4" s="64">
        <f>1-SUM('FoHObDT-SOx-white'!J4,'FoHObDT-SOx-black'!J4,'FoHObDT-SOx-asian'!J4)</f>
        <v>7.2077784357084673E-2</v>
      </c>
      <c r="K4" s="64">
        <f>1-SUM('FoHObDT-SOx-white'!K4,'FoHObDT-SOx-black'!K4,'FoHObDT-SOx-asian'!K4)</f>
        <v>7.3007972662696985E-2</v>
      </c>
      <c r="L4" s="64">
        <f>1-SUM('FoHObDT-SOx-white'!L4,'FoHObDT-SOx-black'!L4,'FoHObDT-SOx-asian'!L4)</f>
        <v>7.3938160968310296E-2</v>
      </c>
      <c r="M4" s="64">
        <f>1-SUM('FoHObDT-SOx-white'!M4,'FoHObDT-SOx-black'!M4,'FoHObDT-SOx-asian'!M4)</f>
        <v>7.4915028567110631E-2</v>
      </c>
      <c r="N4" s="64">
        <f>1-SUM('FoHObDT-SOx-white'!N4,'FoHObDT-SOx-black'!N4,'FoHObDT-SOx-asian'!N4)</f>
        <v>7.5891896165912076E-2</v>
      </c>
      <c r="O4" s="64">
        <f>1-SUM('FoHObDT-SOx-white'!O4,'FoHObDT-SOx-black'!O4,'FoHObDT-SOx-asian'!O4)</f>
        <v>7.6868763764712522E-2</v>
      </c>
      <c r="P4" s="64">
        <f>1-SUM('FoHObDT-SOx-white'!P4,'FoHObDT-SOx-black'!P4,'FoHObDT-SOx-asian'!P4)</f>
        <v>7.7845631363513856E-2</v>
      </c>
      <c r="Q4" s="64">
        <f>1-SUM('FoHObDT-SOx-white'!Q4,'FoHObDT-SOx-black'!Q4,'FoHObDT-SOx-asian'!Q4)</f>
        <v>7.8822498962315302E-2</v>
      </c>
      <c r="R4" s="64">
        <f>1-SUM('FoHObDT-SOx-white'!R4,'FoHObDT-SOx-black'!R4,'FoHObDT-SOx-asian'!R4)</f>
        <v>7.985360405919506E-2</v>
      </c>
      <c r="S4" s="64">
        <f>1-SUM('FoHObDT-SOx-white'!S4,'FoHObDT-SOx-black'!S4,'FoHObDT-SOx-asian'!S4)</f>
        <v>8.088470915607382E-2</v>
      </c>
      <c r="T4" s="64">
        <f>1-SUM('FoHObDT-SOx-white'!T4,'FoHObDT-SOx-black'!T4,'FoHObDT-SOx-asian'!T4)</f>
        <v>8.1915814252953134E-2</v>
      </c>
      <c r="U4" s="64">
        <f>1-SUM('FoHObDT-SOx-white'!U4,'FoHObDT-SOx-black'!U4,'FoHObDT-SOx-asian'!U4)</f>
        <v>8.2946919349832893E-2</v>
      </c>
      <c r="V4" s="64">
        <f>1-SUM('FoHObDT-SOx-white'!V4,'FoHObDT-SOx-black'!V4,'FoHObDT-SOx-asian'!V4)</f>
        <v>8.3978024446711541E-2</v>
      </c>
      <c r="W4" s="64">
        <f>1-SUM('FoHObDT-SOx-white'!W4,'FoHObDT-SOx-black'!W4,'FoHObDT-SOx-asian'!W4)</f>
        <v>8.5061319681802416E-2</v>
      </c>
      <c r="X4" s="64">
        <f>1-SUM('FoHObDT-SOx-white'!X4,'FoHObDT-SOx-black'!X4,'FoHObDT-SOx-asian'!X4)</f>
        <v>8.614461491689307E-2</v>
      </c>
      <c r="Y4" s="64">
        <f>1-SUM('FoHObDT-SOx-white'!Y4,'FoHObDT-SOx-black'!Y4,'FoHObDT-SOx-asian'!Y4)</f>
        <v>8.7227910151983834E-2</v>
      </c>
      <c r="Z4" s="64">
        <f>1-SUM('FoHObDT-SOx-white'!Z4,'FoHObDT-SOx-black'!Z4,'FoHObDT-SOx-asian'!Z4)</f>
        <v>8.8311205387073377E-2</v>
      </c>
      <c r="AA4" s="64">
        <f>1-SUM('FoHObDT-SOx-white'!AA4,'FoHObDT-SOx-black'!AA4,'FoHObDT-SOx-asian'!AA4)</f>
        <v>8.9394500622164141E-2</v>
      </c>
      <c r="AB4" s="64">
        <f>1-SUM('FoHObDT-SOx-white'!AB4,'FoHObDT-SOx-black'!AB4,'FoHObDT-SOx-asian'!AB4)</f>
        <v>9.0520720530409049E-2</v>
      </c>
      <c r="AC4" s="64">
        <f>1-SUM('FoHObDT-SOx-white'!AC4,'FoHObDT-SOx-black'!AC4,'FoHObDT-SOx-asian'!AC4)</f>
        <v>9.1646940438652846E-2</v>
      </c>
      <c r="AD4" s="64">
        <f>1-SUM('FoHObDT-SOx-white'!AD4,'FoHObDT-SOx-black'!AD4,'FoHObDT-SOx-asian'!AD4)</f>
        <v>9.2773160346897643E-2</v>
      </c>
      <c r="AE4" s="64">
        <f>1-SUM('FoHObDT-SOx-white'!AE4,'FoHObDT-SOx-black'!AE4,'FoHObDT-SOx-asian'!AE4)</f>
        <v>9.3899380255142439E-2</v>
      </c>
      <c r="AF4" s="64">
        <f>1-SUM('FoHObDT-SOx-white'!AF4,'FoHObDT-SOx-black'!AF4,'FoHObDT-SOx-asian'!AF4)</f>
        <v>9.5025600163386459E-2</v>
      </c>
    </row>
    <row r="5" spans="1:32" x14ac:dyDescent="0.35">
      <c r="A5" s="58" t="s">
        <v>5164</v>
      </c>
      <c r="B5" s="64">
        <f>1-SUM('FoHObDT-SOx-white'!B5,'FoHObDT-SOx-black'!B5,'FoHObDT-SOx-asian'!B5)</f>
        <v>6.4872058193334636E-2</v>
      </c>
      <c r="C5" s="64">
        <f>1-SUM('FoHObDT-SOx-white'!C5,'FoHObDT-SOx-black'!C5,'FoHObDT-SOx-asian'!C5)</f>
        <v>6.5755090442716435E-2</v>
      </c>
      <c r="D5" s="64">
        <f>1-SUM('FoHObDT-SOx-white'!D5,'FoHObDT-SOx-black'!D5,'FoHObDT-SOx-asian'!D5)</f>
        <v>6.66381226920989E-2</v>
      </c>
      <c r="E5" s="64">
        <f>1-SUM('FoHObDT-SOx-white'!E5,'FoHObDT-SOx-black'!E5,'FoHObDT-SOx-asian'!E5)</f>
        <v>6.7521154941481365E-2</v>
      </c>
      <c r="F5" s="64">
        <f>1-SUM('FoHObDT-SOx-white'!F5,'FoHObDT-SOx-black'!F5,'FoHObDT-SOx-asian'!F5)</f>
        <v>6.8404187190863941E-2</v>
      </c>
      <c r="G5" s="64">
        <f>1-SUM('FoHObDT-SOx-white'!G5,'FoHObDT-SOx-black'!G5,'FoHObDT-SOx-asian'!G5)</f>
        <v>6.9287219440246295E-2</v>
      </c>
      <c r="H5" s="64">
        <f>1-SUM('FoHObDT-SOx-white'!H5,'FoHObDT-SOx-black'!H5,'FoHObDT-SOx-asian'!H5)</f>
        <v>7.0217407745859717E-2</v>
      </c>
      <c r="I5" s="64">
        <f>1-SUM('FoHObDT-SOx-white'!I5,'FoHObDT-SOx-black'!I5,'FoHObDT-SOx-asian'!I5)</f>
        <v>7.114759605147214E-2</v>
      </c>
      <c r="J5" s="64">
        <f>1-SUM('FoHObDT-SOx-white'!J5,'FoHObDT-SOx-black'!J5,'FoHObDT-SOx-asian'!J5)</f>
        <v>7.2077784357084673E-2</v>
      </c>
      <c r="K5" s="64">
        <f>1-SUM('FoHObDT-SOx-white'!K5,'FoHObDT-SOx-black'!K5,'FoHObDT-SOx-asian'!K5)</f>
        <v>7.3007972662696985E-2</v>
      </c>
      <c r="L5" s="64">
        <f>1-SUM('FoHObDT-SOx-white'!L5,'FoHObDT-SOx-black'!L5,'FoHObDT-SOx-asian'!L5)</f>
        <v>7.3938160968310296E-2</v>
      </c>
      <c r="M5" s="64">
        <f>1-SUM('FoHObDT-SOx-white'!M5,'FoHObDT-SOx-black'!M5,'FoHObDT-SOx-asian'!M5)</f>
        <v>7.4915028567110631E-2</v>
      </c>
      <c r="N5" s="64">
        <f>1-SUM('FoHObDT-SOx-white'!N5,'FoHObDT-SOx-black'!N5,'FoHObDT-SOx-asian'!N5)</f>
        <v>7.5891896165912076E-2</v>
      </c>
      <c r="O5" s="64">
        <f>1-SUM('FoHObDT-SOx-white'!O5,'FoHObDT-SOx-black'!O5,'FoHObDT-SOx-asian'!O5)</f>
        <v>7.6868763764712522E-2</v>
      </c>
      <c r="P5" s="64">
        <f>1-SUM('FoHObDT-SOx-white'!P5,'FoHObDT-SOx-black'!P5,'FoHObDT-SOx-asian'!P5)</f>
        <v>7.7845631363513856E-2</v>
      </c>
      <c r="Q5" s="64">
        <f>1-SUM('FoHObDT-SOx-white'!Q5,'FoHObDT-SOx-black'!Q5,'FoHObDT-SOx-asian'!Q5)</f>
        <v>7.8822498962315302E-2</v>
      </c>
      <c r="R5" s="64">
        <f>1-SUM('FoHObDT-SOx-white'!R5,'FoHObDT-SOx-black'!R5,'FoHObDT-SOx-asian'!R5)</f>
        <v>7.985360405919506E-2</v>
      </c>
      <c r="S5" s="64">
        <f>1-SUM('FoHObDT-SOx-white'!S5,'FoHObDT-SOx-black'!S5,'FoHObDT-SOx-asian'!S5)</f>
        <v>8.088470915607382E-2</v>
      </c>
      <c r="T5" s="64">
        <f>1-SUM('FoHObDT-SOx-white'!T5,'FoHObDT-SOx-black'!T5,'FoHObDT-SOx-asian'!T5)</f>
        <v>8.1915814252953134E-2</v>
      </c>
      <c r="U5" s="64">
        <f>1-SUM('FoHObDT-SOx-white'!U5,'FoHObDT-SOx-black'!U5,'FoHObDT-SOx-asian'!U5)</f>
        <v>8.2946919349832893E-2</v>
      </c>
      <c r="V5" s="64">
        <f>1-SUM('FoHObDT-SOx-white'!V5,'FoHObDT-SOx-black'!V5,'FoHObDT-SOx-asian'!V5)</f>
        <v>8.3978024446711541E-2</v>
      </c>
      <c r="W5" s="64">
        <f>1-SUM('FoHObDT-SOx-white'!W5,'FoHObDT-SOx-black'!W5,'FoHObDT-SOx-asian'!W5)</f>
        <v>8.5061319681802416E-2</v>
      </c>
      <c r="X5" s="64">
        <f>1-SUM('FoHObDT-SOx-white'!X5,'FoHObDT-SOx-black'!X5,'FoHObDT-SOx-asian'!X5)</f>
        <v>8.614461491689307E-2</v>
      </c>
      <c r="Y5" s="64">
        <f>1-SUM('FoHObDT-SOx-white'!Y5,'FoHObDT-SOx-black'!Y5,'FoHObDT-SOx-asian'!Y5)</f>
        <v>8.7227910151983834E-2</v>
      </c>
      <c r="Z5" s="64">
        <f>1-SUM('FoHObDT-SOx-white'!Z5,'FoHObDT-SOx-black'!Z5,'FoHObDT-SOx-asian'!Z5)</f>
        <v>8.8311205387073377E-2</v>
      </c>
      <c r="AA5" s="64">
        <f>1-SUM('FoHObDT-SOx-white'!AA5,'FoHObDT-SOx-black'!AA5,'FoHObDT-SOx-asian'!AA5)</f>
        <v>8.9394500622164141E-2</v>
      </c>
      <c r="AB5" s="64">
        <f>1-SUM('FoHObDT-SOx-white'!AB5,'FoHObDT-SOx-black'!AB5,'FoHObDT-SOx-asian'!AB5)</f>
        <v>9.0520720530409049E-2</v>
      </c>
      <c r="AC5" s="64">
        <f>1-SUM('FoHObDT-SOx-white'!AC5,'FoHObDT-SOx-black'!AC5,'FoHObDT-SOx-asian'!AC5)</f>
        <v>9.1646940438652846E-2</v>
      </c>
      <c r="AD5" s="64">
        <f>1-SUM('FoHObDT-SOx-white'!AD5,'FoHObDT-SOx-black'!AD5,'FoHObDT-SOx-asian'!AD5)</f>
        <v>9.2773160346897643E-2</v>
      </c>
      <c r="AE5" s="64">
        <f>1-SUM('FoHObDT-SOx-white'!AE5,'FoHObDT-SOx-black'!AE5,'FoHObDT-SOx-asian'!AE5)</f>
        <v>9.3899380255142439E-2</v>
      </c>
      <c r="AF5" s="64">
        <f>1-SUM('FoHObDT-SOx-white'!AF5,'FoHObDT-SOx-black'!AF5,'FoHObDT-SOx-asian'!AF5)</f>
        <v>9.5025600163386459E-2</v>
      </c>
    </row>
    <row r="6" spans="1:32" x14ac:dyDescent="0.35">
      <c r="A6" s="58" t="s">
        <v>5165</v>
      </c>
      <c r="B6" s="64">
        <f>1-SUM('FoHObDT-SOx-white'!B6,'FoHObDT-SOx-black'!B6,'FoHObDT-SOx-asian'!B6)</f>
        <v>6.336069220769025E-2</v>
      </c>
      <c r="C6" s="64">
        <f>1-SUM('FoHObDT-SOx-white'!C6,'FoHObDT-SOx-black'!C6,'FoHObDT-SOx-asian'!C6)</f>
        <v>6.4266568145894709E-2</v>
      </c>
      <c r="D6" s="64">
        <f>1-SUM('FoHObDT-SOx-white'!D6,'FoHObDT-SOx-black'!D6,'FoHObDT-SOx-asian'!D6)</f>
        <v>6.5172444084099612E-2</v>
      </c>
      <c r="E6" s="64">
        <f>1-SUM('FoHObDT-SOx-white'!E6,'FoHObDT-SOx-black'!E6,'FoHObDT-SOx-asian'!E6)</f>
        <v>6.6078320022304626E-2</v>
      </c>
      <c r="F6" s="64">
        <f>1-SUM('FoHObDT-SOx-white'!F6,'FoHObDT-SOx-black'!F6,'FoHObDT-SOx-asian'!F6)</f>
        <v>6.698419596050964E-2</v>
      </c>
      <c r="G6" s="64">
        <f>1-SUM('FoHObDT-SOx-white'!G6,'FoHObDT-SOx-black'!G6,'FoHObDT-SOx-asian'!G6)</f>
        <v>6.7890071898714655E-2</v>
      </c>
      <c r="H6" s="64">
        <f>1-SUM('FoHObDT-SOx-white'!H6,'FoHObDT-SOx-black'!H6,'FoHObDT-SOx-asian'!H6)</f>
        <v>6.8843626927583279E-2</v>
      </c>
      <c r="I6" s="64">
        <f>1-SUM('FoHObDT-SOx-white'!I6,'FoHObDT-SOx-black'!I6,'FoHObDT-SOx-asian'!I6)</f>
        <v>6.9797181956450904E-2</v>
      </c>
      <c r="J6" s="64">
        <f>1-SUM('FoHObDT-SOx-white'!J6,'FoHObDT-SOx-black'!J6,'FoHObDT-SOx-asian'!J6)</f>
        <v>7.0750736985318641E-2</v>
      </c>
      <c r="K6" s="64">
        <f>1-SUM('FoHObDT-SOx-white'!K6,'FoHObDT-SOx-black'!K6,'FoHObDT-SOx-asian'!K6)</f>
        <v>7.1704292014186377E-2</v>
      </c>
      <c r="L6" s="64">
        <f>1-SUM('FoHObDT-SOx-white'!L6,'FoHObDT-SOx-black'!L6,'FoHObDT-SOx-asian'!L6)</f>
        <v>7.2657847043054891E-2</v>
      </c>
      <c r="M6" s="64">
        <f>1-SUM('FoHObDT-SOx-white'!M6,'FoHObDT-SOx-black'!M6,'FoHObDT-SOx-asian'!M6)</f>
        <v>7.365845392007786E-2</v>
      </c>
      <c r="N6" s="64">
        <f>1-SUM('FoHObDT-SOx-white'!N6,'FoHObDT-SOx-black'!N6,'FoHObDT-SOx-asian'!N6)</f>
        <v>7.4659060797101939E-2</v>
      </c>
      <c r="O6" s="64">
        <f>1-SUM('FoHObDT-SOx-white'!O6,'FoHObDT-SOx-black'!O6,'FoHObDT-SOx-asian'!O6)</f>
        <v>7.565966767412502E-2</v>
      </c>
      <c r="P6" s="64">
        <f>1-SUM('FoHObDT-SOx-white'!P6,'FoHObDT-SOx-black'!P6,'FoHObDT-SOx-asian'!P6)</f>
        <v>7.6660274551149099E-2</v>
      </c>
      <c r="Q6" s="64">
        <f>1-SUM('FoHObDT-SOx-white'!Q6,'FoHObDT-SOx-black'!Q6,'FoHObDT-SOx-asian'!Q6)</f>
        <v>7.7660881428173179E-2</v>
      </c>
      <c r="R6" s="64">
        <f>1-SUM('FoHObDT-SOx-white'!R6,'FoHObDT-SOx-black'!R6,'FoHObDT-SOx-asian'!R6)</f>
        <v>7.871629232492694E-2</v>
      </c>
      <c r="S6" s="64">
        <f>1-SUM('FoHObDT-SOx-white'!S6,'FoHObDT-SOx-black'!S6,'FoHObDT-SOx-asian'!S6)</f>
        <v>7.9771703221679813E-2</v>
      </c>
      <c r="T6" s="64">
        <f>1-SUM('FoHObDT-SOx-white'!T6,'FoHObDT-SOx-black'!T6,'FoHObDT-SOx-asian'!T6)</f>
        <v>8.0827114118433463E-2</v>
      </c>
      <c r="U6" s="64">
        <f>1-SUM('FoHObDT-SOx-white'!U6,'FoHObDT-SOx-black'!U6,'FoHObDT-SOx-asian'!U6)</f>
        <v>8.1882525015187335E-2</v>
      </c>
      <c r="V6" s="64">
        <f>1-SUM('FoHObDT-SOx-white'!V6,'FoHObDT-SOx-black'!V6,'FoHObDT-SOx-asian'!V6)</f>
        <v>8.2937935911940097E-2</v>
      </c>
      <c r="W6" s="64">
        <f>1-SUM('FoHObDT-SOx-white'!W6,'FoHObDT-SOx-black'!W6,'FoHObDT-SOx-asian'!W6)</f>
        <v>8.4046047867865736E-2</v>
      </c>
      <c r="X6" s="64">
        <f>1-SUM('FoHObDT-SOx-white'!X6,'FoHObDT-SOx-black'!X6,'FoHObDT-SOx-asian'!X6)</f>
        <v>8.5154159823791487E-2</v>
      </c>
      <c r="Y6" s="64">
        <f>1-SUM('FoHObDT-SOx-white'!Y6,'FoHObDT-SOx-black'!Y6,'FoHObDT-SOx-asian'!Y6)</f>
        <v>8.6262271779717015E-2</v>
      </c>
      <c r="Z6" s="64">
        <f>1-SUM('FoHObDT-SOx-white'!Z6,'FoHObDT-SOx-black'!Z6,'FoHObDT-SOx-asian'!Z6)</f>
        <v>8.7370383735641433E-2</v>
      </c>
      <c r="AA6" s="64">
        <f>1-SUM('FoHObDT-SOx-white'!AA6,'FoHObDT-SOx-black'!AA6,'FoHObDT-SOx-asian'!AA6)</f>
        <v>8.8478495691567183E-2</v>
      </c>
      <c r="AB6" s="64">
        <f>1-SUM('FoHObDT-SOx-white'!AB6,'FoHObDT-SOx-black'!AB6,'FoHObDT-SOx-asian'!AB6)</f>
        <v>8.9629725244448788E-2</v>
      </c>
      <c r="AC6" s="64">
        <f>1-SUM('FoHObDT-SOx-white'!AC6,'FoHObDT-SOx-black'!AC6,'FoHObDT-SOx-asian'!AC6)</f>
        <v>9.0780954797329061E-2</v>
      </c>
      <c r="AD6" s="64">
        <f>1-SUM('FoHObDT-SOx-white'!AD6,'FoHObDT-SOx-black'!AD6,'FoHObDT-SOx-asian'!AD6)</f>
        <v>9.1932184350210666E-2</v>
      </c>
      <c r="AE6" s="64">
        <f>1-SUM('FoHObDT-SOx-white'!AE6,'FoHObDT-SOx-black'!AE6,'FoHObDT-SOx-asian'!AE6)</f>
        <v>9.308341390309216E-2</v>
      </c>
      <c r="AF6" s="64">
        <f>1-SUM('FoHObDT-SOx-white'!AF6,'FoHObDT-SOx-black'!AF6,'FoHObDT-SOx-asian'!AF6)</f>
        <v>9.4234643455972433E-2</v>
      </c>
    </row>
    <row r="7" spans="1:32" x14ac:dyDescent="0.35">
      <c r="A7" s="58" t="s">
        <v>5166</v>
      </c>
      <c r="B7" s="64">
        <f>1-SUM('FoHObDT-SOx-white'!B7,'FoHObDT-SOx-black'!B7,'FoHObDT-SOx-asian'!B7)</f>
        <v>6.0855231109906871E-2</v>
      </c>
      <c r="C7" s="64">
        <f>1-SUM('FoHObDT-SOx-white'!C7,'FoHObDT-SOx-black'!C7,'FoHObDT-SOx-asian'!C7)</f>
        <v>6.1851964411180127E-2</v>
      </c>
      <c r="D7" s="64">
        <f>1-SUM('FoHObDT-SOx-white'!D7,'FoHObDT-SOx-black'!D7,'FoHObDT-SOx-asian'!D7)</f>
        <v>6.2848697712453938E-2</v>
      </c>
      <c r="E7" s="64">
        <f>1-SUM('FoHObDT-SOx-white'!E7,'FoHObDT-SOx-black'!E7,'FoHObDT-SOx-asian'!E7)</f>
        <v>6.3845431013727749E-2</v>
      </c>
      <c r="F7" s="64">
        <f>1-SUM('FoHObDT-SOx-white'!F7,'FoHObDT-SOx-black'!F7,'FoHObDT-SOx-asian'!F7)</f>
        <v>6.4842164315001671E-2</v>
      </c>
      <c r="G7" s="64">
        <f>1-SUM('FoHObDT-SOx-white'!G7,'FoHObDT-SOx-black'!G7,'FoHObDT-SOx-asian'!G7)</f>
        <v>6.5838897616275593E-2</v>
      </c>
      <c r="H7" s="64">
        <f>1-SUM('FoHObDT-SOx-white'!H7,'FoHObDT-SOx-black'!H7,'FoHObDT-SOx-asian'!H7)</f>
        <v>6.6885723485056503E-2</v>
      </c>
      <c r="I7" s="64">
        <f>1-SUM('FoHObDT-SOx-white'!I7,'FoHObDT-SOx-black'!I7,'FoHObDT-SOx-asian'!I7)</f>
        <v>6.7932549353836413E-2</v>
      </c>
      <c r="J7" s="64">
        <f>1-SUM('FoHObDT-SOx-white'!J7,'FoHObDT-SOx-black'!J7,'FoHObDT-SOx-asian'!J7)</f>
        <v>6.8979375222616435E-2</v>
      </c>
      <c r="K7" s="64">
        <f>1-SUM('FoHObDT-SOx-white'!K7,'FoHObDT-SOx-black'!K7,'FoHObDT-SOx-asian'!K7)</f>
        <v>7.0026201091396234E-2</v>
      </c>
      <c r="L7" s="64">
        <f>1-SUM('FoHObDT-SOx-white'!L7,'FoHObDT-SOx-black'!L7,'FoHObDT-SOx-asian'!L7)</f>
        <v>7.1073026960176922E-2</v>
      </c>
      <c r="M7" s="64">
        <f>1-SUM('FoHObDT-SOx-white'!M7,'FoHObDT-SOx-black'!M7,'FoHObDT-SOx-asian'!M7)</f>
        <v>7.2169324216766251E-2</v>
      </c>
      <c r="N7" s="64">
        <f>1-SUM('FoHObDT-SOx-white'!N7,'FoHObDT-SOx-black'!N7,'FoHObDT-SOx-asian'!N7)</f>
        <v>7.3265621473356912E-2</v>
      </c>
      <c r="O7" s="64">
        <f>1-SUM('FoHObDT-SOx-white'!O7,'FoHObDT-SOx-black'!O7,'FoHObDT-SOx-asian'!O7)</f>
        <v>7.4361918729946463E-2</v>
      </c>
      <c r="P7" s="64">
        <f>1-SUM('FoHObDT-SOx-white'!P7,'FoHObDT-SOx-black'!P7,'FoHObDT-SOx-asian'!P7)</f>
        <v>7.5458215986537125E-2</v>
      </c>
      <c r="Q7" s="64">
        <f>1-SUM('FoHObDT-SOx-white'!Q7,'FoHObDT-SOx-black'!Q7,'FoHObDT-SOx-asian'!Q7)</f>
        <v>7.6554513243127675E-2</v>
      </c>
      <c r="R7" s="64">
        <f>1-SUM('FoHObDT-SOx-white'!R7,'FoHObDT-SOx-black'!R7,'FoHObDT-SOx-asian'!R7)</f>
        <v>7.7709463858416372E-2</v>
      </c>
      <c r="S7" s="64">
        <f>1-SUM('FoHObDT-SOx-white'!S7,'FoHObDT-SOx-black'!S7,'FoHObDT-SOx-asian'!S7)</f>
        <v>7.8864414473703737E-2</v>
      </c>
      <c r="T7" s="64">
        <f>1-SUM('FoHObDT-SOx-white'!T7,'FoHObDT-SOx-black'!T7,'FoHObDT-SOx-asian'!T7)</f>
        <v>8.00193650889921E-2</v>
      </c>
      <c r="U7" s="64">
        <f>1-SUM('FoHObDT-SOx-white'!U7,'FoHObDT-SOx-black'!U7,'FoHObDT-SOx-asian'!U7)</f>
        <v>8.1174315704280686E-2</v>
      </c>
      <c r="V7" s="64">
        <f>1-SUM('FoHObDT-SOx-white'!V7,'FoHObDT-SOx-black'!V7,'FoHObDT-SOx-asian'!V7)</f>
        <v>8.2329266319568273E-2</v>
      </c>
      <c r="W7" s="64">
        <f>1-SUM('FoHObDT-SOx-white'!W7,'FoHObDT-SOx-black'!W7,'FoHObDT-SOx-asian'!W7)</f>
        <v>8.3540888424463389E-2</v>
      </c>
      <c r="X7" s="64">
        <f>1-SUM('FoHObDT-SOx-white'!X7,'FoHObDT-SOx-black'!X7,'FoHObDT-SOx-asian'!X7)</f>
        <v>8.4752510529358505E-2</v>
      </c>
      <c r="Y7" s="64">
        <f>1-SUM('FoHObDT-SOx-white'!Y7,'FoHObDT-SOx-black'!Y7,'FoHObDT-SOx-asian'!Y7)</f>
        <v>8.5964132634253621E-2</v>
      </c>
      <c r="Z7" s="64">
        <f>1-SUM('FoHObDT-SOx-white'!Z7,'FoHObDT-SOx-black'!Z7,'FoHObDT-SOx-asian'!Z7)</f>
        <v>8.7175754739147626E-2</v>
      </c>
      <c r="AA7" s="64">
        <f>1-SUM('FoHObDT-SOx-white'!AA7,'FoHObDT-SOx-black'!AA7,'FoHObDT-SOx-asian'!AA7)</f>
        <v>8.8387376844042853E-2</v>
      </c>
      <c r="AB7" s="64">
        <f>1-SUM('FoHObDT-SOx-white'!AB7,'FoHObDT-SOx-black'!AB7,'FoHObDT-SOx-asian'!AB7)</f>
        <v>8.9644519163580183E-2</v>
      </c>
      <c r="AC7" s="64">
        <f>1-SUM('FoHObDT-SOx-white'!AC7,'FoHObDT-SOx-black'!AC7,'FoHObDT-SOx-asian'!AC7)</f>
        <v>9.0901661483116181E-2</v>
      </c>
      <c r="AD7" s="64">
        <f>1-SUM('FoHObDT-SOx-white'!AD7,'FoHObDT-SOx-black'!AD7,'FoHObDT-SOx-asian'!AD7)</f>
        <v>9.21588038026534E-2</v>
      </c>
      <c r="AE7" s="64">
        <f>1-SUM('FoHObDT-SOx-white'!AE7,'FoHObDT-SOx-black'!AE7,'FoHObDT-SOx-asian'!AE7)</f>
        <v>9.3415946122190618E-2</v>
      </c>
      <c r="AF7" s="64">
        <f>1-SUM('FoHObDT-SOx-white'!AF7,'FoHObDT-SOx-black'!AF7,'FoHObDT-SOx-asian'!AF7)</f>
        <v>9.4673088441726838E-2</v>
      </c>
    </row>
    <row r="8" spans="1:32" x14ac:dyDescent="0.35">
      <c r="A8" s="58" t="s">
        <v>5167</v>
      </c>
      <c r="B8" s="64">
        <f>1-SUM('FoHObDT-SOx-white'!B8,'FoHObDT-SOx-black'!B8,'FoHObDT-SOx-asian'!B8)</f>
        <v>6.2763138542149988E-2</v>
      </c>
      <c r="C8" s="64">
        <f>1-SUM('FoHObDT-SOx-white'!C8,'FoHObDT-SOx-black'!C8,'FoHObDT-SOx-asian'!C8)</f>
        <v>6.373427302807122E-2</v>
      </c>
      <c r="D8" s="64">
        <f>1-SUM('FoHObDT-SOx-white'!D8,'FoHObDT-SOx-black'!D8,'FoHObDT-SOx-asian'!D8)</f>
        <v>6.4705407513993229E-2</v>
      </c>
      <c r="E8" s="64">
        <f>1-SUM('FoHObDT-SOx-white'!E8,'FoHObDT-SOx-black'!E8,'FoHObDT-SOx-asian'!E8)</f>
        <v>6.5676541999914906E-2</v>
      </c>
      <c r="F8" s="64">
        <f>1-SUM('FoHObDT-SOx-white'!F8,'FoHObDT-SOx-black'!F8,'FoHObDT-SOx-asian'!F8)</f>
        <v>6.6647676485836915E-2</v>
      </c>
      <c r="G8" s="64">
        <f>1-SUM('FoHObDT-SOx-white'!G8,'FoHObDT-SOx-black'!G8,'FoHObDT-SOx-asian'!G8)</f>
        <v>6.7618810971758703E-2</v>
      </c>
      <c r="H8" s="64">
        <f>1-SUM('FoHObDT-SOx-white'!H8,'FoHObDT-SOx-black'!H8,'FoHObDT-SOx-asian'!H8)</f>
        <v>6.8639372133197374E-2</v>
      </c>
      <c r="I8" s="64">
        <f>1-SUM('FoHObDT-SOx-white'!I8,'FoHObDT-SOx-black'!I8,'FoHObDT-SOx-asian'!I8)</f>
        <v>6.9659933294635268E-2</v>
      </c>
      <c r="J8" s="64">
        <f>1-SUM('FoHObDT-SOx-white'!J8,'FoHObDT-SOx-black'!J8,'FoHObDT-SOx-asian'!J8)</f>
        <v>7.0680494456073162E-2</v>
      </c>
      <c r="K8" s="64">
        <f>1-SUM('FoHObDT-SOx-white'!K8,'FoHObDT-SOx-black'!K8,'FoHObDT-SOx-asian'!K8)</f>
        <v>7.1701055617510834E-2</v>
      </c>
      <c r="L8" s="64">
        <f>1-SUM('FoHObDT-SOx-white'!L8,'FoHObDT-SOx-black'!L8,'FoHObDT-SOx-asian'!L8)</f>
        <v>7.2721616778949283E-2</v>
      </c>
      <c r="M8" s="64">
        <f>1-SUM('FoHObDT-SOx-white'!M8,'FoHObDT-SOx-black'!M8,'FoHObDT-SOx-asian'!M8)</f>
        <v>7.3790952686915601E-2</v>
      </c>
      <c r="N8" s="64">
        <f>1-SUM('FoHObDT-SOx-white'!N8,'FoHObDT-SOx-black'!N8,'FoHObDT-SOx-asian'!N8)</f>
        <v>7.4860288594883251E-2</v>
      </c>
      <c r="O8" s="64">
        <f>1-SUM('FoHObDT-SOx-white'!O8,'FoHObDT-SOx-black'!O8,'FoHObDT-SOx-asian'!O8)</f>
        <v>7.5929624502849791E-2</v>
      </c>
      <c r="P8" s="64">
        <f>1-SUM('FoHObDT-SOx-white'!P8,'FoHObDT-SOx-black'!P8,'FoHObDT-SOx-asian'!P8)</f>
        <v>7.699896041081733E-2</v>
      </c>
      <c r="Q8" s="64">
        <f>1-SUM('FoHObDT-SOx-white'!Q8,'FoHObDT-SOx-black'!Q8,'FoHObDT-SOx-asian'!Q8)</f>
        <v>7.8068296318784758E-2</v>
      </c>
      <c r="R8" s="64">
        <f>1-SUM('FoHObDT-SOx-white'!R8,'FoHObDT-SOx-black'!R8,'FoHObDT-SOx-asian'!R8)</f>
        <v>7.9195147259432441E-2</v>
      </c>
      <c r="S8" s="64">
        <f>1-SUM('FoHObDT-SOx-white'!S8,'FoHObDT-SOx-black'!S8,'FoHObDT-SOx-asian'!S8)</f>
        <v>8.0321998200079014E-2</v>
      </c>
      <c r="T8" s="64">
        <f>1-SUM('FoHObDT-SOx-white'!T8,'FoHObDT-SOx-black'!T8,'FoHObDT-SOx-asian'!T8)</f>
        <v>8.1448849140726254E-2</v>
      </c>
      <c r="U8" s="64">
        <f>1-SUM('FoHObDT-SOx-white'!U8,'FoHObDT-SOx-black'!U8,'FoHObDT-SOx-asian'!U8)</f>
        <v>8.2575700081373826E-2</v>
      </c>
      <c r="V8" s="64">
        <f>1-SUM('FoHObDT-SOx-white'!V8,'FoHObDT-SOx-black'!V8,'FoHObDT-SOx-asian'!V8)</f>
        <v>8.3702551022020177E-2</v>
      </c>
      <c r="W8" s="64">
        <f>1-SUM('FoHObDT-SOx-white'!W8,'FoHObDT-SOx-black'!W8,'FoHObDT-SOx-asian'!W8)</f>
        <v>8.488488090495061E-2</v>
      </c>
      <c r="X8" s="64">
        <f>1-SUM('FoHObDT-SOx-white'!X8,'FoHObDT-SOx-black'!X8,'FoHObDT-SOx-asian'!X8)</f>
        <v>8.6067210787880821E-2</v>
      </c>
      <c r="Y8" s="64">
        <f>1-SUM('FoHObDT-SOx-white'!Y8,'FoHObDT-SOx-black'!Y8,'FoHObDT-SOx-asian'!Y8)</f>
        <v>8.7249540670810921E-2</v>
      </c>
      <c r="Z8" s="64">
        <f>1-SUM('FoHObDT-SOx-white'!Z8,'FoHObDT-SOx-black'!Z8,'FoHObDT-SOx-asian'!Z8)</f>
        <v>8.8431870553739911E-2</v>
      </c>
      <c r="AA8" s="64">
        <f>1-SUM('FoHObDT-SOx-white'!AA8,'FoHObDT-SOx-black'!AA8,'FoHObDT-SOx-asian'!AA8)</f>
        <v>8.9614200436670122E-2</v>
      </c>
      <c r="AB8" s="64">
        <f>1-SUM('FoHObDT-SOx-white'!AB8,'FoHObDT-SOx-black'!AB8,'FoHObDT-SOx-asian'!AB8)</f>
        <v>9.0841321425369603E-2</v>
      </c>
      <c r="AC8" s="64">
        <f>1-SUM('FoHObDT-SOx-white'!AC8,'FoHObDT-SOx-black'!AC8,'FoHObDT-SOx-asian'!AC8)</f>
        <v>9.2068442414067531E-2</v>
      </c>
      <c r="AD8" s="64">
        <f>1-SUM('FoHObDT-SOx-white'!AD8,'FoHObDT-SOx-black'!AD8,'FoHObDT-SOx-asian'!AD8)</f>
        <v>9.3295563402766901E-2</v>
      </c>
      <c r="AE8" s="64">
        <f>1-SUM('FoHObDT-SOx-white'!AE8,'FoHObDT-SOx-black'!AE8,'FoHObDT-SOx-asian'!AE8)</f>
        <v>9.452268439146605E-2</v>
      </c>
      <c r="AF8" s="64">
        <f>1-SUM('FoHObDT-SOx-white'!AF8,'FoHObDT-SOx-black'!AF8,'FoHObDT-SOx-asian'!AF8)</f>
        <v>9.5749805380164199E-2</v>
      </c>
    </row>
    <row r="9" spans="1:32" x14ac:dyDescent="0.35">
      <c r="A9" s="58" t="s">
        <v>5152</v>
      </c>
      <c r="B9" s="64">
        <f>1-SUM('FoHObDT-SOx-white'!B9,'FoHObDT-SOx-black'!B9,'FoHObDT-SOx-asian'!B9)</f>
        <v>6.336069220769025E-2</v>
      </c>
      <c r="C9" s="64">
        <f>1-SUM('FoHObDT-SOx-white'!C9,'FoHObDT-SOx-black'!C9,'FoHObDT-SOx-asian'!C9)</f>
        <v>6.4266568145894709E-2</v>
      </c>
      <c r="D9" s="64">
        <f>1-SUM('FoHObDT-SOx-white'!D9,'FoHObDT-SOx-black'!D9,'FoHObDT-SOx-asian'!D9)</f>
        <v>6.5172444084099612E-2</v>
      </c>
      <c r="E9" s="64">
        <f>1-SUM('FoHObDT-SOx-white'!E9,'FoHObDT-SOx-black'!E9,'FoHObDT-SOx-asian'!E9)</f>
        <v>6.6078320022304626E-2</v>
      </c>
      <c r="F9" s="64">
        <f>1-SUM('FoHObDT-SOx-white'!F9,'FoHObDT-SOx-black'!F9,'FoHObDT-SOx-asian'!F9)</f>
        <v>6.698419596050964E-2</v>
      </c>
      <c r="G9" s="64">
        <f>1-SUM('FoHObDT-SOx-white'!G9,'FoHObDT-SOx-black'!G9,'FoHObDT-SOx-asian'!G9)</f>
        <v>6.7890071898714655E-2</v>
      </c>
      <c r="H9" s="64">
        <f>1-SUM('FoHObDT-SOx-white'!H9,'FoHObDT-SOx-black'!H9,'FoHObDT-SOx-asian'!H9)</f>
        <v>6.8843626927583279E-2</v>
      </c>
      <c r="I9" s="64">
        <f>1-SUM('FoHObDT-SOx-white'!I9,'FoHObDT-SOx-black'!I9,'FoHObDT-SOx-asian'!I9)</f>
        <v>6.9797181956450904E-2</v>
      </c>
      <c r="J9" s="64">
        <f>1-SUM('FoHObDT-SOx-white'!J9,'FoHObDT-SOx-black'!J9,'FoHObDT-SOx-asian'!J9)</f>
        <v>7.0750736985318641E-2</v>
      </c>
      <c r="K9" s="64">
        <f>1-SUM('FoHObDT-SOx-white'!K9,'FoHObDT-SOx-black'!K9,'FoHObDT-SOx-asian'!K9)</f>
        <v>7.1704292014186377E-2</v>
      </c>
      <c r="L9" s="64">
        <f>1-SUM('FoHObDT-SOx-white'!L9,'FoHObDT-SOx-black'!L9,'FoHObDT-SOx-asian'!L9)</f>
        <v>7.2657847043054891E-2</v>
      </c>
      <c r="M9" s="64">
        <f>1-SUM('FoHObDT-SOx-white'!M9,'FoHObDT-SOx-black'!M9,'FoHObDT-SOx-asian'!M9)</f>
        <v>7.365845392007786E-2</v>
      </c>
      <c r="N9" s="64">
        <f>1-SUM('FoHObDT-SOx-white'!N9,'FoHObDT-SOx-black'!N9,'FoHObDT-SOx-asian'!N9)</f>
        <v>7.4659060797101939E-2</v>
      </c>
      <c r="O9" s="64">
        <f>1-SUM('FoHObDT-SOx-white'!O9,'FoHObDT-SOx-black'!O9,'FoHObDT-SOx-asian'!O9)</f>
        <v>7.565966767412502E-2</v>
      </c>
      <c r="P9" s="64">
        <f>1-SUM('FoHObDT-SOx-white'!P9,'FoHObDT-SOx-black'!P9,'FoHObDT-SOx-asian'!P9)</f>
        <v>7.6660274551149099E-2</v>
      </c>
      <c r="Q9" s="64">
        <f>1-SUM('FoHObDT-SOx-white'!Q9,'FoHObDT-SOx-black'!Q9,'FoHObDT-SOx-asian'!Q9)</f>
        <v>7.7660881428173179E-2</v>
      </c>
      <c r="R9" s="64">
        <f>1-SUM('FoHObDT-SOx-white'!R9,'FoHObDT-SOx-black'!R9,'FoHObDT-SOx-asian'!R9)</f>
        <v>7.871629232492694E-2</v>
      </c>
      <c r="S9" s="64">
        <f>1-SUM('FoHObDT-SOx-white'!S9,'FoHObDT-SOx-black'!S9,'FoHObDT-SOx-asian'!S9)</f>
        <v>7.9771703221679813E-2</v>
      </c>
      <c r="T9" s="64">
        <f>1-SUM('FoHObDT-SOx-white'!T9,'FoHObDT-SOx-black'!T9,'FoHObDT-SOx-asian'!T9)</f>
        <v>8.0827114118433463E-2</v>
      </c>
      <c r="U9" s="64">
        <f>1-SUM('FoHObDT-SOx-white'!U9,'FoHObDT-SOx-black'!U9,'FoHObDT-SOx-asian'!U9)</f>
        <v>8.1882525015187335E-2</v>
      </c>
      <c r="V9" s="64">
        <f>1-SUM('FoHObDT-SOx-white'!V9,'FoHObDT-SOx-black'!V9,'FoHObDT-SOx-asian'!V9)</f>
        <v>8.2937935911940097E-2</v>
      </c>
      <c r="W9" s="64">
        <f>1-SUM('FoHObDT-SOx-white'!W9,'FoHObDT-SOx-black'!W9,'FoHObDT-SOx-asian'!W9)</f>
        <v>8.4046047867865736E-2</v>
      </c>
      <c r="X9" s="64">
        <f>1-SUM('FoHObDT-SOx-white'!X9,'FoHObDT-SOx-black'!X9,'FoHObDT-SOx-asian'!X9)</f>
        <v>8.5154159823791487E-2</v>
      </c>
      <c r="Y9" s="64">
        <f>1-SUM('FoHObDT-SOx-white'!Y9,'FoHObDT-SOx-black'!Y9,'FoHObDT-SOx-asian'!Y9)</f>
        <v>8.6262271779717015E-2</v>
      </c>
      <c r="Z9" s="64">
        <f>1-SUM('FoHObDT-SOx-white'!Z9,'FoHObDT-SOx-black'!Z9,'FoHObDT-SOx-asian'!Z9)</f>
        <v>8.7370383735641433E-2</v>
      </c>
      <c r="AA9" s="64">
        <f>1-SUM('FoHObDT-SOx-white'!AA9,'FoHObDT-SOx-black'!AA9,'FoHObDT-SOx-asian'!AA9)</f>
        <v>8.8478495691567183E-2</v>
      </c>
      <c r="AB9" s="64">
        <f>1-SUM('FoHObDT-SOx-white'!AB9,'FoHObDT-SOx-black'!AB9,'FoHObDT-SOx-asian'!AB9)</f>
        <v>8.9629725244448788E-2</v>
      </c>
      <c r="AC9" s="64">
        <f>1-SUM('FoHObDT-SOx-white'!AC9,'FoHObDT-SOx-black'!AC9,'FoHObDT-SOx-asian'!AC9)</f>
        <v>9.0780954797329061E-2</v>
      </c>
      <c r="AD9" s="64">
        <f>1-SUM('FoHObDT-SOx-white'!AD9,'FoHObDT-SOx-black'!AD9,'FoHObDT-SOx-asian'!AD9)</f>
        <v>9.1932184350210666E-2</v>
      </c>
      <c r="AE9" s="64">
        <f>1-SUM('FoHObDT-SOx-white'!AE9,'FoHObDT-SOx-black'!AE9,'FoHObDT-SOx-asian'!AE9)</f>
        <v>9.308341390309216E-2</v>
      </c>
      <c r="AF9" s="64">
        <f>1-SUM('FoHObDT-SOx-white'!AF9,'FoHObDT-SOx-black'!AF9,'FoHObDT-SOx-asian'!AF9)</f>
        <v>9.4234643455972433E-2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BCF2-06E6-46B5-817D-359FC019A321}">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2">
        <f>SUMPRODUCT('First Year Calculations'!J:J,'First Year Calculations'!$Q:$Q)</f>
        <v>0.13158256193783599</v>
      </c>
      <c r="C2" s="57">
        <f>IF(Projections!C$32&gt;=0,$B2+(1-$B2)*Projections!C$32,$B2+$B2*Projections!C$32)</f>
        <v>0.13406530969549649</v>
      </c>
      <c r="D2" s="57">
        <f>IF(Projections!D$32&gt;=0,$B2+(1-$B2)*Projections!D$32,$B2+$B2*Projections!D$32)</f>
        <v>0.13654805745315793</v>
      </c>
      <c r="E2" s="57">
        <f>IF(Projections!E$32&gt;=0,$B2+(1-$B2)*Projections!E$32,$B2+$B2*Projections!E$32)</f>
        <v>0.13903080521081843</v>
      </c>
      <c r="F2" s="57">
        <f>IF(Projections!F$32&gt;=0,$B2+(1-$B2)*Projections!F$32,$B2+$B2*Projections!F$32)</f>
        <v>0.14151355296847987</v>
      </c>
      <c r="G2" s="57">
        <f>IF(Projections!G$32&gt;=0,$B2+(1-$B2)*Projections!G$32,$B2+$B2*Projections!G$32)</f>
        <v>0.14399630072614036</v>
      </c>
      <c r="H2" s="57">
        <f>IF(Projections!H$32&gt;=0,$B2+(1-$B2)*Projections!H$32,$B2+$B2*Projections!H$32)</f>
        <v>0.1465006519834201</v>
      </c>
      <c r="I2" s="57">
        <f>IF(Projections!I$32&gt;=0,$B2+(1-$B2)*Projections!I$32,$B2+$B2*Projections!I$32)</f>
        <v>0.14900500324069985</v>
      </c>
      <c r="J2" s="57">
        <f>IF(Projections!J$32&gt;=0,$B2+(1-$B2)*Projections!J$32,$B2+$B2*Projections!J$32)</f>
        <v>0.15150935449798053</v>
      </c>
      <c r="K2" s="57">
        <f>IF(Projections!K$32&gt;=0,$B2+(1-$B2)*Projections!K$32,$B2+$B2*Projections!K$32)</f>
        <v>0.15401370575526027</v>
      </c>
      <c r="L2" s="57">
        <f>IF(Projections!L$32&gt;=0,$B2+(1-$B2)*Projections!L$32,$B2+$B2*Projections!L$32)</f>
        <v>0.15651805701254001</v>
      </c>
      <c r="M2" s="57">
        <f>IF(Projections!M$32&gt;=0,$B2+(1-$B2)*Projections!M$32,$B2+$B2*Projections!M$32)</f>
        <v>0.15907587394512235</v>
      </c>
      <c r="N2" s="57">
        <f>IF(Projections!N$32&gt;=0,$B2+(1-$B2)*Projections!N$32,$B2+$B2*Projections!N$32)</f>
        <v>0.16163369087770377</v>
      </c>
      <c r="O2" s="57">
        <f>IF(Projections!O$32&gt;=0,$B2+(1-$B2)*Projections!O$32,$B2+$B2*Projections!O$32)</f>
        <v>0.16419150781028516</v>
      </c>
      <c r="P2" s="57">
        <f>IF(Projections!P$32&gt;=0,$B2+(1-$B2)*Projections!P$32,$B2+$B2*Projections!P$32)</f>
        <v>0.16674932474286752</v>
      </c>
      <c r="Q2" s="57">
        <f>IF(Projections!Q$32&gt;=0,$B2+(1-$B2)*Projections!Q$32,$B2+$B2*Projections!Q$32)</f>
        <v>0.16930714167544891</v>
      </c>
      <c r="R2" s="57">
        <f>IF(Projections!R$32&gt;=0,$B2+(1-$B2)*Projections!R$32,$B2+$B2*Projections!R$32)</f>
        <v>0.17185708894852086</v>
      </c>
      <c r="S2" s="57">
        <f>IF(Projections!S$32&gt;=0,$B2+(1-$B2)*Projections!S$32,$B2+$B2*Projections!S$32)</f>
        <v>0.17440703622159184</v>
      </c>
      <c r="T2" s="57">
        <f>IF(Projections!T$32&gt;=0,$B2+(1-$B2)*Projections!T$32,$B2+$B2*Projections!T$32)</f>
        <v>0.17695698349466379</v>
      </c>
      <c r="U2" s="57">
        <f>IF(Projections!U$32&gt;=0,$B2+(1-$B2)*Projections!U$32,$B2+$B2*Projections!U$32)</f>
        <v>0.17950693076773575</v>
      </c>
      <c r="V2" s="57">
        <f>IF(Projections!V$32&gt;=0,$B2+(1-$B2)*Projections!V$32,$B2+$B2*Projections!V$32)</f>
        <v>0.18205687804080767</v>
      </c>
      <c r="W2" s="57">
        <f>IF(Projections!W$32&gt;=0,$B2+(1-$B2)*Projections!W$32,$B2+$B2*Projections!W$32)</f>
        <v>0.18450337472527026</v>
      </c>
      <c r="X2" s="57">
        <f>IF(Projections!X$32&gt;=0,$B2+(1-$B2)*Projections!X$32,$B2+$B2*Projections!X$32)</f>
        <v>0.18694987140973379</v>
      </c>
      <c r="Y2" s="57">
        <f>IF(Projections!Y$32&gt;=0,$B2+(1-$B2)*Projections!Y$32,$B2+$B2*Projections!Y$32)</f>
        <v>0.18939636809419733</v>
      </c>
      <c r="Z2" s="57">
        <f>IF(Projections!Z$32&gt;=0,$B2+(1-$B2)*Projections!Z$32,$B2+$B2*Projections!Z$32)</f>
        <v>0.19184286477865992</v>
      </c>
      <c r="AA2" s="57">
        <f>IF(Projections!AA$32&gt;=0,$B2+(1-$B2)*Projections!AA$32,$B2+$B2*Projections!AA$32)</f>
        <v>0.19428936146312342</v>
      </c>
      <c r="AB2" s="57">
        <f>IF(Projections!AB$32&gt;=0,$B2+(1-$B2)*Projections!AB$32,$B2+$B2*Projections!AB$32)</f>
        <v>0.19655284949719146</v>
      </c>
      <c r="AC2" s="57">
        <f>IF(Projections!AC$32&gt;=0,$B2+(1-$B2)*Projections!AC$32,$B2+$B2*Projections!AC$32)</f>
        <v>0.19881633753125949</v>
      </c>
      <c r="AD2" s="57">
        <f>IF(Projections!AD$32&gt;=0,$B2+(1-$B2)*Projections!AD$32,$B2+$B2*Projections!AD$32)</f>
        <v>0.20107982556532752</v>
      </c>
      <c r="AE2" s="57">
        <f>IF(Projections!AE$32&gt;=0,$B2+(1-$B2)*Projections!AE$32,$B2+$B2*Projections!AE$32)</f>
        <v>0.20334331359939556</v>
      </c>
      <c r="AF2" s="57">
        <f>IF(Projections!AF$32&gt;=0,$B2+(1-$B2)*Projections!AF$32,$B2+$B2*Projections!AF$32)</f>
        <v>0.20560680163346357</v>
      </c>
    </row>
    <row r="3" spans="1:32" x14ac:dyDescent="0.35">
      <c r="A3" s="58" t="s">
        <v>5162</v>
      </c>
      <c r="B3" s="62">
        <f>SUMPRODUCT('First Year Calculations'!J:J,'First Year Calculations'!$N:$N)</f>
        <v>0.15918283724067342</v>
      </c>
      <c r="C3" s="57">
        <f>IF(Projections!C$32&gt;=0,$B3+(1-$B3)*Projections!C$32,$B3+$B3*Projections!C$32)</f>
        <v>0.16158667764500872</v>
      </c>
      <c r="D3" s="57">
        <f>IF(Projections!D$32&gt;=0,$B3+(1-$B3)*Projections!D$32,$B3+$B3*Projections!D$32)</f>
        <v>0.16399051804934495</v>
      </c>
      <c r="E3" s="57">
        <f>IF(Projections!E$32&gt;=0,$B3+(1-$B3)*Projections!E$32,$B3+$B3*Projections!E$32)</f>
        <v>0.16639435845368025</v>
      </c>
      <c r="F3" s="57">
        <f>IF(Projections!F$32&gt;=0,$B3+(1-$B3)*Projections!F$32,$B3+$B3*Projections!F$32)</f>
        <v>0.16879819885801647</v>
      </c>
      <c r="G3" s="57">
        <f>IF(Projections!G$32&gt;=0,$B3+(1-$B3)*Projections!G$32,$B3+$B3*Projections!G$32)</f>
        <v>0.17120203926235178</v>
      </c>
      <c r="H3" s="57">
        <f>IF(Projections!H$32&gt;=0,$B3+(1-$B3)*Projections!H$32,$B3+$B3*Projections!H$32)</f>
        <v>0.17362679655810287</v>
      </c>
      <c r="I3" s="57">
        <f>IF(Projections!I$32&gt;=0,$B3+(1-$B3)*Projections!I$32,$B3+$B3*Projections!I$32)</f>
        <v>0.17605155385385396</v>
      </c>
      <c r="J3" s="57">
        <f>IF(Projections!J$32&gt;=0,$B3+(1-$B3)*Projections!J$32,$B3+$B3*Projections!J$32)</f>
        <v>0.17847631114960597</v>
      </c>
      <c r="K3" s="57">
        <f>IF(Projections!K$32&gt;=0,$B3+(1-$B3)*Projections!K$32,$B3+$B3*Projections!K$32)</f>
        <v>0.18090106844535705</v>
      </c>
      <c r="L3" s="57">
        <f>IF(Projections!L$32&gt;=0,$B3+(1-$B3)*Projections!L$32,$B3+$B3*Projections!L$32)</f>
        <v>0.18332582574110814</v>
      </c>
      <c r="M3" s="57">
        <f>IF(Projections!M$32&gt;=0,$B3+(1-$B3)*Projections!M$32,$B3+$B3*Projections!M$32)</f>
        <v>0.18580234945176824</v>
      </c>
      <c r="N3" s="57">
        <f>IF(Projections!N$32&gt;=0,$B3+(1-$B3)*Projections!N$32,$B3+$B3*Projections!N$32)</f>
        <v>0.18827887316242742</v>
      </c>
      <c r="O3" s="57">
        <f>IF(Projections!O$32&gt;=0,$B3+(1-$B3)*Projections!O$32,$B3+$B3*Projections!O$32)</f>
        <v>0.19075539687308662</v>
      </c>
      <c r="P3" s="57">
        <f>IF(Projections!P$32&gt;=0,$B3+(1-$B3)*Projections!P$32,$B3+$B3*Projections!P$32)</f>
        <v>0.19323192058374672</v>
      </c>
      <c r="Q3" s="57">
        <f>IF(Projections!Q$32&gt;=0,$B3+(1-$B3)*Projections!Q$32,$B3+$B3*Projections!Q$32)</f>
        <v>0.19570844429440593</v>
      </c>
      <c r="R3" s="57">
        <f>IF(Projections!R$32&gt;=0,$B3+(1-$B3)*Projections!R$32,$B3+$B3*Projections!R$32)</f>
        <v>0.19817734846117918</v>
      </c>
      <c r="S3" s="57">
        <f>IF(Projections!S$32&gt;=0,$B3+(1-$B3)*Projections!S$32,$B3+$B3*Projections!S$32)</f>
        <v>0.20064625262795149</v>
      </c>
      <c r="T3" s="57">
        <f>IF(Projections!T$32&gt;=0,$B3+(1-$B3)*Projections!T$32,$B3+$B3*Projections!T$32)</f>
        <v>0.20311515679472475</v>
      </c>
      <c r="U3" s="57">
        <f>IF(Projections!U$32&gt;=0,$B3+(1-$B3)*Projections!U$32,$B3+$B3*Projections!U$32)</f>
        <v>0.20558406096149803</v>
      </c>
      <c r="V3" s="57">
        <f>IF(Projections!V$32&gt;=0,$B3+(1-$B3)*Projections!V$32,$B3+$B3*Projections!V$32)</f>
        <v>0.20805296512827129</v>
      </c>
      <c r="W3" s="57">
        <f>IF(Projections!W$32&gt;=0,$B3+(1-$B3)*Projections!W$32,$B3+$B3*Projections!W$32)</f>
        <v>0.21042170660071358</v>
      </c>
      <c r="X3" s="57">
        <f>IF(Projections!X$32&gt;=0,$B3+(1-$B3)*Projections!X$32,$B3+$B3*Projections!X$32)</f>
        <v>0.21279044807315678</v>
      </c>
      <c r="Y3" s="57">
        <f>IF(Projections!Y$32&gt;=0,$B3+(1-$B3)*Projections!Y$32,$B3+$B3*Projections!Y$32)</f>
        <v>0.21515918954559998</v>
      </c>
      <c r="Z3" s="57">
        <f>IF(Projections!Z$32&gt;=0,$B3+(1-$B3)*Projections!Z$32,$B3+$B3*Projections!Z$32)</f>
        <v>0.21752793101804224</v>
      </c>
      <c r="AA3" s="57">
        <f>IF(Projections!AA$32&gt;=0,$B3+(1-$B3)*Projections!AA$32,$B3+$B3*Projections!AA$32)</f>
        <v>0.21989667249048545</v>
      </c>
      <c r="AB3" s="57">
        <f>IF(Projections!AB$32&gt;=0,$B3+(1-$B3)*Projections!AB$32,$B3+$B3*Projections!AB$32)</f>
        <v>0.22208822174241161</v>
      </c>
      <c r="AC3" s="57">
        <f>IF(Projections!AC$32&gt;=0,$B3+(1-$B3)*Projections!AC$32,$B3+$B3*Projections!AC$32)</f>
        <v>0.22427977099433777</v>
      </c>
      <c r="AD3" s="57">
        <f>IF(Projections!AD$32&gt;=0,$B3+(1-$B3)*Projections!AD$32,$B3+$B3*Projections!AD$32)</f>
        <v>0.22647132024626393</v>
      </c>
      <c r="AE3" s="57">
        <f>IF(Projections!AE$32&gt;=0,$B3+(1-$B3)*Projections!AE$32,$B3+$B3*Projections!AE$32)</f>
        <v>0.22866286949819009</v>
      </c>
      <c r="AF3" s="57">
        <f>IF(Projections!AF$32&gt;=0,$B3+(1-$B3)*Projections!AF$32,$B3+$B3*Projections!AF$32)</f>
        <v>0.23085441875011625</v>
      </c>
    </row>
    <row r="4" spans="1:32" x14ac:dyDescent="0.35">
      <c r="A4" s="58" t="s">
        <v>5163</v>
      </c>
      <c r="B4" s="62">
        <f>SUMPRODUCT('First Year Calculations'!J:J,'First Year Calculations'!$W:$W)</f>
        <v>0.12836125992877573</v>
      </c>
      <c r="C4" s="57">
        <f>IF(Projections!C$32&gt;=0,$B4+(1-$B4)*Projections!C$32,$B4+$B4*Projections!C$32)</f>
        <v>0.13085321717485643</v>
      </c>
      <c r="D4" s="57">
        <f>IF(Projections!D$32&gt;=0,$B4+(1-$B4)*Projections!D$32,$B4+$B4*Projections!D$32)</f>
        <v>0.1333451744209381</v>
      </c>
      <c r="E4" s="57">
        <f>IF(Projections!E$32&gt;=0,$B4+(1-$B4)*Projections!E$32,$B4+$B4*Projections!E$32)</f>
        <v>0.1358371316670188</v>
      </c>
      <c r="F4" s="57">
        <f>IF(Projections!F$32&gt;=0,$B4+(1-$B4)*Projections!F$32,$B4+$B4*Projections!F$32)</f>
        <v>0.13832908891310047</v>
      </c>
      <c r="G4" s="57">
        <f>IF(Projections!G$32&gt;=0,$B4+(1-$B4)*Projections!G$32,$B4+$B4*Projections!G$32)</f>
        <v>0.14082104615918117</v>
      </c>
      <c r="H4" s="57">
        <f>IF(Projections!H$32&gt;=0,$B4+(1-$B4)*Projections!H$32,$B4+$B4*Projections!H$32)</f>
        <v>0.14333468704076241</v>
      </c>
      <c r="I4" s="57">
        <f>IF(Projections!I$32&gt;=0,$B4+(1-$B4)*Projections!I$32,$B4+$B4*Projections!I$32)</f>
        <v>0.14584832792234365</v>
      </c>
      <c r="J4" s="57">
        <f>IF(Projections!J$32&gt;=0,$B4+(1-$B4)*Projections!J$32,$B4+$B4*Projections!J$32)</f>
        <v>0.14836196880392583</v>
      </c>
      <c r="K4" s="57">
        <f>IF(Projections!K$32&gt;=0,$B4+(1-$B4)*Projections!K$32,$B4+$B4*Projections!K$32)</f>
        <v>0.15087560968550706</v>
      </c>
      <c r="L4" s="57">
        <f>IF(Projections!L$32&gt;=0,$B4+(1-$B4)*Projections!L$32,$B4+$B4*Projections!L$32)</f>
        <v>0.1533892505670883</v>
      </c>
      <c r="M4" s="57">
        <f>IF(Projections!M$32&gt;=0,$B4+(1-$B4)*Projections!M$32,$B4+$B4*Projections!M$32)</f>
        <v>0.15595655544920115</v>
      </c>
      <c r="N4" s="57">
        <f>IF(Projections!N$32&gt;=0,$B4+(1-$B4)*Projections!N$32,$B4+$B4*Projections!N$32)</f>
        <v>0.15852386033131305</v>
      </c>
      <c r="O4" s="57">
        <f>IF(Projections!O$32&gt;=0,$B4+(1-$B4)*Projections!O$32,$B4+$B4*Projections!O$32)</f>
        <v>0.16109116521342493</v>
      </c>
      <c r="P4" s="57">
        <f>IF(Projections!P$32&gt;=0,$B4+(1-$B4)*Projections!P$32,$B4+$B4*Projections!P$32)</f>
        <v>0.16365847009553777</v>
      </c>
      <c r="Q4" s="57">
        <f>IF(Projections!Q$32&gt;=0,$B4+(1-$B4)*Projections!Q$32,$B4+$B4*Projections!Q$32)</f>
        <v>0.16622577497764968</v>
      </c>
      <c r="R4" s="57">
        <f>IF(Projections!R$32&gt;=0,$B4+(1-$B4)*Projections!R$32,$B4+$B4*Projections!R$32)</f>
        <v>0.16878518100858819</v>
      </c>
      <c r="S4" s="57">
        <f>IF(Projections!S$32&gt;=0,$B4+(1-$B4)*Projections!S$32,$B4+$B4*Projections!S$32)</f>
        <v>0.17134458703952576</v>
      </c>
      <c r="T4" s="57">
        <f>IF(Projections!T$32&gt;=0,$B4+(1-$B4)*Projections!T$32,$B4+$B4*Projections!T$32)</f>
        <v>0.17390399307046428</v>
      </c>
      <c r="U4" s="57">
        <f>IF(Projections!U$32&gt;=0,$B4+(1-$B4)*Projections!U$32,$B4+$B4*Projections!U$32)</f>
        <v>0.1764633991014028</v>
      </c>
      <c r="V4" s="57">
        <f>IF(Projections!V$32&gt;=0,$B4+(1-$B4)*Projections!V$32,$B4+$B4*Projections!V$32)</f>
        <v>0.17902280513234131</v>
      </c>
      <c r="W4" s="57">
        <f>IF(Projections!W$32&gt;=0,$B4+(1-$B4)*Projections!W$32,$B4+$B4*Projections!W$32)</f>
        <v>0.18147837683572846</v>
      </c>
      <c r="X4" s="57">
        <f>IF(Projections!X$32&gt;=0,$B4+(1-$B4)*Projections!X$32,$B4+$B4*Projections!X$32)</f>
        <v>0.18393394853911654</v>
      </c>
      <c r="Y4" s="57">
        <f>IF(Projections!Y$32&gt;=0,$B4+(1-$B4)*Projections!Y$32,$B4+$B4*Projections!Y$32)</f>
        <v>0.1863895202425046</v>
      </c>
      <c r="Z4" s="57">
        <f>IF(Projections!Z$32&gt;=0,$B4+(1-$B4)*Projections!Z$32,$B4+$B4*Projections!Z$32)</f>
        <v>0.18884509194589172</v>
      </c>
      <c r="AA4" s="57">
        <f>IF(Projections!AA$32&gt;=0,$B4+(1-$B4)*Projections!AA$32,$B4+$B4*Projections!AA$32)</f>
        <v>0.19130066364927981</v>
      </c>
      <c r="AB4" s="57">
        <f>IF(Projections!AB$32&gt;=0,$B4+(1-$B4)*Projections!AB$32,$B4+$B4*Projections!AB$32)</f>
        <v>0.19357254785117226</v>
      </c>
      <c r="AC4" s="57">
        <f>IF(Projections!AC$32&gt;=0,$B4+(1-$B4)*Projections!AC$32,$B4+$B4*Projections!AC$32)</f>
        <v>0.19584443205306473</v>
      </c>
      <c r="AD4" s="57">
        <f>IF(Projections!AD$32&gt;=0,$B4+(1-$B4)*Projections!AD$32,$B4+$B4*Projections!AD$32)</f>
        <v>0.19811631625495718</v>
      </c>
      <c r="AE4" s="57">
        <f>IF(Projections!AE$32&gt;=0,$B4+(1-$B4)*Projections!AE$32,$B4+$B4*Projections!AE$32)</f>
        <v>0.20038820045684963</v>
      </c>
      <c r="AF4" s="57">
        <f>IF(Projections!AF$32&gt;=0,$B4+(1-$B4)*Projections!AF$32,$B4+$B4*Projections!AF$32)</f>
        <v>0.20266008465874208</v>
      </c>
    </row>
    <row r="5" spans="1:32" x14ac:dyDescent="0.35">
      <c r="A5" s="58" t="s">
        <v>5164</v>
      </c>
      <c r="B5" s="62">
        <f t="shared" ref="B5" si="0">B4</f>
        <v>0.12836125992877573</v>
      </c>
      <c r="C5" s="57">
        <f>IF(Projections!C$32&gt;=0,$B5+(1-$B5)*Projections!C$32,$B5+$B5*Projections!C$32)</f>
        <v>0.13085321717485643</v>
      </c>
      <c r="D5" s="57">
        <f>IF(Projections!D$32&gt;=0,$B5+(1-$B5)*Projections!D$32,$B5+$B5*Projections!D$32)</f>
        <v>0.1333451744209381</v>
      </c>
      <c r="E5" s="57">
        <f>IF(Projections!E$32&gt;=0,$B5+(1-$B5)*Projections!E$32,$B5+$B5*Projections!E$32)</f>
        <v>0.1358371316670188</v>
      </c>
      <c r="F5" s="57">
        <f>IF(Projections!F$32&gt;=0,$B5+(1-$B5)*Projections!F$32,$B5+$B5*Projections!F$32)</f>
        <v>0.13832908891310047</v>
      </c>
      <c r="G5" s="57">
        <f>IF(Projections!G$32&gt;=0,$B5+(1-$B5)*Projections!G$32,$B5+$B5*Projections!G$32)</f>
        <v>0.14082104615918117</v>
      </c>
      <c r="H5" s="57">
        <f>IF(Projections!H$32&gt;=0,$B5+(1-$B5)*Projections!H$32,$B5+$B5*Projections!H$32)</f>
        <v>0.14333468704076241</v>
      </c>
      <c r="I5" s="57">
        <f>IF(Projections!I$32&gt;=0,$B5+(1-$B5)*Projections!I$32,$B5+$B5*Projections!I$32)</f>
        <v>0.14584832792234365</v>
      </c>
      <c r="J5" s="57">
        <f>IF(Projections!J$32&gt;=0,$B5+(1-$B5)*Projections!J$32,$B5+$B5*Projections!J$32)</f>
        <v>0.14836196880392583</v>
      </c>
      <c r="K5" s="57">
        <f>IF(Projections!K$32&gt;=0,$B5+(1-$B5)*Projections!K$32,$B5+$B5*Projections!K$32)</f>
        <v>0.15087560968550706</v>
      </c>
      <c r="L5" s="57">
        <f>IF(Projections!L$32&gt;=0,$B5+(1-$B5)*Projections!L$32,$B5+$B5*Projections!L$32)</f>
        <v>0.1533892505670883</v>
      </c>
      <c r="M5" s="57">
        <f>IF(Projections!M$32&gt;=0,$B5+(1-$B5)*Projections!M$32,$B5+$B5*Projections!M$32)</f>
        <v>0.15595655544920115</v>
      </c>
      <c r="N5" s="57">
        <f>IF(Projections!N$32&gt;=0,$B5+(1-$B5)*Projections!N$32,$B5+$B5*Projections!N$32)</f>
        <v>0.15852386033131305</v>
      </c>
      <c r="O5" s="57">
        <f>IF(Projections!O$32&gt;=0,$B5+(1-$B5)*Projections!O$32,$B5+$B5*Projections!O$32)</f>
        <v>0.16109116521342493</v>
      </c>
      <c r="P5" s="57">
        <f>IF(Projections!P$32&gt;=0,$B5+(1-$B5)*Projections!P$32,$B5+$B5*Projections!P$32)</f>
        <v>0.16365847009553777</v>
      </c>
      <c r="Q5" s="57">
        <f>IF(Projections!Q$32&gt;=0,$B5+(1-$B5)*Projections!Q$32,$B5+$B5*Projections!Q$32)</f>
        <v>0.16622577497764968</v>
      </c>
      <c r="R5" s="57">
        <f>IF(Projections!R$32&gt;=0,$B5+(1-$B5)*Projections!R$32,$B5+$B5*Projections!R$32)</f>
        <v>0.16878518100858819</v>
      </c>
      <c r="S5" s="57">
        <f>IF(Projections!S$32&gt;=0,$B5+(1-$B5)*Projections!S$32,$B5+$B5*Projections!S$32)</f>
        <v>0.17134458703952576</v>
      </c>
      <c r="T5" s="57">
        <f>IF(Projections!T$32&gt;=0,$B5+(1-$B5)*Projections!T$32,$B5+$B5*Projections!T$32)</f>
        <v>0.17390399307046428</v>
      </c>
      <c r="U5" s="57">
        <f>IF(Projections!U$32&gt;=0,$B5+(1-$B5)*Projections!U$32,$B5+$B5*Projections!U$32)</f>
        <v>0.1764633991014028</v>
      </c>
      <c r="V5" s="57">
        <f>IF(Projections!V$32&gt;=0,$B5+(1-$B5)*Projections!V$32,$B5+$B5*Projections!V$32)</f>
        <v>0.17902280513234131</v>
      </c>
      <c r="W5" s="57">
        <f>IF(Projections!W$32&gt;=0,$B5+(1-$B5)*Projections!W$32,$B5+$B5*Projections!W$32)</f>
        <v>0.18147837683572846</v>
      </c>
      <c r="X5" s="57">
        <f>IF(Projections!X$32&gt;=0,$B5+(1-$B5)*Projections!X$32,$B5+$B5*Projections!X$32)</f>
        <v>0.18393394853911654</v>
      </c>
      <c r="Y5" s="57">
        <f>IF(Projections!Y$32&gt;=0,$B5+(1-$B5)*Projections!Y$32,$B5+$B5*Projections!Y$32)</f>
        <v>0.1863895202425046</v>
      </c>
      <c r="Z5" s="57">
        <f>IF(Projections!Z$32&gt;=0,$B5+(1-$B5)*Projections!Z$32,$B5+$B5*Projections!Z$32)</f>
        <v>0.18884509194589172</v>
      </c>
      <c r="AA5" s="57">
        <f>IF(Projections!AA$32&gt;=0,$B5+(1-$B5)*Projections!AA$32,$B5+$B5*Projections!AA$32)</f>
        <v>0.19130066364927981</v>
      </c>
      <c r="AB5" s="57">
        <f>IF(Projections!AB$32&gt;=0,$B5+(1-$B5)*Projections!AB$32,$B5+$B5*Projections!AB$32)</f>
        <v>0.19357254785117226</v>
      </c>
      <c r="AC5" s="57">
        <f>IF(Projections!AC$32&gt;=0,$B5+(1-$B5)*Projections!AC$32,$B5+$B5*Projections!AC$32)</f>
        <v>0.19584443205306473</v>
      </c>
      <c r="AD5" s="57">
        <f>IF(Projections!AD$32&gt;=0,$B5+(1-$B5)*Projections!AD$32,$B5+$B5*Projections!AD$32)</f>
        <v>0.19811631625495718</v>
      </c>
      <c r="AE5" s="57">
        <f>IF(Projections!AE$32&gt;=0,$B5+(1-$B5)*Projections!AE$32,$B5+$B5*Projections!AE$32)</f>
        <v>0.20038820045684963</v>
      </c>
      <c r="AF5" s="57">
        <f>IF(Projections!AF$32&gt;=0,$B5+(1-$B5)*Projections!AF$32,$B5+$B5*Projections!AF$32)</f>
        <v>0.20266008465874208</v>
      </c>
    </row>
    <row r="6" spans="1:32" x14ac:dyDescent="0.35">
      <c r="A6" s="58" t="s">
        <v>5165</v>
      </c>
      <c r="B6" s="62">
        <f>SUMPRODUCT('First Year Calculations'!J:J,'First Year Calculations'!$T:$T)</f>
        <v>0.13186905977537886</v>
      </c>
      <c r="C6" s="57">
        <f>IF(Projections!C$32&gt;=0,$B6+(1-$B6)*Projections!C$32,$B6+$B6*Projections!C$32)</f>
        <v>0.13435098845475676</v>
      </c>
      <c r="D6" s="57">
        <f>IF(Projections!D$32&gt;=0,$B6+(1-$B6)*Projections!D$32,$B6+$B6*Projections!D$32)</f>
        <v>0.13683291713413562</v>
      </c>
      <c r="E6" s="57">
        <f>IF(Projections!E$32&gt;=0,$B6+(1-$B6)*Projections!E$32,$B6+$B6*Projections!E$32)</f>
        <v>0.13931484581351355</v>
      </c>
      <c r="F6" s="57">
        <f>IF(Projections!F$32&gt;=0,$B6+(1-$B6)*Projections!F$32,$B6+$B6*Projections!F$32)</f>
        <v>0.14179677449289241</v>
      </c>
      <c r="G6" s="57">
        <f>IF(Projections!G$32&gt;=0,$B6+(1-$B6)*Projections!G$32,$B6+$B6*Projections!G$32)</f>
        <v>0.14427870317227032</v>
      </c>
      <c r="H6" s="57">
        <f>IF(Projections!H$32&gt;=0,$B6+(1-$B6)*Projections!H$32,$B6+$B6*Projections!H$32)</f>
        <v>0.14678222822410067</v>
      </c>
      <c r="I6" s="57">
        <f>IF(Projections!I$32&gt;=0,$B6+(1-$B6)*Projections!I$32,$B6+$B6*Projections!I$32)</f>
        <v>0.14928575327593105</v>
      </c>
      <c r="J6" s="57">
        <f>IF(Projections!J$32&gt;=0,$B6+(1-$B6)*Projections!J$32,$B6+$B6*Projections!J$32)</f>
        <v>0.15178927832776234</v>
      </c>
      <c r="K6" s="57">
        <f>IF(Projections!K$32&gt;=0,$B6+(1-$B6)*Projections!K$32,$B6+$B6*Projections!K$32)</f>
        <v>0.15429280337959272</v>
      </c>
      <c r="L6" s="57">
        <f>IF(Projections!L$32&gt;=0,$B6+(1-$B6)*Projections!L$32,$B6+$B6*Projections!L$32)</f>
        <v>0.15679632843142308</v>
      </c>
      <c r="M6" s="57">
        <f>IF(Projections!M$32&gt;=0,$B6+(1-$B6)*Projections!M$32,$B6+$B6*Projections!M$32)</f>
        <v>0.15935330151980345</v>
      </c>
      <c r="N6" s="57">
        <f>IF(Projections!N$32&gt;=0,$B6+(1-$B6)*Projections!N$32,$B6+$B6*Projections!N$32)</f>
        <v>0.16191027460818286</v>
      </c>
      <c r="O6" s="57">
        <f>IF(Projections!O$32&gt;=0,$B6+(1-$B6)*Projections!O$32,$B6+$B6*Projections!O$32)</f>
        <v>0.16446724769656226</v>
      </c>
      <c r="P6" s="57">
        <f>IF(Projections!P$32&gt;=0,$B6+(1-$B6)*Projections!P$32,$B6+$B6*Projections!P$32)</f>
        <v>0.16702422078494261</v>
      </c>
      <c r="Q6" s="57">
        <f>IF(Projections!Q$32&gt;=0,$B6+(1-$B6)*Projections!Q$32,$B6+$B6*Projections!Q$32)</f>
        <v>0.16958119387332204</v>
      </c>
      <c r="R6" s="57">
        <f>IF(Projections!R$32&gt;=0,$B6+(1-$B6)*Projections!R$32,$B6+$B6*Projections!R$32)</f>
        <v>0.17213029989845541</v>
      </c>
      <c r="S6" s="57">
        <f>IF(Projections!S$32&gt;=0,$B6+(1-$B6)*Projections!S$32,$B6+$B6*Projections!S$32)</f>
        <v>0.17467940592358785</v>
      </c>
      <c r="T6" s="57">
        <f>IF(Projections!T$32&gt;=0,$B6+(1-$B6)*Projections!T$32,$B6+$B6*Projections!T$32)</f>
        <v>0.17722851194872122</v>
      </c>
      <c r="U6" s="57">
        <f>IF(Projections!U$32&gt;=0,$B6+(1-$B6)*Projections!U$32,$B6+$B6*Projections!U$32)</f>
        <v>0.17977761797385461</v>
      </c>
      <c r="V6" s="57">
        <f>IF(Projections!V$32&gt;=0,$B6+(1-$B6)*Projections!V$32,$B6+$B6*Projections!V$32)</f>
        <v>0.18232672399898797</v>
      </c>
      <c r="W6" s="57">
        <f>IF(Projections!W$32&gt;=0,$B6+(1-$B6)*Projections!W$32,$B6+$B6*Projections!W$32)</f>
        <v>0.1847724135646861</v>
      </c>
      <c r="X6" s="57">
        <f>IF(Projections!X$32&gt;=0,$B6+(1-$B6)*Projections!X$32,$B6+$B6*Projections!X$32)</f>
        <v>0.18721810313038514</v>
      </c>
      <c r="Y6" s="57">
        <f>IF(Projections!Y$32&gt;=0,$B6+(1-$B6)*Projections!Y$32,$B6+$B6*Projections!Y$32)</f>
        <v>0.18966379269608419</v>
      </c>
      <c r="Z6" s="57">
        <f>IF(Projections!Z$32&gt;=0,$B6+(1-$B6)*Projections!Z$32,$B6+$B6*Projections!Z$32)</f>
        <v>0.19210948226178232</v>
      </c>
      <c r="AA6" s="57">
        <f>IF(Projections!AA$32&gt;=0,$B6+(1-$B6)*Projections!AA$32,$B6+$B6*Projections!AA$32)</f>
        <v>0.19455517182748139</v>
      </c>
      <c r="AB6" s="57">
        <f>IF(Projections!AB$32&gt;=0,$B6+(1-$B6)*Projections!AB$32,$B6+$B6*Projections!AB$32)</f>
        <v>0.19681791311879798</v>
      </c>
      <c r="AC6" s="57">
        <f>IF(Projections!AC$32&gt;=0,$B6+(1-$B6)*Projections!AC$32,$B6+$B6*Projections!AC$32)</f>
        <v>0.19908065441011463</v>
      </c>
      <c r="AD6" s="57">
        <f>IF(Projections!AD$32&gt;=0,$B6+(1-$B6)*Projections!AD$32,$B6+$B6*Projections!AD$32)</f>
        <v>0.20134339570143125</v>
      </c>
      <c r="AE6" s="57">
        <f>IF(Projections!AE$32&gt;=0,$B6+(1-$B6)*Projections!AE$32,$B6+$B6*Projections!AE$32)</f>
        <v>0.20360613699274788</v>
      </c>
      <c r="AF6" s="57">
        <f>IF(Projections!AF$32&gt;=0,$B6+(1-$B6)*Projections!AF$32,$B6+$B6*Projections!AF$32)</f>
        <v>0.2058688782840645</v>
      </c>
    </row>
    <row r="7" spans="1:32" x14ac:dyDescent="0.35">
      <c r="A7" s="58" t="s">
        <v>5166</v>
      </c>
      <c r="B7" s="63">
        <f t="shared" ref="B7" si="1">B3</f>
        <v>0.15918283724067342</v>
      </c>
      <c r="C7" s="57">
        <f>IF(Projections!C$32&gt;=0,$B7+(1-$B7)*Projections!C$32,$B7+$B7*Projections!C$32)</f>
        <v>0.16158667764500872</v>
      </c>
      <c r="D7" s="57">
        <f>IF(Projections!D$32&gt;=0,$B7+(1-$B7)*Projections!D$32,$B7+$B7*Projections!D$32)</f>
        <v>0.16399051804934495</v>
      </c>
      <c r="E7" s="57">
        <f>IF(Projections!E$32&gt;=0,$B7+(1-$B7)*Projections!E$32,$B7+$B7*Projections!E$32)</f>
        <v>0.16639435845368025</v>
      </c>
      <c r="F7" s="57">
        <f>IF(Projections!F$32&gt;=0,$B7+(1-$B7)*Projections!F$32,$B7+$B7*Projections!F$32)</f>
        <v>0.16879819885801647</v>
      </c>
      <c r="G7" s="57">
        <f>IF(Projections!G$32&gt;=0,$B7+(1-$B7)*Projections!G$32,$B7+$B7*Projections!G$32)</f>
        <v>0.17120203926235178</v>
      </c>
      <c r="H7" s="57">
        <f>IF(Projections!H$32&gt;=0,$B7+(1-$B7)*Projections!H$32,$B7+$B7*Projections!H$32)</f>
        <v>0.17362679655810287</v>
      </c>
      <c r="I7" s="57">
        <f>IF(Projections!I$32&gt;=0,$B7+(1-$B7)*Projections!I$32,$B7+$B7*Projections!I$32)</f>
        <v>0.17605155385385396</v>
      </c>
      <c r="J7" s="57">
        <f>IF(Projections!J$32&gt;=0,$B7+(1-$B7)*Projections!J$32,$B7+$B7*Projections!J$32)</f>
        <v>0.17847631114960597</v>
      </c>
      <c r="K7" s="57">
        <f>IF(Projections!K$32&gt;=0,$B7+(1-$B7)*Projections!K$32,$B7+$B7*Projections!K$32)</f>
        <v>0.18090106844535705</v>
      </c>
      <c r="L7" s="57">
        <f>IF(Projections!L$32&gt;=0,$B7+(1-$B7)*Projections!L$32,$B7+$B7*Projections!L$32)</f>
        <v>0.18332582574110814</v>
      </c>
      <c r="M7" s="57">
        <f>IF(Projections!M$32&gt;=0,$B7+(1-$B7)*Projections!M$32,$B7+$B7*Projections!M$32)</f>
        <v>0.18580234945176824</v>
      </c>
      <c r="N7" s="57">
        <f>IF(Projections!N$32&gt;=0,$B7+(1-$B7)*Projections!N$32,$B7+$B7*Projections!N$32)</f>
        <v>0.18827887316242742</v>
      </c>
      <c r="O7" s="57">
        <f>IF(Projections!O$32&gt;=0,$B7+(1-$B7)*Projections!O$32,$B7+$B7*Projections!O$32)</f>
        <v>0.19075539687308662</v>
      </c>
      <c r="P7" s="57">
        <f>IF(Projections!P$32&gt;=0,$B7+(1-$B7)*Projections!P$32,$B7+$B7*Projections!P$32)</f>
        <v>0.19323192058374672</v>
      </c>
      <c r="Q7" s="57">
        <f>IF(Projections!Q$32&gt;=0,$B7+(1-$B7)*Projections!Q$32,$B7+$B7*Projections!Q$32)</f>
        <v>0.19570844429440593</v>
      </c>
      <c r="R7" s="57">
        <f>IF(Projections!R$32&gt;=0,$B7+(1-$B7)*Projections!R$32,$B7+$B7*Projections!R$32)</f>
        <v>0.19817734846117918</v>
      </c>
      <c r="S7" s="57">
        <f>IF(Projections!S$32&gt;=0,$B7+(1-$B7)*Projections!S$32,$B7+$B7*Projections!S$32)</f>
        <v>0.20064625262795149</v>
      </c>
      <c r="T7" s="57">
        <f>IF(Projections!T$32&gt;=0,$B7+(1-$B7)*Projections!T$32,$B7+$B7*Projections!T$32)</f>
        <v>0.20311515679472475</v>
      </c>
      <c r="U7" s="57">
        <f>IF(Projections!U$32&gt;=0,$B7+(1-$B7)*Projections!U$32,$B7+$B7*Projections!U$32)</f>
        <v>0.20558406096149803</v>
      </c>
      <c r="V7" s="57">
        <f>IF(Projections!V$32&gt;=0,$B7+(1-$B7)*Projections!V$32,$B7+$B7*Projections!V$32)</f>
        <v>0.20805296512827129</v>
      </c>
      <c r="W7" s="57">
        <f>IF(Projections!W$32&gt;=0,$B7+(1-$B7)*Projections!W$32,$B7+$B7*Projections!W$32)</f>
        <v>0.21042170660071358</v>
      </c>
      <c r="X7" s="57">
        <f>IF(Projections!X$32&gt;=0,$B7+(1-$B7)*Projections!X$32,$B7+$B7*Projections!X$32)</f>
        <v>0.21279044807315678</v>
      </c>
      <c r="Y7" s="57">
        <f>IF(Projections!Y$32&gt;=0,$B7+(1-$B7)*Projections!Y$32,$B7+$B7*Projections!Y$32)</f>
        <v>0.21515918954559998</v>
      </c>
      <c r="Z7" s="57">
        <f>IF(Projections!Z$32&gt;=0,$B7+(1-$B7)*Projections!Z$32,$B7+$B7*Projections!Z$32)</f>
        <v>0.21752793101804224</v>
      </c>
      <c r="AA7" s="57">
        <f>IF(Projections!AA$32&gt;=0,$B7+(1-$B7)*Projections!AA$32,$B7+$B7*Projections!AA$32)</f>
        <v>0.21989667249048545</v>
      </c>
      <c r="AB7" s="57">
        <f>IF(Projections!AB$32&gt;=0,$B7+(1-$B7)*Projections!AB$32,$B7+$B7*Projections!AB$32)</f>
        <v>0.22208822174241161</v>
      </c>
      <c r="AC7" s="57">
        <f>IF(Projections!AC$32&gt;=0,$B7+(1-$B7)*Projections!AC$32,$B7+$B7*Projections!AC$32)</f>
        <v>0.22427977099433777</v>
      </c>
      <c r="AD7" s="57">
        <f>IF(Projections!AD$32&gt;=0,$B7+(1-$B7)*Projections!AD$32,$B7+$B7*Projections!AD$32)</f>
        <v>0.22647132024626393</v>
      </c>
      <c r="AE7" s="57">
        <f>IF(Projections!AE$32&gt;=0,$B7+(1-$B7)*Projections!AE$32,$B7+$B7*Projections!AE$32)</f>
        <v>0.22866286949819009</v>
      </c>
      <c r="AF7" s="57">
        <f>IF(Projections!AF$32&gt;=0,$B7+(1-$B7)*Projections!AF$32,$B7+$B7*Projections!AF$32)</f>
        <v>0.23085441875011625</v>
      </c>
    </row>
    <row r="8" spans="1:32" x14ac:dyDescent="0.35">
      <c r="A8" s="58" t="s">
        <v>5167</v>
      </c>
      <c r="B8" s="62">
        <f>SUMPRODUCT('First Year Calculations'!J:J,'First Year Calculations'!$X:$X)</f>
        <v>0.13298346613657591</v>
      </c>
      <c r="C8" s="57">
        <f>IF(Projections!C$32&gt;=0,$B8+(1-$B8)*Projections!C$32,$B8+$B8*Projections!C$32)</f>
        <v>0.13546220880220847</v>
      </c>
      <c r="D8" s="57">
        <f>IF(Projections!D$32&gt;=0,$B8+(1-$B8)*Projections!D$32,$B8+$B8*Projections!D$32)</f>
        <v>0.13794095146784194</v>
      </c>
      <c r="E8" s="57">
        <f>IF(Projections!E$32&gt;=0,$B8+(1-$B8)*Projections!E$32,$B8+$B8*Projections!E$32)</f>
        <v>0.14041969413347449</v>
      </c>
      <c r="F8" s="57">
        <f>IF(Projections!F$32&gt;=0,$B8+(1-$B8)*Projections!F$32,$B8+$B8*Projections!F$32)</f>
        <v>0.14289843679910799</v>
      </c>
      <c r="G8" s="57">
        <f>IF(Projections!G$32&gt;=0,$B8+(1-$B8)*Projections!G$32,$B8+$B8*Projections!G$32)</f>
        <v>0.14537717946474052</v>
      </c>
      <c r="H8" s="57">
        <f>IF(Projections!H$32&gt;=0,$B8+(1-$B8)*Projections!H$32,$B8+$B8*Projections!H$32)</f>
        <v>0.14787749077989373</v>
      </c>
      <c r="I8" s="57">
        <f>IF(Projections!I$32&gt;=0,$B8+(1-$B8)*Projections!I$32,$B8+$B8*Projections!I$32)</f>
        <v>0.15037780209504695</v>
      </c>
      <c r="J8" s="57">
        <f>IF(Projections!J$32&gt;=0,$B8+(1-$B8)*Projections!J$32,$B8+$B8*Projections!J$32)</f>
        <v>0.15287811341020108</v>
      </c>
      <c r="K8" s="57">
        <f>IF(Projections!K$32&gt;=0,$B8+(1-$B8)*Projections!K$32,$B8+$B8*Projections!K$32)</f>
        <v>0.15537842472535429</v>
      </c>
      <c r="L8" s="57">
        <f>IF(Projections!L$32&gt;=0,$B8+(1-$B8)*Projections!L$32,$B8+$B8*Projections!L$32)</f>
        <v>0.15787873604050751</v>
      </c>
      <c r="M8" s="57">
        <f>IF(Projections!M$32&gt;=0,$B8+(1-$B8)*Projections!M$32,$B8+$B8*Projections!M$32)</f>
        <v>0.16043242678178668</v>
      </c>
      <c r="N8" s="57">
        <f>IF(Projections!N$32&gt;=0,$B8+(1-$B8)*Projections!N$32,$B8+$B8*Projections!N$32)</f>
        <v>0.16298611752306488</v>
      </c>
      <c r="O8" s="57">
        <f>IF(Projections!O$32&gt;=0,$B8+(1-$B8)*Projections!O$32,$B8+$B8*Projections!O$32)</f>
        <v>0.16553980826434311</v>
      </c>
      <c r="P8" s="57">
        <f>IF(Projections!P$32&gt;=0,$B8+(1-$B8)*Projections!P$32,$B8+$B8*Projections!P$32)</f>
        <v>0.16809349900562229</v>
      </c>
      <c r="Q8" s="57">
        <f>IF(Projections!Q$32&gt;=0,$B8+(1-$B8)*Projections!Q$32,$B8+$B8*Projections!Q$32)</f>
        <v>0.17064718974690052</v>
      </c>
      <c r="R8" s="57">
        <f>IF(Projections!R$32&gt;=0,$B8+(1-$B8)*Projections!R$32,$B8+$B8*Projections!R$32)</f>
        <v>0.17319302352376101</v>
      </c>
      <c r="S8" s="57">
        <f>IF(Projections!S$32&gt;=0,$B8+(1-$B8)*Projections!S$32,$B8+$B8*Projections!S$32)</f>
        <v>0.17573885730062058</v>
      </c>
      <c r="T8" s="57">
        <f>IF(Projections!T$32&gt;=0,$B8+(1-$B8)*Projections!T$32,$B8+$B8*Projections!T$32)</f>
        <v>0.17828469107748107</v>
      </c>
      <c r="U8" s="57">
        <f>IF(Projections!U$32&gt;=0,$B8+(1-$B8)*Projections!U$32,$B8+$B8*Projections!U$32)</f>
        <v>0.18083052485434159</v>
      </c>
      <c r="V8" s="57">
        <f>IF(Projections!V$32&gt;=0,$B8+(1-$B8)*Projections!V$32,$B8+$B8*Projections!V$32)</f>
        <v>0.18337635863120211</v>
      </c>
      <c r="W8" s="57">
        <f>IF(Projections!W$32&gt;=0,$B8+(1-$B8)*Projections!W$32,$B8+$B8*Projections!W$32)</f>
        <v>0.18581890870274875</v>
      </c>
      <c r="X8" s="57">
        <f>IF(Projections!X$32&gt;=0,$B8+(1-$B8)*Projections!X$32,$B8+$B8*Projections!X$32)</f>
        <v>0.18826145877429637</v>
      </c>
      <c r="Y8" s="57">
        <f>IF(Projections!Y$32&gt;=0,$B8+(1-$B8)*Projections!Y$32,$B8+$B8*Projections!Y$32)</f>
        <v>0.19070400884584399</v>
      </c>
      <c r="Z8" s="57">
        <f>IF(Projections!Z$32&gt;=0,$B8+(1-$B8)*Projections!Z$32,$B8+$B8*Projections!Z$32)</f>
        <v>0.19314655891739063</v>
      </c>
      <c r="AA8" s="57">
        <f>IF(Projections!AA$32&gt;=0,$B8+(1-$B8)*Projections!AA$32,$B8+$B8*Projections!AA$32)</f>
        <v>0.19558910898893825</v>
      </c>
      <c r="AB8" s="57">
        <f>IF(Projections!AB$32&gt;=0,$B8+(1-$B8)*Projections!AB$32,$B8+$B8*Projections!AB$32)</f>
        <v>0.1978489456339948</v>
      </c>
      <c r="AC8" s="57">
        <f>IF(Projections!AC$32&gt;=0,$B8+(1-$B8)*Projections!AC$32,$B8+$B8*Projections!AC$32)</f>
        <v>0.20010878227905132</v>
      </c>
      <c r="AD8" s="57">
        <f>IF(Projections!AD$32&gt;=0,$B8+(1-$B8)*Projections!AD$32,$B8+$B8*Projections!AD$32)</f>
        <v>0.20236861892410787</v>
      </c>
      <c r="AE8" s="57">
        <f>IF(Projections!AE$32&gt;=0,$B8+(1-$B8)*Projections!AE$32,$B8+$B8*Projections!AE$32)</f>
        <v>0.20462845556916442</v>
      </c>
      <c r="AF8" s="57">
        <f>IF(Projections!AF$32&gt;=0,$B8+(1-$B8)*Projections!AF$32,$B8+$B8*Projections!AF$32)</f>
        <v>0.20688829221422095</v>
      </c>
    </row>
    <row r="9" spans="1:32" x14ac:dyDescent="0.35">
      <c r="A9" s="58" t="s">
        <v>5152</v>
      </c>
      <c r="B9" s="63">
        <f t="shared" ref="B9" si="2">B6</f>
        <v>0.13186905977537886</v>
      </c>
      <c r="C9" s="57">
        <f>IF(Projections!C$32&gt;=0,$B9+(1-$B9)*Projections!C$32,$B9+$B9*Projections!C$32)</f>
        <v>0.13435098845475676</v>
      </c>
      <c r="D9" s="57">
        <f>IF(Projections!D$32&gt;=0,$B9+(1-$B9)*Projections!D$32,$B9+$B9*Projections!D$32)</f>
        <v>0.13683291713413562</v>
      </c>
      <c r="E9" s="57">
        <f>IF(Projections!E$32&gt;=0,$B9+(1-$B9)*Projections!E$32,$B9+$B9*Projections!E$32)</f>
        <v>0.13931484581351355</v>
      </c>
      <c r="F9" s="57">
        <f>IF(Projections!F$32&gt;=0,$B9+(1-$B9)*Projections!F$32,$B9+$B9*Projections!F$32)</f>
        <v>0.14179677449289241</v>
      </c>
      <c r="G9" s="57">
        <f>IF(Projections!G$32&gt;=0,$B9+(1-$B9)*Projections!G$32,$B9+$B9*Projections!G$32)</f>
        <v>0.14427870317227032</v>
      </c>
      <c r="H9" s="57">
        <f>IF(Projections!H$32&gt;=0,$B9+(1-$B9)*Projections!H$32,$B9+$B9*Projections!H$32)</f>
        <v>0.14678222822410067</v>
      </c>
      <c r="I9" s="57">
        <f>IF(Projections!I$32&gt;=0,$B9+(1-$B9)*Projections!I$32,$B9+$B9*Projections!I$32)</f>
        <v>0.14928575327593105</v>
      </c>
      <c r="J9" s="57">
        <f>IF(Projections!J$32&gt;=0,$B9+(1-$B9)*Projections!J$32,$B9+$B9*Projections!J$32)</f>
        <v>0.15178927832776234</v>
      </c>
      <c r="K9" s="57">
        <f>IF(Projections!K$32&gt;=0,$B9+(1-$B9)*Projections!K$32,$B9+$B9*Projections!K$32)</f>
        <v>0.15429280337959272</v>
      </c>
      <c r="L9" s="57">
        <f>IF(Projections!L$32&gt;=0,$B9+(1-$B9)*Projections!L$32,$B9+$B9*Projections!L$32)</f>
        <v>0.15679632843142308</v>
      </c>
      <c r="M9" s="57">
        <f>IF(Projections!M$32&gt;=0,$B9+(1-$B9)*Projections!M$32,$B9+$B9*Projections!M$32)</f>
        <v>0.15935330151980345</v>
      </c>
      <c r="N9" s="57">
        <f>IF(Projections!N$32&gt;=0,$B9+(1-$B9)*Projections!N$32,$B9+$B9*Projections!N$32)</f>
        <v>0.16191027460818286</v>
      </c>
      <c r="O9" s="57">
        <f>IF(Projections!O$32&gt;=0,$B9+(1-$B9)*Projections!O$32,$B9+$B9*Projections!O$32)</f>
        <v>0.16446724769656226</v>
      </c>
      <c r="P9" s="57">
        <f>IF(Projections!P$32&gt;=0,$B9+(1-$B9)*Projections!P$32,$B9+$B9*Projections!P$32)</f>
        <v>0.16702422078494261</v>
      </c>
      <c r="Q9" s="57">
        <f>IF(Projections!Q$32&gt;=0,$B9+(1-$B9)*Projections!Q$32,$B9+$B9*Projections!Q$32)</f>
        <v>0.16958119387332204</v>
      </c>
      <c r="R9" s="57">
        <f>IF(Projections!R$32&gt;=0,$B9+(1-$B9)*Projections!R$32,$B9+$B9*Projections!R$32)</f>
        <v>0.17213029989845541</v>
      </c>
      <c r="S9" s="57">
        <f>IF(Projections!S$32&gt;=0,$B9+(1-$B9)*Projections!S$32,$B9+$B9*Projections!S$32)</f>
        <v>0.17467940592358785</v>
      </c>
      <c r="T9" s="57">
        <f>IF(Projections!T$32&gt;=0,$B9+(1-$B9)*Projections!T$32,$B9+$B9*Projections!T$32)</f>
        <v>0.17722851194872122</v>
      </c>
      <c r="U9" s="57">
        <f>IF(Projections!U$32&gt;=0,$B9+(1-$B9)*Projections!U$32,$B9+$B9*Projections!U$32)</f>
        <v>0.17977761797385461</v>
      </c>
      <c r="V9" s="57">
        <f>IF(Projections!V$32&gt;=0,$B9+(1-$B9)*Projections!V$32,$B9+$B9*Projections!V$32)</f>
        <v>0.18232672399898797</v>
      </c>
      <c r="W9" s="57">
        <f>IF(Projections!W$32&gt;=0,$B9+(1-$B9)*Projections!W$32,$B9+$B9*Projections!W$32)</f>
        <v>0.1847724135646861</v>
      </c>
      <c r="X9" s="57">
        <f>IF(Projections!X$32&gt;=0,$B9+(1-$B9)*Projections!X$32,$B9+$B9*Projections!X$32)</f>
        <v>0.18721810313038514</v>
      </c>
      <c r="Y9" s="57">
        <f>IF(Projections!Y$32&gt;=0,$B9+(1-$B9)*Projections!Y$32,$B9+$B9*Projections!Y$32)</f>
        <v>0.18966379269608419</v>
      </c>
      <c r="Z9" s="57">
        <f>IF(Projections!Z$32&gt;=0,$B9+(1-$B9)*Projections!Z$32,$B9+$B9*Projections!Z$32)</f>
        <v>0.19210948226178232</v>
      </c>
      <c r="AA9" s="57">
        <f>IF(Projections!AA$32&gt;=0,$B9+(1-$B9)*Projections!AA$32,$B9+$B9*Projections!AA$32)</f>
        <v>0.19455517182748139</v>
      </c>
      <c r="AB9" s="57">
        <f>IF(Projections!AB$32&gt;=0,$B9+(1-$B9)*Projections!AB$32,$B9+$B9*Projections!AB$32)</f>
        <v>0.19681791311879798</v>
      </c>
      <c r="AC9" s="57">
        <f>IF(Projections!AC$32&gt;=0,$B9+(1-$B9)*Projections!AC$32,$B9+$B9*Projections!AC$32)</f>
        <v>0.19908065441011463</v>
      </c>
      <c r="AD9" s="57">
        <f>IF(Projections!AD$32&gt;=0,$B9+(1-$B9)*Projections!AD$32,$B9+$B9*Projections!AD$32)</f>
        <v>0.20134339570143125</v>
      </c>
      <c r="AE9" s="57">
        <f>IF(Projections!AE$32&gt;=0,$B9+(1-$B9)*Projections!AE$32,$B9+$B9*Projections!AE$32)</f>
        <v>0.20360613699274788</v>
      </c>
      <c r="AF9" s="57">
        <f>IF(Projections!AF$32&gt;=0,$B9+(1-$B9)*Projections!AF$32,$B9+$B9*Projections!AF$32)</f>
        <v>0.2058688782840645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F2D9B-F31C-4B3C-B780-0E7BFE029914}">
  <sheetPr>
    <tabColor theme="4" tint="-0.249977111117893"/>
  </sheetPr>
  <dimension ref="A1:AF9"/>
  <sheetViews>
    <sheetView workbookViewId="0"/>
  </sheetViews>
  <sheetFormatPr defaultRowHeight="14.5" x14ac:dyDescent="0.35"/>
  <cols>
    <col min="1" max="1" width="34.7265625" customWidth="1"/>
    <col min="2" max="2" width="13.1796875" customWidth="1"/>
  </cols>
  <sheetData>
    <row r="1" spans="1:32" x14ac:dyDescent="0.35">
      <c r="A1" s="57"/>
      <c r="B1" s="54">
        <v>2020</v>
      </c>
      <c r="C1">
        <v>2021</v>
      </c>
      <c r="D1" s="54">
        <v>2022</v>
      </c>
      <c r="E1">
        <v>2023</v>
      </c>
      <c r="F1" s="54">
        <v>2024</v>
      </c>
      <c r="G1">
        <v>2025</v>
      </c>
      <c r="H1" s="54">
        <v>2026</v>
      </c>
      <c r="I1">
        <v>2027</v>
      </c>
      <c r="J1" s="54">
        <v>2028</v>
      </c>
      <c r="K1">
        <v>2029</v>
      </c>
      <c r="L1" s="54">
        <v>2030</v>
      </c>
      <c r="M1">
        <v>2031</v>
      </c>
      <c r="N1" s="54">
        <v>2032</v>
      </c>
      <c r="O1">
        <v>2033</v>
      </c>
      <c r="P1" s="54">
        <v>2034</v>
      </c>
      <c r="Q1">
        <v>2035</v>
      </c>
      <c r="R1" s="54">
        <v>2036</v>
      </c>
      <c r="S1">
        <v>2037</v>
      </c>
      <c r="T1" s="54">
        <v>2038</v>
      </c>
      <c r="U1">
        <v>2039</v>
      </c>
      <c r="V1" s="54">
        <v>2040</v>
      </c>
      <c r="W1">
        <v>2041</v>
      </c>
      <c r="X1" s="54">
        <v>2042</v>
      </c>
      <c r="Y1">
        <v>2043</v>
      </c>
      <c r="Z1" s="54">
        <v>2044</v>
      </c>
      <c r="AA1">
        <v>2045</v>
      </c>
      <c r="AB1" s="54">
        <v>2046</v>
      </c>
      <c r="AC1">
        <v>2047</v>
      </c>
      <c r="AD1" s="54">
        <v>2048</v>
      </c>
      <c r="AE1">
        <v>2049</v>
      </c>
      <c r="AF1" s="54">
        <v>2050</v>
      </c>
    </row>
    <row r="2" spans="1:32" x14ac:dyDescent="0.35">
      <c r="A2" s="58" t="s">
        <v>5161</v>
      </c>
      <c r="B2" s="60">
        <f>SUMPRODUCT('First Year Calculations'!K:K,'First Year Calculations'!$Q:$Q)</f>
        <v>0.86841743806216387</v>
      </c>
      <c r="C2" s="57">
        <f>IF(Projections!C$33&gt;=0,$B2+(1-$B2)*Projections!C$33,$B2+$B2*Projections!C$33)</f>
        <v>0.86593469030450243</v>
      </c>
      <c r="D2" s="57">
        <f>IF(Projections!D$33&gt;=0,$B2+(1-$B2)*Projections!D$33,$B2+$B2*Projections!D$33)</f>
        <v>0.86345194254684199</v>
      </c>
      <c r="E2" s="57">
        <f>IF(Projections!E$33&gt;=0,$B2+(1-$B2)*Projections!E$33,$B2+$B2*Projections!E$33)</f>
        <v>0.86096919478918044</v>
      </c>
      <c r="F2" s="57">
        <f>IF(Projections!F$33&gt;=0,$B2+(1-$B2)*Projections!F$33,$B2+$B2*Projections!F$33)</f>
        <v>0.85848644703151999</v>
      </c>
      <c r="G2" s="57">
        <f>IF(Projections!G$33&gt;=0,$B2+(1-$B2)*Projections!G$33,$B2+$B2*Projections!G$33)</f>
        <v>0.85600369927385855</v>
      </c>
      <c r="H2" s="57">
        <f>IF(Projections!H$33&gt;=0,$B2+(1-$B2)*Projections!H$33,$B2+$B2*Projections!H$33)</f>
        <v>0.85349934801657878</v>
      </c>
      <c r="I2" s="57">
        <f>IF(Projections!I$33&gt;=0,$B2+(1-$B2)*Projections!I$33,$B2+$B2*Projections!I$33)</f>
        <v>0.85099499675929913</v>
      </c>
      <c r="J2" s="57">
        <f>IF(Projections!J$33&gt;=0,$B2+(1-$B2)*Projections!J$33,$B2+$B2*Projections!J$33)</f>
        <v>0.84849064550201836</v>
      </c>
      <c r="K2" s="57">
        <f>IF(Projections!K$33&gt;=0,$B2+(1-$B2)*Projections!K$33,$B2+$B2*Projections!K$33)</f>
        <v>0.8459862942447387</v>
      </c>
      <c r="L2" s="57">
        <f>IF(Projections!L$33&gt;=0,$B2+(1-$B2)*Projections!L$33,$B2+$B2*Projections!L$33)</f>
        <v>0.84348194298745893</v>
      </c>
      <c r="M2" s="57">
        <f>IF(Projections!M$33&gt;=0,$B2+(1-$B2)*Projections!M$33,$B2+$B2*Projections!M$33)</f>
        <v>0.84092412605487754</v>
      </c>
      <c r="N2" s="57">
        <f>IF(Projections!N$33&gt;=0,$B2+(1-$B2)*Projections!N$33,$B2+$B2*Projections!N$33)</f>
        <v>0.83836630912229515</v>
      </c>
      <c r="O2" s="57">
        <f>IF(Projections!O$33&gt;=0,$B2+(1-$B2)*Projections!O$33,$B2+$B2*Projections!O$33)</f>
        <v>0.83580849218971376</v>
      </c>
      <c r="P2" s="57">
        <f>IF(Projections!P$33&gt;=0,$B2+(1-$B2)*Projections!P$33,$B2+$B2*Projections!P$33)</f>
        <v>0.83325067525713237</v>
      </c>
      <c r="Q2" s="57">
        <f>IF(Projections!Q$33&gt;=0,$B2+(1-$B2)*Projections!Q$33,$B2+$B2*Projections!Q$33)</f>
        <v>0.83069285832455009</v>
      </c>
      <c r="R2" s="57">
        <f>IF(Projections!R$33&gt;=0,$B2+(1-$B2)*Projections!R$33,$B2+$B2*Projections!R$33)</f>
        <v>0.82814291105147908</v>
      </c>
      <c r="S2" s="57">
        <f>IF(Projections!S$33&gt;=0,$B2+(1-$B2)*Projections!S$33,$B2+$B2*Projections!S$33)</f>
        <v>0.82559296377840707</v>
      </c>
      <c r="T2" s="57">
        <f>IF(Projections!T$33&gt;=0,$B2+(1-$B2)*Projections!T$33,$B2+$B2*Projections!T$33)</f>
        <v>0.82304301650533518</v>
      </c>
      <c r="U2" s="57">
        <f>IF(Projections!U$33&gt;=0,$B2+(1-$B2)*Projections!U$33,$B2+$B2*Projections!U$33)</f>
        <v>0.82049306923226417</v>
      </c>
      <c r="V2" s="57">
        <f>IF(Projections!V$33&gt;=0,$B2+(1-$B2)*Projections!V$33,$B2+$B2*Projections!V$33)</f>
        <v>0.81794312195919228</v>
      </c>
      <c r="W2" s="57">
        <f>IF(Projections!W$33&gt;=0,$B2+(1-$B2)*Projections!W$33,$B2+$B2*Projections!W$33)</f>
        <v>0.81549662527472777</v>
      </c>
      <c r="X2" s="57">
        <f>IF(Projections!X$33&gt;=0,$B2+(1-$B2)*Projections!X$33,$B2+$B2*Projections!X$33)</f>
        <v>0.81305012859026426</v>
      </c>
      <c r="Y2" s="57">
        <f>IF(Projections!Y$33&gt;=0,$B2+(1-$B2)*Projections!Y$33,$B2+$B2*Projections!Y$33)</f>
        <v>0.81060363190580076</v>
      </c>
      <c r="Z2" s="57">
        <f>IF(Projections!Z$33&gt;=0,$B2+(1-$B2)*Projections!Z$33,$B2+$B2*Projections!Z$33)</f>
        <v>0.80815713522133814</v>
      </c>
      <c r="AA2" s="57">
        <f>IF(Projections!AA$33&gt;=0,$B2+(1-$B2)*Projections!AA$33,$B2+$B2*Projections!AA$33)</f>
        <v>0.80571063853687463</v>
      </c>
      <c r="AB2" s="57">
        <f>IF(Projections!AB$33&gt;=0,$B2+(1-$B2)*Projections!AB$33,$B2+$B2*Projections!AB$33)</f>
        <v>0.80344715050280757</v>
      </c>
      <c r="AC2" s="57">
        <f>IF(Projections!AC$33&gt;=0,$B2+(1-$B2)*Projections!AC$33,$B2+$B2*Projections!AC$33)</f>
        <v>0.80118366246873951</v>
      </c>
      <c r="AD2" s="57">
        <f>IF(Projections!AD$33&gt;=0,$B2+(1-$B2)*Projections!AD$33,$B2+$B2*Projections!AD$33)</f>
        <v>0.79892017443467145</v>
      </c>
      <c r="AE2" s="57">
        <f>IF(Projections!AE$33&gt;=0,$B2+(1-$B2)*Projections!AE$33,$B2+$B2*Projections!AE$33)</f>
        <v>0.7966566864006035</v>
      </c>
      <c r="AF2" s="57">
        <f>IF(Projections!AF$33&gt;=0,$B2+(1-$B2)*Projections!AF$33,$B2+$B2*Projections!AF$33)</f>
        <v>0.79439319836653544</v>
      </c>
    </row>
    <row r="3" spans="1:32" x14ac:dyDescent="0.35">
      <c r="A3" s="58" t="s">
        <v>5162</v>
      </c>
      <c r="B3" s="60">
        <f>SUMPRODUCT('First Year Calculations'!K:K,'First Year Calculations'!$N:$N)</f>
        <v>0.84081716275932672</v>
      </c>
      <c r="C3" s="57">
        <f>IF(Projections!C$33&gt;=0,$B3+(1-$B3)*Projections!C$33,$B3+$B3*Projections!C$33)</f>
        <v>0.83841332235499055</v>
      </c>
      <c r="D3" s="57">
        <f>IF(Projections!D$33&gt;=0,$B3+(1-$B3)*Projections!D$33,$B3+$B3*Projections!D$33)</f>
        <v>0.83600948195065516</v>
      </c>
      <c r="E3" s="57">
        <f>IF(Projections!E$33&gt;=0,$B3+(1-$B3)*Projections!E$33,$B3+$B3*Projections!E$33)</f>
        <v>0.833605641546319</v>
      </c>
      <c r="F3" s="57">
        <f>IF(Projections!F$33&gt;=0,$B3+(1-$B3)*Projections!F$33,$B3+$B3*Projections!F$33)</f>
        <v>0.83120180114198372</v>
      </c>
      <c r="G3" s="57">
        <f>IF(Projections!G$33&gt;=0,$B3+(1-$B3)*Projections!G$33,$B3+$B3*Projections!G$33)</f>
        <v>0.82879796073764744</v>
      </c>
      <c r="H3" s="57">
        <f>IF(Projections!H$33&gt;=0,$B3+(1-$B3)*Projections!H$33,$B3+$B3*Projections!H$33)</f>
        <v>0.82637320344189635</v>
      </c>
      <c r="I3" s="57">
        <f>IF(Projections!I$33&gt;=0,$B3+(1-$B3)*Projections!I$33,$B3+$B3*Projections!I$33)</f>
        <v>0.82394844614614526</v>
      </c>
      <c r="J3" s="57">
        <f>IF(Projections!J$33&gt;=0,$B3+(1-$B3)*Projections!J$33,$B3+$B3*Projections!J$33)</f>
        <v>0.82152368885039329</v>
      </c>
      <c r="K3" s="57">
        <f>IF(Projections!K$33&gt;=0,$B3+(1-$B3)*Projections!K$33,$B3+$B3*Projections!K$33)</f>
        <v>0.8190989315546422</v>
      </c>
      <c r="L3" s="57">
        <f>IF(Projections!L$33&gt;=0,$B3+(1-$B3)*Projections!L$33,$B3+$B3*Projections!L$33)</f>
        <v>0.81667417425889111</v>
      </c>
      <c r="M3" s="57">
        <f>IF(Projections!M$33&gt;=0,$B3+(1-$B3)*Projections!M$33,$B3+$B3*Projections!M$33)</f>
        <v>0.8141976505482319</v>
      </c>
      <c r="N3" s="57">
        <f>IF(Projections!N$33&gt;=0,$B3+(1-$B3)*Projections!N$33,$B3+$B3*Projections!N$33)</f>
        <v>0.8117211268375718</v>
      </c>
      <c r="O3" s="57">
        <f>IF(Projections!O$33&gt;=0,$B3+(1-$B3)*Projections!O$33,$B3+$B3*Projections!O$33)</f>
        <v>0.8092446031269126</v>
      </c>
      <c r="P3" s="57">
        <f>IF(Projections!P$33&gt;=0,$B3+(1-$B3)*Projections!P$33,$B3+$B3*Projections!P$33)</f>
        <v>0.8067680794162535</v>
      </c>
      <c r="Q3" s="57">
        <f>IF(Projections!Q$33&gt;=0,$B3+(1-$B3)*Projections!Q$33,$B3+$B3*Projections!Q$33)</f>
        <v>0.8042915557055933</v>
      </c>
      <c r="R3" s="57">
        <f>IF(Projections!R$33&gt;=0,$B3+(1-$B3)*Projections!R$33,$B3+$B3*Projections!R$33)</f>
        <v>0.80182265153882104</v>
      </c>
      <c r="S3" s="57">
        <f>IF(Projections!S$33&gt;=0,$B3+(1-$B3)*Projections!S$33,$B3+$B3*Projections!S$33)</f>
        <v>0.79935374737204778</v>
      </c>
      <c r="T3" s="57">
        <f>IF(Projections!T$33&gt;=0,$B3+(1-$B3)*Projections!T$33,$B3+$B3*Projections!T$33)</f>
        <v>0.79688484320527453</v>
      </c>
      <c r="U3" s="57">
        <f>IF(Projections!U$33&gt;=0,$B3+(1-$B3)*Projections!U$33,$B3+$B3*Projections!U$33)</f>
        <v>0.79441593903850216</v>
      </c>
      <c r="V3" s="57">
        <f>IF(Projections!V$33&gt;=0,$B3+(1-$B3)*Projections!V$33,$B3+$B3*Projections!V$33)</f>
        <v>0.79194703487172891</v>
      </c>
      <c r="W3" s="57">
        <f>IF(Projections!W$33&gt;=0,$B3+(1-$B3)*Projections!W$33,$B3+$B3*Projections!W$33)</f>
        <v>0.78957829339928476</v>
      </c>
      <c r="X3" s="57">
        <f>IF(Projections!X$33&gt;=0,$B3+(1-$B3)*Projections!X$33,$B3+$B3*Projections!X$33)</f>
        <v>0.78720955192684161</v>
      </c>
      <c r="Y3" s="57">
        <f>IF(Projections!Y$33&gt;=0,$B3+(1-$B3)*Projections!Y$33,$B3+$B3*Projections!Y$33)</f>
        <v>0.78484081045439835</v>
      </c>
      <c r="Z3" s="57">
        <f>IF(Projections!Z$33&gt;=0,$B3+(1-$B3)*Projections!Z$33,$B3+$B3*Projections!Z$33)</f>
        <v>0.78247206898195609</v>
      </c>
      <c r="AA3" s="57">
        <f>IF(Projections!AA$33&gt;=0,$B3+(1-$B3)*Projections!AA$33,$B3+$B3*Projections!AA$33)</f>
        <v>0.78010332750951294</v>
      </c>
      <c r="AB3" s="57">
        <f>IF(Projections!AB$33&gt;=0,$B3+(1-$B3)*Projections!AB$33,$B3+$B3*Projections!AB$33)</f>
        <v>0.77791177825758773</v>
      </c>
      <c r="AC3" s="57">
        <f>IF(Projections!AC$33&gt;=0,$B3+(1-$B3)*Projections!AC$33,$B3+$B3*Projections!AC$33)</f>
        <v>0.77572022900566151</v>
      </c>
      <c r="AD3" s="57">
        <f>IF(Projections!AD$33&gt;=0,$B3+(1-$B3)*Projections!AD$33,$B3+$B3*Projections!AD$33)</f>
        <v>0.77352867975373529</v>
      </c>
      <c r="AE3" s="57">
        <f>IF(Projections!AE$33&gt;=0,$B3+(1-$B3)*Projections!AE$33,$B3+$B3*Projections!AE$33)</f>
        <v>0.77133713050180919</v>
      </c>
      <c r="AF3" s="57">
        <f>IF(Projections!AF$33&gt;=0,$B3+(1-$B3)*Projections!AF$33,$B3+$B3*Projections!AF$33)</f>
        <v>0.76914558124988308</v>
      </c>
    </row>
    <row r="4" spans="1:32" x14ac:dyDescent="0.35">
      <c r="A4" s="58" t="s">
        <v>5163</v>
      </c>
      <c r="B4" s="60">
        <f>SUMPRODUCT('First Year Calculations'!K:K,'First Year Calculations'!$W:$W)</f>
        <v>0.87163874007122399</v>
      </c>
      <c r="C4" s="57">
        <f>IF(Projections!C$33&gt;=0,$B4+(1-$B4)*Projections!C$33,$B4+$B4*Projections!C$33)</f>
        <v>0.86914678282514235</v>
      </c>
      <c r="D4" s="57">
        <f>IF(Projections!D$33&gt;=0,$B4+(1-$B4)*Projections!D$33,$B4+$B4*Projections!D$33)</f>
        <v>0.86665482557906159</v>
      </c>
      <c r="E4" s="57">
        <f>IF(Projections!E$33&gt;=0,$B4+(1-$B4)*Projections!E$33,$B4+$B4*Projections!E$33)</f>
        <v>0.86416286833297995</v>
      </c>
      <c r="F4" s="57">
        <f>IF(Projections!F$33&gt;=0,$B4+(1-$B4)*Projections!F$33,$B4+$B4*Projections!F$33)</f>
        <v>0.8616709110868993</v>
      </c>
      <c r="G4" s="57">
        <f>IF(Projections!G$33&gt;=0,$B4+(1-$B4)*Projections!G$33,$B4+$B4*Projections!G$33)</f>
        <v>0.85917895384081766</v>
      </c>
      <c r="H4" s="57">
        <f>IF(Projections!H$33&gt;=0,$B4+(1-$B4)*Projections!H$33,$B4+$B4*Projections!H$33)</f>
        <v>0.85666531295923642</v>
      </c>
      <c r="I4" s="57">
        <f>IF(Projections!I$33&gt;=0,$B4+(1-$B4)*Projections!I$33,$B4+$B4*Projections!I$33)</f>
        <v>0.85415167207765519</v>
      </c>
      <c r="J4" s="57">
        <f>IF(Projections!J$33&gt;=0,$B4+(1-$B4)*Projections!J$33,$B4+$B4*Projections!J$33)</f>
        <v>0.85163803119607295</v>
      </c>
      <c r="K4" s="57">
        <f>IF(Projections!K$33&gt;=0,$B4+(1-$B4)*Projections!K$33,$B4+$B4*Projections!K$33)</f>
        <v>0.84912439031449172</v>
      </c>
      <c r="L4" s="57">
        <f>IF(Projections!L$33&gt;=0,$B4+(1-$B4)*Projections!L$33,$B4+$B4*Projections!L$33)</f>
        <v>0.84661074943291048</v>
      </c>
      <c r="M4" s="57">
        <f>IF(Projections!M$33&gt;=0,$B4+(1-$B4)*Projections!M$33,$B4+$B4*Projections!M$33)</f>
        <v>0.8440434445507986</v>
      </c>
      <c r="N4" s="57">
        <f>IF(Projections!N$33&gt;=0,$B4+(1-$B4)*Projections!N$33,$B4+$B4*Projections!N$33)</f>
        <v>0.84147613966868573</v>
      </c>
      <c r="O4" s="57">
        <f>IF(Projections!O$33&gt;=0,$B4+(1-$B4)*Projections!O$33,$B4+$B4*Projections!O$33)</f>
        <v>0.83890883478657385</v>
      </c>
      <c r="P4" s="57">
        <f>IF(Projections!P$33&gt;=0,$B4+(1-$B4)*Projections!P$33,$B4+$B4*Projections!P$33)</f>
        <v>0.83634152990446198</v>
      </c>
      <c r="Q4" s="57">
        <f>IF(Projections!Q$33&gt;=0,$B4+(1-$B4)*Projections!Q$33,$B4+$B4*Projections!Q$33)</f>
        <v>0.83377422502234921</v>
      </c>
      <c r="R4" s="57">
        <f>IF(Projections!R$33&gt;=0,$B4+(1-$B4)*Projections!R$33,$B4+$B4*Projections!R$33)</f>
        <v>0.83121481899141159</v>
      </c>
      <c r="S4" s="57">
        <f>IF(Projections!S$33&gt;=0,$B4+(1-$B4)*Projections!S$33,$B4+$B4*Projections!S$33)</f>
        <v>0.82865541296047307</v>
      </c>
      <c r="T4" s="57">
        <f>IF(Projections!T$33&gt;=0,$B4+(1-$B4)*Projections!T$33,$B4+$B4*Projections!T$33)</f>
        <v>0.82609600692953455</v>
      </c>
      <c r="U4" s="57">
        <f>IF(Projections!U$33&gt;=0,$B4+(1-$B4)*Projections!U$33,$B4+$B4*Projections!U$33)</f>
        <v>0.82353660089859693</v>
      </c>
      <c r="V4" s="57">
        <f>IF(Projections!V$33&gt;=0,$B4+(1-$B4)*Projections!V$33,$B4+$B4*Projections!V$33)</f>
        <v>0.82097719486765841</v>
      </c>
      <c r="W4" s="57">
        <f>IF(Projections!W$33&gt;=0,$B4+(1-$B4)*Projections!W$33,$B4+$B4*Projections!W$33)</f>
        <v>0.81852162316426946</v>
      </c>
      <c r="X4" s="57">
        <f>IF(Projections!X$33&gt;=0,$B4+(1-$B4)*Projections!X$33,$B4+$B4*Projections!X$33)</f>
        <v>0.8160660514608814</v>
      </c>
      <c r="Y4" s="57">
        <f>IF(Projections!Y$33&gt;=0,$B4+(1-$B4)*Projections!Y$33,$B4+$B4*Projections!Y$33)</f>
        <v>0.81361047975749323</v>
      </c>
      <c r="Z4" s="57">
        <f>IF(Projections!Z$33&gt;=0,$B4+(1-$B4)*Projections!Z$33,$B4+$B4*Projections!Z$33)</f>
        <v>0.81115490805410617</v>
      </c>
      <c r="AA4" s="57">
        <f>IF(Projections!AA$33&gt;=0,$B4+(1-$B4)*Projections!AA$33,$B4+$B4*Projections!AA$33)</f>
        <v>0.80869933635071811</v>
      </c>
      <c r="AB4" s="57">
        <f>IF(Projections!AB$33&gt;=0,$B4+(1-$B4)*Projections!AB$33,$B4+$B4*Projections!AB$33)</f>
        <v>0.80642745214882661</v>
      </c>
      <c r="AC4" s="57">
        <f>IF(Projections!AC$33&gt;=0,$B4+(1-$B4)*Projections!AC$33,$B4+$B4*Projections!AC$33)</f>
        <v>0.8041555679469341</v>
      </c>
      <c r="AD4" s="57">
        <f>IF(Projections!AD$33&gt;=0,$B4+(1-$B4)*Projections!AD$33,$B4+$B4*Projections!AD$33)</f>
        <v>0.80188368374504171</v>
      </c>
      <c r="AE4" s="57">
        <f>IF(Projections!AE$33&gt;=0,$B4+(1-$B4)*Projections!AE$33,$B4+$B4*Projections!AE$33)</f>
        <v>0.7996117995431492</v>
      </c>
      <c r="AF4" s="57">
        <f>IF(Projections!AF$33&gt;=0,$B4+(1-$B4)*Projections!AF$33,$B4+$B4*Projections!AF$33)</f>
        <v>0.79733991534125681</v>
      </c>
    </row>
    <row r="5" spans="1:32" x14ac:dyDescent="0.35">
      <c r="A5" s="58" t="s">
        <v>5164</v>
      </c>
      <c r="B5" s="60">
        <f t="shared" ref="B5" si="0">B4</f>
        <v>0.87163874007122399</v>
      </c>
      <c r="C5" s="57">
        <f>IF(Projections!C$33&gt;=0,$B5+(1-$B5)*Projections!C$33,$B5+$B5*Projections!C$33)</f>
        <v>0.86914678282514235</v>
      </c>
      <c r="D5" s="57">
        <f>IF(Projections!D$33&gt;=0,$B5+(1-$B5)*Projections!D$33,$B5+$B5*Projections!D$33)</f>
        <v>0.86665482557906159</v>
      </c>
      <c r="E5" s="57">
        <f>IF(Projections!E$33&gt;=0,$B5+(1-$B5)*Projections!E$33,$B5+$B5*Projections!E$33)</f>
        <v>0.86416286833297995</v>
      </c>
      <c r="F5" s="57">
        <f>IF(Projections!F$33&gt;=0,$B5+(1-$B5)*Projections!F$33,$B5+$B5*Projections!F$33)</f>
        <v>0.8616709110868993</v>
      </c>
      <c r="G5" s="57">
        <f>IF(Projections!G$33&gt;=0,$B5+(1-$B5)*Projections!G$33,$B5+$B5*Projections!G$33)</f>
        <v>0.85917895384081766</v>
      </c>
      <c r="H5" s="57">
        <f>IF(Projections!H$33&gt;=0,$B5+(1-$B5)*Projections!H$33,$B5+$B5*Projections!H$33)</f>
        <v>0.85666531295923642</v>
      </c>
      <c r="I5" s="57">
        <f>IF(Projections!I$33&gt;=0,$B5+(1-$B5)*Projections!I$33,$B5+$B5*Projections!I$33)</f>
        <v>0.85415167207765519</v>
      </c>
      <c r="J5" s="57">
        <f>IF(Projections!J$33&gt;=0,$B5+(1-$B5)*Projections!J$33,$B5+$B5*Projections!J$33)</f>
        <v>0.85163803119607295</v>
      </c>
      <c r="K5" s="57">
        <f>IF(Projections!K$33&gt;=0,$B5+(1-$B5)*Projections!K$33,$B5+$B5*Projections!K$33)</f>
        <v>0.84912439031449172</v>
      </c>
      <c r="L5" s="57">
        <f>IF(Projections!L$33&gt;=0,$B5+(1-$B5)*Projections!L$33,$B5+$B5*Projections!L$33)</f>
        <v>0.84661074943291048</v>
      </c>
      <c r="M5" s="57">
        <f>IF(Projections!M$33&gt;=0,$B5+(1-$B5)*Projections!M$33,$B5+$B5*Projections!M$33)</f>
        <v>0.8440434445507986</v>
      </c>
      <c r="N5" s="57">
        <f>IF(Projections!N$33&gt;=0,$B5+(1-$B5)*Projections!N$33,$B5+$B5*Projections!N$33)</f>
        <v>0.84147613966868573</v>
      </c>
      <c r="O5" s="57">
        <f>IF(Projections!O$33&gt;=0,$B5+(1-$B5)*Projections!O$33,$B5+$B5*Projections!O$33)</f>
        <v>0.83890883478657385</v>
      </c>
      <c r="P5" s="57">
        <f>IF(Projections!P$33&gt;=0,$B5+(1-$B5)*Projections!P$33,$B5+$B5*Projections!P$33)</f>
        <v>0.83634152990446198</v>
      </c>
      <c r="Q5" s="57">
        <f>IF(Projections!Q$33&gt;=0,$B5+(1-$B5)*Projections!Q$33,$B5+$B5*Projections!Q$33)</f>
        <v>0.83377422502234921</v>
      </c>
      <c r="R5" s="57">
        <f>IF(Projections!R$33&gt;=0,$B5+(1-$B5)*Projections!R$33,$B5+$B5*Projections!R$33)</f>
        <v>0.83121481899141159</v>
      </c>
      <c r="S5" s="57">
        <f>IF(Projections!S$33&gt;=0,$B5+(1-$B5)*Projections!S$33,$B5+$B5*Projections!S$33)</f>
        <v>0.82865541296047307</v>
      </c>
      <c r="T5" s="57">
        <f>IF(Projections!T$33&gt;=0,$B5+(1-$B5)*Projections!T$33,$B5+$B5*Projections!T$33)</f>
        <v>0.82609600692953455</v>
      </c>
      <c r="U5" s="57">
        <f>IF(Projections!U$33&gt;=0,$B5+(1-$B5)*Projections!U$33,$B5+$B5*Projections!U$33)</f>
        <v>0.82353660089859693</v>
      </c>
      <c r="V5" s="57">
        <f>IF(Projections!V$33&gt;=0,$B5+(1-$B5)*Projections!V$33,$B5+$B5*Projections!V$33)</f>
        <v>0.82097719486765841</v>
      </c>
      <c r="W5" s="57">
        <f>IF(Projections!W$33&gt;=0,$B5+(1-$B5)*Projections!W$33,$B5+$B5*Projections!W$33)</f>
        <v>0.81852162316426946</v>
      </c>
      <c r="X5" s="57">
        <f>IF(Projections!X$33&gt;=0,$B5+(1-$B5)*Projections!X$33,$B5+$B5*Projections!X$33)</f>
        <v>0.8160660514608814</v>
      </c>
      <c r="Y5" s="57">
        <f>IF(Projections!Y$33&gt;=0,$B5+(1-$B5)*Projections!Y$33,$B5+$B5*Projections!Y$33)</f>
        <v>0.81361047975749323</v>
      </c>
      <c r="Z5" s="57">
        <f>IF(Projections!Z$33&gt;=0,$B5+(1-$B5)*Projections!Z$33,$B5+$B5*Projections!Z$33)</f>
        <v>0.81115490805410617</v>
      </c>
      <c r="AA5" s="57">
        <f>IF(Projections!AA$33&gt;=0,$B5+(1-$B5)*Projections!AA$33,$B5+$B5*Projections!AA$33)</f>
        <v>0.80869933635071811</v>
      </c>
      <c r="AB5" s="57">
        <f>IF(Projections!AB$33&gt;=0,$B5+(1-$B5)*Projections!AB$33,$B5+$B5*Projections!AB$33)</f>
        <v>0.80642745214882661</v>
      </c>
      <c r="AC5" s="57">
        <f>IF(Projections!AC$33&gt;=0,$B5+(1-$B5)*Projections!AC$33,$B5+$B5*Projections!AC$33)</f>
        <v>0.8041555679469341</v>
      </c>
      <c r="AD5" s="57">
        <f>IF(Projections!AD$33&gt;=0,$B5+(1-$B5)*Projections!AD$33,$B5+$B5*Projections!AD$33)</f>
        <v>0.80188368374504171</v>
      </c>
      <c r="AE5" s="57">
        <f>IF(Projections!AE$33&gt;=0,$B5+(1-$B5)*Projections!AE$33,$B5+$B5*Projections!AE$33)</f>
        <v>0.7996117995431492</v>
      </c>
      <c r="AF5" s="57">
        <f>IF(Projections!AF$33&gt;=0,$B5+(1-$B5)*Projections!AF$33,$B5+$B5*Projections!AF$33)</f>
        <v>0.79733991534125681</v>
      </c>
    </row>
    <row r="6" spans="1:32" x14ac:dyDescent="0.35">
      <c r="A6" s="58" t="s">
        <v>5165</v>
      </c>
      <c r="B6" s="60">
        <f>SUMPRODUCT('First Year Calculations'!K:K,'First Year Calculations'!$T:$T)</f>
        <v>0.86813094022462123</v>
      </c>
      <c r="C6" s="57">
        <f>IF(Projections!C$33&gt;=0,$B6+(1-$B6)*Projections!C$33,$B6+$B6*Projections!C$33)</f>
        <v>0.86564901154524232</v>
      </c>
      <c r="D6" s="57">
        <f>IF(Projections!D$33&gt;=0,$B6+(1-$B6)*Projections!D$33,$B6+$B6*Projections!D$33)</f>
        <v>0.86316708286586441</v>
      </c>
      <c r="E6" s="57">
        <f>IF(Projections!E$33&gt;=0,$B6+(1-$B6)*Projections!E$33,$B6+$B6*Projections!E$33)</f>
        <v>0.86068515418648561</v>
      </c>
      <c r="F6" s="57">
        <f>IF(Projections!F$33&gt;=0,$B6+(1-$B6)*Projections!F$33,$B6+$B6*Projections!F$33)</f>
        <v>0.8582032255071077</v>
      </c>
      <c r="G6" s="57">
        <f>IF(Projections!G$33&gt;=0,$B6+(1-$B6)*Projections!G$33,$B6+$B6*Projections!G$33)</f>
        <v>0.85572129682772879</v>
      </c>
      <c r="H6" s="57">
        <f>IF(Projections!H$33&gt;=0,$B6+(1-$B6)*Projections!H$33,$B6+$B6*Projections!H$33)</f>
        <v>0.85321777177589841</v>
      </c>
      <c r="I6" s="57">
        <f>IF(Projections!I$33&gt;=0,$B6+(1-$B6)*Projections!I$33,$B6+$B6*Projections!I$33)</f>
        <v>0.85071424672406815</v>
      </c>
      <c r="J6" s="57">
        <f>IF(Projections!J$33&gt;=0,$B6+(1-$B6)*Projections!J$33,$B6+$B6*Projections!J$33)</f>
        <v>0.84821072167223677</v>
      </c>
      <c r="K6" s="57">
        <f>IF(Projections!K$33&gt;=0,$B6+(1-$B6)*Projections!K$33,$B6+$B6*Projections!K$33)</f>
        <v>0.84570719662040639</v>
      </c>
      <c r="L6" s="57">
        <f>IF(Projections!L$33&gt;=0,$B6+(1-$B6)*Projections!L$33,$B6+$B6*Projections!L$33)</f>
        <v>0.84320367156857612</v>
      </c>
      <c r="M6" s="57">
        <f>IF(Projections!M$33&gt;=0,$B6+(1-$B6)*Projections!M$33,$B6+$B6*Projections!M$33)</f>
        <v>0.84064669848019669</v>
      </c>
      <c r="N6" s="57">
        <f>IF(Projections!N$33&gt;=0,$B6+(1-$B6)*Projections!N$33,$B6+$B6*Projections!N$33)</f>
        <v>0.83808972539181625</v>
      </c>
      <c r="O6" s="57">
        <f>IF(Projections!O$33&gt;=0,$B6+(1-$B6)*Projections!O$33,$B6+$B6*Projections!O$33)</f>
        <v>0.83553275230343693</v>
      </c>
      <c r="P6" s="57">
        <f>IF(Projections!P$33&gt;=0,$B6+(1-$B6)*Projections!P$33,$B6+$B6*Projections!P$33)</f>
        <v>0.8329757792150575</v>
      </c>
      <c r="Q6" s="57">
        <f>IF(Projections!Q$33&gt;=0,$B6+(1-$B6)*Projections!Q$33,$B6+$B6*Projections!Q$33)</f>
        <v>0.83041880612667718</v>
      </c>
      <c r="R6" s="57">
        <f>IF(Projections!R$33&gt;=0,$B6+(1-$B6)*Projections!R$33,$B6+$B6*Projections!R$33)</f>
        <v>0.8278697001015447</v>
      </c>
      <c r="S6" s="57">
        <f>IF(Projections!S$33&gt;=0,$B6+(1-$B6)*Projections!S$33,$B6+$B6*Projections!S$33)</f>
        <v>0.82532059407641134</v>
      </c>
      <c r="T6" s="57">
        <f>IF(Projections!T$33&gt;=0,$B6+(1-$B6)*Projections!T$33,$B6+$B6*Projections!T$33)</f>
        <v>0.82277148805127798</v>
      </c>
      <c r="U6" s="57">
        <f>IF(Projections!U$33&gt;=0,$B6+(1-$B6)*Projections!U$33,$B6+$B6*Projections!U$33)</f>
        <v>0.8202223820261455</v>
      </c>
      <c r="V6" s="57">
        <f>IF(Projections!V$33&gt;=0,$B6+(1-$B6)*Projections!V$33,$B6+$B6*Projections!V$33)</f>
        <v>0.81767327600101214</v>
      </c>
      <c r="W6" s="57">
        <f>IF(Projections!W$33&gt;=0,$B6+(1-$B6)*Projections!W$33,$B6+$B6*Projections!W$33)</f>
        <v>0.81522758643531212</v>
      </c>
      <c r="X6" s="57">
        <f>IF(Projections!X$33&gt;=0,$B6+(1-$B6)*Projections!X$33,$B6+$B6*Projections!X$33)</f>
        <v>0.81278189686961311</v>
      </c>
      <c r="Y6" s="57">
        <f>IF(Projections!Y$33&gt;=0,$B6+(1-$B6)*Projections!Y$33,$B6+$B6*Projections!Y$33)</f>
        <v>0.81033620730391398</v>
      </c>
      <c r="Z6" s="57">
        <f>IF(Projections!Z$33&gt;=0,$B6+(1-$B6)*Projections!Z$33,$B6+$B6*Projections!Z$33)</f>
        <v>0.80789051773821596</v>
      </c>
      <c r="AA6" s="57">
        <f>IF(Projections!AA$33&gt;=0,$B6+(1-$B6)*Projections!AA$33,$B6+$B6*Projections!AA$33)</f>
        <v>0.80544482817251684</v>
      </c>
      <c r="AB6" s="57">
        <f>IF(Projections!AB$33&gt;=0,$B6+(1-$B6)*Projections!AB$33,$B6+$B6*Projections!AB$33)</f>
        <v>0.80318208688120118</v>
      </c>
      <c r="AC6" s="57">
        <f>IF(Projections!AC$33&gt;=0,$B6+(1-$B6)*Projections!AC$33,$B6+$B6*Projections!AC$33)</f>
        <v>0.80091934558988453</v>
      </c>
      <c r="AD6" s="57">
        <f>IF(Projections!AD$33&gt;=0,$B6+(1-$B6)*Projections!AD$33,$B6+$B6*Projections!AD$33)</f>
        <v>0.798656604298568</v>
      </c>
      <c r="AE6" s="57">
        <f>IF(Projections!AE$33&gt;=0,$B6+(1-$B6)*Projections!AE$33,$B6+$B6*Projections!AE$33)</f>
        <v>0.79639386300725135</v>
      </c>
      <c r="AF6" s="57">
        <f>IF(Projections!AF$33&gt;=0,$B6+(1-$B6)*Projections!AF$33,$B6+$B6*Projections!AF$33)</f>
        <v>0.7941311217159347</v>
      </c>
    </row>
    <row r="7" spans="1:32" x14ac:dyDescent="0.35">
      <c r="A7" s="58" t="s">
        <v>5166</v>
      </c>
      <c r="B7" s="61">
        <f t="shared" ref="B7" si="1">B3</f>
        <v>0.84081716275932672</v>
      </c>
      <c r="C7" s="57">
        <f>IF(Projections!C$33&gt;=0,$B7+(1-$B7)*Projections!C$33,$B7+$B7*Projections!C$33)</f>
        <v>0.83841332235499055</v>
      </c>
      <c r="D7" s="57">
        <f>IF(Projections!D$33&gt;=0,$B7+(1-$B7)*Projections!D$33,$B7+$B7*Projections!D$33)</f>
        <v>0.83600948195065516</v>
      </c>
      <c r="E7" s="57">
        <f>IF(Projections!E$33&gt;=0,$B7+(1-$B7)*Projections!E$33,$B7+$B7*Projections!E$33)</f>
        <v>0.833605641546319</v>
      </c>
      <c r="F7" s="57">
        <f>IF(Projections!F$33&gt;=0,$B7+(1-$B7)*Projections!F$33,$B7+$B7*Projections!F$33)</f>
        <v>0.83120180114198372</v>
      </c>
      <c r="G7" s="57">
        <f>IF(Projections!G$33&gt;=0,$B7+(1-$B7)*Projections!G$33,$B7+$B7*Projections!G$33)</f>
        <v>0.82879796073764744</v>
      </c>
      <c r="H7" s="57">
        <f>IF(Projections!H$33&gt;=0,$B7+(1-$B7)*Projections!H$33,$B7+$B7*Projections!H$33)</f>
        <v>0.82637320344189635</v>
      </c>
      <c r="I7" s="57">
        <f>IF(Projections!I$33&gt;=0,$B7+(1-$B7)*Projections!I$33,$B7+$B7*Projections!I$33)</f>
        <v>0.82394844614614526</v>
      </c>
      <c r="J7" s="57">
        <f>IF(Projections!J$33&gt;=0,$B7+(1-$B7)*Projections!J$33,$B7+$B7*Projections!J$33)</f>
        <v>0.82152368885039329</v>
      </c>
      <c r="K7" s="57">
        <f>IF(Projections!K$33&gt;=0,$B7+(1-$B7)*Projections!K$33,$B7+$B7*Projections!K$33)</f>
        <v>0.8190989315546422</v>
      </c>
      <c r="L7" s="57">
        <f>IF(Projections!L$33&gt;=0,$B7+(1-$B7)*Projections!L$33,$B7+$B7*Projections!L$33)</f>
        <v>0.81667417425889111</v>
      </c>
      <c r="M7" s="57">
        <f>IF(Projections!M$33&gt;=0,$B7+(1-$B7)*Projections!M$33,$B7+$B7*Projections!M$33)</f>
        <v>0.8141976505482319</v>
      </c>
      <c r="N7" s="57">
        <f>IF(Projections!N$33&gt;=0,$B7+(1-$B7)*Projections!N$33,$B7+$B7*Projections!N$33)</f>
        <v>0.8117211268375718</v>
      </c>
      <c r="O7" s="57">
        <f>IF(Projections!O$33&gt;=0,$B7+(1-$B7)*Projections!O$33,$B7+$B7*Projections!O$33)</f>
        <v>0.8092446031269126</v>
      </c>
      <c r="P7" s="57">
        <f>IF(Projections!P$33&gt;=0,$B7+(1-$B7)*Projections!P$33,$B7+$B7*Projections!P$33)</f>
        <v>0.8067680794162535</v>
      </c>
      <c r="Q7" s="57">
        <f>IF(Projections!Q$33&gt;=0,$B7+(1-$B7)*Projections!Q$33,$B7+$B7*Projections!Q$33)</f>
        <v>0.8042915557055933</v>
      </c>
      <c r="R7" s="57">
        <f>IF(Projections!R$33&gt;=0,$B7+(1-$B7)*Projections!R$33,$B7+$B7*Projections!R$33)</f>
        <v>0.80182265153882104</v>
      </c>
      <c r="S7" s="57">
        <f>IF(Projections!S$33&gt;=0,$B7+(1-$B7)*Projections!S$33,$B7+$B7*Projections!S$33)</f>
        <v>0.79935374737204778</v>
      </c>
      <c r="T7" s="57">
        <f>IF(Projections!T$33&gt;=0,$B7+(1-$B7)*Projections!T$33,$B7+$B7*Projections!T$33)</f>
        <v>0.79688484320527453</v>
      </c>
      <c r="U7" s="57">
        <f>IF(Projections!U$33&gt;=0,$B7+(1-$B7)*Projections!U$33,$B7+$B7*Projections!U$33)</f>
        <v>0.79441593903850216</v>
      </c>
      <c r="V7" s="57">
        <f>IF(Projections!V$33&gt;=0,$B7+(1-$B7)*Projections!V$33,$B7+$B7*Projections!V$33)</f>
        <v>0.79194703487172891</v>
      </c>
      <c r="W7" s="57">
        <f>IF(Projections!W$33&gt;=0,$B7+(1-$B7)*Projections!W$33,$B7+$B7*Projections!W$33)</f>
        <v>0.78957829339928476</v>
      </c>
      <c r="X7" s="57">
        <f>IF(Projections!X$33&gt;=0,$B7+(1-$B7)*Projections!X$33,$B7+$B7*Projections!X$33)</f>
        <v>0.78720955192684161</v>
      </c>
      <c r="Y7" s="57">
        <f>IF(Projections!Y$33&gt;=0,$B7+(1-$B7)*Projections!Y$33,$B7+$B7*Projections!Y$33)</f>
        <v>0.78484081045439835</v>
      </c>
      <c r="Z7" s="57">
        <f>IF(Projections!Z$33&gt;=0,$B7+(1-$B7)*Projections!Z$33,$B7+$B7*Projections!Z$33)</f>
        <v>0.78247206898195609</v>
      </c>
      <c r="AA7" s="57">
        <f>IF(Projections!AA$33&gt;=0,$B7+(1-$B7)*Projections!AA$33,$B7+$B7*Projections!AA$33)</f>
        <v>0.78010332750951294</v>
      </c>
      <c r="AB7" s="57">
        <f>IF(Projections!AB$33&gt;=0,$B7+(1-$B7)*Projections!AB$33,$B7+$B7*Projections!AB$33)</f>
        <v>0.77791177825758773</v>
      </c>
      <c r="AC7" s="57">
        <f>IF(Projections!AC$33&gt;=0,$B7+(1-$B7)*Projections!AC$33,$B7+$B7*Projections!AC$33)</f>
        <v>0.77572022900566151</v>
      </c>
      <c r="AD7" s="57">
        <f>IF(Projections!AD$33&gt;=0,$B7+(1-$B7)*Projections!AD$33,$B7+$B7*Projections!AD$33)</f>
        <v>0.77352867975373529</v>
      </c>
      <c r="AE7" s="57">
        <f>IF(Projections!AE$33&gt;=0,$B7+(1-$B7)*Projections!AE$33,$B7+$B7*Projections!AE$33)</f>
        <v>0.77133713050180919</v>
      </c>
      <c r="AF7" s="57">
        <f>IF(Projections!AF$33&gt;=0,$B7+(1-$B7)*Projections!AF$33,$B7+$B7*Projections!AF$33)</f>
        <v>0.76914558124988308</v>
      </c>
    </row>
    <row r="8" spans="1:32" x14ac:dyDescent="0.35">
      <c r="A8" s="58" t="s">
        <v>5167</v>
      </c>
      <c r="B8" s="60">
        <f>SUMPRODUCT('First Year Calculations'!K:K,'First Year Calculations'!$X:$X)</f>
        <v>0.86701653386342392</v>
      </c>
      <c r="C8" s="57">
        <f>IF(Projections!C$33&gt;=0,$B8+(1-$B8)*Projections!C$33,$B8+$B8*Projections!C$33)</f>
        <v>0.8645377911977904</v>
      </c>
      <c r="D8" s="57">
        <f>IF(Projections!D$33&gt;=0,$B8+(1-$B8)*Projections!D$33,$B8+$B8*Projections!D$33)</f>
        <v>0.86205904853215787</v>
      </c>
      <c r="E8" s="57">
        <f>IF(Projections!E$33&gt;=0,$B8+(1-$B8)*Projections!E$33,$B8+$B8*Projections!E$33)</f>
        <v>0.85958030586652445</v>
      </c>
      <c r="F8" s="57">
        <f>IF(Projections!F$33&gt;=0,$B8+(1-$B8)*Projections!F$33,$B8+$B8*Projections!F$33)</f>
        <v>0.85710156320089181</v>
      </c>
      <c r="G8" s="57">
        <f>IF(Projections!G$33&gt;=0,$B8+(1-$B8)*Projections!G$33,$B8+$B8*Projections!G$33)</f>
        <v>0.8546228205352584</v>
      </c>
      <c r="H8" s="57">
        <f>IF(Projections!H$33&gt;=0,$B8+(1-$B8)*Projections!H$33,$B8+$B8*Projections!H$33)</f>
        <v>0.85212250922010513</v>
      </c>
      <c r="I8" s="57">
        <f>IF(Projections!I$33&gt;=0,$B8+(1-$B8)*Projections!I$33,$B8+$B8*Projections!I$33)</f>
        <v>0.84962219790495197</v>
      </c>
      <c r="J8" s="57">
        <f>IF(Projections!J$33&gt;=0,$B8+(1-$B8)*Projections!J$33,$B8+$B8*Projections!J$33)</f>
        <v>0.84712188658979781</v>
      </c>
      <c r="K8" s="57">
        <f>IF(Projections!K$33&gt;=0,$B8+(1-$B8)*Projections!K$33,$B8+$B8*Projections!K$33)</f>
        <v>0.84462157527464465</v>
      </c>
      <c r="L8" s="57">
        <f>IF(Projections!L$33&gt;=0,$B8+(1-$B8)*Projections!L$33,$B8+$B8*Projections!L$33)</f>
        <v>0.84212126395949138</v>
      </c>
      <c r="M8" s="57">
        <f>IF(Projections!M$33&gt;=0,$B8+(1-$B8)*Projections!M$33,$B8+$B8*Projections!M$33)</f>
        <v>0.83956757321821318</v>
      </c>
      <c r="N8" s="57">
        <f>IF(Projections!N$33&gt;=0,$B8+(1-$B8)*Projections!N$33,$B8+$B8*Projections!N$33)</f>
        <v>0.83701388247693398</v>
      </c>
      <c r="O8" s="57">
        <f>IF(Projections!O$33&gt;=0,$B8+(1-$B8)*Projections!O$33,$B8+$B8*Projections!O$33)</f>
        <v>0.83446019173565578</v>
      </c>
      <c r="P8" s="57">
        <f>IF(Projections!P$33&gt;=0,$B8+(1-$B8)*Projections!P$33,$B8+$B8*Projections!P$33)</f>
        <v>0.83190650099437757</v>
      </c>
      <c r="Q8" s="57">
        <f>IF(Projections!Q$33&gt;=0,$B8+(1-$B8)*Projections!Q$33,$B8+$B8*Projections!Q$33)</f>
        <v>0.82935281025309848</v>
      </c>
      <c r="R8" s="57">
        <f>IF(Projections!R$33&gt;=0,$B8+(1-$B8)*Projections!R$33,$B8+$B8*Projections!R$33)</f>
        <v>0.82680697647623891</v>
      </c>
      <c r="S8" s="57">
        <f>IF(Projections!S$33&gt;=0,$B8+(1-$B8)*Projections!S$33,$B8+$B8*Projections!S$33)</f>
        <v>0.82426114269937834</v>
      </c>
      <c r="T8" s="57">
        <f>IF(Projections!T$33&gt;=0,$B8+(1-$B8)*Projections!T$33,$B8+$B8*Projections!T$33)</f>
        <v>0.82171530892251787</v>
      </c>
      <c r="U8" s="57">
        <f>IF(Projections!U$33&gt;=0,$B8+(1-$B8)*Projections!U$33,$B8+$B8*Projections!U$33)</f>
        <v>0.8191694751456583</v>
      </c>
      <c r="V8" s="57">
        <f>IF(Projections!V$33&gt;=0,$B8+(1-$B8)*Projections!V$33,$B8+$B8*Projections!V$33)</f>
        <v>0.81662364136879784</v>
      </c>
      <c r="W8" s="57">
        <f>IF(Projections!W$33&gt;=0,$B8+(1-$B8)*Projections!W$33,$B8+$B8*Projections!W$33)</f>
        <v>0.81418109129724925</v>
      </c>
      <c r="X8" s="57">
        <f>IF(Projections!X$33&gt;=0,$B8+(1-$B8)*Projections!X$33,$B8+$B8*Projections!X$33)</f>
        <v>0.81173854122570166</v>
      </c>
      <c r="Y8" s="57">
        <f>IF(Projections!Y$33&gt;=0,$B8+(1-$B8)*Projections!Y$33,$B8+$B8*Projections!Y$33)</f>
        <v>0.80929599115415407</v>
      </c>
      <c r="Z8" s="57">
        <f>IF(Projections!Z$33&gt;=0,$B8+(1-$B8)*Projections!Z$33,$B8+$B8*Projections!Z$33)</f>
        <v>0.80685344108260737</v>
      </c>
      <c r="AA8" s="57">
        <f>IF(Projections!AA$33&gt;=0,$B8+(1-$B8)*Projections!AA$33,$B8+$B8*Projections!AA$33)</f>
        <v>0.80441089101105978</v>
      </c>
      <c r="AB8" s="57">
        <f>IF(Projections!AB$33&gt;=0,$B8+(1-$B8)*Projections!AB$33,$B8+$B8*Projections!AB$33)</f>
        <v>0.8021510543660042</v>
      </c>
      <c r="AC8" s="57">
        <f>IF(Projections!AC$33&gt;=0,$B8+(1-$B8)*Projections!AC$33,$B8+$B8*Projections!AC$33)</f>
        <v>0.79989121772094762</v>
      </c>
      <c r="AD8" s="57">
        <f>IF(Projections!AD$33&gt;=0,$B8+(1-$B8)*Projections!AD$33,$B8+$B8*Projections!AD$33)</f>
        <v>0.79763138107589115</v>
      </c>
      <c r="AE8" s="57">
        <f>IF(Projections!AE$33&gt;=0,$B8+(1-$B8)*Projections!AE$33,$B8+$B8*Projections!AE$33)</f>
        <v>0.79537154443083458</v>
      </c>
      <c r="AF8" s="57">
        <f>IF(Projections!AF$33&gt;=0,$B8+(1-$B8)*Projections!AF$33,$B8+$B8*Projections!AF$33)</f>
        <v>0.793111707785778</v>
      </c>
    </row>
    <row r="9" spans="1:32" x14ac:dyDescent="0.35">
      <c r="A9" s="58" t="s">
        <v>5152</v>
      </c>
      <c r="B9" s="61">
        <f t="shared" ref="B9" si="2">B6</f>
        <v>0.86813094022462123</v>
      </c>
      <c r="C9" s="57">
        <f>IF(Projections!C$33&gt;=0,$B9+(1-$B9)*Projections!C$33,$B9+$B9*Projections!C$33)</f>
        <v>0.86564901154524232</v>
      </c>
      <c r="D9" s="57">
        <f>IF(Projections!D$33&gt;=0,$B9+(1-$B9)*Projections!D$33,$B9+$B9*Projections!D$33)</f>
        <v>0.86316708286586441</v>
      </c>
      <c r="E9" s="57">
        <f>IF(Projections!E$33&gt;=0,$B9+(1-$B9)*Projections!E$33,$B9+$B9*Projections!E$33)</f>
        <v>0.86068515418648561</v>
      </c>
      <c r="F9" s="57">
        <f>IF(Projections!F$33&gt;=0,$B9+(1-$B9)*Projections!F$33,$B9+$B9*Projections!F$33)</f>
        <v>0.8582032255071077</v>
      </c>
      <c r="G9" s="57">
        <f>IF(Projections!G$33&gt;=0,$B9+(1-$B9)*Projections!G$33,$B9+$B9*Projections!G$33)</f>
        <v>0.85572129682772879</v>
      </c>
      <c r="H9" s="57">
        <f>IF(Projections!H$33&gt;=0,$B9+(1-$B9)*Projections!H$33,$B9+$B9*Projections!H$33)</f>
        <v>0.85321777177589841</v>
      </c>
      <c r="I9" s="57">
        <f>IF(Projections!I$33&gt;=0,$B9+(1-$B9)*Projections!I$33,$B9+$B9*Projections!I$33)</f>
        <v>0.85071424672406815</v>
      </c>
      <c r="J9" s="57">
        <f>IF(Projections!J$33&gt;=0,$B9+(1-$B9)*Projections!J$33,$B9+$B9*Projections!J$33)</f>
        <v>0.84821072167223677</v>
      </c>
      <c r="K9" s="57">
        <f>IF(Projections!K$33&gt;=0,$B9+(1-$B9)*Projections!K$33,$B9+$B9*Projections!K$33)</f>
        <v>0.84570719662040639</v>
      </c>
      <c r="L9" s="57">
        <f>IF(Projections!L$33&gt;=0,$B9+(1-$B9)*Projections!L$33,$B9+$B9*Projections!L$33)</f>
        <v>0.84320367156857612</v>
      </c>
      <c r="M9" s="57">
        <f>IF(Projections!M$33&gt;=0,$B9+(1-$B9)*Projections!M$33,$B9+$B9*Projections!M$33)</f>
        <v>0.84064669848019669</v>
      </c>
      <c r="N9" s="57">
        <f>IF(Projections!N$33&gt;=0,$B9+(1-$B9)*Projections!N$33,$B9+$B9*Projections!N$33)</f>
        <v>0.83808972539181625</v>
      </c>
      <c r="O9" s="57">
        <f>IF(Projections!O$33&gt;=0,$B9+(1-$B9)*Projections!O$33,$B9+$B9*Projections!O$33)</f>
        <v>0.83553275230343693</v>
      </c>
      <c r="P9" s="57">
        <f>IF(Projections!P$33&gt;=0,$B9+(1-$B9)*Projections!P$33,$B9+$B9*Projections!P$33)</f>
        <v>0.8329757792150575</v>
      </c>
      <c r="Q9" s="57">
        <f>IF(Projections!Q$33&gt;=0,$B9+(1-$B9)*Projections!Q$33,$B9+$B9*Projections!Q$33)</f>
        <v>0.83041880612667718</v>
      </c>
      <c r="R9" s="57">
        <f>IF(Projections!R$33&gt;=0,$B9+(1-$B9)*Projections!R$33,$B9+$B9*Projections!R$33)</f>
        <v>0.8278697001015447</v>
      </c>
      <c r="S9" s="57">
        <f>IF(Projections!S$33&gt;=0,$B9+(1-$B9)*Projections!S$33,$B9+$B9*Projections!S$33)</f>
        <v>0.82532059407641134</v>
      </c>
      <c r="T9" s="57">
        <f>IF(Projections!T$33&gt;=0,$B9+(1-$B9)*Projections!T$33,$B9+$B9*Projections!T$33)</f>
        <v>0.82277148805127798</v>
      </c>
      <c r="U9" s="57">
        <f>IF(Projections!U$33&gt;=0,$B9+(1-$B9)*Projections!U$33,$B9+$B9*Projections!U$33)</f>
        <v>0.8202223820261455</v>
      </c>
      <c r="V9" s="57">
        <f>IF(Projections!V$33&gt;=0,$B9+(1-$B9)*Projections!V$33,$B9+$B9*Projections!V$33)</f>
        <v>0.81767327600101214</v>
      </c>
      <c r="W9" s="57">
        <f>IF(Projections!W$33&gt;=0,$B9+(1-$B9)*Projections!W$33,$B9+$B9*Projections!W$33)</f>
        <v>0.81522758643531212</v>
      </c>
      <c r="X9" s="57">
        <f>IF(Projections!X$33&gt;=0,$B9+(1-$B9)*Projections!X$33,$B9+$B9*Projections!X$33)</f>
        <v>0.81278189686961311</v>
      </c>
      <c r="Y9" s="57">
        <f>IF(Projections!Y$33&gt;=0,$B9+(1-$B9)*Projections!Y$33,$B9+$B9*Projections!Y$33)</f>
        <v>0.81033620730391398</v>
      </c>
      <c r="Z9" s="57">
        <f>IF(Projections!Z$33&gt;=0,$B9+(1-$B9)*Projections!Z$33,$B9+$B9*Projections!Z$33)</f>
        <v>0.80789051773821596</v>
      </c>
      <c r="AA9" s="57">
        <f>IF(Projections!AA$33&gt;=0,$B9+(1-$B9)*Projections!AA$33,$B9+$B9*Projections!AA$33)</f>
        <v>0.80544482817251684</v>
      </c>
      <c r="AB9" s="57">
        <f>IF(Projections!AB$33&gt;=0,$B9+(1-$B9)*Projections!AB$33,$B9+$B9*Projections!AB$33)</f>
        <v>0.80318208688120118</v>
      </c>
      <c r="AC9" s="57">
        <f>IF(Projections!AC$33&gt;=0,$B9+(1-$B9)*Projections!AC$33,$B9+$B9*Projections!AC$33)</f>
        <v>0.80091934558988453</v>
      </c>
      <c r="AD9" s="57">
        <f>IF(Projections!AD$33&gt;=0,$B9+(1-$B9)*Projections!AD$33,$B9+$B9*Projections!AD$33)</f>
        <v>0.798656604298568</v>
      </c>
      <c r="AE9" s="57">
        <f>IF(Projections!AE$33&gt;=0,$B9+(1-$B9)*Projections!AE$33,$B9+$B9*Projections!AE$33)</f>
        <v>0.79639386300725135</v>
      </c>
      <c r="AF9" s="57">
        <f>IF(Projections!AF$33&gt;=0,$B9+(1-$B9)*Projections!AF$33,$B9+$B9*Projections!AF$33)</f>
        <v>0.7941311217159347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About</vt:lpstr>
      <vt:lpstr>EPA Data</vt:lpstr>
      <vt:lpstr>Census Data</vt:lpstr>
      <vt:lpstr>First Year Calculations</vt:lpstr>
      <vt:lpstr>Census Projection</vt:lpstr>
      <vt:lpstr>Projections</vt:lpstr>
      <vt:lpstr>PM25</vt:lpstr>
      <vt:lpstr>FoHObDT-PM25-male</vt:lpstr>
      <vt:lpstr>FoHObDT-PM25-female</vt:lpstr>
      <vt:lpstr>FoHObDT-PM25-white</vt:lpstr>
      <vt:lpstr>FoHObDT-PM25-black</vt:lpstr>
      <vt:lpstr>FoHObDT-PM25-asian</vt:lpstr>
      <vt:lpstr>FoHObDT-PM25-otherrace</vt:lpstr>
      <vt:lpstr>FoHObDT-PM25-hispanic</vt:lpstr>
      <vt:lpstr>FoHObDT-PM25-nonhispanic</vt:lpstr>
      <vt:lpstr>NOx</vt:lpstr>
      <vt:lpstr>FoHObDT-NOx-male</vt:lpstr>
      <vt:lpstr>FoHObDT-NOx-female</vt:lpstr>
      <vt:lpstr>FoHObDT-NOx-white</vt:lpstr>
      <vt:lpstr>FoHObDT-NOx-black</vt:lpstr>
      <vt:lpstr>FoHObDT-NOx-asian</vt:lpstr>
      <vt:lpstr>FoHObDT-NOx-otherrace</vt:lpstr>
      <vt:lpstr>FoHObDT-NOx-hispanic</vt:lpstr>
      <vt:lpstr>FoHObDT-NOx-nonhispanic</vt:lpstr>
      <vt:lpstr>SOx</vt:lpstr>
      <vt:lpstr>FoHObDT-SOx-male</vt:lpstr>
      <vt:lpstr>FoHObDT-SOx-female</vt:lpstr>
      <vt:lpstr>FoHObDT-SOx-white</vt:lpstr>
      <vt:lpstr>FoHObDT-SOx-black</vt:lpstr>
      <vt:lpstr>FoHObDT-SOx-asian</vt:lpstr>
      <vt:lpstr>FoHObDT-SOx-otherrace</vt:lpstr>
      <vt:lpstr>FoHObDT-SOx-hispanic</vt:lpstr>
      <vt:lpstr>FoHObDT-SOx-nonhispanic</vt:lpstr>
      <vt:lpstr>'Census Projection'!Print_Titles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2021-04-23T23:32:44Z</dcterms:created>
  <dcterms:modified xsi:type="dcterms:W3CDTF">2022-01-06T20:51:40Z</dcterms:modified>
</cp:coreProperties>
</file>