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elec\BTC\"/>
    </mc:Choice>
  </mc:AlternateContent>
  <xr:revisionPtr revIDLastSave="0" documentId="13_ncr:1_{2A40C72C-BFEA-41FA-B5AD-F78DF96AB4C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bout" sheetId="1" r:id="rId1"/>
    <sheet name="BTC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B2" i="3"/>
  <c r="B38" i="1" l="1"/>
  <c r="B37" i="1"/>
  <c r="B35" i="1"/>
  <c r="B23" i="1"/>
  <c r="B25" i="1" s="1"/>
  <c r="I11" i="1" l="1"/>
  <c r="B26" i="1" s="1"/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</calcChain>
</file>

<file path=xl/sharedStrings.xml><?xml version="1.0" encoding="utf-8"?>
<sst xmlns="http://schemas.openxmlformats.org/spreadsheetml/2006/main" count="41" uniqueCount="30">
  <si>
    <t>BTC BAU Transmission Capacity</t>
  </si>
  <si>
    <t>BAU Transmission Capacity (circuit miles)</t>
  </si>
  <si>
    <t>Source:</t>
  </si>
  <si>
    <t>Bonneville Power Administration</t>
  </si>
  <si>
    <t>Quadrennial Energy Review: Transmission</t>
  </si>
  <si>
    <t>https://www.energy.gov/sites/prod/files/2014/07/f17/portland_mainzerelliot_presentation_qer_0.pdf</t>
  </si>
  <si>
    <t>pages 3-4</t>
  </si>
  <si>
    <t>Bonneville Power Administration claims to own 75% of transmission lines in the Northwest which is 15,215 miles.</t>
  </si>
  <si>
    <t>If we extrapolate this to 100%, total Northwest transmission lines would be:</t>
  </si>
  <si>
    <t>miles</t>
  </si>
  <si>
    <t>BPA transmission lines primarily service Oregon and Washington, but also include Idaho and parts of Montana.</t>
  </si>
  <si>
    <t>EIA estimated 2018 energy consumptions by state:</t>
  </si>
  <si>
    <t>WA</t>
  </si>
  <si>
    <t>OR</t>
  </si>
  <si>
    <t>ID</t>
  </si>
  <si>
    <t>trillion btu</t>
  </si>
  <si>
    <t>https://www.eia.gov/state/data.php?sid=OR</t>
  </si>
  <si>
    <t>https://www.eia.gov/state/data.php?sid=WA</t>
  </si>
  <si>
    <t>https://www.eia.gov/state/data.php?sid=ID</t>
  </si>
  <si>
    <t>Total</t>
  </si>
  <si>
    <t>OR share</t>
  </si>
  <si>
    <t>Worth noting is the northern part of the Pacific DC intertie lies totally within OR</t>
  </si>
  <si>
    <t>of lines:</t>
  </si>
  <si>
    <t>Notes for Oregon EPS</t>
  </si>
  <si>
    <t>There's additionally an assumption that transmission capacity within Oregon won't change much between</t>
  </si>
  <si>
    <t>now and 2050. California EPS model uses a similar assumption.</t>
  </si>
  <si>
    <t>Due to lack of specific data regarding transmission lines in Oregon,  we must use some method of determining its</t>
  </si>
  <si>
    <t>fraction of this 20,286.67 miles. Future improvements will want to use exact circuit miles of transmission.</t>
  </si>
  <si>
    <t>Here we will assume Oregon's share of energy consumption is related to its share of total transmission lines.</t>
  </si>
  <si>
    <t>Using production: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</si>
</sst>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165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state/data.php?sid=WA" TargetMode="External"/><Relationship Id="rId2" Type="http://schemas.openxmlformats.org/officeDocument/2006/relationships/hyperlink" Target="https://www.eia.gov/state/data.php?sid=OR" TargetMode="External"/><Relationship Id="rId1" Type="http://schemas.openxmlformats.org/officeDocument/2006/relationships/hyperlink" Target="https://www.energy.gov/sites/prod/files/2014/07/f17/portland_mainzerelliot_presentation_qer_0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state/data.php?sid=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C35" sqref="C35"/>
    </sheetView>
  </sheetViews>
  <sheetFormatPr defaultRowHeight="15" x14ac:dyDescent="0.25"/>
  <cols>
    <col min="3" max="3" width="10.28515625" customWidth="1"/>
  </cols>
  <sheetData>
    <row r="1" spans="1:10" x14ac:dyDescent="0.25">
      <c r="A1" s="1" t="s">
        <v>0</v>
      </c>
    </row>
    <row r="3" spans="1:10" x14ac:dyDescent="0.25">
      <c r="A3" s="1" t="s">
        <v>23</v>
      </c>
    </row>
    <row r="5" spans="1:10" x14ac:dyDescent="0.25">
      <c r="A5" t="s">
        <v>2</v>
      </c>
    </row>
    <row r="6" spans="1:10" x14ac:dyDescent="0.25">
      <c r="B6" s="1" t="s">
        <v>3</v>
      </c>
    </row>
    <row r="7" spans="1:10" x14ac:dyDescent="0.25">
      <c r="B7" t="s">
        <v>4</v>
      </c>
    </row>
    <row r="8" spans="1:10" x14ac:dyDescent="0.25">
      <c r="B8" s="2" t="s">
        <v>5</v>
      </c>
    </row>
    <row r="9" spans="1:10" x14ac:dyDescent="0.25">
      <c r="B9" t="s">
        <v>6</v>
      </c>
    </row>
    <row r="10" spans="1:10" x14ac:dyDescent="0.25">
      <c r="A10" t="s">
        <v>7</v>
      </c>
    </row>
    <row r="11" spans="1:10" x14ac:dyDescent="0.25">
      <c r="A11" t="s">
        <v>8</v>
      </c>
      <c r="I11">
        <f>15215/0.75</f>
        <v>20286.666666666668</v>
      </c>
      <c r="J11" t="s">
        <v>9</v>
      </c>
    </row>
    <row r="13" spans="1:10" x14ac:dyDescent="0.25">
      <c r="A13" t="s">
        <v>26</v>
      </c>
    </row>
    <row r="14" spans="1:10" x14ac:dyDescent="0.25">
      <c r="A14" t="s">
        <v>27</v>
      </c>
    </row>
    <row r="16" spans="1:10" x14ac:dyDescent="0.25">
      <c r="A16" t="s">
        <v>10</v>
      </c>
    </row>
    <row r="17" spans="1:4" x14ac:dyDescent="0.25">
      <c r="A17" t="s">
        <v>28</v>
      </c>
    </row>
    <row r="19" spans="1:4" x14ac:dyDescent="0.25">
      <c r="A19" t="s">
        <v>11</v>
      </c>
    </row>
    <row r="20" spans="1:4" x14ac:dyDescent="0.25">
      <c r="A20" t="s">
        <v>13</v>
      </c>
      <c r="B20">
        <v>1012</v>
      </c>
      <c r="C20" t="s">
        <v>15</v>
      </c>
      <c r="D20" s="2" t="s">
        <v>16</v>
      </c>
    </row>
    <row r="21" spans="1:4" x14ac:dyDescent="0.25">
      <c r="A21" t="s">
        <v>12</v>
      </c>
      <c r="B21">
        <v>2079</v>
      </c>
      <c r="C21" t="s">
        <v>15</v>
      </c>
      <c r="D21" s="2" t="s">
        <v>17</v>
      </c>
    </row>
    <row r="22" spans="1:4" x14ac:dyDescent="0.25">
      <c r="A22" t="s">
        <v>14</v>
      </c>
      <c r="B22">
        <v>553</v>
      </c>
      <c r="C22" t="s">
        <v>15</v>
      </c>
      <c r="D22" s="2" t="s">
        <v>18</v>
      </c>
    </row>
    <row r="23" spans="1:4" x14ac:dyDescent="0.25">
      <c r="A23" t="s">
        <v>19</v>
      </c>
      <c r="B23">
        <f>SUM(B20:B22)</f>
        <v>3644</v>
      </c>
    </row>
    <row r="25" spans="1:4" x14ac:dyDescent="0.25">
      <c r="A25" t="s">
        <v>20</v>
      </c>
      <c r="B25" s="4">
        <f>B20/B23</f>
        <v>0.27771679473106475</v>
      </c>
      <c r="D25" t="s">
        <v>21</v>
      </c>
    </row>
    <row r="26" spans="1:4" x14ac:dyDescent="0.25">
      <c r="A26" t="s">
        <v>22</v>
      </c>
      <c r="B26">
        <f>B25*I11</f>
        <v>5633.9480424442008</v>
      </c>
    </row>
    <row r="28" spans="1:4" x14ac:dyDescent="0.25">
      <c r="A28" t="s">
        <v>24</v>
      </c>
    </row>
    <row r="29" spans="1:4" x14ac:dyDescent="0.25">
      <c r="A29" t="s">
        <v>25</v>
      </c>
    </row>
    <row r="31" spans="1:4" x14ac:dyDescent="0.25">
      <c r="A31" t="s">
        <v>29</v>
      </c>
    </row>
    <row r="32" spans="1:4" x14ac:dyDescent="0.25">
      <c r="A32" t="s">
        <v>13</v>
      </c>
      <c r="B32">
        <v>495</v>
      </c>
      <c r="C32" t="s">
        <v>15</v>
      </c>
    </row>
    <row r="33" spans="1:3" x14ac:dyDescent="0.25">
      <c r="A33" t="s">
        <v>12</v>
      </c>
      <c r="B33">
        <v>1027</v>
      </c>
      <c r="C33" t="s">
        <v>15</v>
      </c>
    </row>
    <row r="34" spans="1:3" x14ac:dyDescent="0.25">
      <c r="A34" t="s">
        <v>14</v>
      </c>
      <c r="B34">
        <v>176</v>
      </c>
      <c r="C34" t="s">
        <v>15</v>
      </c>
    </row>
    <row r="35" spans="1:3" x14ac:dyDescent="0.25">
      <c r="A35" t="s">
        <v>19</v>
      </c>
      <c r="B35">
        <f>SUM(B32:B34)</f>
        <v>1698</v>
      </c>
    </row>
    <row r="37" spans="1:3" x14ac:dyDescent="0.25">
      <c r="A37" t="s">
        <v>20</v>
      </c>
      <c r="B37">
        <f>B32/B35</f>
        <v>0.29151943462897528</v>
      </c>
    </row>
    <row r="38" spans="1:3" x14ac:dyDescent="0.25">
      <c r="A38" t="s">
        <v>22</v>
      </c>
      <c r="B38">
        <f>B37*I11</f>
        <v>5913.9575971731456</v>
      </c>
    </row>
  </sheetData>
  <hyperlinks>
    <hyperlink ref="B8" r:id="rId1" xr:uid="{A4BC9B8E-8F58-44C4-837F-1B55A0E5AB4D}"/>
    <hyperlink ref="D20" r:id="rId2" xr:uid="{18C40D09-A00E-4647-9BE1-A2A2E0DD42F9}"/>
    <hyperlink ref="D21" r:id="rId3" xr:uid="{CD2017AE-9D73-452A-AEBC-691EB6F8EA8C}"/>
    <hyperlink ref="D22" r:id="rId4" xr:uid="{CD345453-3923-460D-8435-4AEAB33EDD34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2"/>
  <sheetViews>
    <sheetView workbookViewId="0">
      <selection activeCell="C3" sqref="C3"/>
    </sheetView>
  </sheetViews>
  <sheetFormatPr defaultRowHeight="15" x14ac:dyDescent="0.25"/>
  <cols>
    <col min="1" max="1" width="34.85546875" customWidth="1"/>
    <col min="2" max="36" width="9.42578125" bestFit="1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</v>
      </c>
      <c r="B2" s="3">
        <f>About!B38</f>
        <v>5913.9575971731456</v>
      </c>
      <c r="C2" s="3">
        <f>B2</f>
        <v>5913.9575971731456</v>
      </c>
      <c r="D2" s="3">
        <f>C2</f>
        <v>5913.9575971731456</v>
      </c>
      <c r="E2" s="3">
        <f t="shared" ref="E2:AJ2" si="0">D2</f>
        <v>5913.9575971731456</v>
      </c>
      <c r="F2" s="3">
        <f t="shared" si="0"/>
        <v>5913.9575971731456</v>
      </c>
      <c r="G2" s="3">
        <f t="shared" si="0"/>
        <v>5913.9575971731456</v>
      </c>
      <c r="H2" s="3">
        <f t="shared" si="0"/>
        <v>5913.9575971731456</v>
      </c>
      <c r="I2" s="3">
        <f t="shared" si="0"/>
        <v>5913.9575971731456</v>
      </c>
      <c r="J2" s="3">
        <f t="shared" si="0"/>
        <v>5913.9575971731456</v>
      </c>
      <c r="K2" s="3">
        <f t="shared" si="0"/>
        <v>5913.9575971731456</v>
      </c>
      <c r="L2" s="3">
        <f t="shared" si="0"/>
        <v>5913.9575971731456</v>
      </c>
      <c r="M2" s="3">
        <f t="shared" si="0"/>
        <v>5913.9575971731456</v>
      </c>
      <c r="N2" s="3">
        <f t="shared" si="0"/>
        <v>5913.9575971731456</v>
      </c>
      <c r="O2" s="3">
        <f t="shared" si="0"/>
        <v>5913.9575971731456</v>
      </c>
      <c r="P2" s="3">
        <f t="shared" si="0"/>
        <v>5913.9575971731456</v>
      </c>
      <c r="Q2" s="3">
        <f t="shared" si="0"/>
        <v>5913.9575971731456</v>
      </c>
      <c r="R2" s="3">
        <f t="shared" si="0"/>
        <v>5913.9575971731456</v>
      </c>
      <c r="S2" s="3">
        <f t="shared" si="0"/>
        <v>5913.9575971731456</v>
      </c>
      <c r="T2" s="3">
        <f t="shared" si="0"/>
        <v>5913.9575971731456</v>
      </c>
      <c r="U2" s="3">
        <f t="shared" si="0"/>
        <v>5913.9575971731456</v>
      </c>
      <c r="V2" s="3">
        <f t="shared" si="0"/>
        <v>5913.9575971731456</v>
      </c>
      <c r="W2" s="3">
        <f t="shared" si="0"/>
        <v>5913.9575971731456</v>
      </c>
      <c r="X2" s="3">
        <f t="shared" si="0"/>
        <v>5913.9575971731456</v>
      </c>
      <c r="Y2" s="3">
        <f t="shared" si="0"/>
        <v>5913.9575971731456</v>
      </c>
      <c r="Z2" s="3">
        <f t="shared" si="0"/>
        <v>5913.9575971731456</v>
      </c>
      <c r="AA2" s="3">
        <f t="shared" si="0"/>
        <v>5913.9575971731456</v>
      </c>
      <c r="AB2" s="3">
        <f t="shared" si="0"/>
        <v>5913.9575971731456</v>
      </c>
      <c r="AC2" s="3">
        <f t="shared" si="0"/>
        <v>5913.9575971731456</v>
      </c>
      <c r="AD2" s="3">
        <f t="shared" si="0"/>
        <v>5913.9575971731456</v>
      </c>
      <c r="AE2" s="3">
        <f t="shared" si="0"/>
        <v>5913.9575971731456</v>
      </c>
      <c r="AF2" s="3">
        <f t="shared" si="0"/>
        <v>5913.9575971731456</v>
      </c>
      <c r="AG2" s="3">
        <f t="shared" si="0"/>
        <v>5913.9575971731456</v>
      </c>
      <c r="AH2" s="3">
        <f t="shared" si="0"/>
        <v>5913.9575971731456</v>
      </c>
      <c r="AI2" s="3">
        <f t="shared" si="0"/>
        <v>5913.9575971731456</v>
      </c>
      <c r="AJ2" s="3">
        <f t="shared" si="0"/>
        <v>5913.9575971731456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2015-07-06T20:49:06Z</dcterms:created>
  <dcterms:modified xsi:type="dcterms:W3CDTF">2020-06-27T23:26:59Z</dcterms:modified>
</cp:coreProperties>
</file>