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Poland Bldgs" sheetId="5" r:id="rId2"/>
    <sheet name="FoBObE" sheetId="4" r:id="rId3"/>
  </sheets>
  <calcPr calcId="145621"/>
</workbook>
</file>

<file path=xl/calcChain.xml><?xml version="1.0" encoding="utf-8"?>
<calcChain xmlns="http://schemas.openxmlformats.org/spreadsheetml/2006/main">
  <c r="D2" i="4" l="1"/>
  <c r="D3" i="4"/>
</calcChain>
</file>

<file path=xl/sharedStrings.xml><?xml version="1.0" encoding="utf-8"?>
<sst xmlns="http://schemas.openxmlformats.org/spreadsheetml/2006/main" count="38" uniqueCount="37">
  <si>
    <t>Sources:</t>
  </si>
  <si>
    <t>Commercial</t>
  </si>
  <si>
    <t>government</t>
  </si>
  <si>
    <t>industry</t>
  </si>
  <si>
    <t>consumers</t>
  </si>
  <si>
    <t>Total</t>
  </si>
  <si>
    <t>FoBObE Fraction of Buildings Owned by Entity</t>
  </si>
  <si>
    <t>Cash Flow Entity</t>
  </si>
  <si>
    <t>Urban Residential</t>
  </si>
  <si>
    <t>Rural Residential</t>
  </si>
  <si>
    <t>Hotele/restauracje</t>
  </si>
  <si>
    <t>Placówki oswiatowe</t>
  </si>
  <si>
    <t>Placówki kulturowe</t>
  </si>
  <si>
    <t>Osrodki zdrowia</t>
  </si>
  <si>
    <t>Biurowce</t>
  </si>
  <si>
    <t>Ogólem</t>
  </si>
  <si>
    <t>Residential Buildings</t>
  </si>
  <si>
    <t>Urban</t>
  </si>
  <si>
    <t>Rural</t>
  </si>
  <si>
    <t>Non-Residential Buildings</t>
  </si>
  <si>
    <t>hotels and restaurants</t>
  </si>
  <si>
    <t>office buildings</t>
  </si>
  <si>
    <t>Buildings by Type in Poland</t>
  </si>
  <si>
    <t>Page 4</t>
  </si>
  <si>
    <t>BPIE</t>
  </si>
  <si>
    <t>Notes</t>
  </si>
  <si>
    <t>We assume consumers own all residential buildings.</t>
  </si>
  <si>
    <t>We assume industry owns all warehouses and commercial buildings, all hotels and restaurants,</t>
  </si>
  <si>
    <t>10% of health centers and hospitals, and 90% of office buildings.</t>
  </si>
  <si>
    <t>We assume government owns all educational institutions, all cultural institutions, 90% of</t>
  </si>
  <si>
    <t>health centers and hospitals, and 10% of office buildings.</t>
  </si>
  <si>
    <t>http://bpie.eu/wp-content/uploads/2016/01/BPIE_Financing-building-energy-in-Poland_EN.pdf</t>
  </si>
  <si>
    <t>FINANCING BUILDING ENERGY PERFORMANCE IMPROVEMENT IN POLAND</t>
  </si>
  <si>
    <t>warehouses</t>
  </si>
  <si>
    <t>health facilities</t>
  </si>
  <si>
    <t>educational facilities</t>
  </si>
  <si>
    <t>cultural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</si>
</sst>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5" x14ac:dyDescent="0.35"/>
  <cols>
    <col min="1" max="1" width="11.7265625" customWidth="1"/>
    <col min="2" max="2" width="67.1796875" customWidth="1"/>
    <col min="3" max="3" width="68.54296875" customWidth="1"/>
  </cols>
  <sheetData>
    <row r="1" spans="1:2" ht="15" x14ac:dyDescent="0.25">
      <c r="A1" s="1" t="s">
        <v>6</v>
      </c>
    </row>
    <row r="3" spans="1:2" ht="15" x14ac:dyDescent="0.25">
      <c r="A3" s="1" t="s">
        <v>0</v>
      </c>
      <c r="B3" s="4" t="s">
        <v>22</v>
      </c>
    </row>
    <row r="4" spans="1:2" ht="15" x14ac:dyDescent="0.25">
      <c r="B4" t="s">
        <v>24</v>
      </c>
    </row>
    <row r="5" spans="1:2" x14ac:dyDescent="0.35">
      <c r="B5" s="2">
        <v>2016</v>
      </c>
    </row>
    <row r="6" spans="1:2" x14ac:dyDescent="0.35">
      <c r="B6" t="s">
        <v>32</v>
      </c>
    </row>
    <row r="7" spans="1:2" x14ac:dyDescent="0.35">
      <c r="B7" s="3" t="s">
        <v>31</v>
      </c>
    </row>
    <row r="8" spans="1:2" ht="15" x14ac:dyDescent="0.25">
      <c r="B8" t="s">
        <v>23</v>
      </c>
    </row>
    <row r="10" spans="1:2" x14ac:dyDescent="0.35">
      <c r="A10" s="1" t="s">
        <v>25</v>
      </c>
      <c r="B10" s="7"/>
    </row>
    <row r="11" spans="1:2" ht="15" x14ac:dyDescent="0.25">
      <c r="A11" t="s">
        <v>26</v>
      </c>
    </row>
    <row r="12" spans="1:2" ht="15" x14ac:dyDescent="0.25">
      <c r="B12" s="2"/>
    </row>
    <row r="13" spans="1:2" ht="15" x14ac:dyDescent="0.25">
      <c r="A13" t="s">
        <v>27</v>
      </c>
    </row>
    <row r="14" spans="1:2" ht="15" x14ac:dyDescent="0.25">
      <c r="A14" t="s">
        <v>28</v>
      </c>
      <c r="B14" s="3"/>
    </row>
    <row r="15" spans="1:2" ht="15" x14ac:dyDescent="0.25"/>
    <row r="16" spans="1:2" x14ac:dyDescent="0.35">
      <c r="A16" t="s">
        <v>29</v>
      </c>
    </row>
    <row r="17" spans="1:1" x14ac:dyDescent="0.35">
      <c r="A17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4.5" x14ac:dyDescent="0.35"/>
  <cols>
    <col min="1" max="1" width="32.7265625" customWidth="1"/>
  </cols>
  <sheetData>
    <row r="1" spans="1:3" x14ac:dyDescent="0.35">
      <c r="A1" s="1" t="s">
        <v>16</v>
      </c>
    </row>
    <row r="2" spans="1:3" x14ac:dyDescent="0.35">
      <c r="A2" t="s">
        <v>17</v>
      </c>
      <c r="B2" s="2">
        <v>2285600</v>
      </c>
    </row>
    <row r="3" spans="1:3" x14ac:dyDescent="0.35">
      <c r="A3" t="s">
        <v>18</v>
      </c>
      <c r="B3" s="2">
        <v>3761500</v>
      </c>
    </row>
    <row r="4" spans="1:3" x14ac:dyDescent="0.35">
      <c r="A4" t="s">
        <v>5</v>
      </c>
      <c r="B4" s="2">
        <v>6047100</v>
      </c>
    </row>
    <row r="6" spans="1:3" x14ac:dyDescent="0.35">
      <c r="A6" s="1" t="s">
        <v>19</v>
      </c>
    </row>
    <row r="7" spans="1:3" x14ac:dyDescent="0.35">
      <c r="A7" t="s">
        <v>33</v>
      </c>
      <c r="B7">
        <v>123.7</v>
      </c>
    </row>
    <row r="8" spans="1:3" x14ac:dyDescent="0.35">
      <c r="A8" t="s">
        <v>20</v>
      </c>
      <c r="B8">
        <v>82.5</v>
      </c>
      <c r="C8" t="s">
        <v>10</v>
      </c>
    </row>
    <row r="9" spans="1:3" x14ac:dyDescent="0.35">
      <c r="A9" t="s">
        <v>35</v>
      </c>
      <c r="B9">
        <v>38.9</v>
      </c>
      <c r="C9" t="s">
        <v>11</v>
      </c>
    </row>
    <row r="10" spans="1:3" x14ac:dyDescent="0.35">
      <c r="A10" t="s">
        <v>36</v>
      </c>
      <c r="B10">
        <v>11.4</v>
      </c>
      <c r="C10" t="s">
        <v>12</v>
      </c>
    </row>
    <row r="11" spans="1:3" x14ac:dyDescent="0.35">
      <c r="A11" t="s">
        <v>34</v>
      </c>
      <c r="B11">
        <v>33.4</v>
      </c>
      <c r="C11" t="s">
        <v>13</v>
      </c>
    </row>
    <row r="12" spans="1:3" x14ac:dyDescent="0.35">
      <c r="A12" t="s">
        <v>21</v>
      </c>
      <c r="B12">
        <v>18.5</v>
      </c>
      <c r="C12" t="s">
        <v>14</v>
      </c>
    </row>
    <row r="13" spans="1:3" x14ac:dyDescent="0.35">
      <c r="A13" t="s">
        <v>5</v>
      </c>
      <c r="B13">
        <v>308.39999999999998</v>
      </c>
      <c r="C1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4"/>
  <sheetViews>
    <sheetView workbookViewId="0"/>
  </sheetViews>
  <sheetFormatPr defaultRowHeight="14.5" x14ac:dyDescent="0.35"/>
  <cols>
    <col min="1" max="1" width="20.1796875" customWidth="1"/>
    <col min="2" max="2" width="18.26953125" customWidth="1"/>
    <col min="3" max="3" width="19" customWidth="1"/>
    <col min="4" max="4" width="15.1796875" customWidth="1"/>
  </cols>
  <sheetData>
    <row r="1" spans="1:4" x14ac:dyDescent="0.25">
      <c r="A1" s="1" t="s">
        <v>7</v>
      </c>
      <c r="B1" s="5" t="s">
        <v>8</v>
      </c>
      <c r="C1" s="5" t="s">
        <v>9</v>
      </c>
      <c r="D1" s="5" t="s">
        <v>1</v>
      </c>
    </row>
    <row r="2" spans="1:4" x14ac:dyDescent="0.25">
      <c r="A2" t="s">
        <v>2</v>
      </c>
      <c r="B2" s="8">
        <v>0</v>
      </c>
      <c r="C2" s="8">
        <v>0</v>
      </c>
      <c r="D2" s="6">
        <f>SUM('Poland Bldgs'!B9:B10,0.9*'Poland Bldgs'!B11,0.1*'Poland Bldgs'!B12)/'Poland Bldgs'!B13</f>
        <v>0.26656939040207522</v>
      </c>
    </row>
    <row r="3" spans="1:4" x14ac:dyDescent="0.25">
      <c r="A3" t="s">
        <v>3</v>
      </c>
      <c r="B3" s="8">
        <v>0</v>
      </c>
      <c r="C3" s="8">
        <v>0</v>
      </c>
      <c r="D3" s="6">
        <f>SUM('Poland Bldgs'!B7:B8,0.1*'Poland Bldgs'!B11,0.9*'Poland Bldgs'!B12)/'Poland Bldgs'!B13</f>
        <v>0.73343060959792483</v>
      </c>
    </row>
    <row r="4" spans="1:4" x14ac:dyDescent="0.25">
      <c r="A4" t="s">
        <v>4</v>
      </c>
      <c r="B4" s="8">
        <v>1</v>
      </c>
      <c r="C4" s="8">
        <v>1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Poland Bldgs</vt:lpstr>
      <vt:lpstr>FoBObE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2014-04-17T21:40:42Z</dcterms:created>
  <dcterms:modified xsi:type="dcterms:W3CDTF">2016-11-10T13:41:51Z</dcterms:modified>
</cp:coreProperties>
</file>