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20" windowHeight="11020"/>
  </bookViews>
  <sheets>
    <sheet name="About" sheetId="1" r:id="rId1"/>
    <sheet name="EU Data" sheetId="6" r:id="rId2"/>
    <sheet name="PEUDfSbQL" sheetId="5" r:id="rId3"/>
  </sheets>
  <calcPr calcId="145621"/>
</workbook>
</file>

<file path=xl/calcChain.xml><?xml version="1.0" encoding="utf-8"?>
<calcChain xmlns="http://schemas.openxmlformats.org/spreadsheetml/2006/main">
  <c r="B6" i="5" l="1"/>
  <c r="B3" i="5"/>
  <c r="B5" i="5"/>
  <c r="D3" i="5" l="1"/>
  <c r="D4" i="5"/>
  <c r="D5" i="5"/>
  <c r="D6" i="5"/>
  <c r="D7" i="5"/>
  <c r="D2" i="5"/>
  <c r="C3" i="5" l="1"/>
  <c r="C4" i="5"/>
  <c r="C5" i="5"/>
  <c r="C6" i="5"/>
  <c r="C7" i="5"/>
  <c r="C2" i="5"/>
</calcChain>
</file>

<file path=xl/sharedStrings.xml><?xml version="1.0" encoding="utf-8"?>
<sst xmlns="http://schemas.openxmlformats.org/spreadsheetml/2006/main" count="36" uniqueCount="36">
  <si>
    <t>Source:</t>
  </si>
  <si>
    <t>lighting</t>
  </si>
  <si>
    <t>light bulbs</t>
  </si>
  <si>
    <t>appliances</t>
  </si>
  <si>
    <t>other</t>
  </si>
  <si>
    <t>PEUDfSbQL Perc E Use Difference from Std by Quality Level</t>
  </si>
  <si>
    <t>cooling and ventilation</t>
  </si>
  <si>
    <t>envelope</t>
  </si>
  <si>
    <t>heating</t>
  </si>
  <si>
    <t>Commercial</t>
  </si>
  <si>
    <t>Urban Residential</t>
  </si>
  <si>
    <t>Rural Residential</t>
  </si>
  <si>
    <t>Appliance</t>
  </si>
  <si>
    <t>Class A</t>
  </si>
  <si>
    <t>Class B</t>
  </si>
  <si>
    <t>Class C</t>
  </si>
  <si>
    <t>Class D</t>
  </si>
  <si>
    <t>Class E</t>
  </si>
  <si>
    <t>Class F</t>
  </si>
  <si>
    <t>refrigerators</t>
  </si>
  <si>
    <t>combined washer dryers</t>
  </si>
  <si>
    <t>dishwashers</t>
  </si>
  <si>
    <t>air conditioners</t>
  </si>
  <si>
    <t>Cooling Systems</t>
  </si>
  <si>
    <t>Lighting</t>
  </si>
  <si>
    <t>Wikipedia</t>
  </si>
  <si>
    <t>European Union energy label</t>
  </si>
  <si>
    <t>Tables for devices listed on "EU Data" tab</t>
  </si>
  <si>
    <t>Notes:</t>
  </si>
  <si>
    <t>To match the Polish data we have that compares use of "Class A" devices to</t>
  </si>
  <si>
    <t>devices of classes B - G, we compare the average energy use of Class A devices</t>
  </si>
  <si>
    <t>to the average energy use of Class A-F devices (as Class G is for devices with</t>
  </si>
  <si>
    <t>greater energy use than Class F, with no specific value specified).</t>
  </si>
  <si>
    <t>We use the upper cutoff value for each category, which gives Class A a</t>
  </si>
  <si>
    <t>meaningful value to use.</t>
  </si>
  <si>
    <t>https://en.wikipedia.org/wiki/European_Union_energy_label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</si>
</sst>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cols>
    <col min="1" max="1" width="8.54296875" customWidth="1"/>
  </cols>
  <sheetData>
    <row r="1" spans="1:2" ht="15" x14ac:dyDescent="0.25">
      <c r="A1" s="1" t="s">
        <v>5</v>
      </c>
    </row>
    <row r="3" spans="1:2" ht="15" x14ac:dyDescent="0.25">
      <c r="A3" s="1" t="s">
        <v>0</v>
      </c>
      <c r="B3" t="s">
        <v>25</v>
      </c>
    </row>
    <row r="4" spans="1:2" ht="15" x14ac:dyDescent="0.25">
      <c r="B4" s="3">
        <v>2016</v>
      </c>
    </row>
    <row r="5" spans="1:2" ht="15" x14ac:dyDescent="0.25">
      <c r="B5" t="s">
        <v>26</v>
      </c>
    </row>
    <row r="6" spans="1:2" x14ac:dyDescent="0.35">
      <c r="B6" s="13" t="s">
        <v>35</v>
      </c>
    </row>
    <row r="7" spans="1:2" x14ac:dyDescent="0.35">
      <c r="B7" s="13" t="s">
        <v>27</v>
      </c>
    </row>
    <row r="8" spans="1:2" s="5" customFormat="1" x14ac:dyDescent="0.35"/>
    <row r="9" spans="1:2" s="5" customFormat="1" x14ac:dyDescent="0.35">
      <c r="A9" s="4" t="s">
        <v>28</v>
      </c>
    </row>
    <row r="10" spans="1:2" x14ac:dyDescent="0.35">
      <c r="A10" t="s">
        <v>29</v>
      </c>
    </row>
    <row r="11" spans="1:2" x14ac:dyDescent="0.35">
      <c r="A11" t="s">
        <v>30</v>
      </c>
    </row>
    <row r="12" spans="1:2" x14ac:dyDescent="0.35">
      <c r="A12" t="s">
        <v>31</v>
      </c>
    </row>
    <row r="13" spans="1:2" x14ac:dyDescent="0.35">
      <c r="A13" t="s">
        <v>32</v>
      </c>
    </row>
    <row r="14" spans="1:2" x14ac:dyDescent="0.35">
      <c r="A14" t="s">
        <v>33</v>
      </c>
    </row>
    <row r="15" spans="1:2" x14ac:dyDescent="0.35">
      <c r="A15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5" x14ac:dyDescent="0.35"/>
  <cols>
    <col min="1" max="1" width="33.54296875" customWidth="1"/>
  </cols>
  <sheetData>
    <row r="1" spans="1:8" x14ac:dyDescent="0.3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10"/>
    </row>
    <row r="2" spans="1:8" x14ac:dyDescent="0.35">
      <c r="A2" t="s">
        <v>19</v>
      </c>
      <c r="B2">
        <v>55</v>
      </c>
      <c r="C2">
        <v>75</v>
      </c>
      <c r="D2">
        <v>95</v>
      </c>
      <c r="E2">
        <v>110</v>
      </c>
      <c r="F2">
        <v>125</v>
      </c>
      <c r="G2">
        <v>150</v>
      </c>
    </row>
    <row r="3" spans="1:8" x14ac:dyDescent="0.35">
      <c r="A3" t="s">
        <v>20</v>
      </c>
      <c r="B3">
        <v>0.68</v>
      </c>
      <c r="C3">
        <v>0.81</v>
      </c>
      <c r="D3">
        <v>0.93</v>
      </c>
      <c r="E3">
        <v>1.05</v>
      </c>
      <c r="F3">
        <v>1.17</v>
      </c>
      <c r="G3">
        <v>1.29</v>
      </c>
    </row>
    <row r="4" spans="1:8" x14ac:dyDescent="0.35">
      <c r="A4" t="s">
        <v>21</v>
      </c>
      <c r="B4">
        <v>1.06</v>
      </c>
      <c r="C4">
        <v>1.25</v>
      </c>
      <c r="D4">
        <v>1.45</v>
      </c>
      <c r="E4">
        <v>1.65</v>
      </c>
      <c r="F4">
        <v>1.85</v>
      </c>
      <c r="G4">
        <v>2.0499999999999998</v>
      </c>
    </row>
    <row r="5" spans="1:8" s="5" customFormat="1" x14ac:dyDescent="0.35"/>
    <row r="6" spans="1:8" x14ac:dyDescent="0.35">
      <c r="A6" s="4" t="s">
        <v>23</v>
      </c>
    </row>
    <row r="7" spans="1:8" x14ac:dyDescent="0.35">
      <c r="A7" t="s">
        <v>22</v>
      </c>
      <c r="B7">
        <v>3.2</v>
      </c>
      <c r="C7">
        <v>3</v>
      </c>
      <c r="D7">
        <v>2.8</v>
      </c>
      <c r="E7">
        <v>2.6</v>
      </c>
      <c r="F7">
        <v>2.4</v>
      </c>
      <c r="G7">
        <v>2.2000000000000002</v>
      </c>
    </row>
    <row r="9" spans="1:8" x14ac:dyDescent="0.35">
      <c r="A9" s="4" t="s">
        <v>24</v>
      </c>
    </row>
    <row r="10" spans="1:8" x14ac:dyDescent="0.35">
      <c r="A10" t="s">
        <v>2</v>
      </c>
      <c r="B10" s="6">
        <v>0.25</v>
      </c>
      <c r="C10" s="6">
        <v>0.6</v>
      </c>
      <c r="D10" s="6">
        <v>0.8</v>
      </c>
      <c r="E10" s="6">
        <v>0.95</v>
      </c>
      <c r="F10" s="6">
        <v>1.1000000000000001</v>
      </c>
      <c r="G10" s="6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9"/>
  <sheetViews>
    <sheetView workbookViewId="0"/>
  </sheetViews>
  <sheetFormatPr defaultRowHeight="14.5" x14ac:dyDescent="0.35"/>
  <cols>
    <col min="1" max="1" width="26.453125" customWidth="1"/>
    <col min="2" max="3" width="19" style="2" customWidth="1"/>
    <col min="4" max="4" width="15.81640625" style="2" customWidth="1"/>
  </cols>
  <sheetData>
    <row r="1" spans="1:4" x14ac:dyDescent="0.25">
      <c r="B1" s="8" t="s">
        <v>10</v>
      </c>
      <c r="C1" s="8" t="s">
        <v>11</v>
      </c>
      <c r="D1" s="8" t="s">
        <v>9</v>
      </c>
    </row>
    <row r="2" spans="1:4" x14ac:dyDescent="0.25">
      <c r="A2" s="4" t="s">
        <v>8</v>
      </c>
      <c r="B2" s="11">
        <v>0</v>
      </c>
      <c r="C2" s="11">
        <f>B2</f>
        <v>0</v>
      </c>
      <c r="D2" s="11">
        <f>B2</f>
        <v>0</v>
      </c>
    </row>
    <row r="3" spans="1:4" x14ac:dyDescent="0.25">
      <c r="A3" s="4" t="s">
        <v>6</v>
      </c>
      <c r="B3" s="7">
        <f>AVERAGE('EU Data'!C7:G7)/'EU Data'!B7-1</f>
        <v>-0.1875</v>
      </c>
      <c r="C3" s="7">
        <f t="shared" ref="C3:C7" si="0">B3</f>
        <v>-0.1875</v>
      </c>
      <c r="D3" s="7">
        <f t="shared" ref="D3:D7" si="1">B3</f>
        <v>-0.1875</v>
      </c>
    </row>
    <row r="4" spans="1:4" x14ac:dyDescent="0.25">
      <c r="A4" s="4" t="s">
        <v>7</v>
      </c>
      <c r="B4" s="11">
        <v>0</v>
      </c>
      <c r="C4" s="11">
        <f t="shared" si="0"/>
        <v>0</v>
      </c>
      <c r="D4" s="11">
        <f t="shared" si="1"/>
        <v>0</v>
      </c>
    </row>
    <row r="5" spans="1:4" x14ac:dyDescent="0.25">
      <c r="A5" s="4" t="s">
        <v>1</v>
      </c>
      <c r="B5" s="7">
        <f>'EU Data'!B10/AVERAGE('EU Data'!C10:G10)-1</f>
        <v>-0.73684210526315796</v>
      </c>
      <c r="C5" s="7">
        <f t="shared" si="0"/>
        <v>-0.73684210526315796</v>
      </c>
      <c r="D5" s="7">
        <f t="shared" si="1"/>
        <v>-0.73684210526315796</v>
      </c>
    </row>
    <row r="6" spans="1:4" x14ac:dyDescent="0.25">
      <c r="A6" s="4" t="s">
        <v>3</v>
      </c>
      <c r="B6" s="7">
        <f>AVERAGE('EU Data'!B2/AVERAGE('EU Data'!C2:G2)-1,'EU Data'!B3/AVERAGE('EU Data'!C3:G3)-1,'EU Data'!B4/AVERAGE('EU Data'!C4:G4)-1)</f>
        <v>-0.40482040482040477</v>
      </c>
      <c r="C6" s="7">
        <f t="shared" si="0"/>
        <v>-0.40482040482040477</v>
      </c>
      <c r="D6" s="7">
        <f t="shared" si="1"/>
        <v>-0.40482040482040477</v>
      </c>
    </row>
    <row r="7" spans="1:4" x14ac:dyDescent="0.25">
      <c r="A7" s="4" t="s">
        <v>4</v>
      </c>
      <c r="B7" s="11">
        <v>0</v>
      </c>
      <c r="C7" s="11">
        <f t="shared" si="0"/>
        <v>0</v>
      </c>
      <c r="D7" s="11">
        <f t="shared" si="1"/>
        <v>0</v>
      </c>
    </row>
    <row r="9" spans="1:4" x14ac:dyDescent="0.35">
      <c r="B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EU Data</vt:lpstr>
      <vt:lpstr>PEUDfSbQL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2014-04-24T00:20:22Z</dcterms:created>
  <dcterms:modified xsi:type="dcterms:W3CDTF">2016-11-10T16:27:12Z</dcterms:modified>
</cp:coreProperties>
</file>