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50" windowWidth="19420" windowHeight="11020"/>
  </bookViews>
  <sheets>
    <sheet name="About" sheetId="1" r:id="rId1"/>
    <sheet name="Poland Data" sheetId="3" r:id="rId2"/>
    <sheet name="PEURfRC" sheetId="2" r:id="rId3"/>
  </sheets>
  <calcPr calcId="145621"/>
</workbook>
</file>

<file path=xl/calcChain.xml><?xml version="1.0" encoding="utf-8"?>
<calcChain xmlns="http://schemas.openxmlformats.org/spreadsheetml/2006/main">
  <c r="B2" i="2" l="1"/>
  <c r="B48" i="3" l="1"/>
  <c r="B45" i="3"/>
  <c r="B44" i="3"/>
  <c r="A29" i="3"/>
</calcChain>
</file>

<file path=xl/sharedStrings.xml><?xml version="1.0" encoding="utf-8"?>
<sst xmlns="http://schemas.openxmlformats.org/spreadsheetml/2006/main" count="46" uniqueCount="36">
  <si>
    <t>PEURfRC Perc Energy Use Reduction for Retrofit Components</t>
  </si>
  <si>
    <t>Source:</t>
  </si>
  <si>
    <t>Perc Reduction in Energy Use</t>
  </si>
  <si>
    <t>Bldg Components</t>
  </si>
  <si>
    <t>Poland Refrigerator Efficiency Levels by Age</t>
  </si>
  <si>
    <t>Standard Lifetime of Appliances</t>
  </si>
  <si>
    <t>years</t>
  </si>
  <si>
    <t>Retrofitting Policy Lifetime Reduction</t>
  </si>
  <si>
    <t>Lifetime of Appliances with Early Retrofitting</t>
  </si>
  <si>
    <t>Efficincy of Refrigerators by Grade</t>
  </si>
  <si>
    <t>A++</t>
  </si>
  <si>
    <t>A+</t>
  </si>
  <si>
    <t>A</t>
  </si>
  <si>
    <t>B</t>
  </si>
  <si>
    <t>C</t>
  </si>
  <si>
    <t>2002 Fraction of Refrigerators by Grade</t>
  </si>
  <si>
    <t>2011 Fraction of Refrigerators by Grade</t>
  </si>
  <si>
    <t>Average Efficiency of Refrigerator by Year</t>
  </si>
  <si>
    <t>Improvement at Time of Replacement</t>
  </si>
  <si>
    <t>Page 34</t>
  </si>
  <si>
    <t>http://www.cecedpolska.pl/uploads/pdf/raporty/Analiza%20R.Maj_Efektywno%C5%9B%C4%87%20energetyczna%20w%20gospodarstwie%20domowym%20jest%20niedoceniana,%20czy%20przeceniana.Analiza%20na%20przyk%C5%82adzie%20zu%C5%BCycia%20energii%20elektrycznej_2015.pdf</t>
  </si>
  <si>
    <t>Efektywność energetyczna w gospodarstwie domowym jest niedoceniana czy przeceniana? Analiza na przykładzie zużycia energii elektrycznej</t>
  </si>
  <si>
    <t>Radosław Maj, Pracodawcy Rzeczypospolitej Polskiej</t>
  </si>
  <si>
    <t>Efficiency of Appliances by Age</t>
  </si>
  <si>
    <t>Efficiency Values by Class</t>
  </si>
  <si>
    <t>Wikipedia</t>
  </si>
  <si>
    <t>European Union energy label</t>
  </si>
  <si>
    <t>Tables for devices listed on "EU Data" tab</t>
  </si>
  <si>
    <t>https://en.wikipedia.org/wiki/European_Union_energy_label</t>
  </si>
  <si>
    <t>Notes</t>
  </si>
  <si>
    <t>We use the value from "Fraction of Lifetime Remaining for Components Targeted by Retrofitting Policy"</t>
  </si>
  <si>
    <t>and the values from "Component Lifetime" to calculate the age of appliances at the time they are</t>
  </si>
  <si>
    <t>replaced by the early retrofitting policy.  Then we compare the efficiencies of appliances sold this</t>
  </si>
  <si>
    <t>many years apart to obtain the percentage energy use reduction for retrofit components.</t>
  </si>
  <si>
    <t>This data is based on refrigerators.  Have caution when using the accelerated retrofitting policy</t>
  </si>
  <si>
    <t>lever for non-appliance building component types.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</si>
</sst>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/>
    <xf numFmtId="0" fontId="1" fillId="2" borderId="0" xfId="0" applyFont="1" applyFill="1"/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2</xdr:row>
      <xdr:rowOff>1</xdr:rowOff>
    </xdr:from>
    <xdr:to>
      <xdr:col>12</xdr:col>
      <xdr:colOff>588712</xdr:colOff>
      <xdr:row>19</xdr:row>
      <xdr:rowOff>127001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" y="368301"/>
          <a:ext cx="7891212" cy="3257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/>
  </sheetViews>
  <sheetFormatPr defaultRowHeight="14.5" x14ac:dyDescent="0.35"/>
  <cols>
    <col min="2" max="2" width="48.90625" customWidth="1"/>
  </cols>
  <sheetData>
    <row r="1" spans="1:2" ht="15" x14ac:dyDescent="0.25">
      <c r="A1" s="1" t="s">
        <v>0</v>
      </c>
    </row>
    <row r="3" spans="1:2" x14ac:dyDescent="0.35">
      <c r="A3" s="1" t="s">
        <v>1</v>
      </c>
      <c r="B3" s="7" t="s">
        <v>23</v>
      </c>
    </row>
    <row r="4" spans="1:2" x14ac:dyDescent="0.35">
      <c r="B4" t="s">
        <v>22</v>
      </c>
    </row>
    <row r="5" spans="1:2" x14ac:dyDescent="0.35">
      <c r="B5" s="3">
        <v>2015</v>
      </c>
    </row>
    <row r="6" spans="1:2" x14ac:dyDescent="0.35">
      <c r="B6" t="s">
        <v>21</v>
      </c>
    </row>
    <row r="7" spans="1:2" x14ac:dyDescent="0.35">
      <c r="B7" s="2" t="s">
        <v>20</v>
      </c>
    </row>
    <row r="8" spans="1:2" x14ac:dyDescent="0.35">
      <c r="B8" t="s">
        <v>19</v>
      </c>
    </row>
    <row r="10" spans="1:2" x14ac:dyDescent="0.35">
      <c r="B10" s="7" t="s">
        <v>24</v>
      </c>
    </row>
    <row r="11" spans="1:2" x14ac:dyDescent="0.35">
      <c r="B11" s="8" t="s">
        <v>25</v>
      </c>
    </row>
    <row r="12" spans="1:2" x14ac:dyDescent="0.35">
      <c r="B12" s="10">
        <v>2016</v>
      </c>
    </row>
    <row r="13" spans="1:2" x14ac:dyDescent="0.35">
      <c r="B13" s="8" t="s">
        <v>26</v>
      </c>
    </row>
    <row r="14" spans="1:2" x14ac:dyDescent="0.35">
      <c r="B14" s="11" t="s">
        <v>28</v>
      </c>
    </row>
    <row r="15" spans="1:2" x14ac:dyDescent="0.35">
      <c r="B15" s="11" t="s">
        <v>27</v>
      </c>
    </row>
    <row r="17" spans="1:1" x14ac:dyDescent="0.35">
      <c r="A17" s="9" t="s">
        <v>29</v>
      </c>
    </row>
    <row r="18" spans="1:1" x14ac:dyDescent="0.35">
      <c r="A18" t="s">
        <v>30</v>
      </c>
    </row>
    <row r="19" spans="1:1" s="8" customFormat="1" x14ac:dyDescent="0.35">
      <c r="A19" s="8" t="s">
        <v>31</v>
      </c>
    </row>
    <row r="20" spans="1:1" x14ac:dyDescent="0.35">
      <c r="A20" t="s">
        <v>32</v>
      </c>
    </row>
    <row r="21" spans="1:1" x14ac:dyDescent="0.35">
      <c r="A21" t="s">
        <v>33</v>
      </c>
    </row>
    <row r="23" spans="1:1" x14ac:dyDescent="0.35">
      <c r="A23" t="s">
        <v>34</v>
      </c>
    </row>
    <row r="24" spans="1:1" x14ac:dyDescent="0.35">
      <c r="A24" t="s">
        <v>35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/>
  </sheetViews>
  <sheetFormatPr defaultRowHeight="14.5" x14ac:dyDescent="0.35"/>
  <sheetData>
    <row r="1" spans="1:1" x14ac:dyDescent="0.35">
      <c r="A1" s="1" t="s">
        <v>4</v>
      </c>
    </row>
    <row r="22" spans="1:5" x14ac:dyDescent="0.35">
      <c r="A22" t="s">
        <v>5</v>
      </c>
    </row>
    <row r="23" spans="1:5" x14ac:dyDescent="0.35">
      <c r="A23">
        <v>14</v>
      </c>
      <c r="B23" t="s">
        <v>6</v>
      </c>
    </row>
    <row r="25" spans="1:5" x14ac:dyDescent="0.35">
      <c r="A25" t="s">
        <v>7</v>
      </c>
    </row>
    <row r="26" spans="1:5" x14ac:dyDescent="0.35">
      <c r="A26">
        <v>0.33300000000000002</v>
      </c>
    </row>
    <row r="28" spans="1:5" x14ac:dyDescent="0.35">
      <c r="A28" t="s">
        <v>8</v>
      </c>
    </row>
    <row r="29" spans="1:5" x14ac:dyDescent="0.35">
      <c r="A29">
        <f>A23*(1-A26)</f>
        <v>9.338000000000001</v>
      </c>
    </row>
    <row r="31" spans="1:5" x14ac:dyDescent="0.35">
      <c r="A31" t="s">
        <v>9</v>
      </c>
    </row>
    <row r="32" spans="1:5" x14ac:dyDescent="0.35">
      <c r="A32" s="4" t="s">
        <v>10</v>
      </c>
      <c r="B32" s="4" t="s">
        <v>11</v>
      </c>
      <c r="C32" s="4" t="s">
        <v>12</v>
      </c>
      <c r="D32" s="4" t="s">
        <v>13</v>
      </c>
      <c r="E32" s="4" t="s">
        <v>14</v>
      </c>
    </row>
    <row r="33" spans="1:5" x14ac:dyDescent="0.35">
      <c r="A33">
        <v>33</v>
      </c>
      <c r="B33">
        <v>44</v>
      </c>
      <c r="C33">
        <v>55</v>
      </c>
      <c r="D33">
        <v>75</v>
      </c>
      <c r="E33">
        <v>95</v>
      </c>
    </row>
    <row r="35" spans="1:5" x14ac:dyDescent="0.35">
      <c r="A35" t="s">
        <v>15</v>
      </c>
    </row>
    <row r="36" spans="1:5" x14ac:dyDescent="0.35">
      <c r="A36" s="4" t="s">
        <v>10</v>
      </c>
      <c r="B36" s="4" t="s">
        <v>11</v>
      </c>
      <c r="C36" s="4" t="s">
        <v>12</v>
      </c>
      <c r="D36" s="4" t="s">
        <v>13</v>
      </c>
      <c r="E36" s="4" t="s">
        <v>14</v>
      </c>
    </row>
    <row r="37" spans="1:5" x14ac:dyDescent="0.35">
      <c r="A37">
        <v>0</v>
      </c>
      <c r="B37">
        <v>0</v>
      </c>
      <c r="C37">
        <v>0.27</v>
      </c>
      <c r="D37">
        <v>0.6</v>
      </c>
      <c r="E37">
        <v>0.13</v>
      </c>
    </row>
    <row r="39" spans="1:5" x14ac:dyDescent="0.35">
      <c r="A39" t="s">
        <v>16</v>
      </c>
    </row>
    <row r="40" spans="1:5" x14ac:dyDescent="0.35">
      <c r="A40" s="4" t="s">
        <v>10</v>
      </c>
      <c r="B40" s="4" t="s">
        <v>11</v>
      </c>
      <c r="C40" s="4" t="s">
        <v>12</v>
      </c>
      <c r="D40" s="4" t="s">
        <v>13</v>
      </c>
      <c r="E40" s="4" t="s">
        <v>14</v>
      </c>
    </row>
    <row r="41" spans="1:5" x14ac:dyDescent="0.35">
      <c r="A41">
        <v>0.09</v>
      </c>
      <c r="B41">
        <v>0.65</v>
      </c>
      <c r="C41">
        <v>0.26</v>
      </c>
      <c r="D41">
        <v>0</v>
      </c>
      <c r="E41">
        <v>0</v>
      </c>
    </row>
    <row r="43" spans="1:5" x14ac:dyDescent="0.35">
      <c r="A43" t="s">
        <v>17</v>
      </c>
    </row>
    <row r="44" spans="1:5" x14ac:dyDescent="0.35">
      <c r="A44">
        <v>2002</v>
      </c>
      <c r="B44">
        <f>E37*E33+D37*D33+C37*C33</f>
        <v>72.2</v>
      </c>
    </row>
    <row r="45" spans="1:5" x14ac:dyDescent="0.35">
      <c r="A45">
        <v>2011</v>
      </c>
      <c r="B45" s="5">
        <f>C41*C33+B41*B33+A41*A33</f>
        <v>45.870000000000005</v>
      </c>
    </row>
    <row r="47" spans="1:5" x14ac:dyDescent="0.35">
      <c r="A47" t="s">
        <v>18</v>
      </c>
    </row>
    <row r="48" spans="1:5" x14ac:dyDescent="0.35">
      <c r="B48" s="6">
        <f>(B44-B45)/B44</f>
        <v>0.36468144044321327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5" x14ac:dyDescent="0.35"/>
  <cols>
    <col min="1" max="1" width="19.54296875" customWidth="1"/>
    <col min="2" max="2" width="28.26953125" customWidth="1"/>
  </cols>
  <sheetData>
    <row r="1" spans="1:2" x14ac:dyDescent="0.25">
      <c r="B1" t="s">
        <v>2</v>
      </c>
    </row>
    <row r="2" spans="1:2" x14ac:dyDescent="0.25">
      <c r="A2" t="s">
        <v>3</v>
      </c>
      <c r="B2" s="6">
        <f>'Poland Data'!B48</f>
        <v>0.36468144044321327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Poland Data</vt:lpstr>
      <vt:lpstr>PEURfRC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2015-09-22T21:49:44Z</dcterms:created>
  <dcterms:modified xsi:type="dcterms:W3CDTF">2016-11-10T16:30:08Z</dcterms:modified>
</cp:coreProperties>
</file>