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9420" windowHeight="11020"/>
  </bookViews>
  <sheets>
    <sheet name="About" sheetId="1" r:id="rId1"/>
    <sheet name="Data" sheetId="10" r:id="rId2"/>
    <sheet name="CSA-BTCS" sheetId="5" r:id="rId3"/>
    <sheet name="CSA-ACP" sheetId="6" r:id="rId4"/>
  </sheets>
  <calcPr calcId="145621"/>
</workbook>
</file>

<file path=xl/calcChain.xml><?xml version="1.0" encoding="utf-8"?>
<calcChain xmlns="http://schemas.openxmlformats.org/spreadsheetml/2006/main">
  <c r="A5" i="10" l="1"/>
  <c r="B9" i="10" s="1"/>
  <c r="I2" i="6" l="1"/>
  <c r="C2" i="6"/>
  <c r="F2" i="6"/>
  <c r="AJ2" i="6"/>
  <c r="AF2" i="6"/>
  <c r="AB2" i="6"/>
  <c r="X2" i="6"/>
  <c r="T2" i="6"/>
  <c r="P2" i="6"/>
  <c r="L2" i="6"/>
  <c r="E2" i="6"/>
  <c r="AI2" i="6"/>
  <c r="AE2" i="6"/>
  <c r="AA2" i="6"/>
  <c r="W2" i="6"/>
  <c r="S2" i="6"/>
  <c r="O2" i="6"/>
  <c r="K2" i="6"/>
  <c r="H2" i="6"/>
  <c r="D2" i="6"/>
  <c r="AH2" i="6"/>
  <c r="AD2" i="6"/>
  <c r="Z2" i="6"/>
  <c r="V2" i="6"/>
  <c r="R2" i="6"/>
  <c r="N2" i="6"/>
  <c r="J2" i="6"/>
  <c r="G2" i="6"/>
  <c r="AK2" i="6"/>
  <c r="AG2" i="6"/>
  <c r="AC2" i="6"/>
  <c r="Y2" i="6"/>
  <c r="U2" i="6"/>
  <c r="Q2" i="6"/>
  <c r="M2" i="6"/>
</calcChain>
</file>

<file path=xl/sharedStrings.xml><?xml version="1.0" encoding="utf-8"?>
<sst xmlns="http://schemas.openxmlformats.org/spreadsheetml/2006/main" count="21" uniqueCount="19">
  <si>
    <t>Source:</t>
  </si>
  <si>
    <t>Year</t>
  </si>
  <si>
    <t>BAU CO2 Stored (tons/yr)</t>
  </si>
  <si>
    <t>CSA BAU Tons CO2 Sequestered</t>
  </si>
  <si>
    <t>CSA Additional CCS Potential</t>
  </si>
  <si>
    <t>Additional Potential CO2 Stored (tons/yr)</t>
  </si>
  <si>
    <t>Additional CCS Potential</t>
  </si>
  <si>
    <t>BAU CCS Amounts</t>
  </si>
  <si>
    <t>Assumed to be zero based on judgment of KAPE staff.</t>
  </si>
  <si>
    <t>McKinsey &amp; Company</t>
  </si>
  <si>
    <t>Assessment of Greenhouse Gas Emissions Abatement Potential in Poland by 2030</t>
  </si>
  <si>
    <t>http://www.mckinsey.com/~/media/McKinsey/Business%20Functions/Sustainability%20and%20Resource%20Productivity/Our%20Insights/Greenhouse%20gas%20abatement%20potential%20in%20Poland/Assessment%20of%20greenhouse%20gas%20emissions%20abatement%20potential%20in%20Poland.ashx</t>
  </si>
  <si>
    <t>Potential Reduction from CCS in 2030</t>
  </si>
  <si>
    <t>MMT/yr</t>
  </si>
  <si>
    <t>Set up for trend() for extrapolation</t>
  </si>
  <si>
    <t>We want data in tons/yr.</t>
  </si>
  <si>
    <t>tons/MMT</t>
  </si>
  <si>
    <t>tons/yr</t>
  </si>
  <si>
    <t>Page 16, "CCS" paragraph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</si>
</sst>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64" fontId="0" fillId="0" borderId="0" xfId="0" applyNumberFormat="1" applyFill="1"/>
    <xf numFmtId="11" fontId="0" fillId="0" borderId="0" xfId="0" applyNumberFormat="1"/>
    <xf numFmtId="0" fontId="2" fillId="0" borderId="0" xfId="1"/>
    <xf numFmtId="0" fontId="1" fillId="2" borderId="0" xfId="0" applyFont="1" applyFill="1"/>
    <xf numFmtId="0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/>
  </sheetViews>
  <sheetFormatPr defaultRowHeight="14.5" x14ac:dyDescent="0.35"/>
  <cols>
    <col min="2" max="2" width="72" customWidth="1"/>
    <col min="3" max="3" width="17.08984375" customWidth="1"/>
    <col min="4" max="4" width="22.08984375" customWidth="1"/>
    <col min="5" max="5" width="18.36328125" customWidth="1"/>
  </cols>
  <sheetData>
    <row r="1" spans="1:2" x14ac:dyDescent="0.25">
      <c r="A1" s="1" t="s">
        <v>3</v>
      </c>
    </row>
    <row r="2" spans="1:2" x14ac:dyDescent="0.25">
      <c r="A2" s="1" t="s">
        <v>4</v>
      </c>
    </row>
    <row r="4" spans="1:2" x14ac:dyDescent="0.25">
      <c r="A4" s="1" t="s">
        <v>0</v>
      </c>
      <c r="B4" s="9" t="s">
        <v>6</v>
      </c>
    </row>
    <row r="5" spans="1:2" x14ac:dyDescent="0.25">
      <c r="B5" t="s">
        <v>9</v>
      </c>
    </row>
    <row r="6" spans="1:2" x14ac:dyDescent="0.25">
      <c r="B6" s="2">
        <v>2009</v>
      </c>
    </row>
    <row r="7" spans="1:2" x14ac:dyDescent="0.25">
      <c r="B7" t="s">
        <v>10</v>
      </c>
    </row>
    <row r="8" spans="1:2" x14ac:dyDescent="0.25">
      <c r="B8" s="8" t="s">
        <v>11</v>
      </c>
    </row>
    <row r="9" spans="1:2" x14ac:dyDescent="0.25">
      <c r="B9" t="s">
        <v>18</v>
      </c>
    </row>
    <row r="11" spans="1:2" x14ac:dyDescent="0.25">
      <c r="B11" s="9" t="s">
        <v>7</v>
      </c>
    </row>
    <row r="12" spans="1:2" x14ac:dyDescent="0.25">
      <c r="B12" t="s">
        <v>8</v>
      </c>
    </row>
    <row r="14" spans="1:2" x14ac:dyDescent="0.25">
      <c r="A14" s="1"/>
    </row>
    <row r="25" spans="1:5" x14ac:dyDescent="0.25">
      <c r="A25" s="1"/>
      <c r="B25" s="4"/>
      <c r="C25" s="5"/>
      <c r="D25" s="6"/>
      <c r="E25" s="5"/>
    </row>
    <row r="26" spans="1:5" x14ac:dyDescent="0.25">
      <c r="A26" s="3"/>
      <c r="B26" s="3"/>
      <c r="C26" s="3"/>
      <c r="D26" s="3"/>
      <c r="E26" s="3"/>
    </row>
    <row r="27" spans="1:5" x14ac:dyDescent="0.25">
      <c r="A27" s="3"/>
      <c r="B27" s="4"/>
      <c r="C27" s="5"/>
      <c r="D27" s="3"/>
      <c r="E27" s="3"/>
    </row>
    <row r="28" spans="1:5" x14ac:dyDescent="0.25">
      <c r="B28" s="4"/>
      <c r="C28" s="5"/>
    </row>
    <row r="29" spans="1:5" x14ac:dyDescent="0.25">
      <c r="B29" s="4"/>
      <c r="C29" s="5"/>
    </row>
    <row r="30" spans="1:5" x14ac:dyDescent="0.25">
      <c r="B30" s="3"/>
      <c r="C30" s="3"/>
    </row>
    <row r="31" spans="1:5" x14ac:dyDescent="0.25">
      <c r="B31" s="3"/>
      <c r="C31" s="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RowHeight="14.5" x14ac:dyDescent="0.35"/>
  <cols>
    <col min="2" max="2" width="9.90625" customWidth="1"/>
  </cols>
  <sheetData>
    <row r="1" spans="1:3" x14ac:dyDescent="0.35">
      <c r="A1" t="s">
        <v>12</v>
      </c>
    </row>
    <row r="2" spans="1:3" x14ac:dyDescent="0.35">
      <c r="A2" s="11">
        <v>36</v>
      </c>
      <c r="B2" t="s">
        <v>13</v>
      </c>
    </row>
    <row r="4" spans="1:3" x14ac:dyDescent="0.35">
      <c r="A4" t="s">
        <v>15</v>
      </c>
    </row>
    <row r="5" spans="1:3" x14ac:dyDescent="0.35">
      <c r="A5">
        <f>10^6</f>
        <v>1000000</v>
      </c>
      <c r="B5" t="s">
        <v>16</v>
      </c>
    </row>
    <row r="7" spans="1:3" x14ac:dyDescent="0.35">
      <c r="A7" t="s">
        <v>14</v>
      </c>
    </row>
    <row r="8" spans="1:3" x14ac:dyDescent="0.35">
      <c r="A8">
        <v>2016</v>
      </c>
      <c r="B8">
        <v>0</v>
      </c>
      <c r="C8" t="s">
        <v>17</v>
      </c>
    </row>
    <row r="9" spans="1:3" x14ac:dyDescent="0.35">
      <c r="A9">
        <v>2030</v>
      </c>
      <c r="B9" s="7">
        <f>A2*A5</f>
        <v>36000000</v>
      </c>
      <c r="C9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workbookViewId="0"/>
  </sheetViews>
  <sheetFormatPr defaultRowHeight="14.5" x14ac:dyDescent="0.35"/>
  <cols>
    <col min="1" max="1" width="29.08984375" customWidth="1"/>
    <col min="12" max="12" width="10" bestFit="1" customWidth="1"/>
    <col min="17" max="17" width="10" bestFit="1" customWidth="1"/>
  </cols>
  <sheetData>
    <row r="1" spans="1:37" x14ac:dyDescent="0.25">
      <c r="A1" t="s">
        <v>1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2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0</v>
      </c>
      <c r="AH2" s="10">
        <v>0</v>
      </c>
      <c r="AI2" s="10">
        <v>0</v>
      </c>
      <c r="AJ2" s="10">
        <v>0</v>
      </c>
      <c r="AK2" s="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workbookViewId="0"/>
  </sheetViews>
  <sheetFormatPr defaultRowHeight="14.5" x14ac:dyDescent="0.35"/>
  <cols>
    <col min="1" max="1" width="38.26953125" customWidth="1"/>
    <col min="2" max="17" width="9.6328125" customWidth="1"/>
  </cols>
  <sheetData>
    <row r="1" spans="1:37" x14ac:dyDescent="0.25">
      <c r="A1" t="s">
        <v>1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5</v>
      </c>
      <c r="B2" s="7">
        <v>0</v>
      </c>
      <c r="C2" s="7">
        <f>TREND(Data!$B$8:$B$9,Data!$A$8:$A$9,C$1)</f>
        <v>0</v>
      </c>
      <c r="D2" s="7">
        <f>TREND(Data!$B$8:$B$9,Data!$A$8:$A$9,D$1)</f>
        <v>2571428.571428299</v>
      </c>
      <c r="E2" s="7">
        <f>TREND(Data!$B$8:$B$9,Data!$A$8:$A$9,E$1)</f>
        <v>5142857.1428565979</v>
      </c>
      <c r="F2" s="7">
        <f>TREND(Data!$B$8:$B$9,Data!$A$8:$A$9,F$1)</f>
        <v>7714285.7142858505</v>
      </c>
      <c r="G2" s="7">
        <f>TREND(Data!$B$8:$B$9,Data!$A$8:$A$9,G$1)</f>
        <v>10285714.285714149</v>
      </c>
      <c r="H2" s="7">
        <f>TREND(Data!$B$8:$B$9,Data!$A$8:$A$9,H$1)</f>
        <v>12857142.857142448</v>
      </c>
      <c r="I2" s="7">
        <f>TREND(Data!$B$8:$B$9,Data!$A$8:$A$9,I$1)</f>
        <v>15428571.428571701</v>
      </c>
      <c r="J2" s="7">
        <f>TREND(Data!$B$8:$B$9,Data!$A$8:$A$9,J$1)</f>
        <v>18000000</v>
      </c>
      <c r="K2" s="7">
        <f>TREND(Data!$B$8:$B$9,Data!$A$8:$A$9,K$1)</f>
        <v>20571428.571428299</v>
      </c>
      <c r="L2" s="7">
        <f>TREND(Data!$B$8:$B$9,Data!$A$8:$A$9,L$1)</f>
        <v>23142857.142856598</v>
      </c>
      <c r="M2" s="7">
        <f>TREND(Data!$B$8:$B$9,Data!$A$8:$A$9,M$1)</f>
        <v>25714285.714285851</v>
      </c>
      <c r="N2" s="7">
        <f>TREND(Data!$B$8:$B$9,Data!$A$8:$A$9,N$1)</f>
        <v>28285714.285714149</v>
      </c>
      <c r="O2" s="7">
        <f>TREND(Data!$B$8:$B$9,Data!$A$8:$A$9,O$1)</f>
        <v>30857142.857142448</v>
      </c>
      <c r="P2" s="7">
        <f>TREND(Data!$B$8:$B$9,Data!$A$8:$A$9,P$1)</f>
        <v>33428571.428571701</v>
      </c>
      <c r="Q2" s="7">
        <f>TREND(Data!$B$8:$B$9,Data!$A$8:$A$9,Q$1)</f>
        <v>36000000</v>
      </c>
      <c r="R2" s="7">
        <f>TREND(Data!$B$8:$B$9,Data!$A$8:$A$9,R$1)</f>
        <v>38571428.571428299</v>
      </c>
      <c r="S2" s="7">
        <f>TREND(Data!$B$8:$B$9,Data!$A$8:$A$9,S$1)</f>
        <v>41142857.142856598</v>
      </c>
      <c r="T2" s="7">
        <f>TREND(Data!$B$8:$B$9,Data!$A$8:$A$9,T$1)</f>
        <v>43714285.714285851</v>
      </c>
      <c r="U2" s="7">
        <f>TREND(Data!$B$8:$B$9,Data!$A$8:$A$9,U$1)</f>
        <v>46285714.285714149</v>
      </c>
      <c r="V2" s="7">
        <f>TREND(Data!$B$8:$B$9,Data!$A$8:$A$9,V$1)</f>
        <v>48857142.857142448</v>
      </c>
      <c r="W2" s="7">
        <f>TREND(Data!$B$8:$B$9,Data!$A$8:$A$9,W$1)</f>
        <v>51428571.428571701</v>
      </c>
      <c r="X2" s="7">
        <f>TREND(Data!$B$8:$B$9,Data!$A$8:$A$9,X$1)</f>
        <v>54000000</v>
      </c>
      <c r="Y2" s="7">
        <f>TREND(Data!$B$8:$B$9,Data!$A$8:$A$9,Y$1)</f>
        <v>56571428.571428299</v>
      </c>
      <c r="Z2" s="7">
        <f>TREND(Data!$B$8:$B$9,Data!$A$8:$A$9,Z$1)</f>
        <v>59142857.142856598</v>
      </c>
      <c r="AA2" s="7">
        <f>TREND(Data!$B$8:$B$9,Data!$A$8:$A$9,AA$1)</f>
        <v>61714285.714285851</v>
      </c>
      <c r="AB2" s="7">
        <f>TREND(Data!$B$8:$B$9,Data!$A$8:$A$9,AB$1)</f>
        <v>64285714.285714149</v>
      </c>
      <c r="AC2" s="7">
        <f>TREND(Data!$B$8:$B$9,Data!$A$8:$A$9,AC$1)</f>
        <v>66857142.857142448</v>
      </c>
      <c r="AD2" s="7">
        <f>TREND(Data!$B$8:$B$9,Data!$A$8:$A$9,AD$1)</f>
        <v>69428571.428571701</v>
      </c>
      <c r="AE2" s="7">
        <f>TREND(Data!$B$8:$B$9,Data!$A$8:$A$9,AE$1)</f>
        <v>72000000</v>
      </c>
      <c r="AF2" s="7">
        <f>TREND(Data!$B$8:$B$9,Data!$A$8:$A$9,AF$1)</f>
        <v>74571428.571428299</v>
      </c>
      <c r="AG2" s="7">
        <f>TREND(Data!$B$8:$B$9,Data!$A$8:$A$9,AG$1)</f>
        <v>77142857.142856598</v>
      </c>
      <c r="AH2" s="7">
        <f>TREND(Data!$B$8:$B$9,Data!$A$8:$A$9,AH$1)</f>
        <v>79714285.714285851</v>
      </c>
      <c r="AI2" s="7">
        <f>TREND(Data!$B$8:$B$9,Data!$A$8:$A$9,AI$1)</f>
        <v>82285714.285714149</v>
      </c>
      <c r="AJ2" s="7">
        <f>TREND(Data!$B$8:$B$9,Data!$A$8:$A$9,AJ$1)</f>
        <v>84857142.857142448</v>
      </c>
      <c r="AK2" s="7">
        <f>TREND(Data!$B$8:$B$9,Data!$A$8:$A$9,AK$1)</f>
        <v>87428571.428571701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CSA-BTCS</vt:lpstr>
      <vt:lpstr>CSA-ACP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2014-08-19T22:24:38Z</dcterms:created>
  <dcterms:modified xsi:type="dcterms:W3CDTF">2016-11-14T09:00:05Z</dcterms:modified>
</cp:coreProperties>
</file>