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esktop\eps-1.2.0-rc1_Poland\POLAND SOURCE DATA\eps-1.1.4\InputData\elec\BCR\"/>
    </mc:Choice>
  </mc:AlternateContent>
  <bookViews>
    <workbookView xWindow="0" yWindow="0" windowWidth="15360" windowHeight="7760"/>
  </bookViews>
  <sheets>
    <sheet name="About" sheetId="14" r:id="rId1"/>
    <sheet name="PL" sheetId="15" r:id="rId2"/>
    <sheet name="BC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B3" i="2"/>
  <c r="B4" i="2"/>
  <c r="B5" i="2"/>
  <c r="B6" i="2"/>
  <c r="B7" i="2"/>
  <c r="B8" i="2"/>
  <c r="B9" i="2"/>
  <c r="B10" i="2"/>
  <c r="B11" i="2"/>
  <c r="B12" i="2"/>
  <c r="B2" i="2"/>
  <c r="AH22" i="15"/>
  <c r="AI22" i="15"/>
  <c r="AJ22" i="15"/>
  <c r="AK22" i="15"/>
  <c r="AG22" i="15"/>
  <c r="AC22" i="15"/>
  <c r="AD22" i="15"/>
  <c r="AE22" i="15"/>
  <c r="AF22" i="15"/>
  <c r="AB22" i="15"/>
  <c r="X22" i="15"/>
  <c r="Y22" i="15"/>
  <c r="Z22" i="15"/>
  <c r="AA22" i="15"/>
  <c r="W22" i="15"/>
  <c r="S22" i="15"/>
  <c r="T22" i="15"/>
  <c r="U22" i="15"/>
  <c r="V22" i="15"/>
  <c r="R22" i="15"/>
  <c r="N22" i="15"/>
  <c r="O22" i="15"/>
  <c r="P22" i="15"/>
  <c r="Q22" i="15"/>
  <c r="M22" i="15"/>
  <c r="I22" i="15"/>
  <c r="J22" i="15"/>
  <c r="K22" i="15"/>
  <c r="L22" i="15"/>
  <c r="H22" i="15"/>
  <c r="F22" i="15"/>
  <c r="G22" i="15"/>
  <c r="E22" i="15"/>
  <c r="AH20" i="15"/>
  <c r="AI20" i="15"/>
  <c r="AJ20" i="15"/>
  <c r="AK20" i="15"/>
  <c r="AG20" i="15"/>
  <c r="AB20" i="15"/>
  <c r="AC20" i="15"/>
  <c r="AD20" i="15"/>
  <c r="AE20" i="15"/>
  <c r="AF20" i="15"/>
  <c r="AA20" i="15"/>
  <c r="X20" i="15"/>
  <c r="Y20" i="15"/>
  <c r="Z20" i="15"/>
  <c r="W20" i="15"/>
  <c r="S20" i="15"/>
  <c r="T20" i="15"/>
  <c r="U20" i="15"/>
  <c r="V20" i="15"/>
  <c r="R20" i="15"/>
  <c r="N20" i="15"/>
  <c r="O20" i="15"/>
  <c r="P20" i="15"/>
  <c r="Q20" i="15"/>
  <c r="L20" i="15"/>
  <c r="M20" i="15"/>
  <c r="I20" i="15"/>
  <c r="J20" i="15"/>
  <c r="K20" i="15"/>
  <c r="F20" i="15"/>
  <c r="G20" i="15"/>
  <c r="E20" i="15"/>
  <c r="AM17" i="15"/>
  <c r="AN17" i="15"/>
  <c r="AO17" i="15"/>
  <c r="AP17" i="15"/>
  <c r="AL17" i="15"/>
  <c r="AH17" i="15"/>
  <c r="AI17" i="15"/>
  <c r="AJ17" i="15"/>
  <c r="AK17" i="15"/>
  <c r="AG17" i="15"/>
  <c r="AC17" i="15"/>
  <c r="AD17" i="15"/>
  <c r="AE17" i="15"/>
  <c r="AF17" i="15"/>
  <c r="AB17" i="15"/>
  <c r="X17" i="15"/>
  <c r="Y17" i="15"/>
  <c r="Z17" i="15"/>
  <c r="AA17" i="15"/>
  <c r="W17" i="15"/>
  <c r="S17" i="15"/>
  <c r="T17" i="15"/>
  <c r="U17" i="15"/>
  <c r="V17" i="15"/>
  <c r="R17" i="15"/>
  <c r="N17" i="15"/>
  <c r="O17" i="15"/>
  <c r="P17" i="15"/>
  <c r="Q17" i="15"/>
  <c r="M17" i="15"/>
  <c r="I17" i="15"/>
  <c r="J17" i="15"/>
  <c r="K17" i="15"/>
  <c r="L17" i="15"/>
  <c r="H17" i="15"/>
  <c r="F17" i="15"/>
  <c r="G17" i="15"/>
  <c r="E17" i="15"/>
  <c r="F14" i="15"/>
  <c r="G14" i="15"/>
  <c r="E14" i="15"/>
  <c r="F13" i="15"/>
  <c r="G13" i="15"/>
  <c r="E13" i="15"/>
  <c r="H20" i="15"/>
  <c r="L14" i="15"/>
  <c r="K14" i="15"/>
  <c r="J14" i="15"/>
  <c r="I14" i="15"/>
  <c r="H14" i="15"/>
  <c r="Q14" i="15"/>
  <c r="P14" i="15"/>
  <c r="O14" i="15"/>
  <c r="N14" i="15"/>
  <c r="M14" i="15"/>
  <c r="V14" i="15"/>
  <c r="U14" i="15"/>
  <c r="T14" i="15"/>
  <c r="S14" i="15"/>
  <c r="R14" i="15"/>
  <c r="AA14" i="15"/>
  <c r="Z14" i="15"/>
  <c r="Y14" i="15"/>
  <c r="X14" i="15"/>
  <c r="W14" i="15"/>
  <c r="AK14" i="15"/>
  <c r="AJ14" i="15"/>
  <c r="AI14" i="15"/>
  <c r="AH14" i="15"/>
  <c r="AG14" i="15"/>
  <c r="AH13" i="15"/>
  <c r="AI13" i="15"/>
  <c r="AJ13" i="15"/>
  <c r="AK13" i="15"/>
  <c r="AG13" i="15"/>
  <c r="AC13" i="15"/>
  <c r="AD13" i="15"/>
  <c r="AE13" i="15"/>
  <c r="AF13" i="15"/>
  <c r="AB13" i="15"/>
  <c r="X13" i="15"/>
  <c r="Y13" i="15"/>
  <c r="Z13" i="15"/>
  <c r="AA13" i="15"/>
  <c r="W13" i="15"/>
  <c r="S13" i="15"/>
  <c r="T13" i="15"/>
  <c r="U13" i="15"/>
  <c r="V13" i="15"/>
  <c r="R13" i="15"/>
  <c r="N13" i="15"/>
  <c r="O13" i="15"/>
  <c r="P13" i="15"/>
  <c r="Q13" i="15"/>
  <c r="M13" i="15"/>
  <c r="I13" i="15"/>
  <c r="J13" i="15"/>
  <c r="K13" i="15"/>
  <c r="L13" i="15"/>
  <c r="H13" i="15"/>
  <c r="AC14" i="15"/>
  <c r="AD14" i="15"/>
  <c r="AE14" i="15"/>
  <c r="AF14" i="15"/>
  <c r="AB14" i="15"/>
</calcChain>
</file>

<file path=xl/sharedStrings.xml><?xml version="1.0" encoding="utf-8"?>
<sst xmlns="http://schemas.openxmlformats.org/spreadsheetml/2006/main" count="60" uniqueCount="46">
  <si>
    <t>coal</t>
  </si>
  <si>
    <t>nuclear</t>
  </si>
  <si>
    <t>hydro</t>
  </si>
  <si>
    <t>wind</t>
  </si>
  <si>
    <t>solar pv</t>
  </si>
  <si>
    <t>solar thermal</t>
  </si>
  <si>
    <t>biomass</t>
  </si>
  <si>
    <t>geothermal</t>
  </si>
  <si>
    <t>http://www.eia.gov/electricity/monthly/</t>
  </si>
  <si>
    <t>Year</t>
  </si>
  <si>
    <t>other</t>
  </si>
  <si>
    <t>Table 9</t>
  </si>
  <si>
    <t>Notes</t>
  </si>
  <si>
    <t>Sources:</t>
  </si>
  <si>
    <t>BCR BAU Capacity Retirements</t>
  </si>
  <si>
    <t>natural gas nonpeaker</t>
  </si>
  <si>
    <t>petroleum</t>
  </si>
  <si>
    <t>natural gas peaker</t>
  </si>
  <si>
    <t>do 2015</t>
  </si>
  <si>
    <t>15-20</t>
  </si>
  <si>
    <t>20-25</t>
  </si>
  <si>
    <t>25-30</t>
  </si>
  <si>
    <t>30-35</t>
  </si>
  <si>
    <t>35-40</t>
  </si>
  <si>
    <t>40-45</t>
  </si>
  <si>
    <t>węgiel brunatny elektrownie</t>
  </si>
  <si>
    <t>kamienny - elektrownie</t>
  </si>
  <si>
    <t>kamienny elektrociepłownie</t>
  </si>
  <si>
    <t>gaz ziemny - elektrociepłownie</t>
  </si>
  <si>
    <t>wiatr - ląd</t>
  </si>
  <si>
    <t>biomasa - elektrownie</t>
  </si>
  <si>
    <t>biogaz - elektrownie</t>
  </si>
  <si>
    <t>inne</t>
  </si>
  <si>
    <t>[MW]</t>
  </si>
  <si>
    <t>źródło w folderze z tabelami</t>
  </si>
  <si>
    <t>coal - hard coal for electricity production</t>
  </si>
  <si>
    <t>coal - hard coal for CHP</t>
  </si>
  <si>
    <t>gas</t>
  </si>
  <si>
    <t>coal - lignite (electricity only)</t>
  </si>
  <si>
    <t>Forecast Retirements</t>
  </si>
  <si>
    <t>Prognoza zapotrzebowania na paliwa I energie do 2050 roku</t>
  </si>
  <si>
    <t>KAPE</t>
  </si>
  <si>
    <t>Retirements are assumed to be linearly assigned during each 5 year increment</t>
  </si>
  <si>
    <t>All natural gas is considered natural gas nonpeaker given estimated capacity factors of 65%</t>
  </si>
  <si>
    <t>Biogas is included as a type of natural gas.</t>
  </si>
  <si>
    <t>"Other" units are assigned to the petroleum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</si>
</sst>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6" fillId="0" borderId="0" xfId="8"/>
    <xf numFmtId="0" fontId="1" fillId="2" borderId="0" xfId="0" applyFont="1" applyFill="1"/>
  </cellXfs>
  <cellStyles count="9">
    <cellStyle name="Body: normal cell" xfId="6"/>
    <cellStyle name="Comma 2" xfId="1"/>
    <cellStyle name="Font: Calibri, 9pt regular" xfId="3"/>
    <cellStyle name="Footnotes: top row" xfId="7"/>
    <cellStyle name="Header: bottom row" xfId="4"/>
    <cellStyle name="Hyperlink" xfId="8" builtinId="8"/>
    <cellStyle name="Normal" xfId="0" builtinId="0"/>
    <cellStyle name="Parent row" xfId="5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month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4.5" x14ac:dyDescent="0.35"/>
  <cols>
    <col min="1" max="1" width="20.1796875" customWidth="1"/>
    <col min="2" max="2" width="55" customWidth="1"/>
  </cols>
  <sheetData>
    <row r="1" spans="1:2" x14ac:dyDescent="0.35">
      <c r="A1" s="2" t="s">
        <v>14</v>
      </c>
    </row>
    <row r="3" spans="1:2" x14ac:dyDescent="0.35">
      <c r="A3" s="2" t="s">
        <v>13</v>
      </c>
      <c r="B3" s="5" t="s">
        <v>39</v>
      </c>
    </row>
    <row r="4" spans="1:2" x14ac:dyDescent="0.35">
      <c r="B4" t="s">
        <v>41</v>
      </c>
    </row>
    <row r="5" spans="1:2" x14ac:dyDescent="0.35">
      <c r="B5" t="s">
        <v>40</v>
      </c>
    </row>
    <row r="6" spans="1:2" x14ac:dyDescent="0.35">
      <c r="B6" s="4" t="s">
        <v>8</v>
      </c>
    </row>
    <row r="7" spans="1:2" x14ac:dyDescent="0.35">
      <c r="B7" t="s">
        <v>11</v>
      </c>
    </row>
    <row r="8" spans="1:2" x14ac:dyDescent="0.35">
      <c r="B8" s="3">
        <v>2013</v>
      </c>
    </row>
    <row r="10" spans="1:2" x14ac:dyDescent="0.35">
      <c r="A10" s="2" t="s">
        <v>12</v>
      </c>
    </row>
    <row r="11" spans="1:2" x14ac:dyDescent="0.35">
      <c r="A11" t="s">
        <v>42</v>
      </c>
    </row>
    <row r="12" spans="1:2" x14ac:dyDescent="0.35">
      <c r="A12" t="s">
        <v>43</v>
      </c>
    </row>
    <row r="13" spans="1:2" x14ac:dyDescent="0.35">
      <c r="A13" t="s">
        <v>44</v>
      </c>
    </row>
    <row r="14" spans="1:2" x14ac:dyDescent="0.35">
      <c r="A14" t="s">
        <v>45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workbookViewId="0">
      <selection activeCell="A26" sqref="A26"/>
    </sheetView>
  </sheetViews>
  <sheetFormatPr defaultRowHeight="14.5" x14ac:dyDescent="0.35"/>
  <cols>
    <col min="1" max="1" width="29.1796875" bestFit="1" customWidth="1"/>
  </cols>
  <sheetData>
    <row r="1" spans="1:42" x14ac:dyDescent="0.35">
      <c r="A1" t="s">
        <v>33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42" x14ac:dyDescent="0.35">
      <c r="A2" t="s">
        <v>25</v>
      </c>
      <c r="B2">
        <v>400</v>
      </c>
      <c r="C2">
        <v>793</v>
      </c>
      <c r="D2">
        <v>0</v>
      </c>
      <c r="E2">
        <v>940</v>
      </c>
      <c r="F2">
        <v>5285</v>
      </c>
      <c r="G2">
        <v>0</v>
      </c>
      <c r="H2">
        <v>0</v>
      </c>
      <c r="I2" t="s">
        <v>38</v>
      </c>
    </row>
    <row r="3" spans="1:42" x14ac:dyDescent="0.35">
      <c r="A3" t="s">
        <v>26</v>
      </c>
      <c r="B3">
        <v>0</v>
      </c>
      <c r="C3">
        <v>3523</v>
      </c>
      <c r="D3">
        <v>0</v>
      </c>
      <c r="E3">
        <v>2975</v>
      </c>
      <c r="F3">
        <v>6802</v>
      </c>
      <c r="G3">
        <v>1845</v>
      </c>
      <c r="H3">
        <v>0</v>
      </c>
      <c r="I3" t="s">
        <v>35</v>
      </c>
    </row>
    <row r="4" spans="1:42" x14ac:dyDescent="0.35">
      <c r="A4" t="s">
        <v>27</v>
      </c>
      <c r="B4">
        <v>8</v>
      </c>
      <c r="C4">
        <v>759</v>
      </c>
      <c r="D4">
        <v>200</v>
      </c>
      <c r="E4">
        <v>956</v>
      </c>
      <c r="F4">
        <v>1743</v>
      </c>
      <c r="G4">
        <v>400</v>
      </c>
      <c r="H4">
        <v>904</v>
      </c>
      <c r="I4" t="s">
        <v>36</v>
      </c>
    </row>
    <row r="5" spans="1:42" x14ac:dyDescent="0.35">
      <c r="A5" t="s">
        <v>28</v>
      </c>
      <c r="B5">
        <v>0</v>
      </c>
      <c r="C5">
        <v>0</v>
      </c>
      <c r="D5">
        <v>0</v>
      </c>
      <c r="E5">
        <v>101</v>
      </c>
      <c r="F5">
        <v>489</v>
      </c>
      <c r="G5">
        <v>316</v>
      </c>
      <c r="H5">
        <v>0</v>
      </c>
      <c r="I5" t="s">
        <v>37</v>
      </c>
    </row>
    <row r="6" spans="1:42" x14ac:dyDescent="0.35">
      <c r="A6" t="s">
        <v>29</v>
      </c>
      <c r="B6">
        <v>0</v>
      </c>
      <c r="C6">
        <v>0</v>
      </c>
      <c r="D6">
        <v>0</v>
      </c>
      <c r="E6">
        <v>0</v>
      </c>
      <c r="F6">
        <v>1800</v>
      </c>
      <c r="G6">
        <v>0</v>
      </c>
      <c r="H6">
        <v>0</v>
      </c>
      <c r="I6" t="s">
        <v>3</v>
      </c>
    </row>
    <row r="7" spans="1:42" x14ac:dyDescent="0.3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325</v>
      </c>
      <c r="H7">
        <v>0</v>
      </c>
      <c r="I7" t="s">
        <v>6</v>
      </c>
    </row>
    <row r="8" spans="1:42" x14ac:dyDescent="0.3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102</v>
      </c>
      <c r="H8">
        <v>0</v>
      </c>
      <c r="I8" t="s">
        <v>37</v>
      </c>
    </row>
    <row r="9" spans="1:42" x14ac:dyDescent="0.35">
      <c r="A9" t="s">
        <v>32</v>
      </c>
      <c r="B9">
        <v>72</v>
      </c>
      <c r="C9">
        <v>38</v>
      </c>
      <c r="D9">
        <v>100</v>
      </c>
      <c r="E9">
        <v>100</v>
      </c>
      <c r="F9">
        <v>100</v>
      </c>
      <c r="G9">
        <v>100</v>
      </c>
      <c r="H9">
        <v>0</v>
      </c>
      <c r="I9" t="s">
        <v>10</v>
      </c>
    </row>
    <row r="11" spans="1:42" x14ac:dyDescent="0.35">
      <c r="A11" t="s">
        <v>34</v>
      </c>
    </row>
    <row r="12" spans="1:42" x14ac:dyDescent="0.35">
      <c r="B12">
        <v>2010</v>
      </c>
      <c r="C12">
        <v>2011</v>
      </c>
      <c r="D12">
        <v>2012</v>
      </c>
      <c r="E12">
        <v>2013</v>
      </c>
      <c r="F12">
        <v>2014</v>
      </c>
      <c r="G12">
        <v>2015</v>
      </c>
      <c r="H12">
        <v>2016</v>
      </c>
      <c r="I12">
        <v>2017</v>
      </c>
      <c r="J12">
        <v>2018</v>
      </c>
      <c r="K12">
        <v>2019</v>
      </c>
      <c r="L12">
        <v>2020</v>
      </c>
      <c r="M12">
        <v>2021</v>
      </c>
      <c r="N12">
        <v>2022</v>
      </c>
      <c r="O12">
        <v>2023</v>
      </c>
      <c r="P12">
        <v>2024</v>
      </c>
      <c r="Q12">
        <v>2025</v>
      </c>
      <c r="R12">
        <v>2026</v>
      </c>
      <c r="S12">
        <v>2027</v>
      </c>
      <c r="T12">
        <v>2028</v>
      </c>
      <c r="U12">
        <v>2029</v>
      </c>
      <c r="V12">
        <v>2030</v>
      </c>
      <c r="W12">
        <v>2031</v>
      </c>
      <c r="X12">
        <v>2032</v>
      </c>
      <c r="Y12">
        <v>2033</v>
      </c>
      <c r="Z12">
        <v>2034</v>
      </c>
      <c r="AA12">
        <v>2035</v>
      </c>
      <c r="AB12">
        <v>2036</v>
      </c>
      <c r="AC12">
        <v>2037</v>
      </c>
      <c r="AD12">
        <v>2038</v>
      </c>
      <c r="AE12">
        <v>2039</v>
      </c>
      <c r="AF12">
        <v>2040</v>
      </c>
      <c r="AG12">
        <v>2041</v>
      </c>
      <c r="AH12">
        <v>2042</v>
      </c>
      <c r="AI12">
        <v>2043</v>
      </c>
      <c r="AJ12">
        <v>2044</v>
      </c>
      <c r="AK12">
        <v>2045</v>
      </c>
      <c r="AL12">
        <v>2046</v>
      </c>
      <c r="AM12">
        <v>2047</v>
      </c>
      <c r="AN12">
        <v>2048</v>
      </c>
      <c r="AO12">
        <v>2049</v>
      </c>
      <c r="AP12">
        <v>2050</v>
      </c>
    </row>
    <row r="13" spans="1:42" x14ac:dyDescent="0.35">
      <c r="A13" s="1" t="s">
        <v>0</v>
      </c>
      <c r="B13">
        <v>0</v>
      </c>
      <c r="C13">
        <v>0</v>
      </c>
      <c r="D13">
        <v>0</v>
      </c>
      <c r="E13">
        <f>SUM($B$2:$B$4)/3</f>
        <v>136</v>
      </c>
      <c r="F13">
        <f t="shared" ref="F13:G13" si="0">SUM($B$2:$B$4)/3</f>
        <v>136</v>
      </c>
      <c r="G13">
        <f t="shared" si="0"/>
        <v>136</v>
      </c>
      <c r="H13">
        <f>SUM($C$2:$C$4)/(5)</f>
        <v>1015</v>
      </c>
      <c r="I13">
        <f t="shared" ref="I13:L13" si="1">SUM($C$2:$C$4)/(5)</f>
        <v>1015</v>
      </c>
      <c r="J13">
        <f t="shared" si="1"/>
        <v>1015</v>
      </c>
      <c r="K13">
        <f t="shared" si="1"/>
        <v>1015</v>
      </c>
      <c r="L13">
        <f t="shared" si="1"/>
        <v>1015</v>
      </c>
      <c r="M13">
        <f>SUM($D$2:$D$4)/5</f>
        <v>40</v>
      </c>
      <c r="N13">
        <f t="shared" ref="N13:Q13" si="2">SUM($D$2:$D$4)/5</f>
        <v>40</v>
      </c>
      <c r="O13">
        <f t="shared" si="2"/>
        <v>40</v>
      </c>
      <c r="P13">
        <f t="shared" si="2"/>
        <v>40</v>
      </c>
      <c r="Q13">
        <f t="shared" si="2"/>
        <v>40</v>
      </c>
      <c r="R13">
        <f>SUM($E$2:$E$4)/5</f>
        <v>974.2</v>
      </c>
      <c r="S13">
        <f t="shared" ref="S13:V13" si="3">SUM($E$2:$E$4)/5</f>
        <v>974.2</v>
      </c>
      <c r="T13">
        <f t="shared" si="3"/>
        <v>974.2</v>
      </c>
      <c r="U13">
        <f t="shared" si="3"/>
        <v>974.2</v>
      </c>
      <c r="V13">
        <f t="shared" si="3"/>
        <v>974.2</v>
      </c>
      <c r="W13">
        <f>SUM($F$2:$F$4)/5</f>
        <v>2766</v>
      </c>
      <c r="X13">
        <f t="shared" ref="X13:AA13" si="4">SUM($F$2:$F$4)/5</f>
        <v>2766</v>
      </c>
      <c r="Y13">
        <f t="shared" si="4"/>
        <v>2766</v>
      </c>
      <c r="Z13">
        <f t="shared" si="4"/>
        <v>2766</v>
      </c>
      <c r="AA13">
        <f t="shared" si="4"/>
        <v>2766</v>
      </c>
      <c r="AB13">
        <f>SUM($G$2:$G$4)/5</f>
        <v>449</v>
      </c>
      <c r="AC13">
        <f t="shared" ref="AC13:AF13" si="5">SUM($G$2:$G$4)/5</f>
        <v>449</v>
      </c>
      <c r="AD13">
        <f t="shared" si="5"/>
        <v>449</v>
      </c>
      <c r="AE13">
        <f t="shared" si="5"/>
        <v>449</v>
      </c>
      <c r="AF13">
        <f t="shared" si="5"/>
        <v>449</v>
      </c>
      <c r="AG13">
        <f>SUM($H$2:$H$4)/5</f>
        <v>180.8</v>
      </c>
      <c r="AH13">
        <f t="shared" ref="AH13:AK13" si="6">SUM($H$2:$H$4)/5</f>
        <v>180.8</v>
      </c>
      <c r="AI13">
        <f t="shared" si="6"/>
        <v>180.8</v>
      </c>
      <c r="AJ13">
        <f t="shared" si="6"/>
        <v>180.8</v>
      </c>
      <c r="AK13">
        <f t="shared" si="6"/>
        <v>180.8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s="1" t="s">
        <v>15</v>
      </c>
      <c r="B14">
        <v>0</v>
      </c>
      <c r="C14">
        <v>0</v>
      </c>
      <c r="D14">
        <v>0</v>
      </c>
      <c r="E14">
        <f>SUM($C$5,$C$8)/3</f>
        <v>0</v>
      </c>
      <c r="F14">
        <f t="shared" ref="F14:G14" si="7">SUM($C$5,$C$8)/3</f>
        <v>0</v>
      </c>
      <c r="G14">
        <f t="shared" si="7"/>
        <v>0</v>
      </c>
      <c r="H14">
        <f>SUM($B$5,$B$8)/(5)</f>
        <v>0</v>
      </c>
      <c r="I14">
        <f>SUM($B$5,$B$8)/(5)</f>
        <v>0</v>
      </c>
      <c r="J14">
        <f>SUM($B$5,$B$8)/(5)</f>
        <v>0</v>
      </c>
      <c r="K14">
        <f>SUM($B$5,$B$8)/(5)</f>
        <v>0</v>
      </c>
      <c r="L14">
        <f>SUM($B$5,$B$8)/(5)</f>
        <v>0</v>
      </c>
      <c r="M14">
        <f>SUM($D$5,$D$8)/(5)</f>
        <v>0</v>
      </c>
      <c r="N14">
        <f>SUM($D$5,$D$8)/(5)</f>
        <v>0</v>
      </c>
      <c r="O14">
        <f>SUM($D$5,$D$8)/(5)</f>
        <v>0</v>
      </c>
      <c r="P14">
        <f>SUM($D$5,$D$8)/(5)</f>
        <v>0</v>
      </c>
      <c r="Q14">
        <f>SUM($D$5,$D$8)/(5)</f>
        <v>0</v>
      </c>
      <c r="R14">
        <f>SUM($E$5,$E$8)/(5)</f>
        <v>20.2</v>
      </c>
      <c r="S14">
        <f>SUM($E$5,$E$8)/(5)</f>
        <v>20.2</v>
      </c>
      <c r="T14">
        <f>SUM($E$5,$E$8)/(5)</f>
        <v>20.2</v>
      </c>
      <c r="U14">
        <f>SUM($E$5,$E$8)/(5)</f>
        <v>20.2</v>
      </c>
      <c r="V14">
        <f>SUM($E$5,$E$8)/(5)</f>
        <v>20.2</v>
      </c>
      <c r="W14">
        <f>SUM($F$5,$F$8)/(5)</f>
        <v>97.8</v>
      </c>
      <c r="X14">
        <f>SUM($F$5,$F$8)/(5)</f>
        <v>97.8</v>
      </c>
      <c r="Y14">
        <f>SUM($F$5,$F$8)/(5)</f>
        <v>97.8</v>
      </c>
      <c r="Z14">
        <f>SUM($F$5,$F$8)/(5)</f>
        <v>97.8</v>
      </c>
      <c r="AA14">
        <f>SUM($F$5,$F$8)/(5)</f>
        <v>97.8</v>
      </c>
      <c r="AB14">
        <f>SUM($G$5,$G$8)/($AF$12-$AB$12)</f>
        <v>104.5</v>
      </c>
      <c r="AC14">
        <f t="shared" ref="AC14:AF14" si="8">SUM($G$5,$G$8)/($AF$12-$AB$12)</f>
        <v>104.5</v>
      </c>
      <c r="AD14">
        <f t="shared" si="8"/>
        <v>104.5</v>
      </c>
      <c r="AE14">
        <f t="shared" si="8"/>
        <v>104.5</v>
      </c>
      <c r="AF14">
        <f t="shared" si="8"/>
        <v>104.5</v>
      </c>
      <c r="AG14">
        <f>SUM($H$5,$H$8)/(5)</f>
        <v>0</v>
      </c>
      <c r="AH14">
        <f>SUM($H$5,$H$8)/(5)</f>
        <v>0</v>
      </c>
      <c r="AI14">
        <f>SUM($H$5,$H$8)/(5)</f>
        <v>0</v>
      </c>
      <c r="AJ14">
        <f>SUM($H$5,$H$8)/(5)</f>
        <v>0</v>
      </c>
      <c r="AK14">
        <f>SUM($H$5,$H$8)/(5)</f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s="1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5">
      <c r="A16" s="1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 s="1" t="s">
        <v>3</v>
      </c>
      <c r="B17">
        <v>0</v>
      </c>
      <c r="C17">
        <v>0</v>
      </c>
      <c r="D17">
        <v>0</v>
      </c>
      <c r="E17">
        <f>$B$6/3</f>
        <v>0</v>
      </c>
      <c r="F17">
        <f t="shared" ref="F17:G17" si="9">$B$6/3</f>
        <v>0</v>
      </c>
      <c r="G17">
        <f t="shared" si="9"/>
        <v>0</v>
      </c>
      <c r="H17">
        <f>$C$6/5</f>
        <v>0</v>
      </c>
      <c r="I17">
        <f t="shared" ref="I17:L17" si="10">$C$6/5</f>
        <v>0</v>
      </c>
      <c r="J17">
        <f t="shared" si="10"/>
        <v>0</v>
      </c>
      <c r="K17">
        <f t="shared" si="10"/>
        <v>0</v>
      </c>
      <c r="L17">
        <f t="shared" si="10"/>
        <v>0</v>
      </c>
      <c r="M17">
        <f>$D$6/5</f>
        <v>0</v>
      </c>
      <c r="N17">
        <f t="shared" ref="N17:Q17" si="11">$D$6/5</f>
        <v>0</v>
      </c>
      <c r="O17">
        <f t="shared" si="11"/>
        <v>0</v>
      </c>
      <c r="P17">
        <f t="shared" si="11"/>
        <v>0</v>
      </c>
      <c r="Q17">
        <f t="shared" si="11"/>
        <v>0</v>
      </c>
      <c r="R17">
        <f>$E$6/5</f>
        <v>0</v>
      </c>
      <c r="S17">
        <f t="shared" ref="S17:V17" si="12">$E$6/5</f>
        <v>0</v>
      </c>
      <c r="T17">
        <f t="shared" si="12"/>
        <v>0</v>
      </c>
      <c r="U17">
        <f t="shared" si="12"/>
        <v>0</v>
      </c>
      <c r="V17">
        <f t="shared" si="12"/>
        <v>0</v>
      </c>
      <c r="W17">
        <f>$F$6/5</f>
        <v>360</v>
      </c>
      <c r="X17">
        <f t="shared" ref="X17:AA17" si="13">$F$6/5</f>
        <v>360</v>
      </c>
      <c r="Y17">
        <f t="shared" si="13"/>
        <v>360</v>
      </c>
      <c r="Z17">
        <f t="shared" si="13"/>
        <v>360</v>
      </c>
      <c r="AA17">
        <f t="shared" si="13"/>
        <v>360</v>
      </c>
      <c r="AB17">
        <f>$G$6/5</f>
        <v>0</v>
      </c>
      <c r="AC17">
        <f t="shared" ref="AC17:AF17" si="14">$G$6/5</f>
        <v>0</v>
      </c>
      <c r="AD17">
        <f t="shared" si="14"/>
        <v>0</v>
      </c>
      <c r="AE17">
        <f t="shared" si="14"/>
        <v>0</v>
      </c>
      <c r="AF17">
        <f t="shared" si="14"/>
        <v>0</v>
      </c>
      <c r="AG17">
        <f>$H$6/5</f>
        <v>0</v>
      </c>
      <c r="AH17">
        <f t="shared" ref="AH17:AK17" si="15">$H$6/5</f>
        <v>0</v>
      </c>
      <c r="AI17">
        <f t="shared" si="15"/>
        <v>0</v>
      </c>
      <c r="AJ17">
        <f t="shared" si="15"/>
        <v>0</v>
      </c>
      <c r="AK17">
        <f t="shared" si="15"/>
        <v>0</v>
      </c>
      <c r="AL17">
        <f>$H$6/5</f>
        <v>0</v>
      </c>
      <c r="AM17">
        <f t="shared" ref="AM17:AP17" si="16">$H$6/5</f>
        <v>0</v>
      </c>
      <c r="AN17">
        <f t="shared" si="16"/>
        <v>0</v>
      </c>
      <c r="AO17">
        <f t="shared" si="16"/>
        <v>0</v>
      </c>
      <c r="AP17">
        <f t="shared" si="16"/>
        <v>0</v>
      </c>
    </row>
    <row r="18" spans="1:42" x14ac:dyDescent="0.35">
      <c r="A18" s="1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s="1" t="s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s="1" t="s">
        <v>6</v>
      </c>
      <c r="B20">
        <v>0</v>
      </c>
      <c r="C20">
        <v>0</v>
      </c>
      <c r="D20">
        <v>0</v>
      </c>
      <c r="E20">
        <f>$B$7/3</f>
        <v>0</v>
      </c>
      <c r="F20">
        <f t="shared" ref="F20:G20" si="17">$B$7/3</f>
        <v>0</v>
      </c>
      <c r="G20">
        <f t="shared" si="17"/>
        <v>0</v>
      </c>
      <c r="H20">
        <f>$C$7/5</f>
        <v>0</v>
      </c>
      <c r="I20">
        <f t="shared" ref="I20:R20" si="18">$C$7/5</f>
        <v>0</v>
      </c>
      <c r="J20">
        <f t="shared" si="18"/>
        <v>0</v>
      </c>
      <c r="K20">
        <f t="shared" si="18"/>
        <v>0</v>
      </c>
      <c r="L20">
        <f>$D$7/5</f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>$E$7/5</f>
        <v>0</v>
      </c>
      <c r="S20">
        <f t="shared" ref="S20:W20" si="19">$E$7/5</f>
        <v>0</v>
      </c>
      <c r="T20">
        <f t="shared" si="19"/>
        <v>0</v>
      </c>
      <c r="U20">
        <f t="shared" si="19"/>
        <v>0</v>
      </c>
      <c r="V20">
        <f t="shared" si="19"/>
        <v>0</v>
      </c>
      <c r="W20">
        <f>$F$7/5</f>
        <v>0</v>
      </c>
      <c r="X20">
        <f t="shared" ref="X20:AA20" si="20">$F$7/5</f>
        <v>0</v>
      </c>
      <c r="Y20">
        <f t="shared" si="20"/>
        <v>0</v>
      </c>
      <c r="Z20">
        <f t="shared" si="20"/>
        <v>0</v>
      </c>
      <c r="AA20">
        <f>$G$7/5</f>
        <v>65</v>
      </c>
      <c r="AB20">
        <f t="shared" ref="AB20:AG20" si="21">$G$7/5</f>
        <v>65</v>
      </c>
      <c r="AC20">
        <f t="shared" si="21"/>
        <v>65</v>
      </c>
      <c r="AD20">
        <f t="shared" si="21"/>
        <v>65</v>
      </c>
      <c r="AE20">
        <f t="shared" si="21"/>
        <v>65</v>
      </c>
      <c r="AF20">
        <f t="shared" si="21"/>
        <v>65</v>
      </c>
      <c r="AG20">
        <f>$H$7/5</f>
        <v>0</v>
      </c>
      <c r="AH20">
        <f t="shared" ref="AH20:AK20" si="22">$H$7/5</f>
        <v>0</v>
      </c>
      <c r="AI20">
        <f t="shared" si="22"/>
        <v>0</v>
      </c>
      <c r="AJ20">
        <f t="shared" si="22"/>
        <v>0</v>
      </c>
      <c r="AK20">
        <f t="shared" si="22"/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s="1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s="1" t="s">
        <v>16</v>
      </c>
      <c r="B22">
        <v>0</v>
      </c>
      <c r="C22">
        <v>0</v>
      </c>
      <c r="D22">
        <v>0</v>
      </c>
      <c r="E22">
        <f>$B$9/3</f>
        <v>24</v>
      </c>
      <c r="F22">
        <f t="shared" ref="F22:H22" si="23">$B$9/3</f>
        <v>24</v>
      </c>
      <c r="G22">
        <f t="shared" si="23"/>
        <v>24</v>
      </c>
      <c r="H22">
        <f>$C$9/5</f>
        <v>7.6</v>
      </c>
      <c r="I22">
        <f t="shared" ref="I22:L22" si="24">$C$9/5</f>
        <v>7.6</v>
      </c>
      <c r="J22">
        <f t="shared" si="24"/>
        <v>7.6</v>
      </c>
      <c r="K22">
        <f t="shared" si="24"/>
        <v>7.6</v>
      </c>
      <c r="L22">
        <f t="shared" si="24"/>
        <v>7.6</v>
      </c>
      <c r="M22">
        <f>$D$9/5</f>
        <v>20</v>
      </c>
      <c r="N22">
        <f t="shared" ref="N22:R22" si="25">$D$9/5</f>
        <v>20</v>
      </c>
      <c r="O22">
        <f t="shared" si="25"/>
        <v>20</v>
      </c>
      <c r="P22">
        <f t="shared" si="25"/>
        <v>20</v>
      </c>
      <c r="Q22">
        <f t="shared" si="25"/>
        <v>20</v>
      </c>
      <c r="R22">
        <f>$E$9/5</f>
        <v>20</v>
      </c>
      <c r="S22">
        <f t="shared" ref="S22:W22" si="26">$E$9/5</f>
        <v>20</v>
      </c>
      <c r="T22">
        <f t="shared" si="26"/>
        <v>20</v>
      </c>
      <c r="U22">
        <f t="shared" si="26"/>
        <v>20</v>
      </c>
      <c r="V22">
        <f t="shared" si="26"/>
        <v>20</v>
      </c>
      <c r="W22">
        <f>$F$9/5</f>
        <v>20</v>
      </c>
      <c r="X22">
        <f t="shared" ref="X22:AB22" si="27">$F$9/5</f>
        <v>20</v>
      </c>
      <c r="Y22">
        <f t="shared" si="27"/>
        <v>20</v>
      </c>
      <c r="Z22">
        <f t="shared" si="27"/>
        <v>20</v>
      </c>
      <c r="AA22">
        <f t="shared" si="27"/>
        <v>20</v>
      </c>
      <c r="AB22">
        <f>$G$9/5</f>
        <v>20</v>
      </c>
      <c r="AC22">
        <f t="shared" ref="AC22:AG22" si="28">$G$9/5</f>
        <v>20</v>
      </c>
      <c r="AD22">
        <f t="shared" si="28"/>
        <v>20</v>
      </c>
      <c r="AE22">
        <f t="shared" si="28"/>
        <v>20</v>
      </c>
      <c r="AF22">
        <f t="shared" si="28"/>
        <v>20</v>
      </c>
      <c r="AG22">
        <f>$H$9/5</f>
        <v>0</v>
      </c>
      <c r="AH22">
        <f t="shared" ref="AH22:AK22" si="29">$H$9/5</f>
        <v>0</v>
      </c>
      <c r="AI22">
        <f t="shared" si="29"/>
        <v>0</v>
      </c>
      <c r="AJ22">
        <f t="shared" si="29"/>
        <v>0</v>
      </c>
      <c r="AK22">
        <f t="shared" si="29"/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 s="1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6" spans="1:42" x14ac:dyDescent="0.35">
      <c r="A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12"/>
  <sheetViews>
    <sheetView workbookViewId="0">
      <selection activeCell="AA1" sqref="AA1:AM1"/>
    </sheetView>
  </sheetViews>
  <sheetFormatPr defaultRowHeight="14.5" x14ac:dyDescent="0.35"/>
  <cols>
    <col min="1" max="1" width="25.54296875" customWidth="1"/>
    <col min="2" max="2" width="8.26953125" customWidth="1"/>
    <col min="3" max="4" width="9.26953125" bestFit="1" customWidth="1"/>
    <col min="5" max="5" width="8.54296875" bestFit="1" customWidth="1"/>
    <col min="6" max="29" width="9.26953125" bestFit="1" customWidth="1"/>
  </cols>
  <sheetData>
    <row r="1" spans="1:39" x14ac:dyDescent="0.35">
      <c r="A1" s="1" t="s">
        <v>9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</row>
    <row r="2" spans="1:39" x14ac:dyDescent="0.35">
      <c r="A2" s="1" t="s">
        <v>0</v>
      </c>
      <c r="B2" s="1">
        <f>PL!E13</f>
        <v>136</v>
      </c>
      <c r="C2" s="1">
        <f>PL!F13</f>
        <v>136</v>
      </c>
      <c r="D2" s="1">
        <f>PL!G13</f>
        <v>136</v>
      </c>
      <c r="E2" s="1">
        <f>PL!H13</f>
        <v>1015</v>
      </c>
      <c r="F2" s="1">
        <f>PL!I13</f>
        <v>1015</v>
      </c>
      <c r="G2" s="1">
        <f>PL!J13</f>
        <v>1015</v>
      </c>
      <c r="H2" s="1">
        <f>PL!K13</f>
        <v>1015</v>
      </c>
      <c r="I2" s="1">
        <f>PL!L13</f>
        <v>1015</v>
      </c>
      <c r="J2" s="1">
        <f>PL!M13</f>
        <v>40</v>
      </c>
      <c r="K2" s="1">
        <f>PL!N13</f>
        <v>40</v>
      </c>
      <c r="L2" s="1">
        <f>PL!O13</f>
        <v>40</v>
      </c>
      <c r="M2" s="1">
        <f>PL!P13</f>
        <v>40</v>
      </c>
      <c r="N2" s="1">
        <f>PL!Q13</f>
        <v>40</v>
      </c>
      <c r="O2" s="1">
        <f>PL!R13</f>
        <v>974.2</v>
      </c>
      <c r="P2" s="1">
        <f>PL!S13</f>
        <v>974.2</v>
      </c>
      <c r="Q2" s="1">
        <f>PL!T13</f>
        <v>974.2</v>
      </c>
      <c r="R2" s="1">
        <f>PL!U13</f>
        <v>974.2</v>
      </c>
      <c r="S2" s="1">
        <f>PL!V13</f>
        <v>974.2</v>
      </c>
      <c r="T2" s="1">
        <f>PL!W13</f>
        <v>2766</v>
      </c>
      <c r="U2" s="1">
        <f>PL!X13</f>
        <v>2766</v>
      </c>
      <c r="V2" s="1">
        <f>PL!Y13</f>
        <v>2766</v>
      </c>
      <c r="W2" s="1">
        <f>PL!Z13</f>
        <v>2766</v>
      </c>
      <c r="X2" s="1">
        <f>PL!AA13</f>
        <v>2766</v>
      </c>
      <c r="Y2" s="1">
        <f>PL!AB13</f>
        <v>449</v>
      </c>
      <c r="Z2" s="1">
        <f>PL!AC13</f>
        <v>449</v>
      </c>
      <c r="AA2" s="1">
        <f>PL!AD13</f>
        <v>449</v>
      </c>
      <c r="AB2" s="1">
        <f>PL!AE13</f>
        <v>449</v>
      </c>
      <c r="AC2" s="1">
        <f>PL!AF13</f>
        <v>449</v>
      </c>
      <c r="AD2" s="1">
        <f>PL!AG13</f>
        <v>180.8</v>
      </c>
      <c r="AE2" s="1">
        <f>PL!AH13</f>
        <v>180.8</v>
      </c>
      <c r="AF2" s="1">
        <f>PL!AI13</f>
        <v>180.8</v>
      </c>
      <c r="AG2" s="1">
        <f>PL!AJ13</f>
        <v>180.8</v>
      </c>
      <c r="AH2" s="1">
        <f>PL!AK13</f>
        <v>180.8</v>
      </c>
      <c r="AI2" s="1">
        <f>PL!AL13</f>
        <v>0</v>
      </c>
      <c r="AJ2" s="1">
        <f>PL!AM13</f>
        <v>0</v>
      </c>
      <c r="AK2" s="1">
        <f>PL!AN13</f>
        <v>0</v>
      </c>
      <c r="AL2" s="1">
        <f>PL!AO13</f>
        <v>0</v>
      </c>
      <c r="AM2" s="1">
        <f>PL!AP13</f>
        <v>0</v>
      </c>
    </row>
    <row r="3" spans="1:39" x14ac:dyDescent="0.35">
      <c r="A3" s="1" t="s">
        <v>15</v>
      </c>
      <c r="B3" s="1">
        <f>PL!E14</f>
        <v>0</v>
      </c>
      <c r="C3" s="1">
        <f>PL!F14</f>
        <v>0</v>
      </c>
      <c r="D3" s="1">
        <f>PL!G14</f>
        <v>0</v>
      </c>
      <c r="E3" s="1">
        <f>PL!H14</f>
        <v>0</v>
      </c>
      <c r="F3" s="1">
        <f>PL!I14</f>
        <v>0</v>
      </c>
      <c r="G3" s="1">
        <f>PL!J14</f>
        <v>0</v>
      </c>
      <c r="H3" s="1">
        <f>PL!K14</f>
        <v>0</v>
      </c>
      <c r="I3" s="1">
        <f>PL!L14</f>
        <v>0</v>
      </c>
      <c r="J3" s="1">
        <f>PL!M14</f>
        <v>0</v>
      </c>
      <c r="K3" s="1">
        <f>PL!N14</f>
        <v>0</v>
      </c>
      <c r="L3" s="1">
        <f>PL!O14</f>
        <v>0</v>
      </c>
      <c r="M3" s="1">
        <f>PL!P14</f>
        <v>0</v>
      </c>
      <c r="N3" s="1">
        <f>PL!Q14</f>
        <v>0</v>
      </c>
      <c r="O3" s="1">
        <f>PL!R14</f>
        <v>20.2</v>
      </c>
      <c r="P3" s="1">
        <f>PL!S14</f>
        <v>20.2</v>
      </c>
      <c r="Q3" s="1">
        <f>PL!T14</f>
        <v>20.2</v>
      </c>
      <c r="R3" s="1">
        <f>PL!U14</f>
        <v>20.2</v>
      </c>
      <c r="S3" s="1">
        <f>PL!V14</f>
        <v>20.2</v>
      </c>
      <c r="T3" s="1">
        <f>PL!W14</f>
        <v>97.8</v>
      </c>
      <c r="U3" s="1">
        <f>PL!X14</f>
        <v>97.8</v>
      </c>
      <c r="V3" s="1">
        <f>PL!Y14</f>
        <v>97.8</v>
      </c>
      <c r="W3" s="1">
        <f>PL!Z14</f>
        <v>97.8</v>
      </c>
      <c r="X3" s="1">
        <f>PL!AA14</f>
        <v>97.8</v>
      </c>
      <c r="Y3" s="1">
        <f>PL!AB14</f>
        <v>104.5</v>
      </c>
      <c r="Z3" s="1">
        <f>PL!AC14</f>
        <v>104.5</v>
      </c>
      <c r="AA3" s="1">
        <f>PL!AD14</f>
        <v>104.5</v>
      </c>
      <c r="AB3" s="1">
        <f>PL!AE14</f>
        <v>104.5</v>
      </c>
      <c r="AC3" s="1">
        <f>PL!AF14</f>
        <v>104.5</v>
      </c>
      <c r="AD3" s="1">
        <f>PL!AG14</f>
        <v>0</v>
      </c>
      <c r="AE3" s="1">
        <f>PL!AH14</f>
        <v>0</v>
      </c>
      <c r="AF3" s="1">
        <f>PL!AI14</f>
        <v>0</v>
      </c>
      <c r="AG3" s="1">
        <f>PL!AJ14</f>
        <v>0</v>
      </c>
      <c r="AH3" s="1">
        <f>PL!AK14</f>
        <v>0</v>
      </c>
      <c r="AI3" s="1">
        <f>PL!AL14</f>
        <v>0</v>
      </c>
      <c r="AJ3" s="1">
        <f>PL!AM14</f>
        <v>0</v>
      </c>
      <c r="AK3" s="1">
        <f>PL!AN14</f>
        <v>0</v>
      </c>
      <c r="AL3" s="1">
        <f>PL!AO14</f>
        <v>0</v>
      </c>
      <c r="AM3" s="1">
        <f>PL!AP14</f>
        <v>0</v>
      </c>
    </row>
    <row r="4" spans="1:39" x14ac:dyDescent="0.35">
      <c r="A4" s="1" t="s">
        <v>1</v>
      </c>
      <c r="B4" s="1">
        <f>PL!E15</f>
        <v>0</v>
      </c>
      <c r="C4" s="1">
        <f>PL!F15</f>
        <v>0</v>
      </c>
      <c r="D4" s="1">
        <f>PL!G15</f>
        <v>0</v>
      </c>
      <c r="E4" s="1">
        <f>PL!H15</f>
        <v>0</v>
      </c>
      <c r="F4" s="1">
        <f>PL!I15</f>
        <v>0</v>
      </c>
      <c r="G4" s="1">
        <f>PL!J15</f>
        <v>0</v>
      </c>
      <c r="H4" s="1">
        <f>PL!K15</f>
        <v>0</v>
      </c>
      <c r="I4" s="1">
        <f>PL!L15</f>
        <v>0</v>
      </c>
      <c r="J4" s="1">
        <f>PL!M15</f>
        <v>0</v>
      </c>
      <c r="K4" s="1">
        <f>PL!N15</f>
        <v>0</v>
      </c>
      <c r="L4" s="1">
        <f>PL!O15</f>
        <v>0</v>
      </c>
      <c r="M4" s="1">
        <f>PL!P15</f>
        <v>0</v>
      </c>
      <c r="N4" s="1">
        <f>PL!Q15</f>
        <v>0</v>
      </c>
      <c r="O4" s="1">
        <f>PL!R15</f>
        <v>0</v>
      </c>
      <c r="P4" s="1">
        <f>PL!S15</f>
        <v>0</v>
      </c>
      <c r="Q4" s="1">
        <f>PL!T15</f>
        <v>0</v>
      </c>
      <c r="R4" s="1">
        <f>PL!U15</f>
        <v>0</v>
      </c>
      <c r="S4" s="1">
        <f>PL!V15</f>
        <v>0</v>
      </c>
      <c r="T4" s="1">
        <f>PL!W15</f>
        <v>0</v>
      </c>
      <c r="U4" s="1">
        <f>PL!X15</f>
        <v>0</v>
      </c>
      <c r="V4" s="1">
        <f>PL!Y15</f>
        <v>0</v>
      </c>
      <c r="W4" s="1">
        <f>PL!Z15</f>
        <v>0</v>
      </c>
      <c r="X4" s="1">
        <f>PL!AA15</f>
        <v>0</v>
      </c>
      <c r="Y4" s="1">
        <f>PL!AB15</f>
        <v>0</v>
      </c>
      <c r="Z4" s="1">
        <f>PL!AC15</f>
        <v>0</v>
      </c>
      <c r="AA4" s="1">
        <f>PL!AD15</f>
        <v>0</v>
      </c>
      <c r="AB4" s="1">
        <f>PL!AE15</f>
        <v>0</v>
      </c>
      <c r="AC4" s="1">
        <f>PL!AF15</f>
        <v>0</v>
      </c>
      <c r="AD4" s="1">
        <f>PL!AG15</f>
        <v>0</v>
      </c>
      <c r="AE4" s="1">
        <f>PL!AH15</f>
        <v>0</v>
      </c>
      <c r="AF4" s="1">
        <f>PL!AI15</f>
        <v>0</v>
      </c>
      <c r="AG4" s="1">
        <f>PL!AJ15</f>
        <v>0</v>
      </c>
      <c r="AH4" s="1">
        <f>PL!AK15</f>
        <v>0</v>
      </c>
      <c r="AI4" s="1">
        <f>PL!AL15</f>
        <v>0</v>
      </c>
      <c r="AJ4" s="1">
        <f>PL!AM15</f>
        <v>0</v>
      </c>
      <c r="AK4" s="1">
        <f>PL!AN15</f>
        <v>0</v>
      </c>
      <c r="AL4" s="1">
        <f>PL!AO15</f>
        <v>0</v>
      </c>
      <c r="AM4" s="1">
        <f>PL!AP15</f>
        <v>0</v>
      </c>
    </row>
    <row r="5" spans="1:39" x14ac:dyDescent="0.35">
      <c r="A5" s="1" t="s">
        <v>2</v>
      </c>
      <c r="B5" s="1">
        <f>PL!E16</f>
        <v>0</v>
      </c>
      <c r="C5" s="1">
        <f>PL!F16</f>
        <v>0</v>
      </c>
      <c r="D5" s="1">
        <f>PL!G16</f>
        <v>0</v>
      </c>
      <c r="E5" s="1">
        <f>PL!H16</f>
        <v>0</v>
      </c>
      <c r="F5" s="1">
        <f>PL!I16</f>
        <v>0</v>
      </c>
      <c r="G5" s="1">
        <f>PL!J16</f>
        <v>0</v>
      </c>
      <c r="H5" s="1">
        <f>PL!K16</f>
        <v>0</v>
      </c>
      <c r="I5" s="1">
        <f>PL!L16</f>
        <v>0</v>
      </c>
      <c r="J5" s="1">
        <f>PL!M16</f>
        <v>0</v>
      </c>
      <c r="K5" s="1">
        <f>PL!N16</f>
        <v>0</v>
      </c>
      <c r="L5" s="1">
        <f>PL!O16</f>
        <v>0</v>
      </c>
      <c r="M5" s="1">
        <f>PL!P16</f>
        <v>0</v>
      </c>
      <c r="N5" s="1">
        <f>PL!Q16</f>
        <v>0</v>
      </c>
      <c r="O5" s="1">
        <f>PL!R16</f>
        <v>0</v>
      </c>
      <c r="P5" s="1">
        <f>PL!S16</f>
        <v>0</v>
      </c>
      <c r="Q5" s="1">
        <f>PL!T16</f>
        <v>0</v>
      </c>
      <c r="R5" s="1">
        <f>PL!U16</f>
        <v>0</v>
      </c>
      <c r="S5" s="1">
        <f>PL!V16</f>
        <v>0</v>
      </c>
      <c r="T5" s="1">
        <f>PL!W16</f>
        <v>0</v>
      </c>
      <c r="U5" s="1">
        <f>PL!X16</f>
        <v>0</v>
      </c>
      <c r="V5" s="1">
        <f>PL!Y16</f>
        <v>0</v>
      </c>
      <c r="W5" s="1">
        <f>PL!Z16</f>
        <v>0</v>
      </c>
      <c r="X5" s="1">
        <f>PL!AA16</f>
        <v>0</v>
      </c>
      <c r="Y5" s="1">
        <f>PL!AB16</f>
        <v>0</v>
      </c>
      <c r="Z5" s="1">
        <f>PL!AC16</f>
        <v>0</v>
      </c>
      <c r="AA5" s="1">
        <f>PL!AD16</f>
        <v>0</v>
      </c>
      <c r="AB5" s="1">
        <f>PL!AE16</f>
        <v>0</v>
      </c>
      <c r="AC5" s="1">
        <f>PL!AF16</f>
        <v>0</v>
      </c>
      <c r="AD5" s="1">
        <f>PL!AG16</f>
        <v>0</v>
      </c>
      <c r="AE5" s="1">
        <f>PL!AH16</f>
        <v>0</v>
      </c>
      <c r="AF5" s="1">
        <f>PL!AI16</f>
        <v>0</v>
      </c>
      <c r="AG5" s="1">
        <f>PL!AJ16</f>
        <v>0</v>
      </c>
      <c r="AH5" s="1">
        <f>PL!AK16</f>
        <v>0</v>
      </c>
      <c r="AI5" s="1">
        <f>PL!AL16</f>
        <v>0</v>
      </c>
      <c r="AJ5" s="1">
        <f>PL!AM16</f>
        <v>0</v>
      </c>
      <c r="AK5" s="1">
        <f>PL!AN16</f>
        <v>0</v>
      </c>
      <c r="AL5" s="1">
        <f>PL!AO16</f>
        <v>0</v>
      </c>
      <c r="AM5" s="1">
        <f>PL!AP16</f>
        <v>0</v>
      </c>
    </row>
    <row r="6" spans="1:39" x14ac:dyDescent="0.35">
      <c r="A6" s="1" t="s">
        <v>3</v>
      </c>
      <c r="B6" s="1">
        <f>PL!E17</f>
        <v>0</v>
      </c>
      <c r="C6" s="1">
        <f>PL!F17</f>
        <v>0</v>
      </c>
      <c r="D6" s="1">
        <f>PL!G17</f>
        <v>0</v>
      </c>
      <c r="E6" s="1">
        <f>PL!H17</f>
        <v>0</v>
      </c>
      <c r="F6" s="1">
        <f>PL!I17</f>
        <v>0</v>
      </c>
      <c r="G6" s="1">
        <f>PL!J17</f>
        <v>0</v>
      </c>
      <c r="H6" s="1">
        <f>PL!K17</f>
        <v>0</v>
      </c>
      <c r="I6" s="1">
        <f>PL!L17</f>
        <v>0</v>
      </c>
      <c r="J6" s="1">
        <f>PL!M17</f>
        <v>0</v>
      </c>
      <c r="K6" s="1">
        <f>PL!N17</f>
        <v>0</v>
      </c>
      <c r="L6" s="1">
        <f>PL!O17</f>
        <v>0</v>
      </c>
      <c r="M6" s="1">
        <f>PL!P17</f>
        <v>0</v>
      </c>
      <c r="N6" s="1">
        <f>PL!Q17</f>
        <v>0</v>
      </c>
      <c r="O6" s="1">
        <f>PL!R17</f>
        <v>0</v>
      </c>
      <c r="P6" s="1">
        <f>PL!S17</f>
        <v>0</v>
      </c>
      <c r="Q6" s="1">
        <f>PL!T17</f>
        <v>0</v>
      </c>
      <c r="R6" s="1">
        <f>PL!U17</f>
        <v>0</v>
      </c>
      <c r="S6" s="1">
        <f>PL!V17</f>
        <v>0</v>
      </c>
      <c r="T6" s="1">
        <f>PL!W17</f>
        <v>360</v>
      </c>
      <c r="U6" s="1">
        <f>PL!X17</f>
        <v>360</v>
      </c>
      <c r="V6" s="1">
        <f>PL!Y17</f>
        <v>360</v>
      </c>
      <c r="W6" s="1">
        <f>PL!Z17</f>
        <v>360</v>
      </c>
      <c r="X6" s="1">
        <f>PL!AA17</f>
        <v>360</v>
      </c>
      <c r="Y6" s="1">
        <f>PL!AB17</f>
        <v>0</v>
      </c>
      <c r="Z6" s="1">
        <f>PL!AC17</f>
        <v>0</v>
      </c>
      <c r="AA6" s="1">
        <f>PL!AD17</f>
        <v>0</v>
      </c>
      <c r="AB6" s="1">
        <f>PL!AE17</f>
        <v>0</v>
      </c>
      <c r="AC6" s="1">
        <f>PL!AF17</f>
        <v>0</v>
      </c>
      <c r="AD6" s="1">
        <f>PL!AG17</f>
        <v>0</v>
      </c>
      <c r="AE6" s="1">
        <f>PL!AH17</f>
        <v>0</v>
      </c>
      <c r="AF6" s="1">
        <f>PL!AI17</f>
        <v>0</v>
      </c>
      <c r="AG6" s="1">
        <f>PL!AJ17</f>
        <v>0</v>
      </c>
      <c r="AH6" s="1">
        <f>PL!AK17</f>
        <v>0</v>
      </c>
      <c r="AI6" s="1">
        <f>PL!AL17</f>
        <v>0</v>
      </c>
      <c r="AJ6" s="1">
        <f>PL!AM17</f>
        <v>0</v>
      </c>
      <c r="AK6" s="1">
        <f>PL!AN17</f>
        <v>0</v>
      </c>
      <c r="AL6" s="1">
        <f>PL!AO17</f>
        <v>0</v>
      </c>
      <c r="AM6" s="1">
        <f>PL!AP17</f>
        <v>0</v>
      </c>
    </row>
    <row r="7" spans="1:39" x14ac:dyDescent="0.35">
      <c r="A7" s="1" t="s">
        <v>4</v>
      </c>
      <c r="B7" s="1">
        <f>PL!E18</f>
        <v>0</v>
      </c>
      <c r="C7" s="1">
        <f>PL!F18</f>
        <v>0</v>
      </c>
      <c r="D7" s="1">
        <f>PL!G18</f>
        <v>0</v>
      </c>
      <c r="E7" s="1">
        <f>PL!H18</f>
        <v>0</v>
      </c>
      <c r="F7" s="1">
        <f>PL!I18</f>
        <v>0</v>
      </c>
      <c r="G7" s="1">
        <f>PL!J18</f>
        <v>0</v>
      </c>
      <c r="H7" s="1">
        <f>PL!K18</f>
        <v>0</v>
      </c>
      <c r="I7" s="1">
        <f>PL!L18</f>
        <v>0</v>
      </c>
      <c r="J7" s="1">
        <f>PL!M18</f>
        <v>0</v>
      </c>
      <c r="K7" s="1">
        <f>PL!N18</f>
        <v>0</v>
      </c>
      <c r="L7" s="1">
        <f>PL!O18</f>
        <v>0</v>
      </c>
      <c r="M7" s="1">
        <f>PL!P18</f>
        <v>0</v>
      </c>
      <c r="N7" s="1">
        <f>PL!Q18</f>
        <v>0</v>
      </c>
      <c r="O7" s="1">
        <f>PL!R18</f>
        <v>0</v>
      </c>
      <c r="P7" s="1">
        <f>PL!S18</f>
        <v>0</v>
      </c>
      <c r="Q7" s="1">
        <f>PL!T18</f>
        <v>0</v>
      </c>
      <c r="R7" s="1">
        <f>PL!U18</f>
        <v>0</v>
      </c>
      <c r="S7" s="1">
        <f>PL!V18</f>
        <v>0</v>
      </c>
      <c r="T7" s="1">
        <f>PL!W18</f>
        <v>0</v>
      </c>
      <c r="U7" s="1">
        <f>PL!X18</f>
        <v>0</v>
      </c>
      <c r="V7" s="1">
        <f>PL!Y18</f>
        <v>0</v>
      </c>
      <c r="W7" s="1">
        <f>PL!Z18</f>
        <v>0</v>
      </c>
      <c r="X7" s="1">
        <f>PL!AA18</f>
        <v>0</v>
      </c>
      <c r="Y7" s="1">
        <f>PL!AB18</f>
        <v>0</v>
      </c>
      <c r="Z7" s="1">
        <f>PL!AC18</f>
        <v>0</v>
      </c>
      <c r="AA7" s="1">
        <f>PL!AD18</f>
        <v>0</v>
      </c>
      <c r="AB7" s="1">
        <f>PL!AE18</f>
        <v>0</v>
      </c>
      <c r="AC7" s="1">
        <f>PL!AF18</f>
        <v>0</v>
      </c>
      <c r="AD7" s="1">
        <f>PL!AG18</f>
        <v>0</v>
      </c>
      <c r="AE7" s="1">
        <f>PL!AH18</f>
        <v>0</v>
      </c>
      <c r="AF7" s="1">
        <f>PL!AI18</f>
        <v>0</v>
      </c>
      <c r="AG7" s="1">
        <f>PL!AJ18</f>
        <v>0</v>
      </c>
      <c r="AH7" s="1">
        <f>PL!AK18</f>
        <v>0</v>
      </c>
      <c r="AI7" s="1">
        <f>PL!AL18</f>
        <v>0</v>
      </c>
      <c r="AJ7" s="1">
        <f>PL!AM18</f>
        <v>0</v>
      </c>
      <c r="AK7" s="1">
        <f>PL!AN18</f>
        <v>0</v>
      </c>
      <c r="AL7" s="1">
        <f>PL!AO18</f>
        <v>0</v>
      </c>
      <c r="AM7" s="1">
        <f>PL!AP18</f>
        <v>0</v>
      </c>
    </row>
    <row r="8" spans="1:39" x14ac:dyDescent="0.35">
      <c r="A8" s="1" t="s">
        <v>5</v>
      </c>
      <c r="B8" s="1">
        <f>PL!E19</f>
        <v>0</v>
      </c>
      <c r="C8" s="1">
        <f>PL!F19</f>
        <v>0</v>
      </c>
      <c r="D8" s="1">
        <f>PL!G19</f>
        <v>0</v>
      </c>
      <c r="E8" s="1">
        <f>PL!H19</f>
        <v>0</v>
      </c>
      <c r="F8" s="1">
        <f>PL!I19</f>
        <v>0</v>
      </c>
      <c r="G8" s="1">
        <f>PL!J19</f>
        <v>0</v>
      </c>
      <c r="H8" s="1">
        <f>PL!K19</f>
        <v>0</v>
      </c>
      <c r="I8" s="1">
        <f>PL!L19</f>
        <v>0</v>
      </c>
      <c r="J8" s="1">
        <f>PL!M19</f>
        <v>0</v>
      </c>
      <c r="K8" s="1">
        <f>PL!N19</f>
        <v>0</v>
      </c>
      <c r="L8" s="1">
        <f>PL!O19</f>
        <v>0</v>
      </c>
      <c r="M8" s="1">
        <f>PL!P19</f>
        <v>0</v>
      </c>
      <c r="N8" s="1">
        <f>PL!Q19</f>
        <v>0</v>
      </c>
      <c r="O8" s="1">
        <f>PL!R19</f>
        <v>0</v>
      </c>
      <c r="P8" s="1">
        <f>PL!S19</f>
        <v>0</v>
      </c>
      <c r="Q8" s="1">
        <f>PL!T19</f>
        <v>0</v>
      </c>
      <c r="R8" s="1">
        <f>PL!U19</f>
        <v>0</v>
      </c>
      <c r="S8" s="1">
        <f>PL!V19</f>
        <v>0</v>
      </c>
      <c r="T8" s="1">
        <f>PL!W19</f>
        <v>0</v>
      </c>
      <c r="U8" s="1">
        <f>PL!X19</f>
        <v>0</v>
      </c>
      <c r="V8" s="1">
        <f>PL!Y19</f>
        <v>0</v>
      </c>
      <c r="W8" s="1">
        <f>PL!Z19</f>
        <v>0</v>
      </c>
      <c r="X8" s="1">
        <f>PL!AA19</f>
        <v>0</v>
      </c>
      <c r="Y8" s="1">
        <f>PL!AB19</f>
        <v>0</v>
      </c>
      <c r="Z8" s="1">
        <f>PL!AC19</f>
        <v>0</v>
      </c>
      <c r="AA8" s="1">
        <f>PL!AD19</f>
        <v>0</v>
      </c>
      <c r="AB8" s="1">
        <f>PL!AE19</f>
        <v>0</v>
      </c>
      <c r="AC8" s="1">
        <f>PL!AF19</f>
        <v>0</v>
      </c>
      <c r="AD8" s="1">
        <f>PL!AG19</f>
        <v>0</v>
      </c>
      <c r="AE8" s="1">
        <f>PL!AH19</f>
        <v>0</v>
      </c>
      <c r="AF8" s="1">
        <f>PL!AI19</f>
        <v>0</v>
      </c>
      <c r="AG8" s="1">
        <f>PL!AJ19</f>
        <v>0</v>
      </c>
      <c r="AH8" s="1">
        <f>PL!AK19</f>
        <v>0</v>
      </c>
      <c r="AI8" s="1">
        <f>PL!AL19</f>
        <v>0</v>
      </c>
      <c r="AJ8" s="1">
        <f>PL!AM19</f>
        <v>0</v>
      </c>
      <c r="AK8" s="1">
        <f>PL!AN19</f>
        <v>0</v>
      </c>
      <c r="AL8" s="1">
        <f>PL!AO19</f>
        <v>0</v>
      </c>
      <c r="AM8" s="1">
        <f>PL!AP19</f>
        <v>0</v>
      </c>
    </row>
    <row r="9" spans="1:39" x14ac:dyDescent="0.35">
      <c r="A9" s="1" t="s">
        <v>6</v>
      </c>
      <c r="B9" s="1">
        <f>PL!E20</f>
        <v>0</v>
      </c>
      <c r="C9" s="1">
        <f>PL!F20</f>
        <v>0</v>
      </c>
      <c r="D9" s="1">
        <f>PL!G20</f>
        <v>0</v>
      </c>
      <c r="E9" s="1">
        <f>PL!H20</f>
        <v>0</v>
      </c>
      <c r="F9" s="1">
        <f>PL!I20</f>
        <v>0</v>
      </c>
      <c r="G9" s="1">
        <f>PL!J20</f>
        <v>0</v>
      </c>
      <c r="H9" s="1">
        <f>PL!K20</f>
        <v>0</v>
      </c>
      <c r="I9" s="1">
        <f>PL!L20</f>
        <v>0</v>
      </c>
      <c r="J9" s="1">
        <f>PL!M20</f>
        <v>0</v>
      </c>
      <c r="K9" s="1">
        <f>PL!N20</f>
        <v>0</v>
      </c>
      <c r="L9" s="1">
        <f>PL!O20</f>
        <v>0</v>
      </c>
      <c r="M9" s="1">
        <f>PL!P20</f>
        <v>0</v>
      </c>
      <c r="N9" s="1">
        <f>PL!Q20</f>
        <v>0</v>
      </c>
      <c r="O9" s="1">
        <f>PL!R20</f>
        <v>0</v>
      </c>
      <c r="P9" s="1">
        <f>PL!S20</f>
        <v>0</v>
      </c>
      <c r="Q9" s="1">
        <f>PL!T20</f>
        <v>0</v>
      </c>
      <c r="R9" s="1">
        <f>PL!U20</f>
        <v>0</v>
      </c>
      <c r="S9" s="1">
        <f>PL!V20</f>
        <v>0</v>
      </c>
      <c r="T9" s="1">
        <f>PL!W20</f>
        <v>0</v>
      </c>
      <c r="U9" s="1">
        <f>PL!X20</f>
        <v>0</v>
      </c>
      <c r="V9" s="1">
        <f>PL!Y20</f>
        <v>0</v>
      </c>
      <c r="W9" s="1">
        <f>PL!Z20</f>
        <v>0</v>
      </c>
      <c r="X9" s="1">
        <f>PL!AA20</f>
        <v>65</v>
      </c>
      <c r="Y9" s="1">
        <f>PL!AB20</f>
        <v>65</v>
      </c>
      <c r="Z9" s="1">
        <f>PL!AC20</f>
        <v>65</v>
      </c>
      <c r="AA9" s="1">
        <f>PL!AD20</f>
        <v>65</v>
      </c>
      <c r="AB9" s="1">
        <f>PL!AE20</f>
        <v>65</v>
      </c>
      <c r="AC9" s="1">
        <f>PL!AF20</f>
        <v>65</v>
      </c>
      <c r="AD9" s="1">
        <f>PL!AG20</f>
        <v>0</v>
      </c>
      <c r="AE9" s="1">
        <f>PL!AH20</f>
        <v>0</v>
      </c>
      <c r="AF9" s="1">
        <f>PL!AI20</f>
        <v>0</v>
      </c>
      <c r="AG9" s="1">
        <f>PL!AJ20</f>
        <v>0</v>
      </c>
      <c r="AH9" s="1">
        <f>PL!AK20</f>
        <v>0</v>
      </c>
      <c r="AI9" s="1">
        <f>PL!AL20</f>
        <v>0</v>
      </c>
      <c r="AJ9" s="1">
        <f>PL!AM20</f>
        <v>0</v>
      </c>
      <c r="AK9" s="1">
        <f>PL!AN20</f>
        <v>0</v>
      </c>
      <c r="AL9" s="1">
        <f>PL!AO20</f>
        <v>0</v>
      </c>
      <c r="AM9" s="1">
        <f>PL!AP20</f>
        <v>0</v>
      </c>
    </row>
    <row r="10" spans="1:39" x14ac:dyDescent="0.35">
      <c r="A10" s="1" t="s">
        <v>7</v>
      </c>
      <c r="B10" s="1">
        <f>PL!E21</f>
        <v>0</v>
      </c>
      <c r="C10" s="1">
        <f>PL!F21</f>
        <v>0</v>
      </c>
      <c r="D10" s="1">
        <f>PL!G21</f>
        <v>0</v>
      </c>
      <c r="E10" s="1">
        <f>PL!H21</f>
        <v>0</v>
      </c>
      <c r="F10" s="1">
        <f>PL!I21</f>
        <v>0</v>
      </c>
      <c r="G10" s="1">
        <f>PL!J21</f>
        <v>0</v>
      </c>
      <c r="H10" s="1">
        <f>PL!K21</f>
        <v>0</v>
      </c>
      <c r="I10" s="1">
        <f>PL!L21</f>
        <v>0</v>
      </c>
      <c r="J10" s="1">
        <f>PL!M21</f>
        <v>0</v>
      </c>
      <c r="K10" s="1">
        <f>PL!N21</f>
        <v>0</v>
      </c>
      <c r="L10" s="1">
        <f>PL!O21</f>
        <v>0</v>
      </c>
      <c r="M10" s="1">
        <f>PL!P21</f>
        <v>0</v>
      </c>
      <c r="N10" s="1">
        <f>PL!Q21</f>
        <v>0</v>
      </c>
      <c r="O10" s="1">
        <f>PL!R21</f>
        <v>0</v>
      </c>
      <c r="P10" s="1">
        <f>PL!S21</f>
        <v>0</v>
      </c>
      <c r="Q10" s="1">
        <f>PL!T21</f>
        <v>0</v>
      </c>
      <c r="R10" s="1">
        <f>PL!U21</f>
        <v>0</v>
      </c>
      <c r="S10" s="1">
        <f>PL!V21</f>
        <v>0</v>
      </c>
      <c r="T10" s="1">
        <f>PL!W21</f>
        <v>0</v>
      </c>
      <c r="U10" s="1">
        <f>PL!X21</f>
        <v>0</v>
      </c>
      <c r="V10" s="1">
        <f>PL!Y21</f>
        <v>0</v>
      </c>
      <c r="W10" s="1">
        <f>PL!Z21</f>
        <v>0</v>
      </c>
      <c r="X10" s="1">
        <f>PL!AA21</f>
        <v>0</v>
      </c>
      <c r="Y10" s="1">
        <f>PL!AB21</f>
        <v>0</v>
      </c>
      <c r="Z10" s="1">
        <f>PL!AC21</f>
        <v>0</v>
      </c>
      <c r="AA10" s="1">
        <f>PL!AD21</f>
        <v>0</v>
      </c>
      <c r="AB10" s="1">
        <f>PL!AE21</f>
        <v>0</v>
      </c>
      <c r="AC10" s="1">
        <f>PL!AF21</f>
        <v>0</v>
      </c>
      <c r="AD10" s="1">
        <f>PL!AG21</f>
        <v>0</v>
      </c>
      <c r="AE10" s="1">
        <f>PL!AH21</f>
        <v>0</v>
      </c>
      <c r="AF10" s="1">
        <f>PL!AI21</f>
        <v>0</v>
      </c>
      <c r="AG10" s="1">
        <f>PL!AJ21</f>
        <v>0</v>
      </c>
      <c r="AH10" s="1">
        <f>PL!AK21</f>
        <v>0</v>
      </c>
      <c r="AI10" s="1">
        <f>PL!AL21</f>
        <v>0</v>
      </c>
      <c r="AJ10" s="1">
        <f>PL!AM21</f>
        <v>0</v>
      </c>
      <c r="AK10" s="1">
        <f>PL!AN21</f>
        <v>0</v>
      </c>
      <c r="AL10" s="1">
        <f>PL!AO21</f>
        <v>0</v>
      </c>
      <c r="AM10" s="1">
        <f>PL!AP21</f>
        <v>0</v>
      </c>
    </row>
    <row r="11" spans="1:39" x14ac:dyDescent="0.35">
      <c r="A11" s="1" t="s">
        <v>16</v>
      </c>
      <c r="B11" s="1">
        <f>PL!E22</f>
        <v>24</v>
      </c>
      <c r="C11" s="1">
        <f>PL!F22</f>
        <v>24</v>
      </c>
      <c r="D11" s="1">
        <f>PL!G22</f>
        <v>24</v>
      </c>
      <c r="E11" s="1">
        <f>PL!H22</f>
        <v>7.6</v>
      </c>
      <c r="F11" s="1">
        <f>PL!I22</f>
        <v>7.6</v>
      </c>
      <c r="G11" s="1">
        <f>PL!J22</f>
        <v>7.6</v>
      </c>
      <c r="H11" s="1">
        <f>PL!K22</f>
        <v>7.6</v>
      </c>
      <c r="I11" s="1">
        <f>PL!L22</f>
        <v>7.6</v>
      </c>
      <c r="J11" s="1">
        <f>PL!M22</f>
        <v>20</v>
      </c>
      <c r="K11" s="1">
        <f>PL!N22</f>
        <v>20</v>
      </c>
      <c r="L11" s="1">
        <f>PL!O22</f>
        <v>20</v>
      </c>
      <c r="M11" s="1">
        <f>PL!P22</f>
        <v>20</v>
      </c>
      <c r="N11" s="1">
        <f>PL!Q22</f>
        <v>20</v>
      </c>
      <c r="O11" s="1">
        <f>PL!R22</f>
        <v>20</v>
      </c>
      <c r="P11" s="1">
        <f>PL!S22</f>
        <v>20</v>
      </c>
      <c r="Q11" s="1">
        <f>PL!T22</f>
        <v>20</v>
      </c>
      <c r="R11" s="1">
        <f>PL!U22</f>
        <v>20</v>
      </c>
      <c r="S11" s="1">
        <f>PL!V22</f>
        <v>20</v>
      </c>
      <c r="T11" s="1">
        <f>PL!W22</f>
        <v>20</v>
      </c>
      <c r="U11" s="1">
        <f>PL!X22</f>
        <v>20</v>
      </c>
      <c r="V11" s="1">
        <f>PL!Y22</f>
        <v>20</v>
      </c>
      <c r="W11" s="1">
        <f>PL!Z22</f>
        <v>20</v>
      </c>
      <c r="X11" s="1">
        <f>PL!AA22</f>
        <v>20</v>
      </c>
      <c r="Y11" s="1">
        <f>PL!AB22</f>
        <v>20</v>
      </c>
      <c r="Z11" s="1">
        <f>PL!AC22</f>
        <v>20</v>
      </c>
      <c r="AA11" s="1">
        <f>PL!AD22</f>
        <v>20</v>
      </c>
      <c r="AB11" s="1">
        <f>PL!AE22</f>
        <v>20</v>
      </c>
      <c r="AC11" s="1">
        <f>PL!AF22</f>
        <v>20</v>
      </c>
      <c r="AD11" s="1">
        <f>PL!AG22</f>
        <v>0</v>
      </c>
      <c r="AE11" s="1">
        <f>PL!AH22</f>
        <v>0</v>
      </c>
      <c r="AF11" s="1">
        <f>PL!AI22</f>
        <v>0</v>
      </c>
      <c r="AG11" s="1">
        <f>PL!AJ22</f>
        <v>0</v>
      </c>
      <c r="AH11" s="1">
        <f>PL!AK22</f>
        <v>0</v>
      </c>
      <c r="AI11" s="1">
        <f>PL!AL22</f>
        <v>0</v>
      </c>
      <c r="AJ11" s="1">
        <f>PL!AM22</f>
        <v>0</v>
      </c>
      <c r="AK11" s="1">
        <f>PL!AN22</f>
        <v>0</v>
      </c>
      <c r="AL11" s="1">
        <f>PL!AO22</f>
        <v>0</v>
      </c>
      <c r="AM11" s="1">
        <f>PL!AP22</f>
        <v>0</v>
      </c>
    </row>
    <row r="12" spans="1:39" x14ac:dyDescent="0.35">
      <c r="A12" s="1" t="s">
        <v>17</v>
      </c>
      <c r="B12" s="1">
        <f>PL!E23</f>
        <v>0</v>
      </c>
      <c r="C12" s="1">
        <f>PL!F23</f>
        <v>0</v>
      </c>
      <c r="D12" s="1">
        <f>PL!G23</f>
        <v>0</v>
      </c>
      <c r="E12" s="1">
        <f>PL!H23</f>
        <v>0</v>
      </c>
      <c r="F12" s="1">
        <f>PL!I23</f>
        <v>0</v>
      </c>
      <c r="G12" s="1">
        <f>PL!J23</f>
        <v>0</v>
      </c>
      <c r="H12" s="1">
        <f>PL!K23</f>
        <v>0</v>
      </c>
      <c r="I12" s="1">
        <f>PL!L23</f>
        <v>0</v>
      </c>
      <c r="J12" s="1">
        <f>PL!M23</f>
        <v>0</v>
      </c>
      <c r="K12" s="1">
        <f>PL!N23</f>
        <v>0</v>
      </c>
      <c r="L12" s="1">
        <f>PL!O23</f>
        <v>0</v>
      </c>
      <c r="M12" s="1">
        <f>PL!P23</f>
        <v>0</v>
      </c>
      <c r="N12" s="1">
        <f>PL!Q23</f>
        <v>0</v>
      </c>
      <c r="O12" s="1">
        <f>PL!R23</f>
        <v>0</v>
      </c>
      <c r="P12" s="1">
        <f>PL!S23</f>
        <v>0</v>
      </c>
      <c r="Q12" s="1">
        <f>PL!T23</f>
        <v>0</v>
      </c>
      <c r="R12" s="1">
        <f>PL!U23</f>
        <v>0</v>
      </c>
      <c r="S12" s="1">
        <f>PL!V23</f>
        <v>0</v>
      </c>
      <c r="T12" s="1">
        <f>PL!W23</f>
        <v>0</v>
      </c>
      <c r="U12" s="1">
        <f>PL!X23</f>
        <v>0</v>
      </c>
      <c r="V12" s="1">
        <f>PL!Y23</f>
        <v>0</v>
      </c>
      <c r="W12" s="1">
        <f>PL!Z23</f>
        <v>0</v>
      </c>
      <c r="X12" s="1">
        <f>PL!AA23</f>
        <v>0</v>
      </c>
      <c r="Y12" s="1">
        <f>PL!AB23</f>
        <v>0</v>
      </c>
      <c r="Z12" s="1">
        <f>PL!AC23</f>
        <v>0</v>
      </c>
      <c r="AA12" s="1">
        <f>PL!AD23</f>
        <v>0</v>
      </c>
      <c r="AB12" s="1">
        <f>PL!AE23</f>
        <v>0</v>
      </c>
      <c r="AC12" s="1">
        <f>PL!AF23</f>
        <v>0</v>
      </c>
      <c r="AD12" s="1">
        <f>PL!AG23</f>
        <v>0</v>
      </c>
      <c r="AE12" s="1">
        <f>PL!AH23</f>
        <v>0</v>
      </c>
      <c r="AF12" s="1">
        <f>PL!AI23</f>
        <v>0</v>
      </c>
      <c r="AG12" s="1">
        <f>PL!AJ23</f>
        <v>0</v>
      </c>
      <c r="AH12" s="1">
        <f>PL!AK23</f>
        <v>0</v>
      </c>
      <c r="AI12" s="1">
        <f>PL!AL23</f>
        <v>0</v>
      </c>
      <c r="AJ12" s="1">
        <f>PL!AM23</f>
        <v>0</v>
      </c>
      <c r="AK12" s="1">
        <f>PL!AN23</f>
        <v>0</v>
      </c>
      <c r="AL12" s="1">
        <f>PL!AO23</f>
        <v>0</v>
      </c>
      <c r="AM12" s="1">
        <f>PL!AP23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PL</vt:lpstr>
      <vt:lpstr>BCR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2015-12-15T21:40:01Z</dcterms:created>
  <dcterms:modified xsi:type="dcterms:W3CDTF">2016-11-07T13:32:28Z</dcterms:modified>
</cp:coreProperties>
</file>