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10290"/>
  </bookViews>
  <sheets>
    <sheet name="About" sheetId="1" r:id="rId1"/>
    <sheet name="GraphicalAnalysis" sheetId="4" r:id="rId2"/>
    <sheet name="Calcs" sheetId="5" r:id="rId3"/>
    <sheet name="PCiCDTdtTDM" sheetId="6" r:id="rId4"/>
  </sheets>
  <calcPr calcId="145621"/>
</workbook>
</file>

<file path=xl/calcChain.xml><?xml version="1.0" encoding="utf-8"?>
<calcChain xmlns="http://schemas.openxmlformats.org/spreadsheetml/2006/main">
  <c r="B7" i="6" l="1"/>
  <c r="B6" i="6"/>
  <c r="B5" i="6"/>
  <c r="B4" i="6"/>
  <c r="B3" i="6"/>
  <c r="B2" i="6"/>
  <c r="G5" i="5" l="1"/>
  <c r="G4" i="5"/>
  <c r="G3" i="5"/>
  <c r="B4" i="5" l="1"/>
  <c r="C4" i="5"/>
  <c r="H4" i="5" s="1"/>
  <c r="D4" i="5"/>
  <c r="D5" i="5" s="1"/>
  <c r="E4" i="5"/>
  <c r="E5" i="5" s="1"/>
  <c r="E3" i="5"/>
  <c r="D3" i="5"/>
  <c r="C3" i="5"/>
  <c r="B3" i="5"/>
  <c r="H3" i="5" s="1"/>
  <c r="J6" i="4"/>
  <c r="J5" i="4"/>
  <c r="H5" i="5" l="1"/>
  <c r="B5" i="5"/>
  <c r="C5" i="5"/>
</calcChain>
</file>

<file path=xl/sharedStrings.xml><?xml version="1.0" encoding="utf-8"?>
<sst xmlns="http://schemas.openxmlformats.org/spreadsheetml/2006/main" count="65" uniqueCount="55">
  <si>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</si>
  <si>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</si>
  <si>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</si>
  <si>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</si>
  <si>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Page 215, Figure 5.12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</si>
  <si>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</si>
  <si>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</si>
  <si>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</si>
  <si>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</si>
  <si>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</si>
  <si>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</si>
  <si>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</si>
  <si>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</si>
  <si>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</si>
  <si>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</si>
  <si>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</si>
  <si>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</si>
  <si>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</si>
  <si>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</si>
  <si>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</si>
  <si>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</si>
  <si>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</si>
  <si>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</si>
  <si>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</si>
  <si>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</si>
  <si>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</si>
  <si>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</si>
  <si>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</si>
  <si>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</si>
  <si>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</si>
  <si>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</si>
  <si>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</si>
  <si>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</si>
  <si>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</si>
  <si>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</si>
  <si>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</si>
  <si>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</si>
  <si>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</si>
  <si>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</si>
  <si>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</si>
  <si>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</si>
  <si>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</si>
  <si>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</si>
  <si>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</si>
  <si>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</si>
  <si>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</si>
  <si>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</si>
  <si>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</si>
  <si>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</si>
  <si>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</si>
  <si>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</si>
  <si>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</si>
  <si>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Vehicle Type</t>
  </si>
  <si>
    <t>Perc Change in Psgr*km due to TDM</t>
  </si>
  <si>
    <t>PCiCDTdtTDM Perc Change in Cargo Dist Transported due to 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</si>
</sst>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 x14ac:dyDescent="0.25"/>
  <sheetData>
    <row r="1" spans="1:2" x14ac:dyDescent="0.25">
      <c r="A1" s="1" t="s">
        <v>54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2009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t="s">
        <v>20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4" spans="1:1" x14ac:dyDescent="0.25">
      <c r="A24" t="s">
        <v>14</v>
      </c>
    </row>
    <row r="25" spans="1:1" x14ac:dyDescent="0.25">
      <c r="A25" t="s">
        <v>15</v>
      </c>
    </row>
    <row r="27" spans="1:1" x14ac:dyDescent="0.25">
      <c r="A27" t="s">
        <v>16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2" spans="1:1" x14ac:dyDescent="0.25">
      <c r="A32" t="s">
        <v>19</v>
      </c>
    </row>
    <row r="33" spans="1:1" x14ac:dyDescent="0.25">
      <c r="A33" t="s">
        <v>18</v>
      </c>
    </row>
    <row r="34" spans="1:1" x14ac:dyDescent="0.25">
      <c r="A34" t="s">
        <v>17</v>
      </c>
    </row>
    <row r="36" spans="1:1" x14ac:dyDescent="0.25">
      <c r="A36" t="s">
        <v>45</v>
      </c>
    </row>
    <row r="37" spans="1:1" x14ac:dyDescent="0.25">
      <c r="A37" t="s">
        <v>46</v>
      </c>
    </row>
    <row r="38" spans="1:1" x14ac:dyDescent="0.25">
      <c r="A38" t="s">
        <v>47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Normal="100" workbookViewId="0"/>
  </sheetViews>
  <sheetFormatPr defaultRowHeight="15" x14ac:dyDescent="0.25"/>
  <cols>
    <col min="1" max="1" width="19.140625" customWidth="1"/>
    <col min="2" max="2" width="18.42578125" customWidth="1"/>
    <col min="3" max="3" width="16.7109375" customWidth="1"/>
    <col min="4" max="4" width="13.7109375" customWidth="1"/>
    <col min="5" max="5" width="11.42578125" customWidth="1"/>
    <col min="8" max="8" width="14.7109375" customWidth="1"/>
    <col min="10" max="10" width="14.140625" customWidth="1"/>
  </cols>
  <sheetData>
    <row r="1" spans="1:10" x14ac:dyDescent="0.25">
      <c r="A1" t="s">
        <v>24</v>
      </c>
    </row>
    <row r="3" spans="1:10" x14ac:dyDescent="0.25">
      <c r="B3" s="10" t="s">
        <v>36</v>
      </c>
      <c r="C3" s="10"/>
      <c r="D3" s="10"/>
      <c r="E3" s="10"/>
      <c r="F3" s="10"/>
      <c r="G3" s="10"/>
      <c r="H3" s="10"/>
      <c r="I3" s="10"/>
      <c r="J3" s="10"/>
    </row>
    <row r="4" spans="1:10" x14ac:dyDescent="0.25">
      <c r="A4" s="4" t="s">
        <v>25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 t="s">
        <v>33</v>
      </c>
      <c r="H4" s="4" t="s">
        <v>34</v>
      </c>
      <c r="I4" s="4" t="s">
        <v>35</v>
      </c>
      <c r="J4" s="4" t="s">
        <v>37</v>
      </c>
    </row>
    <row r="5" spans="1:10" x14ac:dyDescent="0.25">
      <c r="A5" s="4" t="s">
        <v>26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5">
      <c r="A6" s="4" t="s">
        <v>27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cols>
    <col min="1" max="1" width="29.5703125" customWidth="1"/>
    <col min="2" max="2" width="15.7109375" customWidth="1"/>
    <col min="7" max="7" width="16.5703125" customWidth="1"/>
  </cols>
  <sheetData>
    <row r="1" spans="1:8" x14ac:dyDescent="0.25">
      <c r="A1" s="5" t="s">
        <v>44</v>
      </c>
    </row>
    <row r="2" spans="1:8" x14ac:dyDescent="0.25">
      <c r="A2" s="4" t="s">
        <v>25</v>
      </c>
      <c r="B2" s="4" t="s">
        <v>38</v>
      </c>
      <c r="C2" s="4" t="s">
        <v>39</v>
      </c>
      <c r="D2" s="4" t="s">
        <v>40</v>
      </c>
      <c r="E2" s="4" t="s">
        <v>41</v>
      </c>
      <c r="F2" s="4" t="s">
        <v>42</v>
      </c>
      <c r="G2" s="4" t="s">
        <v>51</v>
      </c>
      <c r="H2" s="4" t="s">
        <v>37</v>
      </c>
    </row>
    <row r="3" spans="1:8" x14ac:dyDescent="0.25">
      <c r="A3" s="4" t="s">
        <v>26</v>
      </c>
      <c r="B3">
        <f>SUM(GraphicalAnalysis!G5:H5)</f>
        <v>296</v>
      </c>
      <c r="C3">
        <f>SUM(GraphicalAnalysis!D5:E5)</f>
        <v>34</v>
      </c>
      <c r="D3">
        <f>GraphicalAnalysis!I5</f>
        <v>134</v>
      </c>
      <c r="E3">
        <f>GraphicalAnalysis!F5</f>
        <v>21</v>
      </c>
      <c r="F3">
        <v>0</v>
      </c>
      <c r="G3">
        <f>GraphicalAnalysis!C5</f>
        <v>6</v>
      </c>
      <c r="H3">
        <f>SUM(B3:F3)</f>
        <v>485</v>
      </c>
    </row>
    <row r="4" spans="1:8" x14ac:dyDescent="0.25">
      <c r="A4" s="4" t="s">
        <v>27</v>
      </c>
      <c r="B4">
        <f>SUM(GraphicalAnalysis!G6:H6)</f>
        <v>219</v>
      </c>
      <c r="C4">
        <f>SUM(GraphicalAnalysis!D6:E6)</f>
        <v>55</v>
      </c>
      <c r="D4">
        <f>GraphicalAnalysis!I6</f>
        <v>94</v>
      </c>
      <c r="E4">
        <f>GraphicalAnalysis!F6</f>
        <v>43</v>
      </c>
      <c r="F4">
        <v>0</v>
      </c>
      <c r="G4">
        <f>GraphicalAnalysis!C6</f>
        <v>3</v>
      </c>
      <c r="H4">
        <f>SUM(B4:F4)</f>
        <v>411</v>
      </c>
    </row>
    <row r="5" spans="1:8" x14ac:dyDescent="0.25">
      <c r="A5" s="4" t="s">
        <v>43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</sheetData>
  <pageMargins left="0.7" right="0.7" top="0.75" bottom="0.75" header="0.3" footer="0.3"/>
  <ignoredErrors>
    <ignoredError sqref="B3:C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0.5703125" customWidth="1"/>
    <col min="2" max="2" width="34.42578125" customWidth="1"/>
  </cols>
  <sheetData>
    <row r="1" spans="1:2" x14ac:dyDescent="0.25">
      <c r="A1" s="1" t="s">
        <v>52</v>
      </c>
      <c r="B1" s="9" t="s">
        <v>53</v>
      </c>
    </row>
    <row r="2" spans="1:2" x14ac:dyDescent="0.25">
      <c r="A2" t="s">
        <v>38</v>
      </c>
      <c r="B2" s="8">
        <f>Calcs!B5</f>
        <v>-0.26013513513513514</v>
      </c>
    </row>
    <row r="3" spans="1:2" x14ac:dyDescent="0.25">
      <c r="A3" t="s">
        <v>39</v>
      </c>
      <c r="B3" s="8">
        <f>Calcs!C5</f>
        <v>0.61764705882352944</v>
      </c>
    </row>
    <row r="4" spans="1:2" x14ac:dyDescent="0.25">
      <c r="A4" t="s">
        <v>40</v>
      </c>
      <c r="B4" s="8">
        <f>Calcs!D5</f>
        <v>-0.29850746268656714</v>
      </c>
    </row>
    <row r="5" spans="1:2" x14ac:dyDescent="0.25">
      <c r="A5" t="s">
        <v>41</v>
      </c>
      <c r="B5" s="8">
        <f>Calcs!E5</f>
        <v>1.0476190476190477</v>
      </c>
    </row>
    <row r="6" spans="1:2" x14ac:dyDescent="0.25">
      <c r="A6" t="s">
        <v>42</v>
      </c>
      <c r="B6">
        <f>Calcs!F5</f>
        <v>0</v>
      </c>
    </row>
    <row r="7" spans="1:2" x14ac:dyDescent="0.25">
      <c r="A7" t="s">
        <v>51</v>
      </c>
      <c r="B7">
        <f>Calcs!G5</f>
        <v>-0.5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GraphicalAnalysis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2014-04-12T21:20:27Z</dcterms:created>
  <dcterms:modified xsi:type="dcterms:W3CDTF">2015-06-16T19:17:55Z</dcterms:modified>
</cp:coreProperties>
</file>