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0115" windowHeight="12075"/>
  </bookViews>
  <sheets>
    <sheet name="About" sheetId="1" r:id="rId1"/>
    <sheet name="LDVs" sheetId="3" r:id="rId2"/>
    <sheet name="HDVs, Rail" sheetId="2" r:id="rId3"/>
    <sheet name="PTFURfE" sheetId="4" r:id="rId4"/>
  </sheets>
  <calcPr calcId="145621"/>
</workbook>
</file>

<file path=xl/calcChain.xml><?xml version="1.0" encoding="utf-8"?>
<calcChain xmlns="http://schemas.openxmlformats.org/spreadsheetml/2006/main">
  <c r="B7" i="4" l="1"/>
  <c r="B5" i="4"/>
  <c r="B3" i="4"/>
  <c r="C2" i="4"/>
  <c r="B2" i="4"/>
  <c r="E3" i="3" l="1"/>
  <c r="B6" i="3" s="1"/>
  <c r="E2" i="3"/>
  <c r="B9" i="2"/>
  <c r="B8" i="2"/>
</calcChain>
</file>

<file path=xl/sharedStrings.xml><?xml version="1.0" encoding="utf-8"?>
<sst xmlns="http://schemas.openxmlformats.org/spreadsheetml/2006/main" count="61" uniqueCount="44">
  <si>
    <t>Source:</t>
  </si>
  <si>
    <t>M. J. Bradley &amp; Associates</t>
  </si>
  <si>
    <t>Comparison of Energy Use &amp; CO2 Emissions from Different Transportation Modes</t>
  </si>
  <si>
    <t>http://www.buses.org/files/ComparativeEnergy.pdf</t>
  </si>
  <si>
    <t>Page 4, Table 1.1</t>
  </si>
  <si>
    <t>Model Vehicle Type</t>
  </si>
  <si>
    <t>Energy Use (BTU/passenger*mile)</t>
  </si>
  <si>
    <t>passenger HDV</t>
  </si>
  <si>
    <t>Fuel Type</t>
  </si>
  <si>
    <t>petroleum diesel</t>
  </si>
  <si>
    <t>Urban Transit Bus</t>
  </si>
  <si>
    <t>electricity</t>
  </si>
  <si>
    <t>Electric Trolley Bus</t>
  </si>
  <si>
    <t>passenger rail</t>
  </si>
  <si>
    <t>Heavy Urban Rail</t>
  </si>
  <si>
    <t>Commuter Rail</t>
  </si>
  <si>
    <t>Corresponding Vehicle Type from Key (page 1)</t>
  </si>
  <si>
    <t>Corresponding Vehicle Type from Table 1.1</t>
  </si>
  <si>
    <t>Transit Bus</t>
  </si>
  <si>
    <t>Trolley Bus</t>
  </si>
  <si>
    <t>Heavy Rail</t>
  </si>
  <si>
    <t>LDVs</t>
  </si>
  <si>
    <t>Percentage Fuel Use Reduction</t>
  </si>
  <si>
    <t>U.S. Department of Energy, U.S. EPA</t>
  </si>
  <si>
    <t>All-Electric Vehicles (EVs)</t>
  </si>
  <si>
    <t>http://www.fueleconomy.gov/feg/evtech.shtml</t>
  </si>
  <si>
    <t>Vehicle Type</t>
  </si>
  <si>
    <t>Efficiency (Low)</t>
  </si>
  <si>
    <t>Efficiency (High)</t>
  </si>
  <si>
    <t>Efficiency (Avg)</t>
  </si>
  <si>
    <t>gasoline</t>
  </si>
  <si>
    <t>HDVs, Rail</t>
  </si>
  <si>
    <t>PTFURfE Percentage Transportation Fuel Use Reduction for Electricity</t>
  </si>
  <si>
    <t>HDVs</t>
  </si>
  <si>
    <t>aircraft</t>
  </si>
  <si>
    <t>rail</t>
  </si>
  <si>
    <t>ships</t>
  </si>
  <si>
    <t>motorbikes</t>
  </si>
  <si>
    <t>Passengers</t>
  </si>
  <si>
    <t>Freight</t>
  </si>
  <si>
    <t>We assume motorbikes' percentage fuel use reduction is the same as that of LDVs.</t>
  </si>
  <si>
    <t>We assign zeros to vehicle types that are unlikely to be able to be electrified</t>
  </si>
  <si>
    <t>(and to freight motorbikes, which are not used in the U.S. version of the model).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</si>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</sst>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8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2" borderId="0" xfId="0" applyFont="1" applyFill="1"/>
    <xf numFmtId="164" fontId="0" fillId="0" borderId="0" xfId="2" applyNumberFormat="1" applyFont="1"/>
    <xf numFmtId="164" fontId="0" fillId="3" borderId="0" xfId="2" applyNumberFormat="1" applyFont="1" applyFill="1"/>
    <xf numFmtId="0" fontId="0" fillId="3" borderId="0" xfId="0" applyFill="1"/>
    <xf numFmtId="168" fontId="0" fillId="0" borderId="0" xfId="0" applyNumberFormat="1"/>
    <xf numFmtId="0" fontId="1" fillId="0" borderId="0" xfId="0" applyFont="1" applyAlignment="1">
      <alignment horizontal="righ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ueleconomy.gov/feg/evtech.shtml" TargetMode="External"/><Relationship Id="rId1" Type="http://schemas.openxmlformats.org/officeDocument/2006/relationships/hyperlink" Target="http://www.buses.org/files/ComparativeEnergy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cols>
    <col min="2" max="2" width="72.5703125" customWidth="1"/>
  </cols>
  <sheetData>
    <row r="1" spans="1:2" x14ac:dyDescent="0.25">
      <c r="A1" s="1" t="s">
        <v>32</v>
      </c>
    </row>
    <row r="3" spans="1:2" x14ac:dyDescent="0.25">
      <c r="A3" s="1" t="s">
        <v>0</v>
      </c>
      <c r="B3" s="5" t="s">
        <v>21</v>
      </c>
    </row>
    <row r="4" spans="1:2" x14ac:dyDescent="0.25">
      <c r="B4" t="s">
        <v>23</v>
      </c>
    </row>
    <row r="5" spans="1:2" x14ac:dyDescent="0.25">
      <c r="B5" s="2">
        <v>2014</v>
      </c>
    </row>
    <row r="6" spans="1:2" x14ac:dyDescent="0.25">
      <c r="B6" t="s">
        <v>24</v>
      </c>
    </row>
    <row r="7" spans="1:2" x14ac:dyDescent="0.25">
      <c r="B7" s="3" t="s">
        <v>25</v>
      </c>
    </row>
    <row r="10" spans="1:2" x14ac:dyDescent="0.25">
      <c r="B10" s="5" t="s">
        <v>31</v>
      </c>
    </row>
    <row r="11" spans="1:2" x14ac:dyDescent="0.25">
      <c r="B11" t="s">
        <v>1</v>
      </c>
    </row>
    <row r="12" spans="1:2" x14ac:dyDescent="0.25">
      <c r="B12" s="2">
        <v>2007</v>
      </c>
    </row>
    <row r="13" spans="1:2" x14ac:dyDescent="0.25">
      <c r="B13" t="s">
        <v>2</v>
      </c>
    </row>
    <row r="14" spans="1:2" x14ac:dyDescent="0.25">
      <c r="B14" s="3" t="s">
        <v>3</v>
      </c>
    </row>
    <row r="15" spans="1:2" x14ac:dyDescent="0.25">
      <c r="B15" t="s">
        <v>4</v>
      </c>
    </row>
    <row r="17" spans="1:1" x14ac:dyDescent="0.25">
      <c r="A17" s="1" t="s">
        <v>43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</sheetData>
  <hyperlinks>
    <hyperlink ref="B14" r:id="rId1"/>
    <hyperlink ref="B7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2" width="15.7109375" customWidth="1"/>
    <col min="3" max="4" width="16.5703125" customWidth="1"/>
    <col min="5" max="5" width="16.28515625" customWidth="1"/>
  </cols>
  <sheetData>
    <row r="1" spans="1:5" x14ac:dyDescent="0.25">
      <c r="A1" s="1" t="s">
        <v>26</v>
      </c>
      <c r="B1" s="1" t="s">
        <v>8</v>
      </c>
      <c r="C1" s="1" t="s">
        <v>27</v>
      </c>
      <c r="D1" s="1" t="s">
        <v>28</v>
      </c>
      <c r="E1" s="1" t="s">
        <v>29</v>
      </c>
    </row>
    <row r="2" spans="1:5" x14ac:dyDescent="0.25">
      <c r="A2" t="s">
        <v>21</v>
      </c>
      <c r="B2" t="s">
        <v>30</v>
      </c>
      <c r="C2" s="6">
        <v>0.17</v>
      </c>
      <c r="D2" s="6">
        <v>0.21</v>
      </c>
      <c r="E2" s="6">
        <f>AVERAGE(C2:D2)</f>
        <v>0.19</v>
      </c>
    </row>
    <row r="3" spans="1:5" x14ac:dyDescent="0.25">
      <c r="A3" t="s">
        <v>21</v>
      </c>
      <c r="B3" t="s">
        <v>11</v>
      </c>
      <c r="C3" s="6">
        <v>0.59</v>
      </c>
      <c r="D3" s="6">
        <v>0.62</v>
      </c>
      <c r="E3" s="6">
        <f>AVERAGE(C3:D3)</f>
        <v>0.60499999999999998</v>
      </c>
    </row>
    <row r="5" spans="1:5" ht="30" x14ac:dyDescent="0.25">
      <c r="A5" s="1" t="s">
        <v>26</v>
      </c>
      <c r="B5" s="4" t="s">
        <v>22</v>
      </c>
    </row>
    <row r="6" spans="1:5" x14ac:dyDescent="0.25">
      <c r="A6" s="8" t="s">
        <v>21</v>
      </c>
      <c r="B6" s="7">
        <f>(E3-E2)/E3</f>
        <v>0.68595041322314043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cols>
    <col min="1" max="1" width="16.140625" customWidth="1"/>
    <col min="2" max="2" width="18.5703125" customWidth="1"/>
    <col min="3" max="4" width="23.7109375" customWidth="1"/>
    <col min="5" max="5" width="23" customWidth="1"/>
  </cols>
  <sheetData>
    <row r="1" spans="1:5" ht="30" x14ac:dyDescent="0.25">
      <c r="A1" s="4" t="s">
        <v>5</v>
      </c>
      <c r="B1" s="4" t="s">
        <v>8</v>
      </c>
      <c r="C1" s="4" t="s">
        <v>16</v>
      </c>
      <c r="D1" s="4" t="s">
        <v>17</v>
      </c>
      <c r="E1" s="4" t="s">
        <v>6</v>
      </c>
    </row>
    <row r="2" spans="1:5" x14ac:dyDescent="0.25">
      <c r="A2" t="s">
        <v>7</v>
      </c>
      <c r="B2" t="s">
        <v>9</v>
      </c>
      <c r="C2" t="s">
        <v>10</v>
      </c>
      <c r="D2" t="s">
        <v>18</v>
      </c>
      <c r="E2" s="2">
        <v>4245</v>
      </c>
    </row>
    <row r="3" spans="1:5" x14ac:dyDescent="0.25">
      <c r="A3" t="s">
        <v>7</v>
      </c>
      <c r="B3" t="s">
        <v>11</v>
      </c>
      <c r="C3" t="s">
        <v>12</v>
      </c>
      <c r="D3" t="s">
        <v>19</v>
      </c>
      <c r="E3" s="2">
        <v>1321</v>
      </c>
    </row>
    <row r="4" spans="1:5" x14ac:dyDescent="0.25">
      <c r="A4" t="s">
        <v>13</v>
      </c>
      <c r="B4" t="s">
        <v>9</v>
      </c>
      <c r="C4" t="s">
        <v>15</v>
      </c>
      <c r="D4" t="s">
        <v>15</v>
      </c>
      <c r="E4" s="2">
        <v>1608</v>
      </c>
    </row>
    <row r="5" spans="1:5" x14ac:dyDescent="0.25">
      <c r="A5" t="s">
        <v>13</v>
      </c>
      <c r="B5" t="s">
        <v>11</v>
      </c>
      <c r="C5" t="s">
        <v>14</v>
      </c>
      <c r="D5" t="s">
        <v>20</v>
      </c>
      <c r="E5" s="2">
        <v>889</v>
      </c>
    </row>
    <row r="7" spans="1:5" ht="30" x14ac:dyDescent="0.25">
      <c r="A7" s="4" t="s">
        <v>5</v>
      </c>
      <c r="B7" s="4" t="s">
        <v>22</v>
      </c>
    </row>
    <row r="8" spans="1:5" x14ac:dyDescent="0.25">
      <c r="A8" s="8" t="s">
        <v>7</v>
      </c>
      <c r="B8" s="7">
        <f>(E2-E3)/E2</f>
        <v>0.68881036513545346</v>
      </c>
    </row>
    <row r="9" spans="1:5" x14ac:dyDescent="0.25">
      <c r="A9" s="8" t="s">
        <v>13</v>
      </c>
      <c r="B9" s="7">
        <f>(E4-E5)/E4</f>
        <v>0.44713930348258707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14.7109375" customWidth="1"/>
    <col min="2" max="2" width="19" customWidth="1"/>
    <col min="3" max="3" width="10.5703125" customWidth="1"/>
  </cols>
  <sheetData>
    <row r="1" spans="1:3" x14ac:dyDescent="0.25">
      <c r="A1" s="1" t="s">
        <v>26</v>
      </c>
      <c r="B1" s="10" t="s">
        <v>38</v>
      </c>
      <c r="C1" s="10" t="s">
        <v>39</v>
      </c>
    </row>
    <row r="2" spans="1:3" x14ac:dyDescent="0.25">
      <c r="A2" t="s">
        <v>21</v>
      </c>
      <c r="B2" s="9">
        <f>LDVs!B6</f>
        <v>0.68595041322314043</v>
      </c>
      <c r="C2" s="9">
        <f>LDVs!B6</f>
        <v>0.68595041322314043</v>
      </c>
    </row>
    <row r="3" spans="1:3" x14ac:dyDescent="0.25">
      <c r="A3" t="s">
        <v>33</v>
      </c>
      <c r="B3" s="9">
        <f>'HDVs, Rail'!B8</f>
        <v>0.68881036513545346</v>
      </c>
      <c r="C3">
        <v>0</v>
      </c>
    </row>
    <row r="4" spans="1:3" x14ac:dyDescent="0.25">
      <c r="A4" t="s">
        <v>34</v>
      </c>
      <c r="B4">
        <v>0</v>
      </c>
      <c r="C4">
        <v>0</v>
      </c>
    </row>
    <row r="5" spans="1:3" x14ac:dyDescent="0.25">
      <c r="A5" t="s">
        <v>35</v>
      </c>
      <c r="B5" s="9">
        <f>'HDVs, Rail'!B9</f>
        <v>0.44713930348258707</v>
      </c>
      <c r="C5">
        <v>0</v>
      </c>
    </row>
    <row r="6" spans="1:3" x14ac:dyDescent="0.25">
      <c r="A6" t="s">
        <v>36</v>
      </c>
      <c r="B6">
        <v>0</v>
      </c>
      <c r="C6">
        <v>0</v>
      </c>
    </row>
    <row r="7" spans="1:3" x14ac:dyDescent="0.25">
      <c r="A7" t="s">
        <v>37</v>
      </c>
      <c r="B7" s="9">
        <f>B2</f>
        <v>0.68595041322314043</v>
      </c>
      <c r="C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LDVs</vt:lpstr>
      <vt:lpstr>HDVs, Rail</vt:lpstr>
      <vt:lpstr>PTFURfE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2014-08-20T23:07:57Z</dcterms:created>
  <dcterms:modified xsi:type="dcterms:W3CDTF">2015-06-16T21:16:30Z</dcterms:modified>
</cp:coreProperties>
</file>