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25875" windowHeight="10545"/>
  </bookViews>
  <sheets>
    <sheet name="About" sheetId="1" r:id="rId1"/>
    <sheet name="AEO Table 73" sheetId="7" r:id="rId2"/>
    <sheet name="BCF-BpMSTC" sheetId="5" r:id="rId3"/>
    <sheet name="BCF-BpTCFNG" sheetId="6" r:id="rId4"/>
    <sheet name="BCF-LFBCF" sheetId="4" r:id="rId5"/>
  </sheets>
  <calcPr calcId="145621"/>
</workbook>
</file>

<file path=xl/calcChain.xml><?xml version="1.0" encoding="utf-8"?>
<calcChain xmlns="http://schemas.openxmlformats.org/spreadsheetml/2006/main">
  <c r="AB3" i="4" l="1"/>
  <c r="AC3" i="4"/>
  <c r="AD3" i="4"/>
  <c r="AE3" i="4"/>
  <c r="AF3" i="4"/>
  <c r="AG3" i="4"/>
  <c r="AH3" i="4"/>
  <c r="AI3" i="4"/>
  <c r="AJ3" i="4"/>
  <c r="AK3" i="4"/>
  <c r="AB4" i="4"/>
  <c r="AC4" i="4"/>
  <c r="AD4" i="4"/>
  <c r="AE4" i="4"/>
  <c r="AF4" i="4"/>
  <c r="AG4" i="4"/>
  <c r="AH4" i="4"/>
  <c r="AI4" i="4"/>
  <c r="AJ4" i="4"/>
  <c r="AK4" i="4"/>
  <c r="AB5" i="4"/>
  <c r="AC5" i="4"/>
  <c r="AD5" i="4"/>
  <c r="AE5" i="4"/>
  <c r="AF5" i="4"/>
  <c r="AG5" i="4"/>
  <c r="AH5" i="4"/>
  <c r="AI5" i="4"/>
  <c r="AJ5" i="4"/>
  <c r="AK5" i="4"/>
  <c r="AB6" i="4"/>
  <c r="AC6" i="4"/>
  <c r="AD6" i="4"/>
  <c r="AE6" i="4"/>
  <c r="AF6" i="4"/>
  <c r="AG6" i="4"/>
  <c r="AH6" i="4"/>
  <c r="AI6" i="4"/>
  <c r="AJ6" i="4"/>
  <c r="AK6" i="4"/>
  <c r="AB7" i="4"/>
  <c r="AC7" i="4"/>
  <c r="AD7" i="4"/>
  <c r="AE7" i="4"/>
  <c r="AF7" i="4"/>
  <c r="AG7" i="4"/>
  <c r="AH7" i="4"/>
  <c r="AI7" i="4"/>
  <c r="AJ7" i="4"/>
  <c r="AK7" i="4"/>
  <c r="AB8" i="4"/>
  <c r="AC8" i="4"/>
  <c r="AD8" i="4"/>
  <c r="AE8" i="4"/>
  <c r="AF8" i="4"/>
  <c r="AG8" i="4"/>
  <c r="AH8" i="4"/>
  <c r="AI8" i="4"/>
  <c r="AJ8" i="4"/>
  <c r="AK8" i="4"/>
  <c r="AC2" i="4"/>
  <c r="AD2" i="4"/>
  <c r="AE2" i="4"/>
  <c r="AF2" i="4"/>
  <c r="AG2" i="4"/>
  <c r="AH2" i="4"/>
  <c r="AI2" i="4"/>
  <c r="AJ2" i="4"/>
  <c r="AK2" i="4"/>
  <c r="AB2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B8" i="4"/>
  <c r="B7" i="4"/>
  <c r="B6" i="4"/>
  <c r="B5" i="4"/>
  <c r="B4" i="4"/>
  <c r="AK2" i="6"/>
  <c r="AJ2" i="6"/>
  <c r="AI2" i="6"/>
  <c r="AH2" i="6"/>
  <c r="AG2" i="6"/>
  <c r="AF2" i="6"/>
  <c r="AE2" i="6"/>
  <c r="AD2" i="6"/>
  <c r="AC2" i="6"/>
  <c r="A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B2" i="6"/>
  <c r="AC2" i="5"/>
  <c r="AD2" i="5"/>
  <c r="AE2" i="5"/>
  <c r="AF2" i="5"/>
  <c r="AG2" i="5"/>
  <c r="AH2" i="5"/>
  <c r="AI2" i="5"/>
  <c r="AJ2" i="5"/>
  <c r="AK2" i="5"/>
  <c r="A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B2" i="5"/>
</calcChain>
</file>

<file path=xl/sharedStrings.xml><?xml version="1.0" encoding="utf-8"?>
<sst xmlns="http://schemas.openxmlformats.org/spreadsheetml/2006/main" count="184" uniqueCount="149">
  <si>
    <t>(from physical units to million Btu)</t>
  </si>
  <si>
    <t>- -</t>
  </si>
  <si>
    <t/>
  </si>
  <si>
    <t xml:space="preserve">  Asphalt and Road Oil</t>
  </si>
  <si>
    <t xml:space="preserve">  Aviation Gasoline</t>
  </si>
  <si>
    <t xml:space="preserve">  Biodiesel</t>
  </si>
  <si>
    <t xml:space="preserve">  Distillate Fuel Oil</t>
  </si>
  <si>
    <t xml:space="preserve">    Residential</t>
  </si>
  <si>
    <t xml:space="preserve">    Commercial</t>
  </si>
  <si>
    <t xml:space="preserve">    Transportation</t>
  </si>
  <si>
    <t xml:space="preserve">    Industrial</t>
  </si>
  <si>
    <t xml:space="preserve">    Electric Power</t>
  </si>
  <si>
    <t xml:space="preserve">      Total Distillate</t>
  </si>
  <si>
    <t xml:space="preserve">  Distillate Fuel Oil - Low Sulfur Diesel</t>
  </si>
  <si>
    <t xml:space="preserve">  Distillate Fuel Oil - Ultra Low Sulfur Diesel</t>
  </si>
  <si>
    <t xml:space="preserve">  E85</t>
  </si>
  <si>
    <t xml:space="preserve">  Jet Fuel - Kerosene</t>
  </si>
  <si>
    <t xml:space="preserve">  Lubricants</t>
  </si>
  <si>
    <t xml:space="preserve">  Motor Gasoline Average</t>
  </si>
  <si>
    <t xml:space="preserve">     Traditional Motor Gasoline</t>
  </si>
  <si>
    <t xml:space="preserve">     Reformulated Motor Gasoline</t>
  </si>
  <si>
    <t xml:space="preserve">     Pure Motor Gasoline</t>
  </si>
  <si>
    <t xml:space="preserve">  Natural Gasoline</t>
  </si>
  <si>
    <t xml:space="preserve">  Other Petroleum</t>
  </si>
  <si>
    <t xml:space="preserve">  Petrochemical Feedstocks</t>
  </si>
  <si>
    <t xml:space="preserve">  Petroleum Coke</t>
  </si>
  <si>
    <t xml:space="preserve">  Residual Fuel</t>
  </si>
  <si>
    <t xml:space="preserve">  Still Gas</t>
  </si>
  <si>
    <t xml:space="preserve">  Unfinished Oils</t>
  </si>
  <si>
    <t xml:space="preserve">  Total Petroleum Consumption</t>
  </si>
  <si>
    <t xml:space="preserve">  Petroleum Product Imports</t>
  </si>
  <si>
    <t xml:space="preserve">  Petroleum Product Exports</t>
  </si>
  <si>
    <t xml:space="preserve">  Natural Gas Plant Liquids</t>
  </si>
  <si>
    <t>Natural Gas (thousand Btu per cubic foot)</t>
  </si>
  <si>
    <t xml:space="preserve">  Consumption</t>
  </si>
  <si>
    <t xml:space="preserve">    End-use Sector</t>
  </si>
  <si>
    <t xml:space="preserve">  Production</t>
  </si>
  <si>
    <t xml:space="preserve">  Imports</t>
  </si>
  <si>
    <t xml:space="preserve">  Exports</t>
  </si>
  <si>
    <t xml:space="preserve">  Compressed/Liquefied Natural Gas</t>
  </si>
  <si>
    <t>Coal (million Btu per short ton)</t>
  </si>
  <si>
    <t xml:space="preserve">    East of the Mississippi</t>
  </si>
  <si>
    <t xml:space="preserve">    West of the Mississippi</t>
  </si>
  <si>
    <t xml:space="preserve">    Coking</t>
  </si>
  <si>
    <t xml:space="preserve">  Coal to Liquids</t>
  </si>
  <si>
    <t xml:space="preserve">  Waste Coal</t>
  </si>
  <si>
    <t xml:space="preserve">   - - = Not applicable.</t>
  </si>
  <si>
    <t>Source:</t>
  </si>
  <si>
    <t>Energy Information Administration</t>
  </si>
  <si>
    <t>Year</t>
  </si>
  <si>
    <t>Petroleum Gasoline (BTU/million barrels)</t>
  </si>
  <si>
    <t>Petroleum Diesel (BTU/million barrels)</t>
  </si>
  <si>
    <t>Biofuel Gasoline (BTU/million barrels)</t>
  </si>
  <si>
    <t>Biofuel Diesel (BTU/million barrels)</t>
  </si>
  <si>
    <t>Jet Fuel (BTU/million barrels)</t>
  </si>
  <si>
    <t>Electricity (not used)</t>
  </si>
  <si>
    <t>Natural Gas (not used)</t>
  </si>
  <si>
    <t>Coal (BTU/million short tons)</t>
  </si>
  <si>
    <t>BCF BTU per Million Short Tons Coal</t>
  </si>
  <si>
    <t>BCF BTU per Trillion Cubic Ft Natural Gas</t>
  </si>
  <si>
    <t>BCF Liquid Fuel BTU Conversion Factors</t>
  </si>
  <si>
    <t>Natural Gas (BTU/trillion cubic ft)</t>
  </si>
  <si>
    <t>Petroleum and Other Liquids</t>
  </si>
  <si>
    <t>(million Btu per barrel)</t>
  </si>
  <si>
    <t xml:space="preserve">  Crude Oil</t>
  </si>
  <si>
    <t xml:space="preserve">    Production</t>
  </si>
  <si>
    <t xml:space="preserve">    Imports</t>
  </si>
  <si>
    <t xml:space="preserve">    Exports</t>
  </si>
  <si>
    <t xml:space="preserve">    Electric Power Sector 2/</t>
  </si>
  <si>
    <t xml:space="preserve">    Commercial and Institutional</t>
  </si>
  <si>
    <t xml:space="preserve">    Industrial 3/</t>
  </si>
  <si>
    <t xml:space="preserve">    Electric Power 2/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</si>
  <si>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</si>
  <si>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</si>
  <si>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</si>
  <si>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>Projections:  EIA, AEO2016 National Energy Modeling System run ref2016.d032416a.</t>
  </si>
  <si>
    <t>2015:  EIA, Short-Term Energy Outlook, February 2016 and EIA, AEO2016 National Energy Modeling System run ref2016.d032416a.</t>
  </si>
  <si>
    <t xml:space="preserve">   Sources:  2014 based on:  U.S. Energy Information Administration (EIA), Monthly Energy Review, February 2016.</t>
  </si>
  <si>
    <t>Electricity (Btu per kilowatthour)</t>
  </si>
  <si>
    <t>CNV000:da_Electricity</t>
  </si>
  <si>
    <t>CNV000:ca_WasteCoal</t>
  </si>
  <si>
    <t>CNV000:ca_CoaltoLiquids</t>
  </si>
  <si>
    <t>CNV000:ca_Exports</t>
  </si>
  <si>
    <t>CNV000:ca_Imports</t>
  </si>
  <si>
    <t>CNV000:ca_ElectricPower</t>
  </si>
  <si>
    <t>CNV000:ca_Coking</t>
  </si>
  <si>
    <t>CNV000:ca_Industrial</t>
  </si>
  <si>
    <t>CNV000:ca_Residentialan</t>
  </si>
  <si>
    <t>CNV000:ca_Consumption</t>
  </si>
  <si>
    <t>CNV000:ca_WestoftheMiss</t>
  </si>
  <si>
    <t>CNV000:ca_EastoftheMiss</t>
  </si>
  <si>
    <t>CNV000:ca_Production</t>
  </si>
  <si>
    <t>CNV000:ba_CompressedNat</t>
  </si>
  <si>
    <t>CNV000:ba_Exports</t>
  </si>
  <si>
    <t>CNV000:ba_Imports</t>
  </si>
  <si>
    <t>CNV000:ba_Production</t>
  </si>
  <si>
    <t>CNV000:ba_Nonutility</t>
  </si>
  <si>
    <t>CNV000:ba_Utility</t>
  </si>
  <si>
    <t>CNV000:ba_Consumption</t>
  </si>
  <si>
    <t>CNV000:aa_NaturalGasPla</t>
  </si>
  <si>
    <t>CNV000:aa_CrudeOilExpor</t>
  </si>
  <si>
    <t>CNV000:aa_CrudeOilImpor</t>
  </si>
  <si>
    <t>CNV000:aa_CrudeOilProdu</t>
  </si>
  <si>
    <t>CNV000:aa_Exports</t>
  </si>
  <si>
    <t>CNV000:aa_Imports</t>
  </si>
  <si>
    <t>CNV000:aa_TotalPetroleu</t>
  </si>
  <si>
    <t>CNV000:aa_UnfinishOilIm</t>
  </si>
  <si>
    <t>CNV000:aa_StillGas</t>
  </si>
  <si>
    <t>CNV000:aa_ResidualFuel</t>
  </si>
  <si>
    <t>CNV000:aa_PetroleumCoke</t>
  </si>
  <si>
    <t>CNV000:aa_PetrochemFeed</t>
  </si>
  <si>
    <t>CNV000:aa_OtherPetroleu</t>
  </si>
  <si>
    <t>CNV000:aa_PentanesPlus</t>
  </si>
  <si>
    <t>CNV000:aa_Pure_Motor_Ga</t>
  </si>
  <si>
    <t>CNV000:aa_ReforMotorGas</t>
  </si>
  <si>
    <t>CNV000:aa_TradMotorGas</t>
  </si>
  <si>
    <t>CNV000:aa_MotorGasoline</t>
  </si>
  <si>
    <t>CNV000:aa_Lubricants</t>
  </si>
  <si>
    <t>CNV000:aa_JetFuel-Keros</t>
  </si>
  <si>
    <t>CNV000:aa_E85</t>
  </si>
  <si>
    <t xml:space="preserve">  Ethanol including denaturant</t>
  </si>
  <si>
    <t>CNV000:aa_Ethanol</t>
  </si>
  <si>
    <t>CNV000:aa_DistUltraLow</t>
  </si>
  <si>
    <t>CNV000:aa_DistLowSulf</t>
  </si>
  <si>
    <t>CNV000:aa_TotalDistilla</t>
  </si>
  <si>
    <t>CNV000:aa_ElectricPower</t>
  </si>
  <si>
    <t>CNV000:aa_Industrial</t>
  </si>
  <si>
    <t>CNV000:aa_Transportatio</t>
  </si>
  <si>
    <t>CNV000:aa_Commercial</t>
  </si>
  <si>
    <t>CNV000:aa_Residential</t>
  </si>
  <si>
    <t>CNV000:aa_Distillate</t>
  </si>
  <si>
    <t>CNV000:ea_Biodiesel</t>
  </si>
  <si>
    <t>CNV000:aa_AviationGasol</t>
  </si>
  <si>
    <t>CNV000:aa_AsphaltandRoa</t>
  </si>
  <si>
    <t>2015-</t>
  </si>
  <si>
    <t>73. Conversion Factors</t>
  </si>
  <si>
    <t>CNV000</t>
  </si>
  <si>
    <t xml:space="preserve"> April 2016</t>
  </si>
  <si>
    <t>Release Date</t>
  </si>
  <si>
    <t>d032416a</t>
  </si>
  <si>
    <t>Datekey</t>
  </si>
  <si>
    <t>Reference case</t>
  </si>
  <si>
    <t>ref2016</t>
  </si>
  <si>
    <t>Scenario</t>
  </si>
  <si>
    <t>Annual Energy Outlook 2016</t>
  </si>
  <si>
    <t>Report</t>
  </si>
  <si>
    <t>ref2016.d032416a</t>
  </si>
  <si>
    <t>Table 73</t>
  </si>
  <si>
    <t>http://www.eia.gov/forecasts/aeo/supplement/excel/suptab_73.xlsx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</si>
</sst>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0.0%"/>
    <numFmt numFmtId="166" formatCode="0.0000E+00"/>
    <numFmt numFmtId="167" formatCode="0.000E+00"/>
    <numFmt numFmtId="168" formatCode="#,##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1" applyNumberFormat="0" applyProtection="0">
      <alignment wrapText="1"/>
    </xf>
    <xf numFmtId="0" fontId="19" fillId="0" borderId="0" applyNumberFormat="0" applyFill="0" applyBorder="0" applyAlignment="0" applyProtection="0"/>
    <xf numFmtId="0" fontId="19" fillId="0" borderId="13" applyNumberFormat="0" applyFont="0" applyFill="0" applyProtection="0">
      <alignment wrapText="1"/>
    </xf>
    <xf numFmtId="0" fontId="19" fillId="0" borderId="11" applyNumberFormat="0" applyProtection="0">
      <alignment vertical="top" wrapText="1"/>
    </xf>
    <xf numFmtId="0" fontId="18" fillId="0" borderId="12" applyNumberFormat="0" applyProtection="0">
      <alignment wrapText="1"/>
    </xf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10" applyNumberFormat="0" applyFont="0" applyProtection="0">
      <alignment wrapText="1"/>
    </xf>
    <xf numFmtId="0" fontId="18" fillId="0" borderId="14" applyNumberFormat="0" applyFill="0" applyProtection="0">
      <alignment wrapText="1"/>
    </xf>
    <xf numFmtId="0" fontId="22" fillId="0" borderId="0" applyNumberFormat="0" applyProtection="0">
      <alignment horizontal="left"/>
    </xf>
    <xf numFmtId="0" fontId="18" fillId="0" borderId="15" applyNumberFormat="0" applyProtection="0">
      <alignment horizontal="left" wrapText="1"/>
    </xf>
    <xf numFmtId="0" fontId="19" fillId="0" borderId="0" applyNumberFormat="0" applyProtection="0">
      <alignment vertical="top" wrapText="1"/>
    </xf>
    <xf numFmtId="0" fontId="21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19" applyNumberFormat="0" applyProtection="0">
      <alignment wrapText="1"/>
    </xf>
    <xf numFmtId="0" fontId="26" fillId="0" borderId="17" applyNumberFormat="0" applyProtection="0">
      <alignment wrapText="1"/>
    </xf>
    <xf numFmtId="0" fontId="25" fillId="0" borderId="18" applyNumberFormat="0" applyFont="0" applyProtection="0">
      <alignment wrapText="1"/>
    </xf>
    <xf numFmtId="0" fontId="26" fillId="0" borderId="16" applyNumberFormat="0" applyProtection="0">
      <alignment wrapText="1"/>
    </xf>
    <xf numFmtId="0" fontId="25" fillId="0" borderId="0" applyNumberFormat="0" applyFill="0" applyBorder="0" applyAlignment="0" applyProtection="0"/>
    <xf numFmtId="0" fontId="24" fillId="0" borderId="0" applyNumberFormat="0" applyProtection="0">
      <alignment horizontal="left"/>
    </xf>
  </cellStyleXfs>
  <cellXfs count="27"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 applyAlignment="1">
      <alignment horizontal="left"/>
    </xf>
    <xf numFmtId="0" fontId="23" fillId="0" borderId="0" xfId="47" applyFont="1" applyAlignment="1" applyProtection="1"/>
    <xf numFmtId="166" fontId="0" fillId="0" borderId="0" xfId="0" applyNumberFormat="1"/>
    <xf numFmtId="0" fontId="0" fillId="0" borderId="0" xfId="0" applyNumberFormat="1"/>
    <xf numFmtId="167" fontId="0" fillId="0" borderId="0" xfId="0" applyNumberFormat="1"/>
    <xf numFmtId="0" fontId="25" fillId="0" borderId="0" xfId="54"/>
    <xf numFmtId="0" fontId="27" fillId="0" borderId="0" xfId="54" applyFont="1"/>
    <xf numFmtId="0" fontId="25" fillId="0" borderId="19" xfId="55" applyFont="1" applyFill="1" applyBorder="1" applyAlignment="1">
      <alignment wrapText="1"/>
    </xf>
    <xf numFmtId="165" fontId="25" fillId="0" borderId="17" xfId="56" applyNumberFormat="1" applyFont="1" applyFill="1" applyAlignment="1">
      <alignment horizontal="right" wrapText="1"/>
    </xf>
    <xf numFmtId="3" fontId="25" fillId="0" borderId="17" xfId="56" applyNumberFormat="1" applyFont="1" applyFill="1" applyAlignment="1">
      <alignment horizontal="right" wrapText="1"/>
    </xf>
    <xf numFmtId="0" fontId="0" fillId="0" borderId="17" xfId="56" applyFont="1" applyFill="1" applyBorder="1" applyAlignment="1">
      <alignment wrapText="1"/>
    </xf>
    <xf numFmtId="0" fontId="28" fillId="0" borderId="0" xfId="54" applyFont="1"/>
    <xf numFmtId="165" fontId="0" fillId="0" borderId="18" xfId="57" applyNumberFormat="1" applyFont="1" applyFill="1" applyAlignment="1">
      <alignment horizontal="right" wrapText="1"/>
    </xf>
    <xf numFmtId="4" fontId="0" fillId="0" borderId="18" xfId="57" applyNumberFormat="1" applyFont="1" applyFill="1" applyAlignment="1">
      <alignment horizontal="right" wrapText="1"/>
    </xf>
    <xf numFmtId="0" fontId="0" fillId="0" borderId="18" xfId="57" applyFont="1" applyFill="1" applyBorder="1" applyAlignment="1">
      <alignment wrapText="1"/>
    </xf>
    <xf numFmtId="0" fontId="26" fillId="0" borderId="17" xfId="56" applyFont="1" applyFill="1" applyBorder="1" applyAlignment="1">
      <alignment wrapText="1"/>
    </xf>
    <xf numFmtId="168" fontId="0" fillId="0" borderId="18" xfId="57" applyNumberFormat="1" applyFont="1" applyFill="1" applyAlignment="1">
      <alignment horizontal="right" wrapText="1"/>
    </xf>
    <xf numFmtId="0" fontId="25" fillId="0" borderId="17" xfId="56" applyFont="1" applyFill="1" applyBorder="1" applyAlignment="1">
      <alignment wrapText="1"/>
    </xf>
    <xf numFmtId="0" fontId="26" fillId="0" borderId="16" xfId="58" applyFont="1" applyFill="1" applyBorder="1" applyAlignment="1">
      <alignment wrapText="1"/>
    </xf>
    <xf numFmtId="0" fontId="25" fillId="0" borderId="0" xfId="54" applyAlignment="1" applyProtection="1">
      <alignment horizontal="left"/>
    </xf>
    <xf numFmtId="0" fontId="25" fillId="0" borderId="0" xfId="59" applyFont="1"/>
    <xf numFmtId="0" fontId="24" fillId="0" borderId="0" xfId="60" applyFont="1" applyFill="1" applyBorder="1" applyAlignment="1">
      <alignment horizontal="left"/>
    </xf>
    <xf numFmtId="0" fontId="29" fillId="0" borderId="0" xfId="54" applyFont="1"/>
    <xf numFmtId="11" fontId="0" fillId="0" borderId="0" xfId="0" applyNumberFormat="1"/>
  </cellXfs>
  <cellStyles count="6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ody: normal cell" xfId="48"/>
    <cellStyle name="Body: normal cell 2" xfId="57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53" builtinId="9" customBuiltin="1"/>
    <cellStyle name="Font: Calibri, 9pt regular" xfId="43"/>
    <cellStyle name="Font: Calibri, 9pt regular 2" xfId="59"/>
    <cellStyle name="Footnotes: all except top row" xfId="52"/>
    <cellStyle name="Footnotes: top row" xfId="45"/>
    <cellStyle name="Footnotes: top row 2" xfId="55"/>
    <cellStyle name="Good" xfId="6" builtinId="26" customBuiltin="1"/>
    <cellStyle name="Header: bottom row" xfId="42"/>
    <cellStyle name="Header: bottom row 2" xfId="58"/>
    <cellStyle name="Header: top rows" xfId="5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7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4"/>
    <cellStyle name="Note" xfId="15" builtinId="10" customBuiltin="1"/>
    <cellStyle name="Output" xfId="10" builtinId="21" customBuiltin="1"/>
    <cellStyle name="Parent row" xfId="46"/>
    <cellStyle name="Parent row 2" xfId="56"/>
    <cellStyle name="Section Break" xfId="44"/>
    <cellStyle name="Section Break: parent row" xfId="49"/>
    <cellStyle name="Table title" xfId="50"/>
    <cellStyle name="Table title 2" xfId="60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5" x14ac:dyDescent="0.25"/>
  <cols>
    <col min="2" max="2" width="63.7109375" customWidth="1"/>
  </cols>
  <sheetData>
    <row r="1" spans="1:2" x14ac:dyDescent="0.25">
      <c r="A1" s="1" t="s">
        <v>58</v>
      </c>
    </row>
    <row r="2" spans="1:2" s="2" customFormat="1" x14ac:dyDescent="0.25">
      <c r="A2" s="1" t="s">
        <v>59</v>
      </c>
    </row>
    <row r="3" spans="1:2" s="2" customFormat="1" x14ac:dyDescent="0.25">
      <c r="A3" s="1" t="s">
        <v>60</v>
      </c>
    </row>
    <row r="5" spans="1:2" x14ac:dyDescent="0.25">
      <c r="A5" t="s">
        <v>47</v>
      </c>
      <c r="B5" t="s">
        <v>48</v>
      </c>
    </row>
    <row r="6" spans="1:2" x14ac:dyDescent="0.25">
      <c r="B6" s="3">
        <v>2016</v>
      </c>
    </row>
    <row r="7" spans="1:2" x14ac:dyDescent="0.25">
      <c r="B7" t="s">
        <v>144</v>
      </c>
    </row>
    <row r="8" spans="1:2" x14ac:dyDescent="0.25">
      <c r="B8" s="4" t="s">
        <v>148</v>
      </c>
    </row>
    <row r="9" spans="1:2" x14ac:dyDescent="0.25">
      <c r="B9" t="s">
        <v>147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3"/>
  <sheetViews>
    <sheetView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8" hidden="1" customWidth="1"/>
    <col min="2" max="2" width="45.7109375" style="8" customWidth="1"/>
    <col min="3" max="31" width="9.140625" style="8"/>
    <col min="32" max="32" width="8" style="8" customWidth="1"/>
    <col min="33" max="16384" width="9.140625" style="8"/>
  </cols>
  <sheetData>
    <row r="1" spans="1:30" ht="15" customHeight="1" thickBot="1" x14ac:dyDescent="0.25">
      <c r="B1" s="23" t="s">
        <v>146</v>
      </c>
      <c r="C1" s="21">
        <v>2014</v>
      </c>
      <c r="D1" s="21">
        <v>2015</v>
      </c>
      <c r="E1" s="21">
        <v>2016</v>
      </c>
      <c r="F1" s="21">
        <v>2017</v>
      </c>
      <c r="G1" s="21">
        <v>2018</v>
      </c>
      <c r="H1" s="21">
        <v>2019</v>
      </c>
      <c r="I1" s="21">
        <v>2020</v>
      </c>
      <c r="J1" s="21">
        <v>2021</v>
      </c>
      <c r="K1" s="21">
        <v>2022</v>
      </c>
      <c r="L1" s="21">
        <v>2023</v>
      </c>
      <c r="M1" s="21">
        <v>2024</v>
      </c>
      <c r="N1" s="21">
        <v>2025</v>
      </c>
      <c r="O1" s="21">
        <v>2026</v>
      </c>
      <c r="P1" s="21">
        <v>2027</v>
      </c>
      <c r="Q1" s="21">
        <v>2028</v>
      </c>
      <c r="R1" s="21">
        <v>2029</v>
      </c>
      <c r="S1" s="21">
        <v>2030</v>
      </c>
      <c r="T1" s="21">
        <v>2031</v>
      </c>
      <c r="U1" s="21">
        <v>2032</v>
      </c>
      <c r="V1" s="21">
        <v>2033</v>
      </c>
      <c r="W1" s="21">
        <v>2034</v>
      </c>
      <c r="X1" s="21">
        <v>2035</v>
      </c>
      <c r="Y1" s="21">
        <v>2036</v>
      </c>
      <c r="Z1" s="21">
        <v>2037</v>
      </c>
      <c r="AA1" s="21">
        <v>2038</v>
      </c>
      <c r="AB1" s="21">
        <v>2039</v>
      </c>
      <c r="AC1" s="21">
        <v>2040</v>
      </c>
    </row>
    <row r="2" spans="1:30" ht="15" customHeight="1" thickTop="1" x14ac:dyDescent="0.2"/>
    <row r="3" spans="1:30" ht="15" customHeight="1" x14ac:dyDescent="0.2">
      <c r="C3" s="25" t="s">
        <v>145</v>
      </c>
      <c r="D3" s="25" t="s">
        <v>144</v>
      </c>
      <c r="E3" s="25"/>
      <c r="F3" s="25"/>
      <c r="G3" s="25"/>
    </row>
    <row r="4" spans="1:30" ht="15" customHeight="1" x14ac:dyDescent="0.2">
      <c r="C4" s="25" t="s">
        <v>143</v>
      </c>
      <c r="D4" s="25" t="s">
        <v>142</v>
      </c>
      <c r="E4" s="25"/>
      <c r="F4" s="25"/>
      <c r="G4" s="25" t="s">
        <v>141</v>
      </c>
    </row>
    <row r="5" spans="1:30" ht="15" customHeight="1" x14ac:dyDescent="0.2">
      <c r="C5" s="25" t="s">
        <v>140</v>
      </c>
      <c r="D5" s="25" t="s">
        <v>139</v>
      </c>
      <c r="E5" s="25"/>
      <c r="F5" s="25"/>
      <c r="G5" s="25"/>
    </row>
    <row r="6" spans="1:30" ht="15" customHeight="1" x14ac:dyDescent="0.2">
      <c r="C6" s="25" t="s">
        <v>138</v>
      </c>
      <c r="D6" s="25"/>
      <c r="E6" s="25" t="s">
        <v>137</v>
      </c>
      <c r="F6" s="25"/>
      <c r="G6" s="25"/>
    </row>
    <row r="10" spans="1:30" ht="15" customHeight="1" x14ac:dyDescent="0.25">
      <c r="A10" s="14" t="s">
        <v>136</v>
      </c>
      <c r="B10" s="24" t="s">
        <v>135</v>
      </c>
    </row>
    <row r="11" spans="1:30" ht="15" customHeight="1" x14ac:dyDescent="0.2">
      <c r="B11" s="23" t="s">
        <v>0</v>
      </c>
    </row>
    <row r="12" spans="1:30" ht="15" customHeight="1" x14ac:dyDescent="0.2">
      <c r="B12" s="23" t="s">
        <v>2</v>
      </c>
      <c r="C12" s="22" t="s">
        <v>2</v>
      </c>
      <c r="D12" s="22" t="s">
        <v>2</v>
      </c>
      <c r="E12" s="22" t="s">
        <v>2</v>
      </c>
      <c r="F12" s="22" t="s">
        <v>2</v>
      </c>
      <c r="G12" s="22" t="s">
        <v>2</v>
      </c>
      <c r="H12" s="22" t="s">
        <v>2</v>
      </c>
      <c r="I12" s="22" t="s">
        <v>2</v>
      </c>
      <c r="J12" s="22" t="s">
        <v>2</v>
      </c>
      <c r="K12" s="22" t="s">
        <v>2</v>
      </c>
      <c r="L12" s="22" t="s">
        <v>2</v>
      </c>
      <c r="M12" s="22" t="s">
        <v>2</v>
      </c>
      <c r="N12" s="22" t="s">
        <v>2</v>
      </c>
      <c r="O12" s="22" t="s">
        <v>2</v>
      </c>
      <c r="P12" s="22" t="s">
        <v>2</v>
      </c>
      <c r="Q12" s="22" t="s">
        <v>2</v>
      </c>
      <c r="R12" s="22" t="s">
        <v>2</v>
      </c>
      <c r="S12" s="22" t="s">
        <v>2</v>
      </c>
      <c r="T12" s="22" t="s">
        <v>2</v>
      </c>
      <c r="U12" s="22" t="s">
        <v>2</v>
      </c>
      <c r="V12" s="22" t="s">
        <v>2</v>
      </c>
      <c r="W12" s="22" t="s">
        <v>2</v>
      </c>
      <c r="X12" s="22" t="s">
        <v>2</v>
      </c>
      <c r="Y12" s="22" t="s">
        <v>2</v>
      </c>
      <c r="Z12" s="22" t="s">
        <v>2</v>
      </c>
      <c r="AA12" s="22" t="s">
        <v>2</v>
      </c>
      <c r="AB12" s="22" t="s">
        <v>2</v>
      </c>
      <c r="AC12" s="22" t="s">
        <v>2</v>
      </c>
      <c r="AD12" s="22" t="s">
        <v>134</v>
      </c>
    </row>
    <row r="13" spans="1:30" ht="15" customHeight="1" thickBot="1" x14ac:dyDescent="0.25">
      <c r="B13" s="21" t="s">
        <v>2</v>
      </c>
      <c r="C13" s="21">
        <v>2014</v>
      </c>
      <c r="D13" s="21">
        <v>2015</v>
      </c>
      <c r="E13" s="21">
        <v>2016</v>
      </c>
      <c r="F13" s="21">
        <v>2017</v>
      </c>
      <c r="G13" s="21">
        <v>2018</v>
      </c>
      <c r="H13" s="21">
        <v>2019</v>
      </c>
      <c r="I13" s="21">
        <v>2020</v>
      </c>
      <c r="J13" s="21">
        <v>2021</v>
      </c>
      <c r="K13" s="21">
        <v>2022</v>
      </c>
      <c r="L13" s="21">
        <v>2023</v>
      </c>
      <c r="M13" s="21">
        <v>2024</v>
      </c>
      <c r="N13" s="21">
        <v>2025</v>
      </c>
      <c r="O13" s="21">
        <v>2026</v>
      </c>
      <c r="P13" s="21">
        <v>2027</v>
      </c>
      <c r="Q13" s="21">
        <v>2028</v>
      </c>
      <c r="R13" s="21">
        <v>2029</v>
      </c>
      <c r="S13" s="21">
        <v>2030</v>
      </c>
      <c r="T13" s="21">
        <v>2031</v>
      </c>
      <c r="U13" s="21">
        <v>2032</v>
      </c>
      <c r="V13" s="21">
        <v>2033</v>
      </c>
      <c r="W13" s="21">
        <v>2034</v>
      </c>
      <c r="X13" s="21">
        <v>2035</v>
      </c>
      <c r="Y13" s="21">
        <v>2036</v>
      </c>
      <c r="Z13" s="21">
        <v>2037</v>
      </c>
      <c r="AA13" s="21">
        <v>2038</v>
      </c>
      <c r="AB13" s="21">
        <v>2039</v>
      </c>
      <c r="AC13" s="21">
        <v>2040</v>
      </c>
      <c r="AD13" s="21">
        <v>2040</v>
      </c>
    </row>
    <row r="14" spans="1:30" ht="15" customHeight="1" thickTop="1" x14ac:dyDescent="0.2">
      <c r="B14" s="18" t="s">
        <v>62</v>
      </c>
    </row>
    <row r="15" spans="1:30" ht="15" customHeight="1" x14ac:dyDescent="0.2">
      <c r="B15" s="18" t="s">
        <v>63</v>
      </c>
    </row>
    <row r="16" spans="1:30" ht="15" customHeight="1" x14ac:dyDescent="0.25">
      <c r="A16" s="14" t="s">
        <v>133</v>
      </c>
      <c r="B16" s="17" t="s">
        <v>3</v>
      </c>
      <c r="C16" s="19">
        <v>6.6360000000000001</v>
      </c>
      <c r="D16" s="19">
        <v>6.6360000000000001</v>
      </c>
      <c r="E16" s="19">
        <v>6.6360000000000001</v>
      </c>
      <c r="F16" s="19">
        <v>6.6360000000000001</v>
      </c>
      <c r="G16" s="19">
        <v>6.6360000000000001</v>
      </c>
      <c r="H16" s="19">
        <v>6.6360000000000001</v>
      </c>
      <c r="I16" s="19">
        <v>6.6360000000000001</v>
      </c>
      <c r="J16" s="19">
        <v>6.6360000000000001</v>
      </c>
      <c r="K16" s="19">
        <v>6.6360000000000001</v>
      </c>
      <c r="L16" s="19">
        <v>6.6360000000000001</v>
      </c>
      <c r="M16" s="19">
        <v>6.6360000000000001</v>
      </c>
      <c r="N16" s="19">
        <v>6.6360000000000001</v>
      </c>
      <c r="O16" s="19">
        <v>6.6360000000000001</v>
      </c>
      <c r="P16" s="19">
        <v>6.6360000000000001</v>
      </c>
      <c r="Q16" s="19">
        <v>6.6360000000000001</v>
      </c>
      <c r="R16" s="19">
        <v>6.6360000000000001</v>
      </c>
      <c r="S16" s="19">
        <v>6.6360000000000001</v>
      </c>
      <c r="T16" s="19">
        <v>6.6360000000000001</v>
      </c>
      <c r="U16" s="19">
        <v>6.6360000000000001</v>
      </c>
      <c r="V16" s="19">
        <v>6.6360000000000001</v>
      </c>
      <c r="W16" s="19">
        <v>6.6360000000000001</v>
      </c>
      <c r="X16" s="19">
        <v>6.6360000000000001</v>
      </c>
      <c r="Y16" s="19">
        <v>6.6360000000000001</v>
      </c>
      <c r="Z16" s="19">
        <v>6.6360000000000001</v>
      </c>
      <c r="AA16" s="19">
        <v>6.6360000000000001</v>
      </c>
      <c r="AB16" s="19">
        <v>6.6360000000000001</v>
      </c>
      <c r="AC16" s="19">
        <v>6.6360000000000001</v>
      </c>
      <c r="AD16" s="15">
        <v>0</v>
      </c>
    </row>
    <row r="17" spans="1:30" ht="15" customHeight="1" x14ac:dyDescent="0.25">
      <c r="A17" s="14" t="s">
        <v>132</v>
      </c>
      <c r="B17" s="17" t="s">
        <v>4</v>
      </c>
      <c r="C17" s="19">
        <v>5.048</v>
      </c>
      <c r="D17" s="19">
        <v>5.048</v>
      </c>
      <c r="E17" s="19">
        <v>5.048</v>
      </c>
      <c r="F17" s="19">
        <v>5.048</v>
      </c>
      <c r="G17" s="19">
        <v>5.048</v>
      </c>
      <c r="H17" s="19">
        <v>5.048</v>
      </c>
      <c r="I17" s="19">
        <v>5.048</v>
      </c>
      <c r="J17" s="19">
        <v>5.048</v>
      </c>
      <c r="K17" s="19">
        <v>5.048</v>
      </c>
      <c r="L17" s="19">
        <v>5.048</v>
      </c>
      <c r="M17" s="19">
        <v>5.048</v>
      </c>
      <c r="N17" s="19">
        <v>5.048</v>
      </c>
      <c r="O17" s="19">
        <v>5.048</v>
      </c>
      <c r="P17" s="19">
        <v>5.048</v>
      </c>
      <c r="Q17" s="19">
        <v>5.048</v>
      </c>
      <c r="R17" s="19">
        <v>5.048</v>
      </c>
      <c r="S17" s="19">
        <v>5.048</v>
      </c>
      <c r="T17" s="19">
        <v>5.048</v>
      </c>
      <c r="U17" s="19">
        <v>5.048</v>
      </c>
      <c r="V17" s="19">
        <v>5.048</v>
      </c>
      <c r="W17" s="19">
        <v>5.048</v>
      </c>
      <c r="X17" s="19">
        <v>5.048</v>
      </c>
      <c r="Y17" s="19">
        <v>5.048</v>
      </c>
      <c r="Z17" s="19">
        <v>5.048</v>
      </c>
      <c r="AA17" s="19">
        <v>5.048</v>
      </c>
      <c r="AB17" s="19">
        <v>5.048</v>
      </c>
      <c r="AC17" s="19">
        <v>5.048</v>
      </c>
      <c r="AD17" s="15">
        <v>0</v>
      </c>
    </row>
    <row r="18" spans="1:30" ht="15" customHeight="1" x14ac:dyDescent="0.25">
      <c r="A18" s="14" t="s">
        <v>131</v>
      </c>
      <c r="B18" s="17" t="s">
        <v>5</v>
      </c>
      <c r="C18" s="19">
        <v>5.359</v>
      </c>
      <c r="D18" s="19">
        <v>5.359</v>
      </c>
      <c r="E18" s="19">
        <v>5.359</v>
      </c>
      <c r="F18" s="19">
        <v>5.359</v>
      </c>
      <c r="G18" s="19">
        <v>5.359</v>
      </c>
      <c r="H18" s="19">
        <v>5.359</v>
      </c>
      <c r="I18" s="19">
        <v>5.359</v>
      </c>
      <c r="J18" s="19">
        <v>5.359</v>
      </c>
      <c r="K18" s="19">
        <v>5.359</v>
      </c>
      <c r="L18" s="19">
        <v>5.359</v>
      </c>
      <c r="M18" s="19">
        <v>5.359</v>
      </c>
      <c r="N18" s="19">
        <v>5.359</v>
      </c>
      <c r="O18" s="19">
        <v>5.359</v>
      </c>
      <c r="P18" s="19">
        <v>5.359</v>
      </c>
      <c r="Q18" s="19">
        <v>5.359</v>
      </c>
      <c r="R18" s="19">
        <v>5.359</v>
      </c>
      <c r="S18" s="19">
        <v>5.359</v>
      </c>
      <c r="T18" s="19">
        <v>5.359</v>
      </c>
      <c r="U18" s="19">
        <v>5.359</v>
      </c>
      <c r="V18" s="19">
        <v>5.359</v>
      </c>
      <c r="W18" s="19">
        <v>5.359</v>
      </c>
      <c r="X18" s="19">
        <v>5.359</v>
      </c>
      <c r="Y18" s="19">
        <v>5.359</v>
      </c>
      <c r="Z18" s="19">
        <v>5.359</v>
      </c>
      <c r="AA18" s="19">
        <v>5.359</v>
      </c>
      <c r="AB18" s="19">
        <v>5.359</v>
      </c>
      <c r="AC18" s="19">
        <v>5.359</v>
      </c>
      <c r="AD18" s="15">
        <v>0</v>
      </c>
    </row>
    <row r="19" spans="1:30" ht="15" customHeight="1" x14ac:dyDescent="0.25">
      <c r="A19" s="14" t="s">
        <v>130</v>
      </c>
      <c r="B19" s="17" t="s">
        <v>6</v>
      </c>
      <c r="C19" s="19">
        <v>5.8250000000000002</v>
      </c>
      <c r="D19" s="19">
        <v>5.8250000000000002</v>
      </c>
      <c r="E19" s="19">
        <v>5.8250000000000002</v>
      </c>
      <c r="F19" s="19">
        <v>5.8250000000000002</v>
      </c>
      <c r="G19" s="19">
        <v>5.8250000000000002</v>
      </c>
      <c r="H19" s="19">
        <v>5.8250000000000002</v>
      </c>
      <c r="I19" s="19">
        <v>5.8250000000000002</v>
      </c>
      <c r="J19" s="19">
        <v>5.8250000000000002</v>
      </c>
      <c r="K19" s="19">
        <v>5.8250000000000002</v>
      </c>
      <c r="L19" s="19">
        <v>5.8250000000000002</v>
      </c>
      <c r="M19" s="19">
        <v>5.8250000000000002</v>
      </c>
      <c r="N19" s="19">
        <v>5.8250000000000002</v>
      </c>
      <c r="O19" s="19">
        <v>5.8250000000000002</v>
      </c>
      <c r="P19" s="19">
        <v>5.8250000000000002</v>
      </c>
      <c r="Q19" s="19">
        <v>5.8250000000000002</v>
      </c>
      <c r="R19" s="19">
        <v>5.8250000000000002</v>
      </c>
      <c r="S19" s="19">
        <v>5.8250000000000002</v>
      </c>
      <c r="T19" s="19">
        <v>5.8250000000000002</v>
      </c>
      <c r="U19" s="19">
        <v>5.8250000000000002</v>
      </c>
      <c r="V19" s="19">
        <v>5.8250000000000002</v>
      </c>
      <c r="W19" s="19">
        <v>5.8250000000000002</v>
      </c>
      <c r="X19" s="19">
        <v>5.8250000000000002</v>
      </c>
      <c r="Y19" s="19">
        <v>5.8250000000000002</v>
      </c>
      <c r="Z19" s="19">
        <v>5.8250000000000002</v>
      </c>
      <c r="AA19" s="19">
        <v>5.8250000000000002</v>
      </c>
      <c r="AB19" s="19">
        <v>5.8250000000000002</v>
      </c>
      <c r="AC19" s="19">
        <v>5.8250000000000002</v>
      </c>
      <c r="AD19" s="15">
        <v>0</v>
      </c>
    </row>
    <row r="20" spans="1:30" ht="15" customHeight="1" x14ac:dyDescent="0.25">
      <c r="A20" s="14" t="s">
        <v>129</v>
      </c>
      <c r="B20" s="17" t="s">
        <v>7</v>
      </c>
      <c r="C20" s="19">
        <v>5.777863</v>
      </c>
      <c r="D20" s="19">
        <v>5.7776040000000002</v>
      </c>
      <c r="E20" s="19">
        <v>5.7768470000000001</v>
      </c>
      <c r="F20" s="19">
        <v>5.7763229999999997</v>
      </c>
      <c r="G20" s="19">
        <v>5.7749090000000001</v>
      </c>
      <c r="H20" s="19">
        <v>5.7742389999999997</v>
      </c>
      <c r="I20" s="19">
        <v>5.7735060000000002</v>
      </c>
      <c r="J20" s="19">
        <v>5.7727560000000002</v>
      </c>
      <c r="K20" s="19">
        <v>5.7718249999999998</v>
      </c>
      <c r="L20" s="19">
        <v>5.7708659999999998</v>
      </c>
      <c r="M20" s="19">
        <v>5.7718049999999996</v>
      </c>
      <c r="N20" s="19">
        <v>5.7717939999999999</v>
      </c>
      <c r="O20" s="19">
        <v>5.7729109999999997</v>
      </c>
      <c r="P20" s="19">
        <v>5.7734620000000003</v>
      </c>
      <c r="Q20" s="19">
        <v>5.7726959999999998</v>
      </c>
      <c r="R20" s="19">
        <v>5.7737030000000003</v>
      </c>
      <c r="S20" s="19">
        <v>5.773695</v>
      </c>
      <c r="T20" s="19">
        <v>5.7735760000000003</v>
      </c>
      <c r="U20" s="19">
        <v>5.7734540000000001</v>
      </c>
      <c r="V20" s="19">
        <v>5.7732770000000002</v>
      </c>
      <c r="W20" s="19">
        <v>5.7731890000000003</v>
      </c>
      <c r="X20" s="19">
        <v>5.7730040000000002</v>
      </c>
      <c r="Y20" s="19">
        <v>5.7730819999999996</v>
      </c>
      <c r="Z20" s="19">
        <v>5.772767</v>
      </c>
      <c r="AA20" s="19">
        <v>5.7722980000000002</v>
      </c>
      <c r="AB20" s="19">
        <v>5.7723940000000002</v>
      </c>
      <c r="AC20" s="19">
        <v>5.7724089999999997</v>
      </c>
      <c r="AD20" s="15">
        <v>-3.6000000000000001E-5</v>
      </c>
    </row>
    <row r="21" spans="1:30" ht="15" customHeight="1" x14ac:dyDescent="0.25">
      <c r="A21" s="14" t="s">
        <v>128</v>
      </c>
      <c r="B21" s="17" t="s">
        <v>8</v>
      </c>
      <c r="C21" s="19">
        <v>5.777863</v>
      </c>
      <c r="D21" s="19">
        <v>5.7776040000000002</v>
      </c>
      <c r="E21" s="19">
        <v>5.7768470000000001</v>
      </c>
      <c r="F21" s="19">
        <v>5.7763229999999997</v>
      </c>
      <c r="G21" s="19">
        <v>5.7749090000000001</v>
      </c>
      <c r="H21" s="19">
        <v>5.7742389999999997</v>
      </c>
      <c r="I21" s="19">
        <v>5.7735060000000002</v>
      </c>
      <c r="J21" s="19">
        <v>5.7727560000000002</v>
      </c>
      <c r="K21" s="19">
        <v>5.7718249999999998</v>
      </c>
      <c r="L21" s="19">
        <v>5.7708659999999998</v>
      </c>
      <c r="M21" s="19">
        <v>5.7718049999999996</v>
      </c>
      <c r="N21" s="19">
        <v>5.7717939999999999</v>
      </c>
      <c r="O21" s="19">
        <v>5.7729109999999997</v>
      </c>
      <c r="P21" s="19">
        <v>5.7734620000000003</v>
      </c>
      <c r="Q21" s="19">
        <v>5.7726959999999998</v>
      </c>
      <c r="R21" s="19">
        <v>5.7737030000000003</v>
      </c>
      <c r="S21" s="19">
        <v>5.773695</v>
      </c>
      <c r="T21" s="19">
        <v>5.7735760000000003</v>
      </c>
      <c r="U21" s="19">
        <v>5.7734540000000001</v>
      </c>
      <c r="V21" s="19">
        <v>5.7732770000000002</v>
      </c>
      <c r="W21" s="19">
        <v>5.7731890000000003</v>
      </c>
      <c r="X21" s="19">
        <v>5.7730040000000002</v>
      </c>
      <c r="Y21" s="19">
        <v>5.7730819999999996</v>
      </c>
      <c r="Z21" s="19">
        <v>5.772767</v>
      </c>
      <c r="AA21" s="19">
        <v>5.7722980000000002</v>
      </c>
      <c r="AB21" s="19">
        <v>5.7723940000000002</v>
      </c>
      <c r="AC21" s="19">
        <v>5.7724089999999997</v>
      </c>
      <c r="AD21" s="15">
        <v>-3.6000000000000001E-5</v>
      </c>
    </row>
    <row r="22" spans="1:30" ht="15" customHeight="1" x14ac:dyDescent="0.25">
      <c r="A22" s="14" t="s">
        <v>127</v>
      </c>
      <c r="B22" s="17" t="s">
        <v>9</v>
      </c>
      <c r="C22" s="19">
        <v>5.777863</v>
      </c>
      <c r="D22" s="19">
        <v>5.7776040000000002</v>
      </c>
      <c r="E22" s="19">
        <v>5.7768470000000001</v>
      </c>
      <c r="F22" s="19">
        <v>5.7763229999999997</v>
      </c>
      <c r="G22" s="19">
        <v>5.7749090000000001</v>
      </c>
      <c r="H22" s="19">
        <v>5.7742389999999997</v>
      </c>
      <c r="I22" s="19">
        <v>5.7735060000000002</v>
      </c>
      <c r="J22" s="19">
        <v>5.7727560000000002</v>
      </c>
      <c r="K22" s="19">
        <v>5.7718249999999998</v>
      </c>
      <c r="L22" s="19">
        <v>5.7708659999999998</v>
      </c>
      <c r="M22" s="19">
        <v>5.7718049999999996</v>
      </c>
      <c r="N22" s="19">
        <v>5.7717939999999999</v>
      </c>
      <c r="O22" s="19">
        <v>5.7729109999999997</v>
      </c>
      <c r="P22" s="19">
        <v>5.7734620000000003</v>
      </c>
      <c r="Q22" s="19">
        <v>5.7726959999999998</v>
      </c>
      <c r="R22" s="19">
        <v>5.7737030000000003</v>
      </c>
      <c r="S22" s="19">
        <v>5.773695</v>
      </c>
      <c r="T22" s="19">
        <v>5.7735760000000003</v>
      </c>
      <c r="U22" s="19">
        <v>5.7734540000000001</v>
      </c>
      <c r="V22" s="19">
        <v>5.7732770000000002</v>
      </c>
      <c r="W22" s="19">
        <v>5.7731890000000003</v>
      </c>
      <c r="X22" s="19">
        <v>5.7730040000000002</v>
      </c>
      <c r="Y22" s="19">
        <v>5.7730819999999996</v>
      </c>
      <c r="Z22" s="19">
        <v>5.772767</v>
      </c>
      <c r="AA22" s="19">
        <v>5.7722980000000002</v>
      </c>
      <c r="AB22" s="19">
        <v>5.7723940000000002</v>
      </c>
      <c r="AC22" s="19">
        <v>5.7724089999999997</v>
      </c>
      <c r="AD22" s="15">
        <v>-3.6000000000000001E-5</v>
      </c>
    </row>
    <row r="23" spans="1:30" ht="15" customHeight="1" x14ac:dyDescent="0.25">
      <c r="A23" s="14" t="s">
        <v>126</v>
      </c>
      <c r="B23" s="17" t="s">
        <v>10</v>
      </c>
      <c r="C23" s="19">
        <v>5.777863</v>
      </c>
      <c r="D23" s="19">
        <v>5.7776040000000002</v>
      </c>
      <c r="E23" s="19">
        <v>5.7768470000000001</v>
      </c>
      <c r="F23" s="19">
        <v>5.7763229999999997</v>
      </c>
      <c r="G23" s="19">
        <v>5.7749090000000001</v>
      </c>
      <c r="H23" s="19">
        <v>5.7742389999999997</v>
      </c>
      <c r="I23" s="19">
        <v>5.7735060000000002</v>
      </c>
      <c r="J23" s="19">
        <v>5.7727560000000002</v>
      </c>
      <c r="K23" s="19">
        <v>5.7718249999999998</v>
      </c>
      <c r="L23" s="19">
        <v>5.7708659999999998</v>
      </c>
      <c r="M23" s="19">
        <v>5.7718049999999996</v>
      </c>
      <c r="N23" s="19">
        <v>5.7717939999999999</v>
      </c>
      <c r="O23" s="19">
        <v>5.7729109999999997</v>
      </c>
      <c r="P23" s="19">
        <v>5.7734620000000003</v>
      </c>
      <c r="Q23" s="19">
        <v>5.7726959999999998</v>
      </c>
      <c r="R23" s="19">
        <v>5.7737030000000003</v>
      </c>
      <c r="S23" s="19">
        <v>5.773695</v>
      </c>
      <c r="T23" s="19">
        <v>5.7735760000000003</v>
      </c>
      <c r="U23" s="19">
        <v>5.7734540000000001</v>
      </c>
      <c r="V23" s="19">
        <v>5.7732770000000002</v>
      </c>
      <c r="W23" s="19">
        <v>5.7731890000000003</v>
      </c>
      <c r="X23" s="19">
        <v>5.7730040000000002</v>
      </c>
      <c r="Y23" s="19">
        <v>5.7730819999999996</v>
      </c>
      <c r="Z23" s="19">
        <v>5.772767</v>
      </c>
      <c r="AA23" s="19">
        <v>5.7722980000000002</v>
      </c>
      <c r="AB23" s="19">
        <v>5.7723940000000002</v>
      </c>
      <c r="AC23" s="19">
        <v>5.7724089999999997</v>
      </c>
      <c r="AD23" s="15">
        <v>-3.6000000000000001E-5</v>
      </c>
    </row>
    <row r="24" spans="1:30" ht="15" customHeight="1" x14ac:dyDescent="0.25">
      <c r="A24" s="14" t="s">
        <v>125</v>
      </c>
      <c r="B24" s="17" t="s">
        <v>11</v>
      </c>
      <c r="C24" s="19">
        <v>5.777863</v>
      </c>
      <c r="D24" s="19">
        <v>5.7776040000000002</v>
      </c>
      <c r="E24" s="19">
        <v>5.7768470000000001</v>
      </c>
      <c r="F24" s="19">
        <v>5.7763229999999997</v>
      </c>
      <c r="G24" s="19">
        <v>5.7749090000000001</v>
      </c>
      <c r="H24" s="19">
        <v>5.7742389999999997</v>
      </c>
      <c r="I24" s="19">
        <v>5.7735060000000002</v>
      </c>
      <c r="J24" s="19">
        <v>5.7727560000000002</v>
      </c>
      <c r="K24" s="19">
        <v>5.7718249999999998</v>
      </c>
      <c r="L24" s="19">
        <v>5.7708659999999998</v>
      </c>
      <c r="M24" s="19">
        <v>5.7718049999999996</v>
      </c>
      <c r="N24" s="19">
        <v>5.7717939999999999</v>
      </c>
      <c r="O24" s="19">
        <v>5.7729109999999997</v>
      </c>
      <c r="P24" s="19">
        <v>5.7734620000000003</v>
      </c>
      <c r="Q24" s="19">
        <v>5.7726959999999998</v>
      </c>
      <c r="R24" s="19">
        <v>5.7737030000000003</v>
      </c>
      <c r="S24" s="19">
        <v>5.773695</v>
      </c>
      <c r="T24" s="19">
        <v>5.7735760000000003</v>
      </c>
      <c r="U24" s="19">
        <v>5.7734540000000001</v>
      </c>
      <c r="V24" s="19">
        <v>5.7732770000000002</v>
      </c>
      <c r="W24" s="19">
        <v>5.7731890000000003</v>
      </c>
      <c r="X24" s="19">
        <v>5.7730040000000002</v>
      </c>
      <c r="Y24" s="19">
        <v>5.7730819999999996</v>
      </c>
      <c r="Z24" s="19">
        <v>5.772767</v>
      </c>
      <c r="AA24" s="19">
        <v>5.7722980000000002</v>
      </c>
      <c r="AB24" s="19">
        <v>5.7723940000000002</v>
      </c>
      <c r="AC24" s="19">
        <v>5.7724089999999997</v>
      </c>
      <c r="AD24" s="15">
        <v>-3.6000000000000001E-5</v>
      </c>
    </row>
    <row r="25" spans="1:30" ht="15" customHeight="1" x14ac:dyDescent="0.25">
      <c r="A25" s="14" t="s">
        <v>124</v>
      </c>
      <c r="B25" s="17" t="s">
        <v>12</v>
      </c>
      <c r="C25" s="19">
        <v>5.777863</v>
      </c>
      <c r="D25" s="19">
        <v>5.7776050000000003</v>
      </c>
      <c r="E25" s="19">
        <v>5.7768470000000001</v>
      </c>
      <c r="F25" s="19">
        <v>5.7763229999999997</v>
      </c>
      <c r="G25" s="19">
        <v>5.7749090000000001</v>
      </c>
      <c r="H25" s="19">
        <v>5.7742389999999997</v>
      </c>
      <c r="I25" s="19">
        <v>5.7735050000000001</v>
      </c>
      <c r="J25" s="19">
        <v>5.7727550000000001</v>
      </c>
      <c r="K25" s="19">
        <v>5.7718249999999998</v>
      </c>
      <c r="L25" s="19">
        <v>5.770867</v>
      </c>
      <c r="M25" s="19">
        <v>5.7718049999999996</v>
      </c>
      <c r="N25" s="19">
        <v>5.7717939999999999</v>
      </c>
      <c r="O25" s="19">
        <v>5.7729109999999997</v>
      </c>
      <c r="P25" s="19">
        <v>5.7734620000000003</v>
      </c>
      <c r="Q25" s="19">
        <v>5.7726959999999998</v>
      </c>
      <c r="R25" s="19">
        <v>5.7737030000000003</v>
      </c>
      <c r="S25" s="19">
        <v>5.773695</v>
      </c>
      <c r="T25" s="19">
        <v>5.7735750000000001</v>
      </c>
      <c r="U25" s="19">
        <v>5.7734529999999999</v>
      </c>
      <c r="V25" s="19">
        <v>5.7732770000000002</v>
      </c>
      <c r="W25" s="19">
        <v>5.7731890000000003</v>
      </c>
      <c r="X25" s="19">
        <v>5.7730030000000001</v>
      </c>
      <c r="Y25" s="19">
        <v>5.7730819999999996</v>
      </c>
      <c r="Z25" s="19">
        <v>5.772767</v>
      </c>
      <c r="AA25" s="19">
        <v>5.7722980000000002</v>
      </c>
      <c r="AB25" s="19">
        <v>5.7723940000000002</v>
      </c>
      <c r="AC25" s="19">
        <v>5.7724089999999997</v>
      </c>
      <c r="AD25" s="15">
        <v>-3.6000000000000001E-5</v>
      </c>
    </row>
    <row r="26" spans="1:30" ht="15" customHeight="1" x14ac:dyDescent="0.25">
      <c r="A26" s="14" t="s">
        <v>123</v>
      </c>
      <c r="B26" s="17" t="s">
        <v>13</v>
      </c>
      <c r="C26" s="19">
        <v>5.8170000000000002</v>
      </c>
      <c r="D26" s="19">
        <v>5.8170000000000002</v>
      </c>
      <c r="E26" s="19">
        <v>5.8170000000000002</v>
      </c>
      <c r="F26" s="19">
        <v>5.8170000000000002</v>
      </c>
      <c r="G26" s="19">
        <v>5.8170000000000002</v>
      </c>
      <c r="H26" s="19">
        <v>5.8170000000000002</v>
      </c>
      <c r="I26" s="19">
        <v>5.8170000000000002</v>
      </c>
      <c r="J26" s="19">
        <v>5.8170000000000002</v>
      </c>
      <c r="K26" s="19">
        <v>5.8170000000000002</v>
      </c>
      <c r="L26" s="19">
        <v>5.8170000000000002</v>
      </c>
      <c r="M26" s="19">
        <v>5.8170000000000002</v>
      </c>
      <c r="N26" s="19">
        <v>5.8170000000000002</v>
      </c>
      <c r="O26" s="19">
        <v>5.8170000000000002</v>
      </c>
      <c r="P26" s="19">
        <v>5.8170000000000002</v>
      </c>
      <c r="Q26" s="19">
        <v>5.8170000000000002</v>
      </c>
      <c r="R26" s="19">
        <v>5.8170000000000002</v>
      </c>
      <c r="S26" s="19">
        <v>5.8170000000000002</v>
      </c>
      <c r="T26" s="19">
        <v>5.8170000000000002</v>
      </c>
      <c r="U26" s="19">
        <v>5.8170000000000002</v>
      </c>
      <c r="V26" s="19">
        <v>5.8170000000000002</v>
      </c>
      <c r="W26" s="19">
        <v>5.8170000000000002</v>
      </c>
      <c r="X26" s="19">
        <v>5.8170000000000002</v>
      </c>
      <c r="Y26" s="19">
        <v>5.8170000000000002</v>
      </c>
      <c r="Z26" s="19">
        <v>5.8170000000000002</v>
      </c>
      <c r="AA26" s="19">
        <v>5.8170000000000002</v>
      </c>
      <c r="AB26" s="19">
        <v>5.8170000000000002</v>
      </c>
      <c r="AC26" s="19">
        <v>5.8170000000000002</v>
      </c>
      <c r="AD26" s="15">
        <v>0</v>
      </c>
    </row>
    <row r="27" spans="1:30" ht="15" customHeight="1" x14ac:dyDescent="0.25">
      <c r="A27" s="14" t="s">
        <v>122</v>
      </c>
      <c r="B27" s="17" t="s">
        <v>14</v>
      </c>
      <c r="C27" s="19">
        <v>5.77</v>
      </c>
      <c r="D27" s="19">
        <v>5.77</v>
      </c>
      <c r="E27" s="19">
        <v>5.77</v>
      </c>
      <c r="F27" s="19">
        <v>5.77</v>
      </c>
      <c r="G27" s="19">
        <v>5.77</v>
      </c>
      <c r="H27" s="19">
        <v>5.77</v>
      </c>
      <c r="I27" s="19">
        <v>5.77</v>
      </c>
      <c r="J27" s="19">
        <v>5.77</v>
      </c>
      <c r="K27" s="19">
        <v>5.77</v>
      </c>
      <c r="L27" s="19">
        <v>5.77</v>
      </c>
      <c r="M27" s="19">
        <v>5.77</v>
      </c>
      <c r="N27" s="19">
        <v>5.77</v>
      </c>
      <c r="O27" s="19">
        <v>5.77</v>
      </c>
      <c r="P27" s="19">
        <v>5.77</v>
      </c>
      <c r="Q27" s="19">
        <v>5.77</v>
      </c>
      <c r="R27" s="19">
        <v>5.77</v>
      </c>
      <c r="S27" s="19">
        <v>5.77</v>
      </c>
      <c r="T27" s="19">
        <v>5.77</v>
      </c>
      <c r="U27" s="19">
        <v>5.77</v>
      </c>
      <c r="V27" s="19">
        <v>5.77</v>
      </c>
      <c r="W27" s="19">
        <v>5.77</v>
      </c>
      <c r="X27" s="19">
        <v>5.77</v>
      </c>
      <c r="Y27" s="19">
        <v>5.77</v>
      </c>
      <c r="Z27" s="19">
        <v>5.77</v>
      </c>
      <c r="AA27" s="19">
        <v>5.77</v>
      </c>
      <c r="AB27" s="19">
        <v>5.77</v>
      </c>
      <c r="AC27" s="19">
        <v>5.77</v>
      </c>
      <c r="AD27" s="15">
        <v>0</v>
      </c>
    </row>
    <row r="28" spans="1:30" ht="15" customHeight="1" x14ac:dyDescent="0.25">
      <c r="A28" s="14" t="s">
        <v>121</v>
      </c>
      <c r="B28" s="17" t="s">
        <v>120</v>
      </c>
      <c r="C28" s="19">
        <v>3.5579999999999998</v>
      </c>
      <c r="D28" s="19">
        <v>3.5579999999999998</v>
      </c>
      <c r="E28" s="19">
        <v>3.5579999999999998</v>
      </c>
      <c r="F28" s="19">
        <v>3.5579999999999998</v>
      </c>
      <c r="G28" s="19">
        <v>3.5579999999999998</v>
      </c>
      <c r="H28" s="19">
        <v>3.5579999999999998</v>
      </c>
      <c r="I28" s="19">
        <v>3.5579999999999998</v>
      </c>
      <c r="J28" s="19">
        <v>3.5579999999999998</v>
      </c>
      <c r="K28" s="19">
        <v>3.5579999999999998</v>
      </c>
      <c r="L28" s="19">
        <v>3.5579999999999998</v>
      </c>
      <c r="M28" s="19">
        <v>3.5579999999999998</v>
      </c>
      <c r="N28" s="19">
        <v>3.5579999999999998</v>
      </c>
      <c r="O28" s="19">
        <v>3.5579999999999998</v>
      </c>
      <c r="P28" s="19">
        <v>3.5579999999999998</v>
      </c>
      <c r="Q28" s="19">
        <v>3.5579999999999998</v>
      </c>
      <c r="R28" s="19">
        <v>3.5579999999999998</v>
      </c>
      <c r="S28" s="19">
        <v>3.5579999999999998</v>
      </c>
      <c r="T28" s="19">
        <v>3.5579999999999998</v>
      </c>
      <c r="U28" s="19">
        <v>3.5579999999999998</v>
      </c>
      <c r="V28" s="19">
        <v>3.5579999999999998</v>
      </c>
      <c r="W28" s="19">
        <v>3.5579999999999998</v>
      </c>
      <c r="X28" s="19">
        <v>3.5579999999999998</v>
      </c>
      <c r="Y28" s="19">
        <v>3.5579999999999998</v>
      </c>
      <c r="Z28" s="19">
        <v>3.5579999999999998</v>
      </c>
      <c r="AA28" s="19">
        <v>3.5579999999999998</v>
      </c>
      <c r="AB28" s="19">
        <v>3.5579999999999998</v>
      </c>
      <c r="AC28" s="19">
        <v>3.5579999999999998</v>
      </c>
      <c r="AD28" s="15">
        <v>0</v>
      </c>
    </row>
    <row r="29" spans="1:30" ht="15" customHeight="1" x14ac:dyDescent="0.25">
      <c r="A29" s="14" t="s">
        <v>119</v>
      </c>
      <c r="B29" s="17" t="s">
        <v>15</v>
      </c>
      <c r="C29" s="19">
        <v>3.9849999999999999</v>
      </c>
      <c r="D29" s="19">
        <v>3.9965709999999999</v>
      </c>
      <c r="E29" s="19">
        <v>3.9965709999999999</v>
      </c>
      <c r="F29" s="19">
        <v>3.9965709999999999</v>
      </c>
      <c r="G29" s="19">
        <v>3.9965709999999999</v>
      </c>
      <c r="H29" s="19">
        <v>3.9965709999999999</v>
      </c>
      <c r="I29" s="19">
        <v>3.9965709999999999</v>
      </c>
      <c r="J29" s="19">
        <v>3.9965709999999999</v>
      </c>
      <c r="K29" s="19">
        <v>3.9965709999999999</v>
      </c>
      <c r="L29" s="19">
        <v>3.9965709999999999</v>
      </c>
      <c r="M29" s="19">
        <v>3.9965709999999999</v>
      </c>
      <c r="N29" s="19">
        <v>3.9965709999999999</v>
      </c>
      <c r="O29" s="19">
        <v>3.9965709999999999</v>
      </c>
      <c r="P29" s="19">
        <v>3.9965709999999999</v>
      </c>
      <c r="Q29" s="19">
        <v>3.9965709999999999</v>
      </c>
      <c r="R29" s="19">
        <v>3.9965709999999999</v>
      </c>
      <c r="S29" s="19">
        <v>3.9965709999999999</v>
      </c>
      <c r="T29" s="19">
        <v>3.9965709999999999</v>
      </c>
      <c r="U29" s="19">
        <v>3.9965709999999999</v>
      </c>
      <c r="V29" s="19">
        <v>3.9965709999999999</v>
      </c>
      <c r="W29" s="19">
        <v>3.9965709999999999</v>
      </c>
      <c r="X29" s="19">
        <v>3.9965709999999999</v>
      </c>
      <c r="Y29" s="19">
        <v>3.9965709999999999</v>
      </c>
      <c r="Z29" s="19">
        <v>3.9965709999999999</v>
      </c>
      <c r="AA29" s="19">
        <v>3.9965709999999999</v>
      </c>
      <c r="AB29" s="19">
        <v>3.9965709999999999</v>
      </c>
      <c r="AC29" s="19">
        <v>3.9965709999999999</v>
      </c>
      <c r="AD29" s="15">
        <v>0</v>
      </c>
    </row>
    <row r="30" spans="1:30" ht="15" customHeight="1" x14ac:dyDescent="0.25">
      <c r="A30" s="14" t="s">
        <v>118</v>
      </c>
      <c r="B30" s="17" t="s">
        <v>16</v>
      </c>
      <c r="C30" s="19">
        <v>5.67</v>
      </c>
      <c r="D30" s="19">
        <v>5.67</v>
      </c>
      <c r="E30" s="19">
        <v>5.67</v>
      </c>
      <c r="F30" s="19">
        <v>5.67</v>
      </c>
      <c r="G30" s="19">
        <v>5.67</v>
      </c>
      <c r="H30" s="19">
        <v>5.67</v>
      </c>
      <c r="I30" s="19">
        <v>5.67</v>
      </c>
      <c r="J30" s="19">
        <v>5.67</v>
      </c>
      <c r="K30" s="19">
        <v>5.67</v>
      </c>
      <c r="L30" s="19">
        <v>5.67</v>
      </c>
      <c r="M30" s="19">
        <v>5.67</v>
      </c>
      <c r="N30" s="19">
        <v>5.67</v>
      </c>
      <c r="O30" s="19">
        <v>5.67</v>
      </c>
      <c r="P30" s="19">
        <v>5.67</v>
      </c>
      <c r="Q30" s="19">
        <v>5.67</v>
      </c>
      <c r="R30" s="19">
        <v>5.67</v>
      </c>
      <c r="S30" s="19">
        <v>5.67</v>
      </c>
      <c r="T30" s="19">
        <v>5.67</v>
      </c>
      <c r="U30" s="19">
        <v>5.67</v>
      </c>
      <c r="V30" s="19">
        <v>5.67</v>
      </c>
      <c r="W30" s="19">
        <v>5.67</v>
      </c>
      <c r="X30" s="19">
        <v>5.67</v>
      </c>
      <c r="Y30" s="19">
        <v>5.67</v>
      </c>
      <c r="Z30" s="19">
        <v>5.67</v>
      </c>
      <c r="AA30" s="19">
        <v>5.67</v>
      </c>
      <c r="AB30" s="19">
        <v>5.67</v>
      </c>
      <c r="AC30" s="19">
        <v>5.67</v>
      </c>
      <c r="AD30" s="15">
        <v>0</v>
      </c>
    </row>
    <row r="31" spans="1:30" ht="15" customHeight="1" x14ac:dyDescent="0.25">
      <c r="A31" s="14" t="s">
        <v>117</v>
      </c>
      <c r="B31" s="17" t="s">
        <v>17</v>
      </c>
      <c r="C31" s="19">
        <v>6.0650000000000004</v>
      </c>
      <c r="D31" s="19">
        <v>6.0650000000000004</v>
      </c>
      <c r="E31" s="19">
        <v>6.0650000000000004</v>
      </c>
      <c r="F31" s="19">
        <v>6.0650000000000004</v>
      </c>
      <c r="G31" s="19">
        <v>6.0650000000000004</v>
      </c>
      <c r="H31" s="19">
        <v>6.0650000000000004</v>
      </c>
      <c r="I31" s="19">
        <v>6.0650000000000004</v>
      </c>
      <c r="J31" s="19">
        <v>6.0650000000000004</v>
      </c>
      <c r="K31" s="19">
        <v>6.0650000000000004</v>
      </c>
      <c r="L31" s="19">
        <v>6.0650000000000004</v>
      </c>
      <c r="M31" s="19">
        <v>6.0650000000000004</v>
      </c>
      <c r="N31" s="19">
        <v>6.0650000000000004</v>
      </c>
      <c r="O31" s="19">
        <v>6.0650000000000004</v>
      </c>
      <c r="P31" s="19">
        <v>6.0650000000000004</v>
      </c>
      <c r="Q31" s="19">
        <v>6.0650000000000004</v>
      </c>
      <c r="R31" s="19">
        <v>6.0650000000000004</v>
      </c>
      <c r="S31" s="19">
        <v>6.0650000000000004</v>
      </c>
      <c r="T31" s="19">
        <v>6.0650000000000004</v>
      </c>
      <c r="U31" s="19">
        <v>6.0650000000000004</v>
      </c>
      <c r="V31" s="19">
        <v>6.0650000000000004</v>
      </c>
      <c r="W31" s="19">
        <v>6.0650000000000004</v>
      </c>
      <c r="X31" s="19">
        <v>6.0650000000000004</v>
      </c>
      <c r="Y31" s="19">
        <v>6.0650000000000004</v>
      </c>
      <c r="Z31" s="19">
        <v>6.0650000000000004</v>
      </c>
      <c r="AA31" s="19">
        <v>6.0650000000000004</v>
      </c>
      <c r="AB31" s="19">
        <v>6.0650000000000004</v>
      </c>
      <c r="AC31" s="19">
        <v>6.0650000000000004</v>
      </c>
      <c r="AD31" s="15">
        <v>0</v>
      </c>
    </row>
    <row r="32" spans="1:30" ht="15" customHeight="1" x14ac:dyDescent="0.25">
      <c r="A32" s="14" t="s">
        <v>116</v>
      </c>
      <c r="B32" s="17" t="s">
        <v>18</v>
      </c>
      <c r="C32" s="19">
        <v>5.0566430000000002</v>
      </c>
      <c r="D32" s="19">
        <v>5.0566430000000002</v>
      </c>
      <c r="E32" s="19">
        <v>5.0566430000000002</v>
      </c>
      <c r="F32" s="19">
        <v>5.0566430000000002</v>
      </c>
      <c r="G32" s="19">
        <v>5.0566430000000002</v>
      </c>
      <c r="H32" s="19">
        <v>5.0566430000000002</v>
      </c>
      <c r="I32" s="19">
        <v>5.0566430000000002</v>
      </c>
      <c r="J32" s="19">
        <v>5.0566430000000002</v>
      </c>
      <c r="K32" s="19">
        <v>5.0566430000000002</v>
      </c>
      <c r="L32" s="19">
        <v>5.0566430000000002</v>
      </c>
      <c r="M32" s="19">
        <v>5.0566430000000002</v>
      </c>
      <c r="N32" s="19">
        <v>5.0553489999999996</v>
      </c>
      <c r="O32" s="19">
        <v>5.0538280000000002</v>
      </c>
      <c r="P32" s="19">
        <v>5.0522629999999999</v>
      </c>
      <c r="Q32" s="19">
        <v>5.0514979999999996</v>
      </c>
      <c r="R32" s="19">
        <v>5.0506010000000003</v>
      </c>
      <c r="S32" s="19">
        <v>5.0495460000000003</v>
      </c>
      <c r="T32" s="19">
        <v>5.0483070000000003</v>
      </c>
      <c r="U32" s="19">
        <v>5.0468520000000003</v>
      </c>
      <c r="V32" s="19">
        <v>5.0451430000000004</v>
      </c>
      <c r="W32" s="19">
        <v>5.0431350000000004</v>
      </c>
      <c r="X32" s="19">
        <v>5.0407760000000001</v>
      </c>
      <c r="Y32" s="19">
        <v>5.0380039999999999</v>
      </c>
      <c r="Z32" s="19">
        <v>5.0347499999999998</v>
      </c>
      <c r="AA32" s="19">
        <v>5.0309280000000003</v>
      </c>
      <c r="AB32" s="19">
        <v>5.0264369999999996</v>
      </c>
      <c r="AC32" s="19">
        <v>5.0211629999999996</v>
      </c>
      <c r="AD32" s="15">
        <v>-2.8200000000000002E-4</v>
      </c>
    </row>
    <row r="33" spans="1:30" ht="15" customHeight="1" x14ac:dyDescent="0.25">
      <c r="A33" s="14" t="s">
        <v>115</v>
      </c>
      <c r="B33" s="17" t="s">
        <v>19</v>
      </c>
      <c r="C33" s="19">
        <v>5.0566430000000002</v>
      </c>
      <c r="D33" s="19">
        <v>5.0566430000000002</v>
      </c>
      <c r="E33" s="19">
        <v>5.0566430000000002</v>
      </c>
      <c r="F33" s="19">
        <v>5.0566430000000002</v>
      </c>
      <c r="G33" s="19">
        <v>5.0566430000000002</v>
      </c>
      <c r="H33" s="19">
        <v>5.0566430000000002</v>
      </c>
      <c r="I33" s="19">
        <v>5.0566430000000002</v>
      </c>
      <c r="J33" s="19">
        <v>5.0566430000000002</v>
      </c>
      <c r="K33" s="19">
        <v>5.0566430000000002</v>
      </c>
      <c r="L33" s="19">
        <v>5.0566430000000002</v>
      </c>
      <c r="M33" s="19">
        <v>5.0566430000000002</v>
      </c>
      <c r="N33" s="19">
        <v>5.0550179999999996</v>
      </c>
      <c r="O33" s="19">
        <v>5.0536269999999996</v>
      </c>
      <c r="P33" s="19">
        <v>5.0518049999999999</v>
      </c>
      <c r="Q33" s="19">
        <v>5.050961</v>
      </c>
      <c r="R33" s="19">
        <v>5.0499679999999998</v>
      </c>
      <c r="S33" s="19">
        <v>5.0488020000000002</v>
      </c>
      <c r="T33" s="19">
        <v>5.0474329999999998</v>
      </c>
      <c r="U33" s="19">
        <v>5.0458249999999998</v>
      </c>
      <c r="V33" s="19">
        <v>5.0439350000000003</v>
      </c>
      <c r="W33" s="19">
        <v>5.0417160000000001</v>
      </c>
      <c r="X33" s="19">
        <v>5.0391089999999998</v>
      </c>
      <c r="Y33" s="19">
        <v>5.0360469999999999</v>
      </c>
      <c r="Z33" s="19">
        <v>5.0324489999999997</v>
      </c>
      <c r="AA33" s="19">
        <v>5.0282239999999998</v>
      </c>
      <c r="AB33" s="19">
        <v>5.0232599999999996</v>
      </c>
      <c r="AC33" s="19">
        <v>5.0174300000000001</v>
      </c>
      <c r="AD33" s="15">
        <v>-3.1100000000000002E-4</v>
      </c>
    </row>
    <row r="34" spans="1:30" ht="15" customHeight="1" x14ac:dyDescent="0.25">
      <c r="A34" s="14" t="s">
        <v>114</v>
      </c>
      <c r="B34" s="17" t="s">
        <v>20</v>
      </c>
      <c r="C34" s="19">
        <v>5.0566430000000002</v>
      </c>
      <c r="D34" s="19">
        <v>5.0566430000000002</v>
      </c>
      <c r="E34" s="19">
        <v>5.0566430000000002</v>
      </c>
      <c r="F34" s="19">
        <v>5.0566430000000002</v>
      </c>
      <c r="G34" s="19">
        <v>5.0566430000000002</v>
      </c>
      <c r="H34" s="19">
        <v>5.0566430000000002</v>
      </c>
      <c r="I34" s="19">
        <v>5.0566430000000002</v>
      </c>
      <c r="J34" s="19">
        <v>5.0566430000000002</v>
      </c>
      <c r="K34" s="19">
        <v>5.0566430000000002</v>
      </c>
      <c r="L34" s="19">
        <v>5.0566430000000002</v>
      </c>
      <c r="M34" s="19">
        <v>5.0566430000000002</v>
      </c>
      <c r="N34" s="19">
        <v>5.0557109999999996</v>
      </c>
      <c r="O34" s="19">
        <v>5.0530799999999996</v>
      </c>
      <c r="P34" s="19">
        <v>5.0515340000000002</v>
      </c>
      <c r="Q34" s="19">
        <v>5.0506409999999997</v>
      </c>
      <c r="R34" s="19">
        <v>5.0495929999999998</v>
      </c>
      <c r="S34" s="19">
        <v>5.048362</v>
      </c>
      <c r="T34" s="19">
        <v>5.0469160000000004</v>
      </c>
      <c r="U34" s="19">
        <v>5.0452170000000001</v>
      </c>
      <c r="V34" s="19">
        <v>5.0432220000000001</v>
      </c>
      <c r="W34" s="19">
        <v>5.0408780000000002</v>
      </c>
      <c r="X34" s="19">
        <v>5.038125</v>
      </c>
      <c r="Y34" s="19">
        <v>5.034891</v>
      </c>
      <c r="Z34" s="19">
        <v>5.0310930000000003</v>
      </c>
      <c r="AA34" s="19">
        <v>5.0266310000000001</v>
      </c>
      <c r="AB34" s="19">
        <v>5.0213900000000002</v>
      </c>
      <c r="AC34" s="19">
        <v>5.0152340000000004</v>
      </c>
      <c r="AD34" s="15">
        <v>-3.2899999999999997E-4</v>
      </c>
    </row>
    <row r="35" spans="1:30" ht="15" customHeight="1" x14ac:dyDescent="0.25">
      <c r="A35" s="14" t="s">
        <v>113</v>
      </c>
      <c r="B35" s="17" t="s">
        <v>21</v>
      </c>
      <c r="C35" s="19">
        <v>5.2530000000000001</v>
      </c>
      <c r="D35" s="19">
        <v>5.2530000000000001</v>
      </c>
      <c r="E35" s="19">
        <v>5.2530000000000001</v>
      </c>
      <c r="F35" s="19">
        <v>5.2530000000000001</v>
      </c>
      <c r="G35" s="19">
        <v>5.2530000000000001</v>
      </c>
      <c r="H35" s="19">
        <v>5.2530000000000001</v>
      </c>
      <c r="I35" s="19">
        <v>5.2530000000000001</v>
      </c>
      <c r="J35" s="19">
        <v>5.2530000000000001</v>
      </c>
      <c r="K35" s="19">
        <v>5.2530000000000001</v>
      </c>
      <c r="L35" s="19">
        <v>5.2530000000000001</v>
      </c>
      <c r="M35" s="19">
        <v>5.2530000000000001</v>
      </c>
      <c r="N35" s="19">
        <v>5.2530000000000001</v>
      </c>
      <c r="O35" s="19">
        <v>5.2530000000000001</v>
      </c>
      <c r="P35" s="19">
        <v>5.2530000000000001</v>
      </c>
      <c r="Q35" s="19">
        <v>5.2530000000000001</v>
      </c>
      <c r="R35" s="19">
        <v>5.2530000000000001</v>
      </c>
      <c r="S35" s="19">
        <v>5.2530000000000001</v>
      </c>
      <c r="T35" s="19">
        <v>5.2530000000000001</v>
      </c>
      <c r="U35" s="19">
        <v>5.2530000000000001</v>
      </c>
      <c r="V35" s="19">
        <v>5.2530000000000001</v>
      </c>
      <c r="W35" s="19">
        <v>5.2530000000000001</v>
      </c>
      <c r="X35" s="19">
        <v>5.2530000000000001</v>
      </c>
      <c r="Y35" s="19">
        <v>5.2530000000000001</v>
      </c>
      <c r="Z35" s="19">
        <v>5.2530000000000001</v>
      </c>
      <c r="AA35" s="19">
        <v>5.2530000000000001</v>
      </c>
      <c r="AB35" s="19">
        <v>5.2530000000000001</v>
      </c>
      <c r="AC35" s="19">
        <v>5.2530000000000001</v>
      </c>
      <c r="AD35" s="15">
        <v>0</v>
      </c>
    </row>
    <row r="36" spans="1:30" ht="15" customHeight="1" x14ac:dyDescent="0.25">
      <c r="A36" s="14" t="s">
        <v>112</v>
      </c>
      <c r="B36" s="17" t="s">
        <v>22</v>
      </c>
      <c r="C36" s="19">
        <v>4.62</v>
      </c>
      <c r="D36" s="19">
        <v>4.62</v>
      </c>
      <c r="E36" s="19">
        <v>4.62</v>
      </c>
      <c r="F36" s="19">
        <v>4.62</v>
      </c>
      <c r="G36" s="19">
        <v>4.62</v>
      </c>
      <c r="H36" s="19">
        <v>4.62</v>
      </c>
      <c r="I36" s="19">
        <v>4.62</v>
      </c>
      <c r="J36" s="19">
        <v>4.62</v>
      </c>
      <c r="K36" s="19">
        <v>4.62</v>
      </c>
      <c r="L36" s="19">
        <v>4.62</v>
      </c>
      <c r="M36" s="19">
        <v>4.62</v>
      </c>
      <c r="N36" s="19">
        <v>4.62</v>
      </c>
      <c r="O36" s="19">
        <v>4.62</v>
      </c>
      <c r="P36" s="19">
        <v>4.62</v>
      </c>
      <c r="Q36" s="19">
        <v>4.62</v>
      </c>
      <c r="R36" s="19">
        <v>4.62</v>
      </c>
      <c r="S36" s="19">
        <v>4.62</v>
      </c>
      <c r="T36" s="19">
        <v>4.62</v>
      </c>
      <c r="U36" s="19">
        <v>4.62</v>
      </c>
      <c r="V36" s="19">
        <v>4.62</v>
      </c>
      <c r="W36" s="19">
        <v>4.62</v>
      </c>
      <c r="X36" s="19">
        <v>4.62</v>
      </c>
      <c r="Y36" s="19">
        <v>4.62</v>
      </c>
      <c r="Z36" s="19">
        <v>4.62</v>
      </c>
      <c r="AA36" s="19">
        <v>4.62</v>
      </c>
      <c r="AB36" s="19">
        <v>4.62</v>
      </c>
      <c r="AC36" s="19">
        <v>4.62</v>
      </c>
      <c r="AD36" s="15">
        <v>0</v>
      </c>
    </row>
    <row r="37" spans="1:30" ht="15" customHeight="1" x14ac:dyDescent="0.25">
      <c r="A37" s="14" t="s">
        <v>111</v>
      </c>
      <c r="B37" s="17" t="s">
        <v>23</v>
      </c>
      <c r="C37" s="19">
        <v>5.8</v>
      </c>
      <c r="D37" s="19">
        <v>5.8</v>
      </c>
      <c r="E37" s="19">
        <v>5.8</v>
      </c>
      <c r="F37" s="19">
        <v>5.8</v>
      </c>
      <c r="G37" s="19">
        <v>5.8</v>
      </c>
      <c r="H37" s="19">
        <v>5.8</v>
      </c>
      <c r="I37" s="19">
        <v>5.8</v>
      </c>
      <c r="J37" s="19">
        <v>5.8</v>
      </c>
      <c r="K37" s="19">
        <v>5.8</v>
      </c>
      <c r="L37" s="19">
        <v>5.8</v>
      </c>
      <c r="M37" s="19">
        <v>5.8</v>
      </c>
      <c r="N37" s="19">
        <v>5.8</v>
      </c>
      <c r="O37" s="19">
        <v>5.8</v>
      </c>
      <c r="P37" s="19">
        <v>5.8</v>
      </c>
      <c r="Q37" s="19">
        <v>5.8</v>
      </c>
      <c r="R37" s="19">
        <v>5.8</v>
      </c>
      <c r="S37" s="19">
        <v>5.8</v>
      </c>
      <c r="T37" s="19">
        <v>5.8</v>
      </c>
      <c r="U37" s="19">
        <v>5.8</v>
      </c>
      <c r="V37" s="19">
        <v>5.8</v>
      </c>
      <c r="W37" s="19">
        <v>5.8</v>
      </c>
      <c r="X37" s="19">
        <v>5.8</v>
      </c>
      <c r="Y37" s="19">
        <v>5.8</v>
      </c>
      <c r="Z37" s="19">
        <v>5.8</v>
      </c>
      <c r="AA37" s="19">
        <v>5.8</v>
      </c>
      <c r="AB37" s="19">
        <v>5.8</v>
      </c>
      <c r="AC37" s="19">
        <v>5.8</v>
      </c>
      <c r="AD37" s="15">
        <v>0</v>
      </c>
    </row>
    <row r="38" spans="1:30" ht="15" customHeight="1" x14ac:dyDescent="0.25">
      <c r="A38" s="14" t="s">
        <v>110</v>
      </c>
      <c r="B38" s="17" t="s">
        <v>24</v>
      </c>
      <c r="C38" s="19">
        <v>5.4411620000000003</v>
      </c>
      <c r="D38" s="19">
        <v>5.4411620000000003</v>
      </c>
      <c r="E38" s="19">
        <v>5.4411620000000003</v>
      </c>
      <c r="F38" s="19">
        <v>5.4411620000000003</v>
      </c>
      <c r="G38" s="19">
        <v>5.4411620000000003</v>
      </c>
      <c r="H38" s="19">
        <v>5.4411620000000003</v>
      </c>
      <c r="I38" s="19">
        <v>5.4411620000000003</v>
      </c>
      <c r="J38" s="19">
        <v>5.4411620000000003</v>
      </c>
      <c r="K38" s="19">
        <v>5.4411620000000003</v>
      </c>
      <c r="L38" s="19">
        <v>5.4411620000000003</v>
      </c>
      <c r="M38" s="19">
        <v>5.4411620000000003</v>
      </c>
      <c r="N38" s="19">
        <v>5.4411620000000003</v>
      </c>
      <c r="O38" s="19">
        <v>5.4411620000000003</v>
      </c>
      <c r="P38" s="19">
        <v>5.4411620000000003</v>
      </c>
      <c r="Q38" s="19">
        <v>5.4411620000000003</v>
      </c>
      <c r="R38" s="19">
        <v>5.4411620000000003</v>
      </c>
      <c r="S38" s="19">
        <v>5.4411620000000003</v>
      </c>
      <c r="T38" s="19">
        <v>5.4411620000000003</v>
      </c>
      <c r="U38" s="19">
        <v>5.4411620000000003</v>
      </c>
      <c r="V38" s="19">
        <v>5.4411620000000003</v>
      </c>
      <c r="W38" s="19">
        <v>5.4411620000000003</v>
      </c>
      <c r="X38" s="19">
        <v>5.4411620000000003</v>
      </c>
      <c r="Y38" s="19">
        <v>5.4411620000000003</v>
      </c>
      <c r="Z38" s="19">
        <v>5.4411620000000003</v>
      </c>
      <c r="AA38" s="19">
        <v>5.4411620000000003</v>
      </c>
      <c r="AB38" s="19">
        <v>5.4411620000000003</v>
      </c>
      <c r="AC38" s="19">
        <v>5.4411620000000003</v>
      </c>
      <c r="AD38" s="15">
        <v>0</v>
      </c>
    </row>
    <row r="39" spans="1:30" ht="15" customHeight="1" x14ac:dyDescent="0.25">
      <c r="A39" s="14" t="s">
        <v>109</v>
      </c>
      <c r="B39" s="17" t="s">
        <v>25</v>
      </c>
      <c r="C39" s="19">
        <v>6.2869999999999999</v>
      </c>
      <c r="D39" s="19">
        <v>6.2869999999999999</v>
      </c>
      <c r="E39" s="19">
        <v>6.2869999999999999</v>
      </c>
      <c r="F39" s="19">
        <v>6.2869999999999999</v>
      </c>
      <c r="G39" s="19">
        <v>6.2869999999999999</v>
      </c>
      <c r="H39" s="19">
        <v>6.2869999999999999</v>
      </c>
      <c r="I39" s="19">
        <v>6.2869999999999999</v>
      </c>
      <c r="J39" s="19">
        <v>6.2869999999999999</v>
      </c>
      <c r="K39" s="19">
        <v>6.2869999999999999</v>
      </c>
      <c r="L39" s="19">
        <v>6.2869999999999999</v>
      </c>
      <c r="M39" s="19">
        <v>6.2869999999999999</v>
      </c>
      <c r="N39" s="19">
        <v>6.2869999999999999</v>
      </c>
      <c r="O39" s="19">
        <v>6.2869999999999999</v>
      </c>
      <c r="P39" s="19">
        <v>6.2869999999999999</v>
      </c>
      <c r="Q39" s="19">
        <v>6.2869999999999999</v>
      </c>
      <c r="R39" s="19">
        <v>6.2869999999999999</v>
      </c>
      <c r="S39" s="19">
        <v>6.2869999999999999</v>
      </c>
      <c r="T39" s="19">
        <v>6.2869999999999999</v>
      </c>
      <c r="U39" s="19">
        <v>6.2869999999999999</v>
      </c>
      <c r="V39" s="19">
        <v>6.2869999999999999</v>
      </c>
      <c r="W39" s="19">
        <v>6.2869999999999999</v>
      </c>
      <c r="X39" s="19">
        <v>6.2869999999999999</v>
      </c>
      <c r="Y39" s="19">
        <v>6.2869999999999999</v>
      </c>
      <c r="Z39" s="19">
        <v>6.2869999999999999</v>
      </c>
      <c r="AA39" s="19">
        <v>6.2869999999999999</v>
      </c>
      <c r="AB39" s="19">
        <v>6.2869999999999999</v>
      </c>
      <c r="AC39" s="19">
        <v>6.2869999999999999</v>
      </c>
      <c r="AD39" s="15">
        <v>0</v>
      </c>
    </row>
    <row r="40" spans="1:30" ht="15" customHeight="1" x14ac:dyDescent="0.25">
      <c r="A40" s="14" t="s">
        <v>108</v>
      </c>
      <c r="B40" s="17" t="s">
        <v>26</v>
      </c>
      <c r="C40" s="19">
        <v>6.2869999999999999</v>
      </c>
      <c r="D40" s="19">
        <v>6.2869999999999999</v>
      </c>
      <c r="E40" s="19">
        <v>6.2869999999999999</v>
      </c>
      <c r="F40" s="19">
        <v>6.2869999999999999</v>
      </c>
      <c r="G40" s="19">
        <v>6.2869999999999999</v>
      </c>
      <c r="H40" s="19">
        <v>6.2869999999999999</v>
      </c>
      <c r="I40" s="19">
        <v>6.2869999999999999</v>
      </c>
      <c r="J40" s="19">
        <v>6.2869999999999999</v>
      </c>
      <c r="K40" s="19">
        <v>6.2869999999999999</v>
      </c>
      <c r="L40" s="19">
        <v>6.2869999999999999</v>
      </c>
      <c r="M40" s="19">
        <v>6.2869999999999999</v>
      </c>
      <c r="N40" s="19">
        <v>6.2869999999999999</v>
      </c>
      <c r="O40" s="19">
        <v>6.2869999999999999</v>
      </c>
      <c r="P40" s="19">
        <v>6.2869999999999999</v>
      </c>
      <c r="Q40" s="19">
        <v>6.2869999999999999</v>
      </c>
      <c r="R40" s="19">
        <v>6.2869999999999999</v>
      </c>
      <c r="S40" s="19">
        <v>6.2869999999999999</v>
      </c>
      <c r="T40" s="19">
        <v>6.2869999999999999</v>
      </c>
      <c r="U40" s="19">
        <v>6.2869999999999999</v>
      </c>
      <c r="V40" s="19">
        <v>6.2869999999999999</v>
      </c>
      <c r="W40" s="19">
        <v>6.2869999999999999</v>
      </c>
      <c r="X40" s="19">
        <v>6.2869999999999999</v>
      </c>
      <c r="Y40" s="19">
        <v>6.2869999999999999</v>
      </c>
      <c r="Z40" s="19">
        <v>6.2869999999999999</v>
      </c>
      <c r="AA40" s="19">
        <v>6.2869999999999999</v>
      </c>
      <c r="AB40" s="19">
        <v>6.2869999999999999</v>
      </c>
      <c r="AC40" s="19">
        <v>6.2869999999999999</v>
      </c>
      <c r="AD40" s="15">
        <v>0</v>
      </c>
    </row>
    <row r="41" spans="1:30" ht="15" customHeight="1" x14ac:dyDescent="0.25">
      <c r="A41" s="14" t="s">
        <v>107</v>
      </c>
      <c r="B41" s="17" t="s">
        <v>27</v>
      </c>
      <c r="C41" s="19">
        <v>6.2869999999999999</v>
      </c>
      <c r="D41" s="19">
        <v>6.2869999999999999</v>
      </c>
      <c r="E41" s="19">
        <v>6.2869999999999999</v>
      </c>
      <c r="F41" s="19">
        <v>6.2869999999999999</v>
      </c>
      <c r="G41" s="19">
        <v>6.2869999999999999</v>
      </c>
      <c r="H41" s="19">
        <v>6.2869999999999999</v>
      </c>
      <c r="I41" s="19">
        <v>6.2869999999999999</v>
      </c>
      <c r="J41" s="19">
        <v>6.2869999999999999</v>
      </c>
      <c r="K41" s="19">
        <v>6.2869999999999999</v>
      </c>
      <c r="L41" s="19">
        <v>6.2869999999999999</v>
      </c>
      <c r="M41" s="19">
        <v>6.2869999999999999</v>
      </c>
      <c r="N41" s="19">
        <v>6.2869999999999999</v>
      </c>
      <c r="O41" s="19">
        <v>6.2869999999999999</v>
      </c>
      <c r="P41" s="19">
        <v>6.2869999999999999</v>
      </c>
      <c r="Q41" s="19">
        <v>6.2869999999999999</v>
      </c>
      <c r="R41" s="19">
        <v>6.2869999999999999</v>
      </c>
      <c r="S41" s="19">
        <v>6.2869999999999999</v>
      </c>
      <c r="T41" s="19">
        <v>6.2869999999999999</v>
      </c>
      <c r="U41" s="19">
        <v>6.2869999999999999</v>
      </c>
      <c r="V41" s="19">
        <v>6.2869999999999999</v>
      </c>
      <c r="W41" s="19">
        <v>6.2869999999999999</v>
      </c>
      <c r="X41" s="19">
        <v>6.2869999999999999</v>
      </c>
      <c r="Y41" s="19">
        <v>6.2869999999999999</v>
      </c>
      <c r="Z41" s="19">
        <v>6.2869999999999999</v>
      </c>
      <c r="AA41" s="19">
        <v>6.2869999999999999</v>
      </c>
      <c r="AB41" s="19">
        <v>6.2869999999999999</v>
      </c>
      <c r="AC41" s="19">
        <v>6.2869999999999999</v>
      </c>
      <c r="AD41" s="15">
        <v>0</v>
      </c>
    </row>
    <row r="42" spans="1:30" ht="15" customHeight="1" x14ac:dyDescent="0.25">
      <c r="A42" s="14" t="s">
        <v>106</v>
      </c>
      <c r="B42" s="17" t="s">
        <v>28</v>
      </c>
      <c r="C42" s="19">
        <v>6.0975380000000001</v>
      </c>
      <c r="D42" s="19">
        <v>6.1105450000000001</v>
      </c>
      <c r="E42" s="19">
        <v>6.1078970000000004</v>
      </c>
      <c r="F42" s="19">
        <v>6.1129179999999996</v>
      </c>
      <c r="G42" s="19">
        <v>6.1085560000000001</v>
      </c>
      <c r="H42" s="19">
        <v>6.1092560000000002</v>
      </c>
      <c r="I42" s="19">
        <v>6.1089130000000003</v>
      </c>
      <c r="J42" s="19">
        <v>6.1085580000000004</v>
      </c>
      <c r="K42" s="19">
        <v>6.1081960000000004</v>
      </c>
      <c r="L42" s="19">
        <v>6.1078210000000004</v>
      </c>
      <c r="M42" s="19">
        <v>6.1074359999999999</v>
      </c>
      <c r="N42" s="19">
        <v>6.1070399999999996</v>
      </c>
      <c r="O42" s="19">
        <v>6.1066330000000004</v>
      </c>
      <c r="P42" s="19">
        <v>6.1062130000000003</v>
      </c>
      <c r="Q42" s="19">
        <v>6.1057800000000002</v>
      </c>
      <c r="R42" s="19">
        <v>6.1053329999999999</v>
      </c>
      <c r="S42" s="19">
        <v>6.1048720000000003</v>
      </c>
      <c r="T42" s="19">
        <v>6.1043960000000004</v>
      </c>
      <c r="U42" s="19">
        <v>6.1039060000000003</v>
      </c>
      <c r="V42" s="19">
        <v>6.1033980000000003</v>
      </c>
      <c r="W42" s="19">
        <v>6.1028729999999998</v>
      </c>
      <c r="X42" s="19">
        <v>6.1023310000000004</v>
      </c>
      <c r="Y42" s="19">
        <v>6.1022509999999999</v>
      </c>
      <c r="Z42" s="19">
        <v>6.1011879999999996</v>
      </c>
      <c r="AA42" s="19">
        <v>6.1005849999999997</v>
      </c>
      <c r="AB42" s="19">
        <v>6.0999610000000004</v>
      </c>
      <c r="AC42" s="19">
        <v>6.0997760000000003</v>
      </c>
      <c r="AD42" s="15">
        <v>-7.1000000000000005E-5</v>
      </c>
    </row>
    <row r="43" spans="1:30" ht="15" customHeight="1" x14ac:dyDescent="0.25">
      <c r="A43" s="14" t="s">
        <v>105</v>
      </c>
      <c r="B43" s="17" t="s">
        <v>29</v>
      </c>
      <c r="C43" s="19">
        <v>5.1417510000000002</v>
      </c>
      <c r="D43" s="19">
        <v>5.1478799999999998</v>
      </c>
      <c r="E43" s="19">
        <v>5.1704879999999998</v>
      </c>
      <c r="F43" s="19">
        <v>5.1513</v>
      </c>
      <c r="G43" s="19">
        <v>5.1785410000000001</v>
      </c>
      <c r="H43" s="19">
        <v>5.1647489999999996</v>
      </c>
      <c r="I43" s="19">
        <v>5.1569799999999999</v>
      </c>
      <c r="J43" s="19">
        <v>5.1508399999999996</v>
      </c>
      <c r="K43" s="19">
        <v>5.1465909999999999</v>
      </c>
      <c r="L43" s="19">
        <v>5.1443719999999997</v>
      </c>
      <c r="M43" s="19">
        <v>5.1418010000000001</v>
      </c>
      <c r="N43" s="19">
        <v>5.1379599999999996</v>
      </c>
      <c r="O43" s="19">
        <v>5.1348250000000002</v>
      </c>
      <c r="P43" s="19">
        <v>5.1342939999999997</v>
      </c>
      <c r="Q43" s="19">
        <v>5.1339290000000002</v>
      </c>
      <c r="R43" s="19">
        <v>5.1331829999999998</v>
      </c>
      <c r="S43" s="19">
        <v>5.1326539999999996</v>
      </c>
      <c r="T43" s="19">
        <v>5.1310690000000001</v>
      </c>
      <c r="U43" s="19">
        <v>5.1285319999999999</v>
      </c>
      <c r="V43" s="19">
        <v>5.1257479999999997</v>
      </c>
      <c r="W43" s="19">
        <v>5.122954</v>
      </c>
      <c r="X43" s="19">
        <v>5.1210230000000001</v>
      </c>
      <c r="Y43" s="19">
        <v>5.1177950000000001</v>
      </c>
      <c r="Z43" s="19">
        <v>5.114414</v>
      </c>
      <c r="AA43" s="19">
        <v>5.1103459999999998</v>
      </c>
      <c r="AB43" s="19">
        <v>5.1072939999999996</v>
      </c>
      <c r="AC43" s="19">
        <v>5.1040419999999997</v>
      </c>
      <c r="AD43" s="15">
        <v>-3.4200000000000002E-4</v>
      </c>
    </row>
    <row r="44" spans="1:30" ht="15" customHeight="1" x14ac:dyDescent="0.25">
      <c r="A44" s="14" t="s">
        <v>104</v>
      </c>
      <c r="B44" s="17" t="s">
        <v>30</v>
      </c>
      <c r="C44" s="19">
        <v>5.5918049999999999</v>
      </c>
      <c r="D44" s="19">
        <v>5.5175729999999996</v>
      </c>
      <c r="E44" s="19">
        <v>5.5210980000000003</v>
      </c>
      <c r="F44" s="19">
        <v>5.465814</v>
      </c>
      <c r="G44" s="19">
        <v>5.375591</v>
      </c>
      <c r="H44" s="19">
        <v>5.3618040000000002</v>
      </c>
      <c r="I44" s="19">
        <v>5.3507110000000004</v>
      </c>
      <c r="J44" s="19">
        <v>5.346603</v>
      </c>
      <c r="K44" s="19">
        <v>5.3310279999999999</v>
      </c>
      <c r="L44" s="19">
        <v>5.2768110000000004</v>
      </c>
      <c r="M44" s="19">
        <v>5.2560849999999997</v>
      </c>
      <c r="N44" s="19">
        <v>5.2141320000000002</v>
      </c>
      <c r="O44" s="19">
        <v>5.1887480000000004</v>
      </c>
      <c r="P44" s="19">
        <v>5.1824649999999997</v>
      </c>
      <c r="Q44" s="19">
        <v>5.1673109999999998</v>
      </c>
      <c r="R44" s="19">
        <v>5.1520049999999999</v>
      </c>
      <c r="S44" s="19">
        <v>5.1463400000000004</v>
      </c>
      <c r="T44" s="19">
        <v>5.1226989999999999</v>
      </c>
      <c r="U44" s="19">
        <v>5.08826</v>
      </c>
      <c r="V44" s="19">
        <v>5.0572229999999996</v>
      </c>
      <c r="W44" s="19">
        <v>5.0293659999999996</v>
      </c>
      <c r="X44" s="19">
        <v>5.0090539999999999</v>
      </c>
      <c r="Y44" s="19">
        <v>4.9793710000000004</v>
      </c>
      <c r="Z44" s="19">
        <v>4.9400899999999996</v>
      </c>
      <c r="AA44" s="19">
        <v>4.8954060000000004</v>
      </c>
      <c r="AB44" s="19">
        <v>4.861332</v>
      </c>
      <c r="AC44" s="19">
        <v>4.833539</v>
      </c>
      <c r="AD44" s="15">
        <v>-5.28E-3</v>
      </c>
    </row>
    <row r="45" spans="1:30" ht="15" customHeight="1" x14ac:dyDescent="0.25">
      <c r="A45" s="14" t="s">
        <v>103</v>
      </c>
      <c r="B45" s="17" t="s">
        <v>31</v>
      </c>
      <c r="C45" s="19">
        <v>5.3650000000000002</v>
      </c>
      <c r="D45" s="19">
        <v>5.3979419999999996</v>
      </c>
      <c r="E45" s="19">
        <v>5.3383430000000001</v>
      </c>
      <c r="F45" s="19">
        <v>5.2375829999999999</v>
      </c>
      <c r="G45" s="19">
        <v>5.1244560000000003</v>
      </c>
      <c r="H45" s="19">
        <v>5.1068410000000002</v>
      </c>
      <c r="I45" s="19">
        <v>5.1130599999999999</v>
      </c>
      <c r="J45" s="19">
        <v>5.1204729999999996</v>
      </c>
      <c r="K45" s="19">
        <v>5.1298199999999996</v>
      </c>
      <c r="L45" s="19">
        <v>5.1253330000000004</v>
      </c>
      <c r="M45" s="19">
        <v>5.1150549999999999</v>
      </c>
      <c r="N45" s="19">
        <v>5.1100279999999998</v>
      </c>
      <c r="O45" s="19">
        <v>5.1130019999999998</v>
      </c>
      <c r="P45" s="19">
        <v>5.114554</v>
      </c>
      <c r="Q45" s="19">
        <v>5.111809</v>
      </c>
      <c r="R45" s="19">
        <v>5.1093080000000004</v>
      </c>
      <c r="S45" s="19">
        <v>5.1086840000000002</v>
      </c>
      <c r="T45" s="19">
        <v>5.1113119999999999</v>
      </c>
      <c r="U45" s="19">
        <v>5.1197499999999998</v>
      </c>
      <c r="V45" s="19">
        <v>5.1222659999999998</v>
      </c>
      <c r="W45" s="19">
        <v>5.1273999999999997</v>
      </c>
      <c r="X45" s="19">
        <v>5.1282759999999996</v>
      </c>
      <c r="Y45" s="19">
        <v>5.1265549999999998</v>
      </c>
      <c r="Z45" s="19">
        <v>5.1280210000000004</v>
      </c>
      <c r="AA45" s="19">
        <v>5.1324449999999997</v>
      </c>
      <c r="AB45" s="19">
        <v>5.1398720000000004</v>
      </c>
      <c r="AC45" s="19">
        <v>5.1397680000000001</v>
      </c>
      <c r="AD45" s="15">
        <v>-1.9580000000000001E-3</v>
      </c>
    </row>
    <row r="46" spans="1:30" ht="15" customHeight="1" x14ac:dyDescent="0.2">
      <c r="B46" s="20" t="s">
        <v>64</v>
      </c>
    </row>
    <row r="47" spans="1:30" ht="15" customHeight="1" x14ac:dyDescent="0.25">
      <c r="A47" s="14" t="s">
        <v>102</v>
      </c>
      <c r="B47" s="17" t="s">
        <v>65</v>
      </c>
      <c r="C47" s="19">
        <v>5.8</v>
      </c>
      <c r="D47" s="19">
        <v>5.7187770000000002</v>
      </c>
      <c r="E47" s="19">
        <v>5.7347659999999996</v>
      </c>
      <c r="F47" s="19">
        <v>5.7384000000000004</v>
      </c>
      <c r="G47" s="19">
        <v>5.7260939999999998</v>
      </c>
      <c r="H47" s="19">
        <v>5.7253970000000001</v>
      </c>
      <c r="I47" s="19">
        <v>5.7248849999999996</v>
      </c>
      <c r="J47" s="19">
        <v>5.7245819999999998</v>
      </c>
      <c r="K47" s="19">
        <v>5.7226059999999999</v>
      </c>
      <c r="L47" s="19">
        <v>5.7222410000000004</v>
      </c>
      <c r="M47" s="19">
        <v>5.7223620000000004</v>
      </c>
      <c r="N47" s="19">
        <v>5.7216509999999996</v>
      </c>
      <c r="O47" s="19">
        <v>5.7200829999999998</v>
      </c>
      <c r="P47" s="19">
        <v>5.7180569999999999</v>
      </c>
      <c r="Q47" s="19">
        <v>5.7179859999999998</v>
      </c>
      <c r="R47" s="19">
        <v>5.7168850000000004</v>
      </c>
      <c r="S47" s="19">
        <v>5.7160219999999997</v>
      </c>
      <c r="T47" s="19">
        <v>5.7167820000000003</v>
      </c>
      <c r="U47" s="19">
        <v>5.7170949999999996</v>
      </c>
      <c r="V47" s="19">
        <v>5.7161350000000004</v>
      </c>
      <c r="W47" s="19">
        <v>5.7195859999999996</v>
      </c>
      <c r="X47" s="19">
        <v>5.7207080000000001</v>
      </c>
      <c r="Y47" s="19">
        <v>5.7225460000000004</v>
      </c>
      <c r="Z47" s="19">
        <v>5.7244149999999996</v>
      </c>
      <c r="AA47" s="19">
        <v>5.7255779999999996</v>
      </c>
      <c r="AB47" s="19">
        <v>5.7251919999999998</v>
      </c>
      <c r="AC47" s="19">
        <v>5.7252369999999999</v>
      </c>
      <c r="AD47" s="15">
        <v>4.5000000000000003E-5</v>
      </c>
    </row>
    <row r="48" spans="1:30" ht="15" customHeight="1" x14ac:dyDescent="0.25">
      <c r="A48" s="14" t="s">
        <v>101</v>
      </c>
      <c r="B48" s="17" t="s">
        <v>66</v>
      </c>
      <c r="C48" s="19">
        <v>6.0860000000000003</v>
      </c>
      <c r="D48" s="19">
        <v>6.0633790000000003</v>
      </c>
      <c r="E48" s="19">
        <v>6.0282910000000003</v>
      </c>
      <c r="F48" s="19">
        <v>6.037852</v>
      </c>
      <c r="G48" s="19">
        <v>6.0537049999999999</v>
      </c>
      <c r="H48" s="19">
        <v>6.0581100000000001</v>
      </c>
      <c r="I48" s="19">
        <v>6.060791</v>
      </c>
      <c r="J48" s="19">
        <v>6.0587970000000002</v>
      </c>
      <c r="K48" s="19">
        <v>6.0554519999999998</v>
      </c>
      <c r="L48" s="19">
        <v>6.0556330000000003</v>
      </c>
      <c r="M48" s="19">
        <v>6.0576889999999999</v>
      </c>
      <c r="N48" s="19">
        <v>6.0590590000000004</v>
      </c>
      <c r="O48" s="19">
        <v>6.055993</v>
      </c>
      <c r="P48" s="19">
        <v>6.0620500000000002</v>
      </c>
      <c r="Q48" s="19">
        <v>6.0782920000000003</v>
      </c>
      <c r="R48" s="19">
        <v>6.0902539999999998</v>
      </c>
      <c r="S48" s="19">
        <v>6.0952390000000003</v>
      </c>
      <c r="T48" s="19">
        <v>6.1003730000000003</v>
      </c>
      <c r="U48" s="19">
        <v>6.1012969999999997</v>
      </c>
      <c r="V48" s="19">
        <v>6.1043500000000002</v>
      </c>
      <c r="W48" s="19">
        <v>6.1023329999999998</v>
      </c>
      <c r="X48" s="19">
        <v>6.107761</v>
      </c>
      <c r="Y48" s="19">
        <v>6.1101960000000002</v>
      </c>
      <c r="Z48" s="19">
        <v>6.1149769999999997</v>
      </c>
      <c r="AA48" s="19">
        <v>6.1142580000000004</v>
      </c>
      <c r="AB48" s="19">
        <v>6.1134700000000004</v>
      </c>
      <c r="AC48" s="19">
        <v>6.1115019999999998</v>
      </c>
      <c r="AD48" s="15">
        <v>3.1599999999999998E-4</v>
      </c>
    </row>
    <row r="49" spans="1:30" ht="15" customHeight="1" x14ac:dyDescent="0.25">
      <c r="A49" s="14" t="s">
        <v>100</v>
      </c>
      <c r="B49" s="17" t="s">
        <v>67</v>
      </c>
      <c r="C49" s="19">
        <v>5.8</v>
      </c>
      <c r="D49" s="19">
        <v>5.6432310000000001</v>
      </c>
      <c r="E49" s="19">
        <v>5.6432830000000003</v>
      </c>
      <c r="F49" s="19">
        <v>5.6430899999999999</v>
      </c>
      <c r="G49" s="19">
        <v>5.6429239999999998</v>
      </c>
      <c r="H49" s="19">
        <v>5.6427849999999999</v>
      </c>
      <c r="I49" s="19">
        <v>5.6426629999999998</v>
      </c>
      <c r="J49" s="19">
        <v>5.6426369999999997</v>
      </c>
      <c r="K49" s="19">
        <v>5.6426119999999997</v>
      </c>
      <c r="L49" s="19">
        <v>5.6425879999999999</v>
      </c>
      <c r="M49" s="19">
        <v>5.642563</v>
      </c>
      <c r="N49" s="19">
        <v>5.6425390000000002</v>
      </c>
      <c r="O49" s="19">
        <v>5.6425159999999996</v>
      </c>
      <c r="P49" s="19">
        <v>5.6424940000000001</v>
      </c>
      <c r="Q49" s="19">
        <v>5.6424709999999996</v>
      </c>
      <c r="R49" s="19">
        <v>5.6424500000000002</v>
      </c>
      <c r="S49" s="19">
        <v>5.6424269999999996</v>
      </c>
      <c r="T49" s="19">
        <v>5.6424070000000004</v>
      </c>
      <c r="U49" s="19">
        <v>5.6276020000000004</v>
      </c>
      <c r="V49" s="19">
        <v>5.620215</v>
      </c>
      <c r="W49" s="19">
        <v>5.6145680000000002</v>
      </c>
      <c r="X49" s="19">
        <v>5.5869140000000002</v>
      </c>
      <c r="Y49" s="19">
        <v>5.5788289999999998</v>
      </c>
      <c r="Z49" s="19">
        <v>5.5770390000000001</v>
      </c>
      <c r="AA49" s="19">
        <v>5.5711259999999996</v>
      </c>
      <c r="AB49" s="19">
        <v>5.5670299999999999</v>
      </c>
      <c r="AC49" s="19">
        <v>5.5576150000000002</v>
      </c>
      <c r="AD49" s="15">
        <v>-6.11E-4</v>
      </c>
    </row>
    <row r="50" spans="1:30" ht="15" customHeight="1" x14ac:dyDescent="0.25">
      <c r="A50" s="14" t="s">
        <v>99</v>
      </c>
      <c r="B50" s="17" t="s">
        <v>32</v>
      </c>
      <c r="C50" s="19">
        <v>3.723112</v>
      </c>
      <c r="D50" s="19">
        <v>3.7453189999999998</v>
      </c>
      <c r="E50" s="19">
        <v>3.719398</v>
      </c>
      <c r="F50" s="19">
        <v>3.6971780000000001</v>
      </c>
      <c r="G50" s="19">
        <v>3.6662089999999998</v>
      </c>
      <c r="H50" s="19">
        <v>3.655983</v>
      </c>
      <c r="I50" s="19">
        <v>3.6530269999999998</v>
      </c>
      <c r="J50" s="19">
        <v>3.6508129999999999</v>
      </c>
      <c r="K50" s="19">
        <v>3.6504219999999998</v>
      </c>
      <c r="L50" s="19">
        <v>3.6502699999999999</v>
      </c>
      <c r="M50" s="19">
        <v>3.650296</v>
      </c>
      <c r="N50" s="19">
        <v>3.6504340000000002</v>
      </c>
      <c r="O50" s="19">
        <v>3.6514000000000002</v>
      </c>
      <c r="P50" s="19">
        <v>3.652072</v>
      </c>
      <c r="Q50" s="19">
        <v>3.6527150000000002</v>
      </c>
      <c r="R50" s="19">
        <v>3.6538059999999999</v>
      </c>
      <c r="S50" s="19">
        <v>3.6539459999999999</v>
      </c>
      <c r="T50" s="19">
        <v>3.6552549999999999</v>
      </c>
      <c r="U50" s="19">
        <v>3.6566350000000001</v>
      </c>
      <c r="V50" s="19">
        <v>3.6583109999999999</v>
      </c>
      <c r="W50" s="19">
        <v>3.6592009999999999</v>
      </c>
      <c r="X50" s="19">
        <v>3.6601590000000002</v>
      </c>
      <c r="Y50" s="19">
        <v>3.6613370000000001</v>
      </c>
      <c r="Z50" s="19">
        <v>3.661673</v>
      </c>
      <c r="AA50" s="19">
        <v>3.661667</v>
      </c>
      <c r="AB50" s="19">
        <v>3.6620010000000001</v>
      </c>
      <c r="AC50" s="19">
        <v>3.6623260000000002</v>
      </c>
      <c r="AD50" s="15">
        <v>-8.9599999999999999E-4</v>
      </c>
    </row>
    <row r="52" spans="1:30" ht="15" customHeight="1" x14ac:dyDescent="0.2">
      <c r="B52" s="18" t="s">
        <v>33</v>
      </c>
    </row>
    <row r="53" spans="1:30" ht="15" customHeight="1" x14ac:dyDescent="0.25">
      <c r="A53" s="14" t="s">
        <v>98</v>
      </c>
      <c r="B53" s="17" t="s">
        <v>34</v>
      </c>
      <c r="C53" s="19">
        <v>1.0309999999999999</v>
      </c>
      <c r="D53" s="19">
        <v>1.0309999999999999</v>
      </c>
      <c r="E53" s="19">
        <v>1.0309999999999999</v>
      </c>
      <c r="F53" s="19">
        <v>1.0309999999999999</v>
      </c>
      <c r="G53" s="19">
        <v>1.0309999999999999</v>
      </c>
      <c r="H53" s="19">
        <v>1.0309999999999999</v>
      </c>
      <c r="I53" s="19">
        <v>1.0309999999999999</v>
      </c>
      <c r="J53" s="19">
        <v>1.0309999999999999</v>
      </c>
      <c r="K53" s="19">
        <v>1.0309999999999999</v>
      </c>
      <c r="L53" s="19">
        <v>1.0309999999999999</v>
      </c>
      <c r="M53" s="19">
        <v>1.0309999999999999</v>
      </c>
      <c r="N53" s="19">
        <v>1.0309999999999999</v>
      </c>
      <c r="O53" s="19">
        <v>1.0309999999999999</v>
      </c>
      <c r="P53" s="19">
        <v>1.0309999999999999</v>
      </c>
      <c r="Q53" s="19">
        <v>1.0309999999999999</v>
      </c>
      <c r="R53" s="19">
        <v>1.0309999999999999</v>
      </c>
      <c r="S53" s="19">
        <v>1.0309999999999999</v>
      </c>
      <c r="T53" s="19">
        <v>1.0309999999999999</v>
      </c>
      <c r="U53" s="19">
        <v>1.0309999999999999</v>
      </c>
      <c r="V53" s="19">
        <v>1.0309999999999999</v>
      </c>
      <c r="W53" s="19">
        <v>1.0309999999999999</v>
      </c>
      <c r="X53" s="19">
        <v>1.0309999999999999</v>
      </c>
      <c r="Y53" s="19">
        <v>1.0309999999999999</v>
      </c>
      <c r="Z53" s="19">
        <v>1.0309999999999999</v>
      </c>
      <c r="AA53" s="19">
        <v>1.0309999999999999</v>
      </c>
      <c r="AB53" s="19">
        <v>1.0309999999999999</v>
      </c>
      <c r="AC53" s="19">
        <v>1.0309999999999999</v>
      </c>
      <c r="AD53" s="15">
        <v>0</v>
      </c>
    </row>
    <row r="54" spans="1:30" ht="15" customHeight="1" x14ac:dyDescent="0.25">
      <c r="A54" s="14" t="s">
        <v>97</v>
      </c>
      <c r="B54" s="17" t="s">
        <v>68</v>
      </c>
      <c r="C54" s="19">
        <v>1.0289999999999999</v>
      </c>
      <c r="D54" s="19">
        <v>1.0289999999999999</v>
      </c>
      <c r="E54" s="19">
        <v>1.0289999999999999</v>
      </c>
      <c r="F54" s="19">
        <v>1.0289999999999999</v>
      </c>
      <c r="G54" s="19">
        <v>1.0289999999999999</v>
      </c>
      <c r="H54" s="19">
        <v>1.0289999999999999</v>
      </c>
      <c r="I54" s="19">
        <v>1.0289999999999999</v>
      </c>
      <c r="J54" s="19">
        <v>1.0289999999999999</v>
      </c>
      <c r="K54" s="19">
        <v>1.0289999999999999</v>
      </c>
      <c r="L54" s="19">
        <v>1.0289999999999999</v>
      </c>
      <c r="M54" s="19">
        <v>1.0289999999999999</v>
      </c>
      <c r="N54" s="19">
        <v>1.0289999999999999</v>
      </c>
      <c r="O54" s="19">
        <v>1.0289999999999999</v>
      </c>
      <c r="P54" s="19">
        <v>1.0289999999999999</v>
      </c>
      <c r="Q54" s="19">
        <v>1.0289999999999999</v>
      </c>
      <c r="R54" s="19">
        <v>1.0289999999999999</v>
      </c>
      <c r="S54" s="19">
        <v>1.0289999999999999</v>
      </c>
      <c r="T54" s="19">
        <v>1.0289999999999999</v>
      </c>
      <c r="U54" s="19">
        <v>1.0289999999999999</v>
      </c>
      <c r="V54" s="19">
        <v>1.0289999999999999</v>
      </c>
      <c r="W54" s="19">
        <v>1.0289999999999999</v>
      </c>
      <c r="X54" s="19">
        <v>1.0289999999999999</v>
      </c>
      <c r="Y54" s="19">
        <v>1.0289999999999999</v>
      </c>
      <c r="Z54" s="19">
        <v>1.0289999999999999</v>
      </c>
      <c r="AA54" s="19">
        <v>1.0289999999999999</v>
      </c>
      <c r="AB54" s="19">
        <v>1.0289999999999999</v>
      </c>
      <c r="AC54" s="19">
        <v>1.0289999999999999</v>
      </c>
      <c r="AD54" s="15">
        <v>0</v>
      </c>
    </row>
    <row r="55" spans="1:30" ht="15" customHeight="1" x14ac:dyDescent="0.25">
      <c r="A55" s="14" t="s">
        <v>96</v>
      </c>
      <c r="B55" s="17" t="s">
        <v>35</v>
      </c>
      <c r="C55" s="19">
        <v>1.032</v>
      </c>
      <c r="D55" s="19">
        <v>1.032</v>
      </c>
      <c r="E55" s="19">
        <v>1.032</v>
      </c>
      <c r="F55" s="19">
        <v>1.032</v>
      </c>
      <c r="G55" s="19">
        <v>1.032</v>
      </c>
      <c r="H55" s="19">
        <v>1.032</v>
      </c>
      <c r="I55" s="19">
        <v>1.032</v>
      </c>
      <c r="J55" s="19">
        <v>1.032</v>
      </c>
      <c r="K55" s="19">
        <v>1.032</v>
      </c>
      <c r="L55" s="19">
        <v>1.032</v>
      </c>
      <c r="M55" s="19">
        <v>1.032</v>
      </c>
      <c r="N55" s="19">
        <v>1.032</v>
      </c>
      <c r="O55" s="19">
        <v>1.032</v>
      </c>
      <c r="P55" s="19">
        <v>1.032</v>
      </c>
      <c r="Q55" s="19">
        <v>1.032</v>
      </c>
      <c r="R55" s="19">
        <v>1.032</v>
      </c>
      <c r="S55" s="19">
        <v>1.032</v>
      </c>
      <c r="T55" s="19">
        <v>1.032</v>
      </c>
      <c r="U55" s="19">
        <v>1.032</v>
      </c>
      <c r="V55" s="19">
        <v>1.032</v>
      </c>
      <c r="W55" s="19">
        <v>1.032</v>
      </c>
      <c r="X55" s="19">
        <v>1.032</v>
      </c>
      <c r="Y55" s="19">
        <v>1.032</v>
      </c>
      <c r="Z55" s="19">
        <v>1.032</v>
      </c>
      <c r="AA55" s="19">
        <v>1.032</v>
      </c>
      <c r="AB55" s="19">
        <v>1.032</v>
      </c>
      <c r="AC55" s="19">
        <v>1.032</v>
      </c>
      <c r="AD55" s="15">
        <v>0</v>
      </c>
    </row>
    <row r="56" spans="1:30" ht="15" customHeight="1" x14ac:dyDescent="0.25">
      <c r="A56" s="14" t="s">
        <v>95</v>
      </c>
      <c r="B56" s="17" t="s">
        <v>36</v>
      </c>
      <c r="C56" s="19">
        <v>1.0309999999999999</v>
      </c>
      <c r="D56" s="19">
        <v>1.0309999999999999</v>
      </c>
      <c r="E56" s="19">
        <v>1.0309999999999999</v>
      </c>
      <c r="F56" s="19">
        <v>1.0309999999999999</v>
      </c>
      <c r="G56" s="19">
        <v>1.0309999999999999</v>
      </c>
      <c r="H56" s="19">
        <v>1.0309999999999999</v>
      </c>
      <c r="I56" s="19">
        <v>1.0309999999999999</v>
      </c>
      <c r="J56" s="19">
        <v>1.0309999999999999</v>
      </c>
      <c r="K56" s="19">
        <v>1.0309999999999999</v>
      </c>
      <c r="L56" s="19">
        <v>1.0309999999999999</v>
      </c>
      <c r="M56" s="19">
        <v>1.0309999999999999</v>
      </c>
      <c r="N56" s="19">
        <v>1.0309999999999999</v>
      </c>
      <c r="O56" s="19">
        <v>1.0309999999999999</v>
      </c>
      <c r="P56" s="19">
        <v>1.0309999999999999</v>
      </c>
      <c r="Q56" s="19">
        <v>1.0309999999999999</v>
      </c>
      <c r="R56" s="19">
        <v>1.0309999999999999</v>
      </c>
      <c r="S56" s="19">
        <v>1.0309999999999999</v>
      </c>
      <c r="T56" s="19">
        <v>1.0309999999999999</v>
      </c>
      <c r="U56" s="19">
        <v>1.0309999999999999</v>
      </c>
      <c r="V56" s="19">
        <v>1.0309999999999999</v>
      </c>
      <c r="W56" s="19">
        <v>1.0309999999999999</v>
      </c>
      <c r="X56" s="19">
        <v>1.0309999999999999</v>
      </c>
      <c r="Y56" s="19">
        <v>1.0309999999999999</v>
      </c>
      <c r="Z56" s="19">
        <v>1.0309999999999999</v>
      </c>
      <c r="AA56" s="19">
        <v>1.0309999999999999</v>
      </c>
      <c r="AB56" s="19">
        <v>1.0309999999999999</v>
      </c>
      <c r="AC56" s="19">
        <v>1.0309999999999999</v>
      </c>
      <c r="AD56" s="15">
        <v>0</v>
      </c>
    </row>
    <row r="57" spans="1:30" ht="15" customHeight="1" x14ac:dyDescent="0.25">
      <c r="A57" s="14" t="s">
        <v>94</v>
      </c>
      <c r="B57" s="17" t="s">
        <v>37</v>
      </c>
      <c r="C57" s="19">
        <v>1.0249999999999999</v>
      </c>
      <c r="D57" s="19">
        <v>1.0249999999999999</v>
      </c>
      <c r="E57" s="19">
        <v>1.0249999999999999</v>
      </c>
      <c r="F57" s="19">
        <v>1.0249999999999999</v>
      </c>
      <c r="G57" s="19">
        <v>1.0249999999999999</v>
      </c>
      <c r="H57" s="19">
        <v>1.0249999999999999</v>
      </c>
      <c r="I57" s="19">
        <v>1.0249999999999999</v>
      </c>
      <c r="J57" s="19">
        <v>1.0249999999999999</v>
      </c>
      <c r="K57" s="19">
        <v>1.0249999999999999</v>
      </c>
      <c r="L57" s="19">
        <v>1.0249999999999999</v>
      </c>
      <c r="M57" s="19">
        <v>1.0249999999999999</v>
      </c>
      <c r="N57" s="19">
        <v>1.0249999999999999</v>
      </c>
      <c r="O57" s="19">
        <v>1.0249999999999999</v>
      </c>
      <c r="P57" s="19">
        <v>1.0249999999999999</v>
      </c>
      <c r="Q57" s="19">
        <v>1.0249999999999999</v>
      </c>
      <c r="R57" s="19">
        <v>1.0249999999999999</v>
      </c>
      <c r="S57" s="19">
        <v>1.0249999999999999</v>
      </c>
      <c r="T57" s="19">
        <v>1.0249999999999999</v>
      </c>
      <c r="U57" s="19">
        <v>1.0249999999999999</v>
      </c>
      <c r="V57" s="19">
        <v>1.0249999999999999</v>
      </c>
      <c r="W57" s="19">
        <v>1.0249999999999999</v>
      </c>
      <c r="X57" s="19">
        <v>1.0249999999999999</v>
      </c>
      <c r="Y57" s="19">
        <v>1.0249999999999999</v>
      </c>
      <c r="Z57" s="19">
        <v>1.0249999999999999</v>
      </c>
      <c r="AA57" s="19">
        <v>1.0249999999999999</v>
      </c>
      <c r="AB57" s="19">
        <v>1.0249999999999999</v>
      </c>
      <c r="AC57" s="19">
        <v>1.0249999999999999</v>
      </c>
      <c r="AD57" s="15">
        <v>0</v>
      </c>
    </row>
    <row r="58" spans="1:30" ht="15" customHeight="1" x14ac:dyDescent="0.25">
      <c r="A58" s="14" t="s">
        <v>93</v>
      </c>
      <c r="B58" s="17" t="s">
        <v>38</v>
      </c>
      <c r="C58" s="19">
        <v>1.0089999999999999</v>
      </c>
      <c r="D58" s="19">
        <v>1.0089999999999999</v>
      </c>
      <c r="E58" s="19">
        <v>1.0089999999999999</v>
      </c>
      <c r="F58" s="19">
        <v>1.0089999999999999</v>
      </c>
      <c r="G58" s="19">
        <v>1.0089999999999999</v>
      </c>
      <c r="H58" s="19">
        <v>1.0089999999999999</v>
      </c>
      <c r="I58" s="19">
        <v>1.0089999999999999</v>
      </c>
      <c r="J58" s="19">
        <v>1.0089999999999999</v>
      </c>
      <c r="K58" s="19">
        <v>1.0089999999999999</v>
      </c>
      <c r="L58" s="19">
        <v>1.0089999999999999</v>
      </c>
      <c r="M58" s="19">
        <v>1.0089999999999999</v>
      </c>
      <c r="N58" s="19">
        <v>1.0089999999999999</v>
      </c>
      <c r="O58" s="19">
        <v>1.0089999999999999</v>
      </c>
      <c r="P58" s="19">
        <v>1.0089999999999999</v>
      </c>
      <c r="Q58" s="19">
        <v>1.0089999999999999</v>
      </c>
      <c r="R58" s="19">
        <v>1.0089999999999999</v>
      </c>
      <c r="S58" s="19">
        <v>1.0089999999999999</v>
      </c>
      <c r="T58" s="19">
        <v>1.0089999999999999</v>
      </c>
      <c r="U58" s="19">
        <v>1.0089999999999999</v>
      </c>
      <c r="V58" s="19">
        <v>1.0089999999999999</v>
      </c>
      <c r="W58" s="19">
        <v>1.0089999999999999</v>
      </c>
      <c r="X58" s="19">
        <v>1.0089999999999999</v>
      </c>
      <c r="Y58" s="19">
        <v>1.0089999999999999</v>
      </c>
      <c r="Z58" s="19">
        <v>1.0089999999999999</v>
      </c>
      <c r="AA58" s="19">
        <v>1.0089999999999999</v>
      </c>
      <c r="AB58" s="19">
        <v>1.0089999999999999</v>
      </c>
      <c r="AC58" s="19">
        <v>1.0089999999999999</v>
      </c>
      <c r="AD58" s="15">
        <v>0</v>
      </c>
    </row>
    <row r="59" spans="1:30" ht="15" customHeight="1" x14ac:dyDescent="0.25">
      <c r="A59" s="14" t="s">
        <v>92</v>
      </c>
      <c r="B59" s="17" t="s">
        <v>39</v>
      </c>
      <c r="C59" s="19">
        <v>0.96</v>
      </c>
      <c r="D59" s="19">
        <v>0.96</v>
      </c>
      <c r="E59" s="19">
        <v>0.96</v>
      </c>
      <c r="F59" s="19">
        <v>0.96</v>
      </c>
      <c r="G59" s="19">
        <v>0.96</v>
      </c>
      <c r="H59" s="19">
        <v>0.96</v>
      </c>
      <c r="I59" s="19">
        <v>0.96</v>
      </c>
      <c r="J59" s="19">
        <v>0.96</v>
      </c>
      <c r="K59" s="19">
        <v>0.96</v>
      </c>
      <c r="L59" s="19">
        <v>0.96</v>
      </c>
      <c r="M59" s="19">
        <v>0.96</v>
      </c>
      <c r="N59" s="19">
        <v>0.96</v>
      </c>
      <c r="O59" s="19">
        <v>0.96</v>
      </c>
      <c r="P59" s="19">
        <v>0.96</v>
      </c>
      <c r="Q59" s="19">
        <v>0.96</v>
      </c>
      <c r="R59" s="19">
        <v>0.96</v>
      </c>
      <c r="S59" s="19">
        <v>0.96</v>
      </c>
      <c r="T59" s="19">
        <v>0.96</v>
      </c>
      <c r="U59" s="19">
        <v>0.96</v>
      </c>
      <c r="V59" s="19">
        <v>0.96</v>
      </c>
      <c r="W59" s="19">
        <v>0.96</v>
      </c>
      <c r="X59" s="19">
        <v>0.96</v>
      </c>
      <c r="Y59" s="19">
        <v>0.96</v>
      </c>
      <c r="Z59" s="19">
        <v>0.96</v>
      </c>
      <c r="AA59" s="19">
        <v>0.96</v>
      </c>
      <c r="AB59" s="19">
        <v>0.96</v>
      </c>
      <c r="AC59" s="19">
        <v>0.96</v>
      </c>
      <c r="AD59" s="15">
        <v>0</v>
      </c>
    </row>
    <row r="61" spans="1:30" ht="15" customHeight="1" x14ac:dyDescent="0.2">
      <c r="B61" s="18" t="s">
        <v>40</v>
      </c>
    </row>
    <row r="62" spans="1:30" ht="15" customHeight="1" x14ac:dyDescent="0.25">
      <c r="A62" s="14" t="s">
        <v>91</v>
      </c>
      <c r="B62" s="17" t="s">
        <v>36</v>
      </c>
      <c r="C62" s="16">
        <v>20.546782</v>
      </c>
      <c r="D62" s="16">
        <v>20.017552999999999</v>
      </c>
      <c r="E62" s="16">
        <v>19.945554999999999</v>
      </c>
      <c r="F62" s="16">
        <v>19.789207000000001</v>
      </c>
      <c r="G62" s="16">
        <v>19.732267</v>
      </c>
      <c r="H62" s="16">
        <v>19.730547000000001</v>
      </c>
      <c r="I62" s="16">
        <v>19.985742999999999</v>
      </c>
      <c r="J62" s="16">
        <v>19.979469000000002</v>
      </c>
      <c r="K62" s="16">
        <v>20.001135000000001</v>
      </c>
      <c r="L62" s="16">
        <v>19.987636999999999</v>
      </c>
      <c r="M62" s="16">
        <v>19.944527000000001</v>
      </c>
      <c r="N62" s="16">
        <v>19.909984999999999</v>
      </c>
      <c r="O62" s="16">
        <v>19.896563</v>
      </c>
      <c r="P62" s="16">
        <v>19.886492000000001</v>
      </c>
      <c r="Q62" s="16">
        <v>19.870794</v>
      </c>
      <c r="R62" s="16">
        <v>19.856766</v>
      </c>
      <c r="S62" s="16">
        <v>19.81794</v>
      </c>
      <c r="T62" s="16">
        <v>19.955249999999999</v>
      </c>
      <c r="U62" s="16">
        <v>20.134809000000001</v>
      </c>
      <c r="V62" s="16">
        <v>20.197821000000001</v>
      </c>
      <c r="W62" s="16">
        <v>20.223606</v>
      </c>
      <c r="X62" s="16">
        <v>20.199667000000002</v>
      </c>
      <c r="Y62" s="16">
        <v>20.196009</v>
      </c>
      <c r="Z62" s="16">
        <v>20.191931</v>
      </c>
      <c r="AA62" s="16">
        <v>20.216885000000001</v>
      </c>
      <c r="AB62" s="16">
        <v>20.255329</v>
      </c>
      <c r="AC62" s="16">
        <v>20.265633000000001</v>
      </c>
      <c r="AD62" s="15">
        <v>4.9299999999999995E-4</v>
      </c>
    </row>
    <row r="63" spans="1:30" ht="15" customHeight="1" x14ac:dyDescent="0.25">
      <c r="A63" s="14" t="s">
        <v>90</v>
      </c>
      <c r="B63" s="17" t="s">
        <v>41</v>
      </c>
      <c r="C63" s="16">
        <v>24.750941999999998</v>
      </c>
      <c r="D63" s="16">
        <v>24.508413000000001</v>
      </c>
      <c r="E63" s="16">
        <v>24.489640999999999</v>
      </c>
      <c r="F63" s="16">
        <v>24.436803999999999</v>
      </c>
      <c r="G63" s="16">
        <v>24.212833</v>
      </c>
      <c r="H63" s="16">
        <v>24.204908</v>
      </c>
      <c r="I63" s="16">
        <v>24.245358</v>
      </c>
      <c r="J63" s="16">
        <v>24.306328000000001</v>
      </c>
      <c r="K63" s="16">
        <v>24.289370999999999</v>
      </c>
      <c r="L63" s="16">
        <v>24.239661999999999</v>
      </c>
      <c r="M63" s="16">
        <v>24.271232999999999</v>
      </c>
      <c r="N63" s="16">
        <v>24.310614000000001</v>
      </c>
      <c r="O63" s="16">
        <v>24.375084000000001</v>
      </c>
      <c r="P63" s="16">
        <v>24.451134</v>
      </c>
      <c r="Q63" s="16">
        <v>24.525877000000001</v>
      </c>
      <c r="R63" s="16">
        <v>24.607603000000001</v>
      </c>
      <c r="S63" s="16">
        <v>24.677374</v>
      </c>
      <c r="T63" s="16">
        <v>24.603292</v>
      </c>
      <c r="U63" s="16">
        <v>24.557552000000001</v>
      </c>
      <c r="V63" s="16">
        <v>24.586417999999998</v>
      </c>
      <c r="W63" s="16">
        <v>24.587147000000002</v>
      </c>
      <c r="X63" s="16">
        <v>24.557219</v>
      </c>
      <c r="Y63" s="16">
        <v>24.539107999999999</v>
      </c>
      <c r="Z63" s="16">
        <v>24.513408999999999</v>
      </c>
      <c r="AA63" s="16">
        <v>24.479984000000002</v>
      </c>
      <c r="AB63" s="16">
        <v>24.462161999999999</v>
      </c>
      <c r="AC63" s="16">
        <v>24.434926999999998</v>
      </c>
      <c r="AD63" s="15">
        <v>-1.2E-4</v>
      </c>
    </row>
    <row r="64" spans="1:30" ht="15" customHeight="1" x14ac:dyDescent="0.25">
      <c r="A64" s="14" t="s">
        <v>89</v>
      </c>
      <c r="B64" s="17" t="s">
        <v>42</v>
      </c>
      <c r="C64" s="16">
        <v>17.503388999999999</v>
      </c>
      <c r="D64" s="16">
        <v>17.199857999999999</v>
      </c>
      <c r="E64" s="16">
        <v>17.128494</v>
      </c>
      <c r="F64" s="16">
        <v>17.066008</v>
      </c>
      <c r="G64" s="16">
        <v>17.085999000000001</v>
      </c>
      <c r="H64" s="16">
        <v>17.029385000000001</v>
      </c>
      <c r="I64" s="16">
        <v>17.121866000000001</v>
      </c>
      <c r="J64" s="16">
        <v>17.143345</v>
      </c>
      <c r="K64" s="16">
        <v>17.110132</v>
      </c>
      <c r="L64" s="16">
        <v>17.107735000000002</v>
      </c>
      <c r="M64" s="16">
        <v>17.022763999999999</v>
      </c>
      <c r="N64" s="16">
        <v>16.972470999999999</v>
      </c>
      <c r="O64" s="16">
        <v>16.973938</v>
      </c>
      <c r="P64" s="16">
        <v>16.970746999999999</v>
      </c>
      <c r="Q64" s="16">
        <v>16.993141000000001</v>
      </c>
      <c r="R64" s="16">
        <v>17.027866</v>
      </c>
      <c r="S64" s="16">
        <v>17.021892999999999</v>
      </c>
      <c r="T64" s="16">
        <v>16.993227000000001</v>
      </c>
      <c r="U64" s="16">
        <v>16.946459000000001</v>
      </c>
      <c r="V64" s="16">
        <v>16.961233</v>
      </c>
      <c r="W64" s="16">
        <v>16.970934</v>
      </c>
      <c r="X64" s="16">
        <v>16.972847000000002</v>
      </c>
      <c r="Y64" s="16">
        <v>16.989706000000002</v>
      </c>
      <c r="Z64" s="16">
        <v>17.006226999999999</v>
      </c>
      <c r="AA64" s="16">
        <v>17.031321999999999</v>
      </c>
      <c r="AB64" s="16">
        <v>17.097902000000001</v>
      </c>
      <c r="AC64" s="16">
        <v>17.125944</v>
      </c>
      <c r="AD64" s="15">
        <v>-1.7200000000000001E-4</v>
      </c>
    </row>
    <row r="65" spans="1:30" ht="15" customHeight="1" x14ac:dyDescent="0.25">
      <c r="A65" s="14" t="s">
        <v>88</v>
      </c>
      <c r="B65" s="17" t="s">
        <v>34</v>
      </c>
      <c r="C65" s="16">
        <v>19.708914</v>
      </c>
      <c r="D65" s="16">
        <v>19.487677000000001</v>
      </c>
      <c r="E65" s="16">
        <v>19.471087000000001</v>
      </c>
      <c r="F65" s="16">
        <v>19.328623</v>
      </c>
      <c r="G65" s="16">
        <v>19.204224</v>
      </c>
      <c r="H65" s="16">
        <v>19.179859</v>
      </c>
      <c r="I65" s="16">
        <v>19.400303000000001</v>
      </c>
      <c r="J65" s="16">
        <v>19.360610999999999</v>
      </c>
      <c r="K65" s="16">
        <v>19.396339000000001</v>
      </c>
      <c r="L65" s="16">
        <v>19.416988</v>
      </c>
      <c r="M65" s="16">
        <v>19.366198000000001</v>
      </c>
      <c r="N65" s="16">
        <v>19.332066000000001</v>
      </c>
      <c r="O65" s="16">
        <v>19.312370000000001</v>
      </c>
      <c r="P65" s="16">
        <v>19.276178000000002</v>
      </c>
      <c r="Q65" s="16">
        <v>19.243832000000001</v>
      </c>
      <c r="R65" s="16">
        <v>19.210739</v>
      </c>
      <c r="S65" s="16">
        <v>19.151665000000001</v>
      </c>
      <c r="T65" s="16">
        <v>19.281292000000001</v>
      </c>
      <c r="U65" s="16">
        <v>19.453402000000001</v>
      </c>
      <c r="V65" s="16">
        <v>19.47006</v>
      </c>
      <c r="W65" s="16">
        <v>19.473199999999999</v>
      </c>
      <c r="X65" s="16">
        <v>19.457369</v>
      </c>
      <c r="Y65" s="16">
        <v>19.448553</v>
      </c>
      <c r="Z65" s="16">
        <v>19.444700000000001</v>
      </c>
      <c r="AA65" s="16">
        <v>19.473761</v>
      </c>
      <c r="AB65" s="16">
        <v>19.505586999999998</v>
      </c>
      <c r="AC65" s="16">
        <v>19.513538</v>
      </c>
      <c r="AD65" s="15">
        <v>5.3000000000000001E-5</v>
      </c>
    </row>
    <row r="66" spans="1:30" ht="15" customHeight="1" x14ac:dyDescent="0.25">
      <c r="A66" s="14" t="s">
        <v>87</v>
      </c>
      <c r="B66" s="17" t="s">
        <v>69</v>
      </c>
      <c r="C66" s="16">
        <v>21.653051000000001</v>
      </c>
      <c r="D66" s="16">
        <v>23.109563999999999</v>
      </c>
      <c r="E66" s="16">
        <v>23.089400999999999</v>
      </c>
      <c r="F66" s="16">
        <v>23.06823</v>
      </c>
      <c r="G66" s="16">
        <v>22.975125999999999</v>
      </c>
      <c r="H66" s="16">
        <v>22.975037</v>
      </c>
      <c r="I66" s="16">
        <v>22.974723999999998</v>
      </c>
      <c r="J66" s="16">
        <v>22.974333000000001</v>
      </c>
      <c r="K66" s="16">
        <v>22.974066000000001</v>
      </c>
      <c r="L66" s="16">
        <v>22.973927</v>
      </c>
      <c r="M66" s="16">
        <v>22.973814000000001</v>
      </c>
      <c r="N66" s="16">
        <v>22.973721999999999</v>
      </c>
      <c r="O66" s="16">
        <v>22.973628999999999</v>
      </c>
      <c r="P66" s="16">
        <v>22.973686000000001</v>
      </c>
      <c r="Q66" s="16">
        <v>22.973683999999999</v>
      </c>
      <c r="R66" s="16">
        <v>22.973918999999999</v>
      </c>
      <c r="S66" s="16">
        <v>22.971867</v>
      </c>
      <c r="T66" s="16">
        <v>22.970589</v>
      </c>
      <c r="U66" s="16">
        <v>23.042363999999999</v>
      </c>
      <c r="V66" s="16">
        <v>23.043081000000001</v>
      </c>
      <c r="W66" s="16">
        <v>23.040987000000001</v>
      </c>
      <c r="X66" s="16">
        <v>23.042171</v>
      </c>
      <c r="Y66" s="16">
        <v>23.044107</v>
      </c>
      <c r="Z66" s="16">
        <v>23.043980000000001</v>
      </c>
      <c r="AA66" s="16">
        <v>23.04365</v>
      </c>
      <c r="AB66" s="16">
        <v>23.043447</v>
      </c>
      <c r="AC66" s="16">
        <v>23.043163</v>
      </c>
      <c r="AD66" s="15">
        <v>-1.15E-4</v>
      </c>
    </row>
    <row r="67" spans="1:30" ht="15" customHeight="1" x14ac:dyDescent="0.25">
      <c r="A67" s="14" t="s">
        <v>86</v>
      </c>
      <c r="B67" s="17" t="s">
        <v>70</v>
      </c>
      <c r="C67" s="16">
        <v>21.50902</v>
      </c>
      <c r="D67" s="16">
        <v>20.733450000000001</v>
      </c>
      <c r="E67" s="16">
        <v>20.741576999999999</v>
      </c>
      <c r="F67" s="16">
        <v>20.736522999999998</v>
      </c>
      <c r="G67" s="16">
        <v>20.804200999999999</v>
      </c>
      <c r="H67" s="16">
        <v>20.806467000000001</v>
      </c>
      <c r="I67" s="16">
        <v>20.812287999999999</v>
      </c>
      <c r="J67" s="16">
        <v>20.816407999999999</v>
      </c>
      <c r="K67" s="16">
        <v>20.857154999999999</v>
      </c>
      <c r="L67" s="16">
        <v>20.859062000000002</v>
      </c>
      <c r="M67" s="16">
        <v>20.862010999999999</v>
      </c>
      <c r="N67" s="16">
        <v>20.865310999999998</v>
      </c>
      <c r="O67" s="16">
        <v>20.892652999999999</v>
      </c>
      <c r="P67" s="16">
        <v>20.890633000000001</v>
      </c>
      <c r="Q67" s="16">
        <v>20.892285999999999</v>
      </c>
      <c r="R67" s="16">
        <v>20.894590000000001</v>
      </c>
      <c r="S67" s="16">
        <v>20.897264</v>
      </c>
      <c r="T67" s="16">
        <v>20.899729000000001</v>
      </c>
      <c r="U67" s="16">
        <v>20.903212</v>
      </c>
      <c r="V67" s="16">
        <v>20.907506999999999</v>
      </c>
      <c r="W67" s="16">
        <v>20.912872</v>
      </c>
      <c r="X67" s="16">
        <v>20.918585</v>
      </c>
      <c r="Y67" s="16">
        <v>20.925007000000001</v>
      </c>
      <c r="Z67" s="16">
        <v>20.932224000000001</v>
      </c>
      <c r="AA67" s="16">
        <v>20.940010000000001</v>
      </c>
      <c r="AB67" s="16">
        <v>20.948578000000001</v>
      </c>
      <c r="AC67" s="16">
        <v>20.958888999999999</v>
      </c>
      <c r="AD67" s="15">
        <v>4.3300000000000001E-4</v>
      </c>
    </row>
    <row r="68" spans="1:30" ht="15" customHeight="1" x14ac:dyDescent="0.25">
      <c r="A68" s="14" t="s">
        <v>85</v>
      </c>
      <c r="B68" s="17" t="s">
        <v>43</v>
      </c>
      <c r="C68" s="16">
        <v>28.613444999999999</v>
      </c>
      <c r="D68" s="16">
        <v>28.685873000000001</v>
      </c>
      <c r="E68" s="16">
        <v>28.685870999999999</v>
      </c>
      <c r="F68" s="16">
        <v>28.685870999999999</v>
      </c>
      <c r="G68" s="16">
        <v>28.685870999999999</v>
      </c>
      <c r="H68" s="16">
        <v>28.685873000000001</v>
      </c>
      <c r="I68" s="16">
        <v>28.685870999999999</v>
      </c>
      <c r="J68" s="16">
        <v>28.685870999999999</v>
      </c>
      <c r="K68" s="16">
        <v>28.685870999999999</v>
      </c>
      <c r="L68" s="16">
        <v>28.685870999999999</v>
      </c>
      <c r="M68" s="16">
        <v>28.685870999999999</v>
      </c>
      <c r="N68" s="16">
        <v>28.685870999999999</v>
      </c>
      <c r="O68" s="16">
        <v>28.685870999999999</v>
      </c>
      <c r="P68" s="16">
        <v>28.685870999999999</v>
      </c>
      <c r="Q68" s="16">
        <v>28.685870999999999</v>
      </c>
      <c r="R68" s="16">
        <v>28.685873000000001</v>
      </c>
      <c r="S68" s="16">
        <v>28.685870999999999</v>
      </c>
      <c r="T68" s="16">
        <v>28.685870999999999</v>
      </c>
      <c r="U68" s="16">
        <v>28.685873000000001</v>
      </c>
      <c r="V68" s="16">
        <v>28.685874999999999</v>
      </c>
      <c r="W68" s="16">
        <v>28.685869</v>
      </c>
      <c r="X68" s="16">
        <v>28.685870999999999</v>
      </c>
      <c r="Y68" s="16">
        <v>28.685870999999999</v>
      </c>
      <c r="Z68" s="16">
        <v>28.685870999999999</v>
      </c>
      <c r="AA68" s="16">
        <v>28.685870999999999</v>
      </c>
      <c r="AB68" s="16">
        <v>28.685870999999999</v>
      </c>
      <c r="AC68" s="16">
        <v>28.685870999999999</v>
      </c>
      <c r="AD68" s="15">
        <v>0</v>
      </c>
    </row>
    <row r="69" spans="1:30" ht="15" customHeight="1" x14ac:dyDescent="0.25">
      <c r="A69" s="14" t="s">
        <v>84</v>
      </c>
      <c r="B69" s="17" t="s">
        <v>71</v>
      </c>
      <c r="C69" s="16">
        <v>19.285844999999998</v>
      </c>
      <c r="D69" s="16">
        <v>19.044066999999998</v>
      </c>
      <c r="E69" s="16">
        <v>19.058865000000001</v>
      </c>
      <c r="F69" s="16">
        <v>18.919758000000002</v>
      </c>
      <c r="G69" s="16">
        <v>18.799503000000001</v>
      </c>
      <c r="H69" s="16">
        <v>18.772376999999999</v>
      </c>
      <c r="I69" s="16">
        <v>19.032232</v>
      </c>
      <c r="J69" s="16">
        <v>18.964504000000002</v>
      </c>
      <c r="K69" s="16">
        <v>18.976559000000002</v>
      </c>
      <c r="L69" s="16">
        <v>18.99081</v>
      </c>
      <c r="M69" s="16">
        <v>18.917760999999999</v>
      </c>
      <c r="N69" s="16">
        <v>18.852188000000002</v>
      </c>
      <c r="O69" s="16">
        <v>18.805031</v>
      </c>
      <c r="P69" s="16">
        <v>18.748857000000001</v>
      </c>
      <c r="Q69" s="16">
        <v>18.693707</v>
      </c>
      <c r="R69" s="16">
        <v>18.612843000000002</v>
      </c>
      <c r="S69" s="16">
        <v>18.518539000000001</v>
      </c>
      <c r="T69" s="16">
        <v>18.673615999999999</v>
      </c>
      <c r="U69" s="16">
        <v>18.881717999999999</v>
      </c>
      <c r="V69" s="16">
        <v>18.900632999999999</v>
      </c>
      <c r="W69" s="16">
        <v>18.905194999999999</v>
      </c>
      <c r="X69" s="16">
        <v>18.889956999999999</v>
      </c>
      <c r="Y69" s="16">
        <v>18.880223999999998</v>
      </c>
      <c r="Z69" s="16">
        <v>18.875568000000001</v>
      </c>
      <c r="AA69" s="16">
        <v>18.904968</v>
      </c>
      <c r="AB69" s="16">
        <v>18.945854000000001</v>
      </c>
      <c r="AC69" s="16">
        <v>18.954556</v>
      </c>
      <c r="AD69" s="15">
        <v>-1.8799999999999999E-4</v>
      </c>
    </row>
    <row r="70" spans="1:30" ht="15" customHeight="1" x14ac:dyDescent="0.25">
      <c r="A70" s="14" t="s">
        <v>83</v>
      </c>
      <c r="B70" s="17" t="s">
        <v>37</v>
      </c>
      <c r="C70" s="16">
        <v>22.026432</v>
      </c>
      <c r="D70" s="16">
        <v>22.728527</v>
      </c>
      <c r="E70" s="16">
        <v>23.737219</v>
      </c>
      <c r="F70" s="16">
        <v>23.740417000000001</v>
      </c>
      <c r="G70" s="16">
        <v>25</v>
      </c>
      <c r="H70" s="16">
        <v>25</v>
      </c>
      <c r="I70" s="16">
        <v>25</v>
      </c>
      <c r="J70" s="16">
        <v>25</v>
      </c>
      <c r="K70" s="16">
        <v>25</v>
      </c>
      <c r="L70" s="16">
        <v>25</v>
      </c>
      <c r="M70" s="16">
        <v>25</v>
      </c>
      <c r="N70" s="16">
        <v>25</v>
      </c>
      <c r="O70" s="16">
        <v>25</v>
      </c>
      <c r="P70" s="16">
        <v>25</v>
      </c>
      <c r="Q70" s="16">
        <v>25</v>
      </c>
      <c r="R70" s="16">
        <v>25</v>
      </c>
      <c r="S70" s="16">
        <v>25</v>
      </c>
      <c r="T70" s="16">
        <v>25</v>
      </c>
      <c r="U70" s="16">
        <v>25</v>
      </c>
      <c r="V70" s="16">
        <v>25</v>
      </c>
      <c r="W70" s="16">
        <v>25</v>
      </c>
      <c r="X70" s="16">
        <v>25</v>
      </c>
      <c r="Y70" s="16">
        <v>25</v>
      </c>
      <c r="Z70" s="16">
        <v>25</v>
      </c>
      <c r="AA70" s="16">
        <v>25</v>
      </c>
      <c r="AB70" s="16">
        <v>25</v>
      </c>
      <c r="AC70" s="16">
        <v>25</v>
      </c>
      <c r="AD70" s="15">
        <v>3.8170000000000001E-3</v>
      </c>
    </row>
    <row r="71" spans="1:30" ht="15" customHeight="1" x14ac:dyDescent="0.25">
      <c r="A71" s="14" t="s">
        <v>82</v>
      </c>
      <c r="B71" s="17" t="s">
        <v>38</v>
      </c>
      <c r="C71" s="16">
        <v>25.395845000000001</v>
      </c>
      <c r="D71" s="16">
        <v>26.207944999999999</v>
      </c>
      <c r="E71" s="16">
        <v>26.224329000000001</v>
      </c>
      <c r="F71" s="16">
        <v>26.293924000000001</v>
      </c>
      <c r="G71" s="16">
        <v>26.301344</v>
      </c>
      <c r="H71" s="16">
        <v>26.317816000000001</v>
      </c>
      <c r="I71" s="16">
        <v>26.318556000000001</v>
      </c>
      <c r="J71" s="16">
        <v>26.332820999999999</v>
      </c>
      <c r="K71" s="16">
        <v>26.238844</v>
      </c>
      <c r="L71" s="16">
        <v>26.038919</v>
      </c>
      <c r="M71" s="16">
        <v>25.954287000000001</v>
      </c>
      <c r="N71" s="16">
        <v>25.851853999999999</v>
      </c>
      <c r="O71" s="16">
        <v>25.765066000000001</v>
      </c>
      <c r="P71" s="16">
        <v>25.696791000000001</v>
      </c>
      <c r="Q71" s="16">
        <v>25.624115</v>
      </c>
      <c r="R71" s="16">
        <v>25.516024000000002</v>
      </c>
      <c r="S71" s="16">
        <v>25.472111000000002</v>
      </c>
      <c r="T71" s="16">
        <v>25.407532</v>
      </c>
      <c r="U71" s="16">
        <v>25.31439</v>
      </c>
      <c r="V71" s="16">
        <v>25.358727999999999</v>
      </c>
      <c r="W71" s="16">
        <v>25.326415999999998</v>
      </c>
      <c r="X71" s="16">
        <v>25.189838000000002</v>
      </c>
      <c r="Y71" s="16">
        <v>25.068681999999999</v>
      </c>
      <c r="Z71" s="16">
        <v>24.959811999999999</v>
      </c>
      <c r="AA71" s="16">
        <v>24.840862000000001</v>
      </c>
      <c r="AB71" s="16">
        <v>24.718992</v>
      </c>
      <c r="AC71" s="16">
        <v>24.597601000000001</v>
      </c>
      <c r="AD71" s="15">
        <v>-2.5330000000000001E-3</v>
      </c>
    </row>
    <row r="72" spans="1:30" ht="15" customHeight="1" x14ac:dyDescent="0.25">
      <c r="A72" s="14" t="s">
        <v>81</v>
      </c>
      <c r="B72" s="17" t="s">
        <v>44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5" t="s">
        <v>1</v>
      </c>
    </row>
    <row r="73" spans="1:30" ht="15" customHeight="1" x14ac:dyDescent="0.25">
      <c r="A73" s="14" t="s">
        <v>80</v>
      </c>
      <c r="B73" s="17" t="s">
        <v>45</v>
      </c>
      <c r="C73" s="16">
        <v>13.304736</v>
      </c>
      <c r="D73" s="16">
        <v>10.700692999999999</v>
      </c>
      <c r="E73" s="16">
        <v>10.700692999999999</v>
      </c>
      <c r="F73" s="16">
        <v>10.700692999999999</v>
      </c>
      <c r="G73" s="16">
        <v>10.700692999999999</v>
      </c>
      <c r="H73" s="16">
        <v>10.700692999999999</v>
      </c>
      <c r="I73" s="16">
        <v>10.700692999999999</v>
      </c>
      <c r="J73" s="16">
        <v>10.700694</v>
      </c>
      <c r="K73" s="16">
        <v>10.700692999999999</v>
      </c>
      <c r="L73" s="16">
        <v>10.700694</v>
      </c>
      <c r="M73" s="16">
        <v>10.700692999999999</v>
      </c>
      <c r="N73" s="16">
        <v>10.700692999999999</v>
      </c>
      <c r="O73" s="16">
        <v>10.700694</v>
      </c>
      <c r="P73" s="16">
        <v>10.700692999999999</v>
      </c>
      <c r="Q73" s="16">
        <v>10.700692999999999</v>
      </c>
      <c r="R73" s="16">
        <v>10.700692999999999</v>
      </c>
      <c r="S73" s="16">
        <v>10.700692999999999</v>
      </c>
      <c r="T73" s="16">
        <v>10.700692999999999</v>
      </c>
      <c r="U73" s="16">
        <v>10.700692999999999</v>
      </c>
      <c r="V73" s="16">
        <v>10.700692999999999</v>
      </c>
      <c r="W73" s="16">
        <v>10.700692999999999</v>
      </c>
      <c r="X73" s="16">
        <v>10.700692</v>
      </c>
      <c r="Y73" s="16">
        <v>10.700694</v>
      </c>
      <c r="Z73" s="16">
        <v>10.700692999999999</v>
      </c>
      <c r="AA73" s="16">
        <v>10.700694</v>
      </c>
      <c r="AB73" s="16">
        <v>10.700694</v>
      </c>
      <c r="AC73" s="16">
        <v>10.700692999999999</v>
      </c>
      <c r="AD73" s="15">
        <v>0</v>
      </c>
    </row>
    <row r="75" spans="1:30" ht="15" customHeight="1" x14ac:dyDescent="0.25">
      <c r="A75" s="14" t="s">
        <v>79</v>
      </c>
      <c r="B75" s="13" t="s">
        <v>78</v>
      </c>
      <c r="C75" s="12">
        <v>3412</v>
      </c>
      <c r="D75" s="12">
        <v>3412</v>
      </c>
      <c r="E75" s="12">
        <v>3412</v>
      </c>
      <c r="F75" s="12">
        <v>3412</v>
      </c>
      <c r="G75" s="12">
        <v>3412</v>
      </c>
      <c r="H75" s="12">
        <v>3412</v>
      </c>
      <c r="I75" s="12">
        <v>3412</v>
      </c>
      <c r="J75" s="12">
        <v>3412</v>
      </c>
      <c r="K75" s="12">
        <v>3412</v>
      </c>
      <c r="L75" s="12">
        <v>3412</v>
      </c>
      <c r="M75" s="12">
        <v>3412</v>
      </c>
      <c r="N75" s="12">
        <v>3412</v>
      </c>
      <c r="O75" s="12">
        <v>3412</v>
      </c>
      <c r="P75" s="12">
        <v>3412</v>
      </c>
      <c r="Q75" s="12">
        <v>3412</v>
      </c>
      <c r="R75" s="12">
        <v>3412</v>
      </c>
      <c r="S75" s="12">
        <v>3412</v>
      </c>
      <c r="T75" s="12">
        <v>3412</v>
      </c>
      <c r="U75" s="12">
        <v>3412</v>
      </c>
      <c r="V75" s="12">
        <v>3412</v>
      </c>
      <c r="W75" s="12">
        <v>3412</v>
      </c>
      <c r="X75" s="12">
        <v>3412</v>
      </c>
      <c r="Y75" s="12">
        <v>3412</v>
      </c>
      <c r="Z75" s="12">
        <v>3412</v>
      </c>
      <c r="AA75" s="12">
        <v>3412</v>
      </c>
      <c r="AB75" s="12">
        <v>3412</v>
      </c>
      <c r="AC75" s="12">
        <v>3412</v>
      </c>
      <c r="AD75" s="11">
        <v>0</v>
      </c>
    </row>
    <row r="76" spans="1:30" ht="15" customHeight="1" thickBot="1" x14ac:dyDescent="0.25"/>
    <row r="77" spans="1:30" ht="15" customHeight="1" x14ac:dyDescent="0.2">
      <c r="B77" s="10" t="s">
        <v>72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ht="15" customHeight="1" x14ac:dyDescent="0.2">
      <c r="B78" s="9" t="s">
        <v>73</v>
      </c>
    </row>
    <row r="79" spans="1:30" ht="15" customHeight="1" x14ac:dyDescent="0.2">
      <c r="B79" s="9" t="s">
        <v>74</v>
      </c>
    </row>
    <row r="80" spans="1:30" ht="15" customHeight="1" x14ac:dyDescent="0.2">
      <c r="B80" s="9" t="s">
        <v>46</v>
      </c>
    </row>
    <row r="81" spans="2:2" ht="15" customHeight="1" x14ac:dyDescent="0.2">
      <c r="B81" s="9" t="s">
        <v>77</v>
      </c>
    </row>
    <row r="82" spans="2:2" ht="15" customHeight="1" x14ac:dyDescent="0.2">
      <c r="B82" s="9" t="s">
        <v>76</v>
      </c>
    </row>
    <row r="83" spans="2:2" ht="15" customHeight="1" x14ac:dyDescent="0.2">
      <c r="B83" s="9" t="s">
        <v>75</v>
      </c>
    </row>
  </sheetData>
  <mergeCells count="1">
    <mergeCell ref="B77:AD77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5" x14ac:dyDescent="0.25"/>
  <cols>
    <col min="1" max="1" width="39.7109375" style="2" customWidth="1"/>
    <col min="2" max="37" width="10.140625" style="6" customWidth="1"/>
    <col min="38" max="16384" width="9.140625" style="2"/>
  </cols>
  <sheetData>
    <row r="1" spans="1:37" x14ac:dyDescent="0.25">
      <c r="A1" s="2" t="s">
        <v>49</v>
      </c>
      <c r="B1" s="6">
        <v>2015</v>
      </c>
      <c r="C1" s="6">
        <v>2016</v>
      </c>
      <c r="D1" s="6">
        <v>2017</v>
      </c>
      <c r="E1" s="6">
        <v>2018</v>
      </c>
      <c r="F1" s="6">
        <v>2019</v>
      </c>
      <c r="G1" s="6">
        <v>2020</v>
      </c>
      <c r="H1" s="6">
        <v>2021</v>
      </c>
      <c r="I1" s="6">
        <v>2022</v>
      </c>
      <c r="J1" s="6">
        <v>2023</v>
      </c>
      <c r="K1" s="6">
        <v>2024</v>
      </c>
      <c r="L1" s="6">
        <v>2025</v>
      </c>
      <c r="M1" s="6">
        <v>2026</v>
      </c>
      <c r="N1" s="6">
        <v>2027</v>
      </c>
      <c r="O1" s="6">
        <v>2028</v>
      </c>
      <c r="P1" s="6">
        <v>2029</v>
      </c>
      <c r="Q1" s="6">
        <v>2030</v>
      </c>
      <c r="R1" s="6">
        <v>2031</v>
      </c>
      <c r="S1" s="6">
        <v>2032</v>
      </c>
      <c r="T1" s="6">
        <v>2033</v>
      </c>
      <c r="U1" s="6">
        <v>2034</v>
      </c>
      <c r="V1" s="6">
        <v>2035</v>
      </c>
      <c r="W1" s="6">
        <v>2036</v>
      </c>
      <c r="X1" s="6">
        <v>2037</v>
      </c>
      <c r="Y1" s="6">
        <v>2038</v>
      </c>
      <c r="Z1" s="6">
        <v>2039</v>
      </c>
      <c r="AA1" s="6">
        <v>2040</v>
      </c>
      <c r="AB1" s="6">
        <v>2041</v>
      </c>
      <c r="AC1" s="6">
        <v>2042</v>
      </c>
      <c r="AD1" s="6">
        <v>2043</v>
      </c>
      <c r="AE1" s="6">
        <v>2044</v>
      </c>
      <c r="AF1" s="6">
        <v>2045</v>
      </c>
      <c r="AG1" s="6">
        <v>2046</v>
      </c>
      <c r="AH1" s="6">
        <v>2047</v>
      </c>
      <c r="AI1" s="6">
        <v>2048</v>
      </c>
      <c r="AJ1" s="6">
        <v>2049</v>
      </c>
      <c r="AK1" s="6">
        <v>2050</v>
      </c>
    </row>
    <row r="2" spans="1:37" x14ac:dyDescent="0.25">
      <c r="A2" s="2" t="s">
        <v>57</v>
      </c>
      <c r="B2" s="6">
        <f>'AEO Table 73'!D65*10^12</f>
        <v>19487677000000</v>
      </c>
      <c r="C2" s="6">
        <f>'AEO Table 73'!E65*10^12</f>
        <v>19471087000000</v>
      </c>
      <c r="D2" s="6">
        <f>'AEO Table 73'!F65*10^12</f>
        <v>19328623000000</v>
      </c>
      <c r="E2" s="6">
        <f>'AEO Table 73'!G65*10^12</f>
        <v>19204224000000</v>
      </c>
      <c r="F2" s="6">
        <f>'AEO Table 73'!H65*10^12</f>
        <v>19179859000000</v>
      </c>
      <c r="G2" s="6">
        <f>'AEO Table 73'!I65*10^12</f>
        <v>19400303000000</v>
      </c>
      <c r="H2" s="6">
        <f>'AEO Table 73'!J65*10^12</f>
        <v>19360611000000</v>
      </c>
      <c r="I2" s="6">
        <f>'AEO Table 73'!K65*10^12</f>
        <v>19396339000000</v>
      </c>
      <c r="J2" s="6">
        <f>'AEO Table 73'!L65*10^12</f>
        <v>19416988000000</v>
      </c>
      <c r="K2" s="6">
        <f>'AEO Table 73'!M65*10^12</f>
        <v>19366198000000</v>
      </c>
      <c r="L2" s="6">
        <f>'AEO Table 73'!N65*10^12</f>
        <v>19332066000000</v>
      </c>
      <c r="M2" s="6">
        <f>'AEO Table 73'!O65*10^12</f>
        <v>19312370000000</v>
      </c>
      <c r="N2" s="6">
        <f>'AEO Table 73'!P65*10^12</f>
        <v>19276178000000</v>
      </c>
      <c r="O2" s="6">
        <f>'AEO Table 73'!Q65*10^12</f>
        <v>19243832000000</v>
      </c>
      <c r="P2" s="6">
        <f>'AEO Table 73'!R65*10^12</f>
        <v>19210739000000</v>
      </c>
      <c r="Q2" s="6">
        <f>'AEO Table 73'!S65*10^12</f>
        <v>19151665000000</v>
      </c>
      <c r="R2" s="6">
        <f>'AEO Table 73'!T65*10^12</f>
        <v>19281292000000</v>
      </c>
      <c r="S2" s="6">
        <f>'AEO Table 73'!U65*10^12</f>
        <v>19453402000000</v>
      </c>
      <c r="T2" s="6">
        <f>'AEO Table 73'!V65*10^12</f>
        <v>19470060000000</v>
      </c>
      <c r="U2" s="6">
        <f>'AEO Table 73'!W65*10^12</f>
        <v>19473200000000</v>
      </c>
      <c r="V2" s="6">
        <f>'AEO Table 73'!X65*10^12</f>
        <v>19457369000000</v>
      </c>
      <c r="W2" s="6">
        <f>'AEO Table 73'!Y65*10^12</f>
        <v>19448553000000</v>
      </c>
      <c r="X2" s="6">
        <f>'AEO Table 73'!Z65*10^12</f>
        <v>19444700000000</v>
      </c>
      <c r="Y2" s="6">
        <f>'AEO Table 73'!AA65*10^12</f>
        <v>19473761000000</v>
      </c>
      <c r="Z2" s="6">
        <f>'AEO Table 73'!AB65*10^12</f>
        <v>19505587000000</v>
      </c>
      <c r="AA2" s="6">
        <f>'AEO Table 73'!AC65*10^12</f>
        <v>19513538000000</v>
      </c>
      <c r="AB2" s="6">
        <f>TREND($R2:$AA2,$R$1:$AA$1,AB$1)</f>
        <v>19531469466666.668</v>
      </c>
      <c r="AC2" s="6">
        <f t="shared" ref="AC2:AK2" si="0">TREND($R2:$AA2,$R$1:$AA$1,AC$1)</f>
        <v>19545891878787.879</v>
      </c>
      <c r="AD2" s="6">
        <f t="shared" si="0"/>
        <v>19560314290909.09</v>
      </c>
      <c r="AE2" s="6">
        <f t="shared" si="0"/>
        <v>19574736703030.305</v>
      </c>
      <c r="AF2" s="6">
        <f t="shared" si="0"/>
        <v>19589159115151.516</v>
      </c>
      <c r="AG2" s="6">
        <f t="shared" si="0"/>
        <v>19603581527272.727</v>
      </c>
      <c r="AH2" s="6">
        <f t="shared" si="0"/>
        <v>19618003939393.941</v>
      </c>
      <c r="AI2" s="6">
        <f t="shared" si="0"/>
        <v>19632426351515.152</v>
      </c>
      <c r="AJ2" s="6">
        <f t="shared" si="0"/>
        <v>19646848763636.363</v>
      </c>
      <c r="AK2" s="6">
        <f t="shared" si="0"/>
        <v>19661271175757.578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5" x14ac:dyDescent="0.25"/>
  <cols>
    <col min="1" max="1" width="39.7109375" style="2" customWidth="1"/>
    <col min="2" max="37" width="11.28515625" style="2" customWidth="1"/>
    <col min="38" max="16384" width="9.140625" style="2"/>
  </cols>
  <sheetData>
    <row r="1" spans="1:37" x14ac:dyDescent="0.25">
      <c r="A1" s="2" t="s">
        <v>49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6">
        <v>2041</v>
      </c>
      <c r="AC1" s="6">
        <v>2042</v>
      </c>
      <c r="AD1" s="6">
        <v>2043</v>
      </c>
      <c r="AE1" s="6">
        <v>2044</v>
      </c>
      <c r="AF1" s="6">
        <v>2045</v>
      </c>
      <c r="AG1" s="6">
        <v>2046</v>
      </c>
      <c r="AH1" s="6">
        <v>2047</v>
      </c>
      <c r="AI1" s="6">
        <v>2048</v>
      </c>
      <c r="AJ1" s="6">
        <v>2049</v>
      </c>
      <c r="AK1" s="6">
        <v>2050</v>
      </c>
    </row>
    <row r="2" spans="1:37" x14ac:dyDescent="0.25">
      <c r="A2" s="2" t="s">
        <v>61</v>
      </c>
      <c r="B2" s="7">
        <f>'AEO Table 73'!D53*10^15</f>
        <v>1030999999999999.9</v>
      </c>
      <c r="C2" s="7">
        <f>'AEO Table 73'!E53*10^15</f>
        <v>1030999999999999.9</v>
      </c>
      <c r="D2" s="7">
        <f>'AEO Table 73'!F53*10^15</f>
        <v>1030999999999999.9</v>
      </c>
      <c r="E2" s="7">
        <f>'AEO Table 73'!G53*10^15</f>
        <v>1030999999999999.9</v>
      </c>
      <c r="F2" s="7">
        <f>'AEO Table 73'!H53*10^15</f>
        <v>1030999999999999.9</v>
      </c>
      <c r="G2" s="7">
        <f>'AEO Table 73'!I53*10^15</f>
        <v>1030999999999999.9</v>
      </c>
      <c r="H2" s="7">
        <f>'AEO Table 73'!J53*10^15</f>
        <v>1030999999999999.9</v>
      </c>
      <c r="I2" s="7">
        <f>'AEO Table 73'!K53*10^15</f>
        <v>1030999999999999.9</v>
      </c>
      <c r="J2" s="7">
        <f>'AEO Table 73'!L53*10^15</f>
        <v>1030999999999999.9</v>
      </c>
      <c r="K2" s="7">
        <f>'AEO Table 73'!M53*10^15</f>
        <v>1030999999999999.9</v>
      </c>
      <c r="L2" s="7">
        <f>'AEO Table 73'!N53*10^15</f>
        <v>1030999999999999.9</v>
      </c>
      <c r="M2" s="7">
        <f>'AEO Table 73'!O53*10^15</f>
        <v>1030999999999999.9</v>
      </c>
      <c r="N2" s="7">
        <f>'AEO Table 73'!P53*10^15</f>
        <v>1030999999999999.9</v>
      </c>
      <c r="O2" s="7">
        <f>'AEO Table 73'!Q53*10^15</f>
        <v>1030999999999999.9</v>
      </c>
      <c r="P2" s="7">
        <f>'AEO Table 73'!R53*10^15</f>
        <v>1030999999999999.9</v>
      </c>
      <c r="Q2" s="7">
        <f>'AEO Table 73'!S53*10^15</f>
        <v>1030999999999999.9</v>
      </c>
      <c r="R2" s="7">
        <f>'AEO Table 73'!T53*10^15</f>
        <v>1030999999999999.9</v>
      </c>
      <c r="S2" s="7">
        <f>'AEO Table 73'!U53*10^15</f>
        <v>1030999999999999.9</v>
      </c>
      <c r="T2" s="7">
        <f>'AEO Table 73'!V53*10^15</f>
        <v>1030999999999999.9</v>
      </c>
      <c r="U2" s="7">
        <f>'AEO Table 73'!W53*10^15</f>
        <v>1030999999999999.9</v>
      </c>
      <c r="V2" s="7">
        <f>'AEO Table 73'!X53*10^15</f>
        <v>1030999999999999.9</v>
      </c>
      <c r="W2" s="7">
        <f>'AEO Table 73'!Y53*10^15</f>
        <v>1030999999999999.9</v>
      </c>
      <c r="X2" s="7">
        <f>'AEO Table 73'!Z53*10^15</f>
        <v>1030999999999999.9</v>
      </c>
      <c r="Y2" s="7">
        <f>'AEO Table 73'!AA53*10^15</f>
        <v>1030999999999999.9</v>
      </c>
      <c r="Z2" s="7">
        <f>'AEO Table 73'!AB53*10^15</f>
        <v>1030999999999999.9</v>
      </c>
      <c r="AA2" s="7">
        <f>'AEO Table 73'!AC53*10^15</f>
        <v>1030999999999999.9</v>
      </c>
      <c r="AB2" s="6">
        <f>TREND($R2:$AA2,$R$1:$AA$1,AB$1)</f>
        <v>1030999999999999.7</v>
      </c>
      <c r="AC2" s="6">
        <f t="shared" ref="AC2:AK2" si="0">TREND($R2:$AA2,$R$1:$AA$1,AC$1)</f>
        <v>1030999999999999.7</v>
      </c>
      <c r="AD2" s="6">
        <f t="shared" si="0"/>
        <v>1030999999999999.7</v>
      </c>
      <c r="AE2" s="6">
        <f t="shared" si="0"/>
        <v>1030999999999999.7</v>
      </c>
      <c r="AF2" s="6">
        <f t="shared" si="0"/>
        <v>1030999999999999.7</v>
      </c>
      <c r="AG2" s="6">
        <f t="shared" si="0"/>
        <v>1030999999999999.7</v>
      </c>
      <c r="AH2" s="6">
        <f t="shared" si="0"/>
        <v>1030999999999999.7</v>
      </c>
      <c r="AI2" s="6">
        <f t="shared" si="0"/>
        <v>1030999999999999.7</v>
      </c>
      <c r="AJ2" s="6">
        <f t="shared" si="0"/>
        <v>1030999999999999.7</v>
      </c>
      <c r="AK2" s="6">
        <f t="shared" si="0"/>
        <v>1030999999999999.7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/>
  </sheetViews>
  <sheetFormatPr defaultRowHeight="15" x14ac:dyDescent="0.25"/>
  <cols>
    <col min="1" max="1" width="39.7109375" customWidth="1"/>
    <col min="2" max="37" width="11.85546875" customWidth="1"/>
  </cols>
  <sheetData>
    <row r="1" spans="1:37" x14ac:dyDescent="0.25">
      <c r="A1" t="s">
        <v>49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5">
      <c r="A2" t="s">
        <v>55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f>TREND($R2:$AA2,$R$1:$AA$1,AB$1)</f>
        <v>0</v>
      </c>
      <c r="AC2" s="6">
        <f t="shared" ref="AC2:AK8" si="0">TREND($R2:$AA2,$R$1:$AA$1,AC$1)</f>
        <v>0</v>
      </c>
      <c r="AD2" s="6">
        <f t="shared" si="0"/>
        <v>0</v>
      </c>
      <c r="AE2" s="6">
        <f t="shared" si="0"/>
        <v>0</v>
      </c>
      <c r="AF2" s="6">
        <f t="shared" si="0"/>
        <v>0</v>
      </c>
      <c r="AG2" s="6">
        <f t="shared" si="0"/>
        <v>0</v>
      </c>
      <c r="AH2" s="6">
        <f t="shared" si="0"/>
        <v>0</v>
      </c>
      <c r="AI2" s="6">
        <f t="shared" si="0"/>
        <v>0</v>
      </c>
      <c r="AJ2" s="6">
        <f t="shared" si="0"/>
        <v>0</v>
      </c>
      <c r="AK2" s="6">
        <f t="shared" si="0"/>
        <v>0</v>
      </c>
    </row>
    <row r="3" spans="1:37" x14ac:dyDescent="0.25">
      <c r="A3" t="s">
        <v>56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f t="shared" ref="AB3:AB8" si="1">TREND($R3:$AA3,$R$1:$AA$1,AB$1)</f>
        <v>0</v>
      </c>
      <c r="AC3" s="6">
        <f t="shared" si="0"/>
        <v>0</v>
      </c>
      <c r="AD3" s="6">
        <f t="shared" si="0"/>
        <v>0</v>
      </c>
      <c r="AE3" s="6">
        <f t="shared" si="0"/>
        <v>0</v>
      </c>
      <c r="AF3" s="6">
        <f t="shared" si="0"/>
        <v>0</v>
      </c>
      <c r="AG3" s="6">
        <f t="shared" si="0"/>
        <v>0</v>
      </c>
      <c r="AH3" s="6">
        <f t="shared" si="0"/>
        <v>0</v>
      </c>
      <c r="AI3" s="6">
        <f t="shared" si="0"/>
        <v>0</v>
      </c>
      <c r="AJ3" s="6">
        <f t="shared" si="0"/>
        <v>0</v>
      </c>
      <c r="AK3" s="6">
        <f t="shared" si="0"/>
        <v>0</v>
      </c>
    </row>
    <row r="4" spans="1:37" x14ac:dyDescent="0.25">
      <c r="A4" t="s">
        <v>50</v>
      </c>
      <c r="B4" s="5">
        <f>'AEO Table 73'!D32*10^12</f>
        <v>5056643000000</v>
      </c>
      <c r="C4" s="5">
        <f>'AEO Table 73'!E32*10^12</f>
        <v>5056643000000</v>
      </c>
      <c r="D4" s="5">
        <f>'AEO Table 73'!F32*10^12</f>
        <v>5056643000000</v>
      </c>
      <c r="E4" s="5">
        <f>'AEO Table 73'!G32*10^12</f>
        <v>5056643000000</v>
      </c>
      <c r="F4" s="5">
        <f>'AEO Table 73'!H32*10^12</f>
        <v>5056643000000</v>
      </c>
      <c r="G4" s="5">
        <f>'AEO Table 73'!I32*10^12</f>
        <v>5056643000000</v>
      </c>
      <c r="H4" s="5">
        <f>'AEO Table 73'!J32*10^12</f>
        <v>5056643000000</v>
      </c>
      <c r="I4" s="5">
        <f>'AEO Table 73'!K32*10^12</f>
        <v>5056643000000</v>
      </c>
      <c r="J4" s="5">
        <f>'AEO Table 73'!L32*10^12</f>
        <v>5056643000000</v>
      </c>
      <c r="K4" s="5">
        <f>'AEO Table 73'!M32*10^12</f>
        <v>5056643000000</v>
      </c>
      <c r="L4" s="5">
        <f>'AEO Table 73'!N32*10^12</f>
        <v>5055349000000</v>
      </c>
      <c r="M4" s="5">
        <f>'AEO Table 73'!O32*10^12</f>
        <v>5053828000000</v>
      </c>
      <c r="N4" s="5">
        <f>'AEO Table 73'!P32*10^12</f>
        <v>5052263000000</v>
      </c>
      <c r="O4" s="5">
        <f>'AEO Table 73'!Q32*10^12</f>
        <v>5051498000000</v>
      </c>
      <c r="P4" s="5">
        <f>'AEO Table 73'!R32*10^12</f>
        <v>5050601000000</v>
      </c>
      <c r="Q4" s="5">
        <f>'AEO Table 73'!S32*10^12</f>
        <v>5049546000000</v>
      </c>
      <c r="R4" s="5">
        <f>'AEO Table 73'!T32*10^12</f>
        <v>5048307000000</v>
      </c>
      <c r="S4" s="5">
        <f>'AEO Table 73'!U32*10^12</f>
        <v>5046852000000</v>
      </c>
      <c r="T4" s="5">
        <f>'AEO Table 73'!V32*10^12</f>
        <v>5045143000000</v>
      </c>
      <c r="U4" s="5">
        <f>'AEO Table 73'!W32*10^12</f>
        <v>5043135000000</v>
      </c>
      <c r="V4" s="5">
        <f>'AEO Table 73'!X32*10^12</f>
        <v>5040776000000</v>
      </c>
      <c r="W4" s="5">
        <f>'AEO Table 73'!Y32*10^12</f>
        <v>5038004000000</v>
      </c>
      <c r="X4" s="5">
        <f>'AEO Table 73'!Z32*10^12</f>
        <v>5034750000000</v>
      </c>
      <c r="Y4" s="5">
        <f>'AEO Table 73'!AA32*10^12</f>
        <v>5030928000000</v>
      </c>
      <c r="Z4" s="5">
        <f>'AEO Table 73'!AB32*10^12</f>
        <v>5026437000000</v>
      </c>
      <c r="AA4" s="5">
        <f>'AEO Table 73'!AC32*10^12</f>
        <v>5021163000000</v>
      </c>
      <c r="AB4" s="26">
        <f t="shared" si="1"/>
        <v>5021342733333.333</v>
      </c>
      <c r="AC4" s="26">
        <f t="shared" si="0"/>
        <v>5018396048484.8486</v>
      </c>
      <c r="AD4" s="26">
        <f t="shared" si="0"/>
        <v>5015449363636.3633</v>
      </c>
      <c r="AE4" s="26">
        <f t="shared" si="0"/>
        <v>5012502678787.8789</v>
      </c>
      <c r="AF4" s="26">
        <f t="shared" si="0"/>
        <v>5009555993939.3936</v>
      </c>
      <c r="AG4" s="26">
        <f t="shared" si="0"/>
        <v>5006609309090.9092</v>
      </c>
      <c r="AH4" s="26">
        <f t="shared" si="0"/>
        <v>5003662624242.4238</v>
      </c>
      <c r="AI4" s="26">
        <f t="shared" si="0"/>
        <v>5000715939393.9395</v>
      </c>
      <c r="AJ4" s="26">
        <f t="shared" si="0"/>
        <v>4997769254545.4551</v>
      </c>
      <c r="AK4" s="26">
        <f t="shared" si="0"/>
        <v>4994822569696.9697</v>
      </c>
    </row>
    <row r="5" spans="1:37" x14ac:dyDescent="0.25">
      <c r="A5" t="s">
        <v>51</v>
      </c>
      <c r="B5" s="5">
        <f>'AEO Table 73'!D19*10^12</f>
        <v>5825000000000</v>
      </c>
      <c r="C5" s="5">
        <f>'AEO Table 73'!E19*10^12</f>
        <v>5825000000000</v>
      </c>
      <c r="D5" s="5">
        <f>'AEO Table 73'!F19*10^12</f>
        <v>5825000000000</v>
      </c>
      <c r="E5" s="5">
        <f>'AEO Table 73'!G19*10^12</f>
        <v>5825000000000</v>
      </c>
      <c r="F5" s="5">
        <f>'AEO Table 73'!H19*10^12</f>
        <v>5825000000000</v>
      </c>
      <c r="G5" s="5">
        <f>'AEO Table 73'!I19*10^12</f>
        <v>5825000000000</v>
      </c>
      <c r="H5" s="5">
        <f>'AEO Table 73'!J19*10^12</f>
        <v>5825000000000</v>
      </c>
      <c r="I5" s="5">
        <f>'AEO Table 73'!K19*10^12</f>
        <v>5825000000000</v>
      </c>
      <c r="J5" s="5">
        <f>'AEO Table 73'!L19*10^12</f>
        <v>5825000000000</v>
      </c>
      <c r="K5" s="5">
        <f>'AEO Table 73'!M19*10^12</f>
        <v>5825000000000</v>
      </c>
      <c r="L5" s="5">
        <f>'AEO Table 73'!N19*10^12</f>
        <v>5825000000000</v>
      </c>
      <c r="M5" s="5">
        <f>'AEO Table 73'!O19*10^12</f>
        <v>5825000000000</v>
      </c>
      <c r="N5" s="5">
        <f>'AEO Table 73'!P19*10^12</f>
        <v>5825000000000</v>
      </c>
      <c r="O5" s="5">
        <f>'AEO Table 73'!Q19*10^12</f>
        <v>5825000000000</v>
      </c>
      <c r="P5" s="5">
        <f>'AEO Table 73'!R19*10^12</f>
        <v>5825000000000</v>
      </c>
      <c r="Q5" s="5">
        <f>'AEO Table 73'!S19*10^12</f>
        <v>5825000000000</v>
      </c>
      <c r="R5" s="5">
        <f>'AEO Table 73'!T19*10^12</f>
        <v>5825000000000</v>
      </c>
      <c r="S5" s="5">
        <f>'AEO Table 73'!U19*10^12</f>
        <v>5825000000000</v>
      </c>
      <c r="T5" s="5">
        <f>'AEO Table 73'!V19*10^12</f>
        <v>5825000000000</v>
      </c>
      <c r="U5" s="5">
        <f>'AEO Table 73'!W19*10^12</f>
        <v>5825000000000</v>
      </c>
      <c r="V5" s="5">
        <f>'AEO Table 73'!X19*10^12</f>
        <v>5825000000000</v>
      </c>
      <c r="W5" s="5">
        <f>'AEO Table 73'!Y19*10^12</f>
        <v>5825000000000</v>
      </c>
      <c r="X5" s="5">
        <f>'AEO Table 73'!Z19*10^12</f>
        <v>5825000000000</v>
      </c>
      <c r="Y5" s="5">
        <f>'AEO Table 73'!AA19*10^12</f>
        <v>5825000000000</v>
      </c>
      <c r="Z5" s="5">
        <f>'AEO Table 73'!AB19*10^12</f>
        <v>5825000000000</v>
      </c>
      <c r="AA5" s="5">
        <f>'AEO Table 73'!AC19*10^12</f>
        <v>5825000000000</v>
      </c>
      <c r="AB5" s="26">
        <f t="shared" si="1"/>
        <v>5825000000000</v>
      </c>
      <c r="AC5" s="26">
        <f t="shared" si="0"/>
        <v>5825000000000</v>
      </c>
      <c r="AD5" s="26">
        <f t="shared" si="0"/>
        <v>5825000000000</v>
      </c>
      <c r="AE5" s="26">
        <f t="shared" si="0"/>
        <v>5825000000000</v>
      </c>
      <c r="AF5" s="26">
        <f t="shared" si="0"/>
        <v>5825000000000</v>
      </c>
      <c r="AG5" s="26">
        <f t="shared" si="0"/>
        <v>5825000000000</v>
      </c>
      <c r="AH5" s="26">
        <f t="shared" si="0"/>
        <v>5825000000000</v>
      </c>
      <c r="AI5" s="26">
        <f t="shared" si="0"/>
        <v>5825000000000</v>
      </c>
      <c r="AJ5" s="26">
        <f t="shared" si="0"/>
        <v>5825000000000</v>
      </c>
      <c r="AK5" s="26">
        <f t="shared" si="0"/>
        <v>5825000000000</v>
      </c>
    </row>
    <row r="6" spans="1:37" x14ac:dyDescent="0.25">
      <c r="A6" t="s">
        <v>52</v>
      </c>
      <c r="B6" s="5">
        <f>'AEO Table 73'!D29*10^12</f>
        <v>3996571000000</v>
      </c>
      <c r="C6" s="5">
        <f>'AEO Table 73'!E29*10^12</f>
        <v>3996571000000</v>
      </c>
      <c r="D6" s="5">
        <f>'AEO Table 73'!F29*10^12</f>
        <v>3996571000000</v>
      </c>
      <c r="E6" s="5">
        <f>'AEO Table 73'!G29*10^12</f>
        <v>3996571000000</v>
      </c>
      <c r="F6" s="5">
        <f>'AEO Table 73'!H29*10^12</f>
        <v>3996571000000</v>
      </c>
      <c r="G6" s="5">
        <f>'AEO Table 73'!I29*10^12</f>
        <v>3996571000000</v>
      </c>
      <c r="H6" s="5">
        <f>'AEO Table 73'!J29*10^12</f>
        <v>3996571000000</v>
      </c>
      <c r="I6" s="5">
        <f>'AEO Table 73'!K29*10^12</f>
        <v>3996571000000</v>
      </c>
      <c r="J6" s="5">
        <f>'AEO Table 73'!L29*10^12</f>
        <v>3996571000000</v>
      </c>
      <c r="K6" s="5">
        <f>'AEO Table 73'!M29*10^12</f>
        <v>3996571000000</v>
      </c>
      <c r="L6" s="5">
        <f>'AEO Table 73'!N29*10^12</f>
        <v>3996571000000</v>
      </c>
      <c r="M6" s="5">
        <f>'AEO Table 73'!O29*10^12</f>
        <v>3996571000000</v>
      </c>
      <c r="N6" s="5">
        <f>'AEO Table 73'!P29*10^12</f>
        <v>3996571000000</v>
      </c>
      <c r="O6" s="5">
        <f>'AEO Table 73'!Q29*10^12</f>
        <v>3996571000000</v>
      </c>
      <c r="P6" s="5">
        <f>'AEO Table 73'!R29*10^12</f>
        <v>3996571000000</v>
      </c>
      <c r="Q6" s="5">
        <f>'AEO Table 73'!S29*10^12</f>
        <v>3996571000000</v>
      </c>
      <c r="R6" s="5">
        <f>'AEO Table 73'!T29*10^12</f>
        <v>3996571000000</v>
      </c>
      <c r="S6" s="5">
        <f>'AEO Table 73'!U29*10^12</f>
        <v>3996571000000</v>
      </c>
      <c r="T6" s="5">
        <f>'AEO Table 73'!V29*10^12</f>
        <v>3996571000000</v>
      </c>
      <c r="U6" s="5">
        <f>'AEO Table 73'!W29*10^12</f>
        <v>3996571000000</v>
      </c>
      <c r="V6" s="5">
        <f>'AEO Table 73'!X29*10^12</f>
        <v>3996571000000</v>
      </c>
      <c r="W6" s="5">
        <f>'AEO Table 73'!Y29*10^12</f>
        <v>3996571000000</v>
      </c>
      <c r="X6" s="5">
        <f>'AEO Table 73'!Z29*10^12</f>
        <v>3996571000000</v>
      </c>
      <c r="Y6" s="5">
        <f>'AEO Table 73'!AA29*10^12</f>
        <v>3996571000000</v>
      </c>
      <c r="Z6" s="5">
        <f>'AEO Table 73'!AB29*10^12</f>
        <v>3996571000000</v>
      </c>
      <c r="AA6" s="5">
        <f>'AEO Table 73'!AC29*10^12</f>
        <v>3996571000000</v>
      </c>
      <c r="AB6" s="26">
        <f t="shared" si="1"/>
        <v>3996571000000</v>
      </c>
      <c r="AC6" s="26">
        <f t="shared" si="0"/>
        <v>3996571000000</v>
      </c>
      <c r="AD6" s="26">
        <f t="shared" si="0"/>
        <v>3996571000000</v>
      </c>
      <c r="AE6" s="26">
        <f t="shared" si="0"/>
        <v>3996571000000</v>
      </c>
      <c r="AF6" s="26">
        <f t="shared" si="0"/>
        <v>3996571000000</v>
      </c>
      <c r="AG6" s="26">
        <f t="shared" si="0"/>
        <v>3996571000000</v>
      </c>
      <c r="AH6" s="26">
        <f t="shared" si="0"/>
        <v>3996571000000</v>
      </c>
      <c r="AI6" s="26">
        <f t="shared" si="0"/>
        <v>3996571000000</v>
      </c>
      <c r="AJ6" s="26">
        <f t="shared" si="0"/>
        <v>3996571000000</v>
      </c>
      <c r="AK6" s="26">
        <f t="shared" si="0"/>
        <v>3996571000000</v>
      </c>
    </row>
    <row r="7" spans="1:37" x14ac:dyDescent="0.25">
      <c r="A7" t="s">
        <v>53</v>
      </c>
      <c r="B7" s="5">
        <f>'AEO Table 73'!D18*10^12</f>
        <v>5359000000000</v>
      </c>
      <c r="C7" s="5">
        <f>'AEO Table 73'!E18*10^12</f>
        <v>5359000000000</v>
      </c>
      <c r="D7" s="5">
        <f>'AEO Table 73'!F18*10^12</f>
        <v>5359000000000</v>
      </c>
      <c r="E7" s="5">
        <f>'AEO Table 73'!G18*10^12</f>
        <v>5359000000000</v>
      </c>
      <c r="F7" s="5">
        <f>'AEO Table 73'!H18*10^12</f>
        <v>5359000000000</v>
      </c>
      <c r="G7" s="5">
        <f>'AEO Table 73'!I18*10^12</f>
        <v>5359000000000</v>
      </c>
      <c r="H7" s="5">
        <f>'AEO Table 73'!J18*10^12</f>
        <v>5359000000000</v>
      </c>
      <c r="I7" s="5">
        <f>'AEO Table 73'!K18*10^12</f>
        <v>5359000000000</v>
      </c>
      <c r="J7" s="5">
        <f>'AEO Table 73'!L18*10^12</f>
        <v>5359000000000</v>
      </c>
      <c r="K7" s="5">
        <f>'AEO Table 73'!M18*10^12</f>
        <v>5359000000000</v>
      </c>
      <c r="L7" s="5">
        <f>'AEO Table 73'!N18*10^12</f>
        <v>5359000000000</v>
      </c>
      <c r="M7" s="5">
        <f>'AEO Table 73'!O18*10^12</f>
        <v>5359000000000</v>
      </c>
      <c r="N7" s="5">
        <f>'AEO Table 73'!P18*10^12</f>
        <v>5359000000000</v>
      </c>
      <c r="O7" s="5">
        <f>'AEO Table 73'!Q18*10^12</f>
        <v>5359000000000</v>
      </c>
      <c r="P7" s="5">
        <f>'AEO Table 73'!R18*10^12</f>
        <v>5359000000000</v>
      </c>
      <c r="Q7" s="5">
        <f>'AEO Table 73'!S18*10^12</f>
        <v>5359000000000</v>
      </c>
      <c r="R7" s="5">
        <f>'AEO Table 73'!T18*10^12</f>
        <v>5359000000000</v>
      </c>
      <c r="S7" s="5">
        <f>'AEO Table 73'!U18*10^12</f>
        <v>5359000000000</v>
      </c>
      <c r="T7" s="5">
        <f>'AEO Table 73'!V18*10^12</f>
        <v>5359000000000</v>
      </c>
      <c r="U7" s="5">
        <f>'AEO Table 73'!W18*10^12</f>
        <v>5359000000000</v>
      </c>
      <c r="V7" s="5">
        <f>'AEO Table 73'!X18*10^12</f>
        <v>5359000000000</v>
      </c>
      <c r="W7" s="5">
        <f>'AEO Table 73'!Y18*10^12</f>
        <v>5359000000000</v>
      </c>
      <c r="X7" s="5">
        <f>'AEO Table 73'!Z18*10^12</f>
        <v>5359000000000</v>
      </c>
      <c r="Y7" s="5">
        <f>'AEO Table 73'!AA18*10^12</f>
        <v>5359000000000</v>
      </c>
      <c r="Z7" s="5">
        <f>'AEO Table 73'!AB18*10^12</f>
        <v>5359000000000</v>
      </c>
      <c r="AA7" s="5">
        <f>'AEO Table 73'!AC18*10^12</f>
        <v>5359000000000</v>
      </c>
      <c r="AB7" s="26">
        <f t="shared" si="1"/>
        <v>5359000000000</v>
      </c>
      <c r="AC7" s="26">
        <f t="shared" si="0"/>
        <v>5359000000000</v>
      </c>
      <c r="AD7" s="26">
        <f t="shared" si="0"/>
        <v>5359000000000</v>
      </c>
      <c r="AE7" s="26">
        <f t="shared" si="0"/>
        <v>5359000000000</v>
      </c>
      <c r="AF7" s="26">
        <f t="shared" si="0"/>
        <v>5359000000000</v>
      </c>
      <c r="AG7" s="26">
        <f t="shared" si="0"/>
        <v>5359000000000</v>
      </c>
      <c r="AH7" s="26">
        <f t="shared" si="0"/>
        <v>5359000000000</v>
      </c>
      <c r="AI7" s="26">
        <f t="shared" si="0"/>
        <v>5359000000000</v>
      </c>
      <c r="AJ7" s="26">
        <f t="shared" si="0"/>
        <v>5359000000000</v>
      </c>
      <c r="AK7" s="26">
        <f t="shared" si="0"/>
        <v>5359000000000</v>
      </c>
    </row>
    <row r="8" spans="1:37" x14ac:dyDescent="0.25">
      <c r="A8" t="s">
        <v>54</v>
      </c>
      <c r="B8" s="5">
        <f>'AEO Table 73'!D30*10^12</f>
        <v>5670000000000</v>
      </c>
      <c r="C8" s="5">
        <f>'AEO Table 73'!E30*10^12</f>
        <v>5670000000000</v>
      </c>
      <c r="D8" s="5">
        <f>'AEO Table 73'!F30*10^12</f>
        <v>5670000000000</v>
      </c>
      <c r="E8" s="5">
        <f>'AEO Table 73'!G30*10^12</f>
        <v>5670000000000</v>
      </c>
      <c r="F8" s="5">
        <f>'AEO Table 73'!H30*10^12</f>
        <v>5670000000000</v>
      </c>
      <c r="G8" s="5">
        <f>'AEO Table 73'!I30*10^12</f>
        <v>5670000000000</v>
      </c>
      <c r="H8" s="5">
        <f>'AEO Table 73'!J30*10^12</f>
        <v>5670000000000</v>
      </c>
      <c r="I8" s="5">
        <f>'AEO Table 73'!K30*10^12</f>
        <v>5670000000000</v>
      </c>
      <c r="J8" s="5">
        <f>'AEO Table 73'!L30*10^12</f>
        <v>5670000000000</v>
      </c>
      <c r="K8" s="5">
        <f>'AEO Table 73'!M30*10^12</f>
        <v>5670000000000</v>
      </c>
      <c r="L8" s="5">
        <f>'AEO Table 73'!N30*10^12</f>
        <v>5670000000000</v>
      </c>
      <c r="M8" s="5">
        <f>'AEO Table 73'!O30*10^12</f>
        <v>5670000000000</v>
      </c>
      <c r="N8" s="5">
        <f>'AEO Table 73'!P30*10^12</f>
        <v>5670000000000</v>
      </c>
      <c r="O8" s="5">
        <f>'AEO Table 73'!Q30*10^12</f>
        <v>5670000000000</v>
      </c>
      <c r="P8" s="5">
        <f>'AEO Table 73'!R30*10^12</f>
        <v>5670000000000</v>
      </c>
      <c r="Q8" s="5">
        <f>'AEO Table 73'!S30*10^12</f>
        <v>5670000000000</v>
      </c>
      <c r="R8" s="5">
        <f>'AEO Table 73'!T30*10^12</f>
        <v>5670000000000</v>
      </c>
      <c r="S8" s="5">
        <f>'AEO Table 73'!U30*10^12</f>
        <v>5670000000000</v>
      </c>
      <c r="T8" s="5">
        <f>'AEO Table 73'!V30*10^12</f>
        <v>5670000000000</v>
      </c>
      <c r="U8" s="5">
        <f>'AEO Table 73'!W30*10^12</f>
        <v>5670000000000</v>
      </c>
      <c r="V8" s="5">
        <f>'AEO Table 73'!X30*10^12</f>
        <v>5670000000000</v>
      </c>
      <c r="W8" s="5">
        <f>'AEO Table 73'!Y30*10^12</f>
        <v>5670000000000</v>
      </c>
      <c r="X8" s="5">
        <f>'AEO Table 73'!Z30*10^12</f>
        <v>5670000000000</v>
      </c>
      <c r="Y8" s="5">
        <f>'AEO Table 73'!AA30*10^12</f>
        <v>5670000000000</v>
      </c>
      <c r="Z8" s="5">
        <f>'AEO Table 73'!AB30*10^12</f>
        <v>5670000000000</v>
      </c>
      <c r="AA8" s="5">
        <f>'AEO Table 73'!AC30*10^12</f>
        <v>5670000000000</v>
      </c>
      <c r="AB8" s="26">
        <f t="shared" si="1"/>
        <v>5670000000000</v>
      </c>
      <c r="AC8" s="26">
        <f t="shared" si="0"/>
        <v>5670000000000</v>
      </c>
      <c r="AD8" s="26">
        <f t="shared" si="0"/>
        <v>5670000000000</v>
      </c>
      <c r="AE8" s="26">
        <f t="shared" si="0"/>
        <v>5670000000000</v>
      </c>
      <c r="AF8" s="26">
        <f t="shared" si="0"/>
        <v>5670000000000</v>
      </c>
      <c r="AG8" s="26">
        <f t="shared" si="0"/>
        <v>5670000000000</v>
      </c>
      <c r="AH8" s="26">
        <f t="shared" si="0"/>
        <v>5670000000000</v>
      </c>
      <c r="AI8" s="26">
        <f t="shared" si="0"/>
        <v>5670000000000</v>
      </c>
      <c r="AJ8" s="26">
        <f t="shared" si="0"/>
        <v>5670000000000</v>
      </c>
      <c r="AK8" s="26">
        <f t="shared" si="0"/>
        <v>5670000000000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73</vt:lpstr>
      <vt:lpstr>BCF-BpMSTC</vt:lpstr>
      <vt:lpstr>BCF-BpTCFNG</vt:lpstr>
      <vt:lpstr>BCF-LFBCF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2014-08-06T22:04:45Z</dcterms:created>
  <dcterms:modified xsi:type="dcterms:W3CDTF">2016-11-04T08:40:21Z</dcterms:modified>
</cp:coreProperties>
</file>