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elec\BGDPbES\"/>
    </mc:Choice>
  </mc:AlternateContent>
  <bookViews>
    <workbookView xWindow="120" yWindow="90" windowWidth="19425" windowHeight="11025"/>
  </bookViews>
  <sheets>
    <sheet name="About" sheetId="1" r:id="rId1"/>
    <sheet name="Calcs" sheetId="3" r:id="rId2"/>
    <sheet name="BGDPbES" sheetId="2" r:id="rId3"/>
  </sheets>
  <calcPr calcId="162913"/>
</workbook>
</file>

<file path=xl/calcChain.xml><?xml version="1.0" encoding="utf-8"?>
<calcChain xmlns="http://schemas.openxmlformats.org/spreadsheetml/2006/main">
  <c r="H17" i="2" l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G17" i="2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G14" i="2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G12" i="2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H11" i="2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G11" i="2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G9" i="2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H5" i="2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G5" i="2"/>
  <c r="G4" i="2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H3" i="2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G3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C2" i="2"/>
  <c r="B2" i="2" s="1"/>
  <c r="C3" i="2"/>
  <c r="B3" i="2" s="1"/>
  <c r="C4" i="2"/>
  <c r="B4" i="2" s="1"/>
  <c r="C5" i="2"/>
  <c r="B5" i="2" s="1"/>
  <c r="C6" i="2"/>
  <c r="B6" i="2" s="1"/>
  <c r="B7" i="2"/>
  <c r="C7" i="2"/>
  <c r="C8" i="2"/>
  <c r="B8" i="2" s="1"/>
  <c r="C9" i="2"/>
  <c r="B9" i="2" s="1"/>
  <c r="C10" i="2"/>
  <c r="B10" i="2" s="1"/>
  <c r="B11" i="2"/>
  <c r="C11" i="2"/>
  <c r="C12" i="2"/>
  <c r="B12" i="2" s="1"/>
  <c r="C13" i="2"/>
  <c r="B13" i="2" s="1"/>
  <c r="C14" i="2"/>
  <c r="B14" i="2" s="1"/>
  <c r="B15" i="2"/>
  <c r="C15" i="2"/>
  <c r="C16" i="2"/>
  <c r="B16" i="2" s="1"/>
  <c r="C17" i="2"/>
  <c r="B17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E3" i="2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25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23" i="3"/>
</calcChain>
</file>

<file path=xl/sharedStrings.xml><?xml version="1.0" encoding="utf-8"?>
<sst xmlns="http://schemas.openxmlformats.org/spreadsheetml/2006/main" count="39" uniqueCount="38">
  <si>
    <t>Notes:</t>
  </si>
  <si>
    <t>nuclear</t>
  </si>
  <si>
    <t>hydro</t>
  </si>
  <si>
    <t>solar PV</t>
  </si>
  <si>
    <t>solar thermal</t>
  </si>
  <si>
    <t>petroleum</t>
  </si>
  <si>
    <t>natural gas peaker</t>
  </si>
  <si>
    <t>natural gas nonpeaker</t>
  </si>
  <si>
    <t>BGDPbES BAU Guaranteed Dispatch Percentage by Electricity Source</t>
  </si>
  <si>
    <t>lignite</t>
  </si>
  <si>
    <t>hard coal</t>
  </si>
  <si>
    <t>onshore wind</t>
  </si>
  <si>
    <t>offshore wind</t>
  </si>
  <si>
    <t>Calibrated to ensure natural gas nonpeakers contribute at least</t>
  </si>
  <si>
    <t>50% of KSA's electricity generation.</t>
  </si>
  <si>
    <t>Time (Year)</t>
  </si>
  <si>
    <t>Electricity Generation Capacity by Type Including Distributed Generation[hard coal es] : MostRecentRun</t>
  </si>
  <si>
    <t>Electricity Generation Capacity by Type Including Distributed Generation[natural gas nonpeaker es] : MostRecentRun</t>
  </si>
  <si>
    <t>Electricity Generation Capacity by Type Including Distributed Generation[nuclear es] : MostRecentRun</t>
  </si>
  <si>
    <t>Electricity Generation Capacity by Type Including Distributed Generation[hydro es] : MostRecentRun</t>
  </si>
  <si>
    <t>Electricity Generation Capacity by Type Including Distributed Generation[onshore wind es] : MostRecentRun</t>
  </si>
  <si>
    <t>Electricity Generation Capacity by Type Including Distributed Generation[solar PV es] : MostRecentRun</t>
  </si>
  <si>
    <t>Electricity Generation Capacity by Type Including Distributed Generation[solar thermal es] : MostRecentRun</t>
  </si>
  <si>
    <t>Electricity Generation Capacity by Type Including Distributed Generation[biomass es] : MostRecentRun</t>
  </si>
  <si>
    <t>Electricity Generation Capacity by Type Including Distributed Generation[geothermal es] : MostRecentRun</t>
  </si>
  <si>
    <t>Electricity Generation Capacity by Type Including Distributed Generation[petroleum es] : MostRecentRun</t>
  </si>
  <si>
    <t>Electricity Generation Capacity by Type Including Distributed Generation[natural gas peaker es] : MostRecentRun</t>
  </si>
  <si>
    <t>Electricity Generation Capacity by Type Including Distributed Generation[lignite es] : MostRecentRun</t>
  </si>
  <si>
    <t>Electricity Generation Capacity by Type Including Distributed Generation[offshore wind es] : MostRecentRun</t>
  </si>
  <si>
    <t>Electricity Demand</t>
  </si>
  <si>
    <t>Elec Demand after Net Imports : MostRecentRun</t>
  </si>
  <si>
    <t>Total Potential Output</t>
  </si>
  <si>
    <t>50% Output Capacity Factor</t>
  </si>
  <si>
    <t>desalination</t>
  </si>
  <si>
    <t>biomass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</si>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</sst>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sheetData>
    <row r="1" spans="1:1" x14ac:dyDescent="0.25">
      <c r="A1" s="1" t="s">
        <v>8</v>
      </c>
    </row>
    <row r="3" spans="1:1" x14ac:dyDescent="0.25">
      <c r="A3" s="1" t="s">
        <v>0</v>
      </c>
    </row>
    <row r="4" spans="1:1" x14ac:dyDescent="0.25">
      <c r="A4" t="s">
        <v>13</v>
      </c>
    </row>
    <row r="5" spans="1:1" x14ac:dyDescent="0.25">
      <c r="A5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B25" sqref="B25"/>
    </sheetView>
  </sheetViews>
  <sheetFormatPr defaultRowHeight="15" x14ac:dyDescent="0.25"/>
  <cols>
    <col min="1" max="1" width="86.42578125" customWidth="1"/>
    <col min="2" max="2" width="9.85546875" bestFit="1" customWidth="1"/>
  </cols>
  <sheetData>
    <row r="1" spans="1:34" x14ac:dyDescent="0.25">
      <c r="A1" t="s">
        <v>15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16</v>
      </c>
      <c r="B2">
        <v>20167</v>
      </c>
      <c r="C2">
        <v>20167</v>
      </c>
      <c r="D2">
        <v>20167</v>
      </c>
      <c r="E2">
        <v>20167</v>
      </c>
      <c r="F2">
        <v>20167</v>
      </c>
      <c r="G2">
        <v>20167</v>
      </c>
      <c r="H2">
        <v>20167</v>
      </c>
      <c r="I2">
        <v>20167</v>
      </c>
      <c r="J2">
        <v>20167</v>
      </c>
      <c r="K2">
        <v>20167</v>
      </c>
      <c r="L2">
        <v>20167</v>
      </c>
      <c r="M2">
        <v>20167</v>
      </c>
      <c r="N2">
        <v>20167</v>
      </c>
      <c r="O2">
        <v>20425</v>
      </c>
      <c r="P2">
        <v>20683</v>
      </c>
      <c r="Q2">
        <v>20683</v>
      </c>
      <c r="R2">
        <v>20683</v>
      </c>
      <c r="S2">
        <v>20941</v>
      </c>
      <c r="T2">
        <v>21199</v>
      </c>
      <c r="U2">
        <v>21199</v>
      </c>
      <c r="V2">
        <v>21457</v>
      </c>
      <c r="W2">
        <v>21715</v>
      </c>
      <c r="X2">
        <v>21973</v>
      </c>
      <c r="Y2">
        <v>21973</v>
      </c>
      <c r="Z2">
        <v>22231</v>
      </c>
      <c r="AA2">
        <v>22231</v>
      </c>
      <c r="AB2">
        <v>22489</v>
      </c>
      <c r="AC2">
        <v>22489</v>
      </c>
      <c r="AD2">
        <v>22489</v>
      </c>
      <c r="AE2">
        <v>22747</v>
      </c>
      <c r="AF2">
        <v>22747</v>
      </c>
      <c r="AG2">
        <v>22747</v>
      </c>
      <c r="AH2">
        <v>23005</v>
      </c>
    </row>
    <row r="3" spans="1:34" x14ac:dyDescent="0.25">
      <c r="A3" t="s">
        <v>17</v>
      </c>
      <c r="B3">
        <v>36638</v>
      </c>
      <c r="C3">
        <v>36638</v>
      </c>
      <c r="D3">
        <v>36638</v>
      </c>
      <c r="E3">
        <v>36638</v>
      </c>
      <c r="F3">
        <v>36638</v>
      </c>
      <c r="G3">
        <v>36638</v>
      </c>
      <c r="H3">
        <v>36638</v>
      </c>
      <c r="I3">
        <v>36638</v>
      </c>
      <c r="J3">
        <v>36638</v>
      </c>
      <c r="K3">
        <v>36638</v>
      </c>
      <c r="L3">
        <v>36638</v>
      </c>
      <c r="M3">
        <v>36638</v>
      </c>
      <c r="N3">
        <v>36638</v>
      </c>
      <c r="O3">
        <v>36946</v>
      </c>
      <c r="P3">
        <v>37100</v>
      </c>
      <c r="Q3">
        <v>37100</v>
      </c>
      <c r="R3">
        <v>37254</v>
      </c>
      <c r="S3">
        <v>37562</v>
      </c>
      <c r="T3">
        <v>37870</v>
      </c>
      <c r="U3">
        <v>38024</v>
      </c>
      <c r="V3">
        <v>38332</v>
      </c>
      <c r="W3">
        <v>38486</v>
      </c>
      <c r="X3">
        <v>38640</v>
      </c>
      <c r="Y3">
        <v>38794</v>
      </c>
      <c r="Z3">
        <v>39102</v>
      </c>
      <c r="AA3">
        <v>39256</v>
      </c>
      <c r="AB3">
        <v>39564</v>
      </c>
      <c r="AC3">
        <v>39718</v>
      </c>
      <c r="AD3">
        <v>39872</v>
      </c>
      <c r="AE3">
        <v>40180</v>
      </c>
      <c r="AF3">
        <v>40334</v>
      </c>
      <c r="AG3">
        <v>40488</v>
      </c>
      <c r="AH3">
        <v>40796</v>
      </c>
    </row>
    <row r="4" spans="1:34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20</v>
      </c>
      <c r="B6">
        <v>0</v>
      </c>
      <c r="C6">
        <v>465</v>
      </c>
      <c r="D6">
        <v>1395</v>
      </c>
      <c r="E6">
        <v>2795</v>
      </c>
      <c r="F6">
        <v>4660</v>
      </c>
      <c r="G6">
        <v>6990</v>
      </c>
      <c r="H6">
        <v>8275</v>
      </c>
      <c r="I6">
        <v>9560</v>
      </c>
      <c r="J6">
        <v>10845</v>
      </c>
      <c r="K6">
        <v>12130</v>
      </c>
      <c r="L6">
        <v>13415</v>
      </c>
      <c r="M6">
        <v>14700</v>
      </c>
      <c r="N6">
        <v>15985</v>
      </c>
      <c r="O6">
        <v>15985</v>
      </c>
      <c r="P6">
        <v>15985</v>
      </c>
      <c r="Q6">
        <v>15985</v>
      </c>
      <c r="R6">
        <v>15985</v>
      </c>
      <c r="S6">
        <v>15985</v>
      </c>
      <c r="T6">
        <v>15985</v>
      </c>
      <c r="U6">
        <v>15985</v>
      </c>
      <c r="V6">
        <v>15985</v>
      </c>
      <c r="W6">
        <v>15985</v>
      </c>
      <c r="X6">
        <v>15985</v>
      </c>
      <c r="Y6">
        <v>15985</v>
      </c>
      <c r="Z6">
        <v>15985</v>
      </c>
      <c r="AA6">
        <v>15985</v>
      </c>
      <c r="AB6">
        <v>15985</v>
      </c>
      <c r="AC6">
        <v>15985</v>
      </c>
      <c r="AD6">
        <v>15985</v>
      </c>
      <c r="AE6">
        <v>15985</v>
      </c>
      <c r="AF6">
        <v>15985</v>
      </c>
      <c r="AG6">
        <v>15985</v>
      </c>
      <c r="AH6">
        <v>15985</v>
      </c>
    </row>
    <row r="7" spans="1:34" x14ac:dyDescent="0.25">
      <c r="A7" t="s">
        <v>21</v>
      </c>
      <c r="B7">
        <v>172.17</v>
      </c>
      <c r="C7">
        <v>1510.45</v>
      </c>
      <c r="D7">
        <v>4183.01</v>
      </c>
      <c r="E7">
        <v>8189.75</v>
      </c>
      <c r="F7">
        <v>13528.8</v>
      </c>
      <c r="G7">
        <v>20202.099999999999</v>
      </c>
      <c r="H7">
        <v>23065.7</v>
      </c>
      <c r="I7">
        <v>25929.5</v>
      </c>
      <c r="J7">
        <v>28793.8</v>
      </c>
      <c r="K7">
        <v>31658.3</v>
      </c>
      <c r="L7">
        <v>34523.300000000003</v>
      </c>
      <c r="M7">
        <v>37388.5</v>
      </c>
      <c r="N7">
        <v>40254.1</v>
      </c>
      <c r="O7">
        <v>41694.1</v>
      </c>
      <c r="P7">
        <v>43116.5</v>
      </c>
      <c r="Q7">
        <v>44443.4</v>
      </c>
      <c r="R7">
        <v>45834.6</v>
      </c>
      <c r="S7">
        <v>47332.3</v>
      </c>
      <c r="T7">
        <v>48828.4</v>
      </c>
      <c r="U7">
        <v>50275.199999999997</v>
      </c>
      <c r="V7">
        <v>51794.2</v>
      </c>
      <c r="W7">
        <v>53282</v>
      </c>
      <c r="X7">
        <v>54770.2</v>
      </c>
      <c r="Y7">
        <v>56241</v>
      </c>
      <c r="Z7">
        <v>57774.400000000001</v>
      </c>
      <c r="AA7">
        <v>59270.5</v>
      </c>
      <c r="AB7">
        <v>60823.1</v>
      </c>
      <c r="AC7">
        <v>62304.4</v>
      </c>
      <c r="AD7">
        <v>63834.400000000001</v>
      </c>
      <c r="AE7">
        <v>65409.2</v>
      </c>
      <c r="AF7">
        <v>66926.7</v>
      </c>
      <c r="AG7">
        <v>68461</v>
      </c>
      <c r="AH7">
        <v>70054</v>
      </c>
    </row>
    <row r="8" spans="1:34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156</v>
      </c>
      <c r="H8">
        <v>312</v>
      </c>
      <c r="I8">
        <v>468</v>
      </c>
      <c r="J8">
        <v>624</v>
      </c>
      <c r="K8">
        <v>936</v>
      </c>
      <c r="L8">
        <v>1248</v>
      </c>
      <c r="M8">
        <v>1560</v>
      </c>
      <c r="N8">
        <v>1872</v>
      </c>
      <c r="O8">
        <v>1872</v>
      </c>
      <c r="P8">
        <v>1872</v>
      </c>
      <c r="Q8">
        <v>1872</v>
      </c>
      <c r="R8">
        <v>1872</v>
      </c>
      <c r="S8">
        <v>1872</v>
      </c>
      <c r="T8">
        <v>1872</v>
      </c>
      <c r="U8">
        <v>1872</v>
      </c>
      <c r="V8">
        <v>1872</v>
      </c>
      <c r="W8">
        <v>1872</v>
      </c>
      <c r="X8">
        <v>1872</v>
      </c>
      <c r="Y8">
        <v>1872</v>
      </c>
      <c r="Z8">
        <v>1872</v>
      </c>
      <c r="AA8">
        <v>1872</v>
      </c>
      <c r="AB8">
        <v>1872</v>
      </c>
      <c r="AC8">
        <v>1872</v>
      </c>
      <c r="AD8">
        <v>1872</v>
      </c>
      <c r="AE8">
        <v>1872</v>
      </c>
      <c r="AF8">
        <v>1872</v>
      </c>
      <c r="AG8">
        <v>1872</v>
      </c>
      <c r="AH8">
        <v>1872</v>
      </c>
    </row>
    <row r="9" spans="1:34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25</v>
      </c>
      <c r="B11">
        <v>6662</v>
      </c>
      <c r="C11">
        <v>5749</v>
      </c>
      <c r="D11">
        <v>4908</v>
      </c>
      <c r="E11">
        <v>4435</v>
      </c>
      <c r="F11">
        <v>3731</v>
      </c>
      <c r="G11">
        <v>3179</v>
      </c>
      <c r="H11">
        <v>2596</v>
      </c>
      <c r="I11">
        <v>2173</v>
      </c>
      <c r="J11">
        <v>1776</v>
      </c>
      <c r="K11">
        <v>1303</v>
      </c>
      <c r="L11">
        <v>617</v>
      </c>
      <c r="M11">
        <v>617</v>
      </c>
      <c r="N11">
        <v>617</v>
      </c>
      <c r="O11">
        <v>1017</v>
      </c>
      <c r="P11">
        <v>1413</v>
      </c>
      <c r="Q11">
        <v>1798</v>
      </c>
      <c r="R11">
        <v>2189</v>
      </c>
      <c r="S11">
        <v>2590</v>
      </c>
      <c r="T11">
        <v>2989</v>
      </c>
      <c r="U11">
        <v>3382</v>
      </c>
      <c r="V11">
        <v>3781</v>
      </c>
      <c r="W11">
        <v>4176</v>
      </c>
      <c r="X11">
        <v>4570</v>
      </c>
      <c r="Y11">
        <v>4962</v>
      </c>
      <c r="Z11">
        <v>5359</v>
      </c>
      <c r="AA11">
        <v>5751</v>
      </c>
      <c r="AB11">
        <v>6148</v>
      </c>
      <c r="AC11">
        <v>6538</v>
      </c>
      <c r="AD11">
        <v>6932</v>
      </c>
      <c r="AE11">
        <v>7329</v>
      </c>
      <c r="AF11">
        <v>7720</v>
      </c>
      <c r="AG11">
        <v>8112</v>
      </c>
      <c r="AH11">
        <v>8509</v>
      </c>
    </row>
    <row r="12" spans="1:34" x14ac:dyDescent="0.25">
      <c r="A12" t="s">
        <v>26</v>
      </c>
      <c r="B12">
        <v>12902</v>
      </c>
      <c r="C12">
        <v>12902</v>
      </c>
      <c r="D12">
        <v>12902</v>
      </c>
      <c r="E12">
        <v>12902</v>
      </c>
      <c r="F12">
        <v>12902</v>
      </c>
      <c r="G12">
        <v>12902</v>
      </c>
      <c r="H12">
        <v>12902</v>
      </c>
      <c r="I12">
        <v>12902</v>
      </c>
      <c r="J12">
        <v>12902</v>
      </c>
      <c r="K12">
        <v>12902</v>
      </c>
      <c r="L12">
        <v>12902</v>
      </c>
      <c r="M12">
        <v>12902</v>
      </c>
      <c r="N12">
        <v>12902</v>
      </c>
      <c r="O12">
        <v>12902</v>
      </c>
      <c r="P12">
        <v>12902</v>
      </c>
      <c r="Q12">
        <v>12902</v>
      </c>
      <c r="R12">
        <v>12902</v>
      </c>
      <c r="S12">
        <v>12902</v>
      </c>
      <c r="T12">
        <v>12902</v>
      </c>
      <c r="U12">
        <v>12902</v>
      </c>
      <c r="V12">
        <v>12902</v>
      </c>
      <c r="W12">
        <v>12902</v>
      </c>
      <c r="X12">
        <v>12902</v>
      </c>
      <c r="Y12">
        <v>12902</v>
      </c>
      <c r="Z12">
        <v>12902</v>
      </c>
      <c r="AA12">
        <v>12902</v>
      </c>
      <c r="AB12">
        <v>12902</v>
      </c>
      <c r="AC12">
        <v>12902</v>
      </c>
      <c r="AD12">
        <v>12902</v>
      </c>
      <c r="AE12">
        <v>12902</v>
      </c>
      <c r="AF12">
        <v>12902</v>
      </c>
      <c r="AG12">
        <v>12902</v>
      </c>
      <c r="AH12">
        <v>12902</v>
      </c>
    </row>
    <row r="13" spans="1:34" x14ac:dyDescent="0.25">
      <c r="A13" t="s">
        <v>27</v>
      </c>
      <c r="B13">
        <v>14736</v>
      </c>
      <c r="C13">
        <v>14736</v>
      </c>
      <c r="D13">
        <v>14736</v>
      </c>
      <c r="E13">
        <v>14736</v>
      </c>
      <c r="F13">
        <v>14736</v>
      </c>
      <c r="G13">
        <v>14736</v>
      </c>
      <c r="H13">
        <v>14306</v>
      </c>
      <c r="I13">
        <v>13616</v>
      </c>
      <c r="J13">
        <v>12926</v>
      </c>
      <c r="K13">
        <v>12236</v>
      </c>
      <c r="L13">
        <v>11611</v>
      </c>
      <c r="M13">
        <v>10986</v>
      </c>
      <c r="N13">
        <v>10101</v>
      </c>
      <c r="O13">
        <v>10101</v>
      </c>
      <c r="P13">
        <v>10101</v>
      </c>
      <c r="Q13">
        <v>10101</v>
      </c>
      <c r="R13">
        <v>10101</v>
      </c>
      <c r="S13">
        <v>10101</v>
      </c>
      <c r="T13">
        <v>10101</v>
      </c>
      <c r="U13">
        <v>10101</v>
      </c>
      <c r="V13">
        <v>10101</v>
      </c>
      <c r="W13">
        <v>10101</v>
      </c>
      <c r="X13">
        <v>10101</v>
      </c>
      <c r="Y13">
        <v>10101</v>
      </c>
      <c r="Z13">
        <v>10101</v>
      </c>
      <c r="AA13">
        <v>10101</v>
      </c>
      <c r="AB13">
        <v>10101</v>
      </c>
      <c r="AC13">
        <v>10101</v>
      </c>
      <c r="AD13">
        <v>10101</v>
      </c>
      <c r="AE13">
        <v>10101</v>
      </c>
      <c r="AF13">
        <v>10101</v>
      </c>
      <c r="AG13">
        <v>10101</v>
      </c>
      <c r="AH13">
        <v>10101</v>
      </c>
    </row>
    <row r="14" spans="1:34" x14ac:dyDescent="0.25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8" spans="1:34" x14ac:dyDescent="0.25">
      <c r="A18" t="s">
        <v>29</v>
      </c>
    </row>
    <row r="19" spans="1:34" x14ac:dyDescent="0.25">
      <c r="A19" t="s">
        <v>15</v>
      </c>
      <c r="B19">
        <v>2018</v>
      </c>
      <c r="C19">
        <v>2019</v>
      </c>
      <c r="D19">
        <v>2020</v>
      </c>
      <c r="E19">
        <v>2021</v>
      </c>
      <c r="F19">
        <v>2022</v>
      </c>
      <c r="G19">
        <v>2023</v>
      </c>
      <c r="H19">
        <v>2024</v>
      </c>
      <c r="I19">
        <v>2025</v>
      </c>
      <c r="J19">
        <v>2026</v>
      </c>
      <c r="K19">
        <v>2027</v>
      </c>
      <c r="L19">
        <v>2028</v>
      </c>
      <c r="M19">
        <v>2029</v>
      </c>
      <c r="N19">
        <v>2030</v>
      </c>
      <c r="O19">
        <v>2031</v>
      </c>
      <c r="P19">
        <v>2032</v>
      </c>
      <c r="Q19">
        <v>2033</v>
      </c>
      <c r="R19">
        <v>2034</v>
      </c>
      <c r="S19">
        <v>2035</v>
      </c>
      <c r="T19">
        <v>2036</v>
      </c>
      <c r="U19">
        <v>2037</v>
      </c>
      <c r="V19">
        <v>2038</v>
      </c>
      <c r="W19">
        <v>2039</v>
      </c>
      <c r="X19">
        <v>2040</v>
      </c>
      <c r="Y19">
        <v>2041</v>
      </c>
      <c r="Z19">
        <v>2042</v>
      </c>
      <c r="AA19">
        <v>2043</v>
      </c>
      <c r="AB19">
        <v>2044</v>
      </c>
      <c r="AC19">
        <v>2045</v>
      </c>
      <c r="AD19">
        <v>2046</v>
      </c>
      <c r="AE19">
        <v>2047</v>
      </c>
      <c r="AF19">
        <v>2048</v>
      </c>
      <c r="AG19">
        <v>2049</v>
      </c>
      <c r="AH19">
        <v>2050</v>
      </c>
    </row>
    <row r="20" spans="1:34" x14ac:dyDescent="0.25">
      <c r="A20" t="s">
        <v>30</v>
      </c>
      <c r="B20" s="3">
        <v>323707000</v>
      </c>
      <c r="C20" s="3">
        <v>327051000</v>
      </c>
      <c r="D20" s="3">
        <v>330577000</v>
      </c>
      <c r="E20" s="3">
        <v>334831000</v>
      </c>
      <c r="F20" s="3">
        <v>339964000</v>
      </c>
      <c r="G20" s="3">
        <v>345318000</v>
      </c>
      <c r="H20" s="3">
        <v>351837000</v>
      </c>
      <c r="I20" s="3">
        <v>358817000</v>
      </c>
      <c r="J20" s="3">
        <v>366998000</v>
      </c>
      <c r="K20" s="3">
        <v>374782000</v>
      </c>
      <c r="L20" s="3">
        <v>380860000</v>
      </c>
      <c r="M20" s="3">
        <v>387361000</v>
      </c>
      <c r="N20" s="3">
        <v>394146000</v>
      </c>
      <c r="O20" s="3">
        <v>405441000</v>
      </c>
      <c r="P20" s="3">
        <v>414248000</v>
      </c>
      <c r="Q20" s="3">
        <v>420284000</v>
      </c>
      <c r="R20" s="3">
        <v>426966000</v>
      </c>
      <c r="S20" s="3">
        <v>436838000</v>
      </c>
      <c r="T20" s="3">
        <v>446697000</v>
      </c>
      <c r="U20" s="3">
        <v>454787000</v>
      </c>
      <c r="V20" s="3">
        <v>463738000</v>
      </c>
      <c r="W20" s="3">
        <v>472543000</v>
      </c>
      <c r="X20" s="3">
        <v>481243000</v>
      </c>
      <c r="Y20" s="3">
        <v>489404000</v>
      </c>
      <c r="Z20" s="3">
        <v>498300000</v>
      </c>
      <c r="AA20" s="3">
        <v>506742000</v>
      </c>
      <c r="AB20" s="3">
        <v>515083000</v>
      </c>
      <c r="AC20" s="3">
        <v>523284000</v>
      </c>
      <c r="AD20" s="3">
        <v>531110000</v>
      </c>
      <c r="AE20" s="3">
        <v>539197000</v>
      </c>
      <c r="AF20" s="3">
        <v>547579000</v>
      </c>
      <c r="AG20" s="3">
        <v>554752000</v>
      </c>
      <c r="AH20" s="3">
        <v>563128000</v>
      </c>
    </row>
    <row r="22" spans="1:34" x14ac:dyDescent="0.25">
      <c r="A22" t="s">
        <v>31</v>
      </c>
    </row>
    <row r="23" spans="1:34" x14ac:dyDescent="0.25">
      <c r="B23" s="3">
        <f>B3*8760</f>
        <v>320948880</v>
      </c>
      <c r="C23" s="3">
        <f t="shared" ref="C23:AH23" si="0">C3*8760</f>
        <v>320948880</v>
      </c>
      <c r="D23" s="3">
        <f t="shared" si="0"/>
        <v>320948880</v>
      </c>
      <c r="E23" s="3">
        <f t="shared" si="0"/>
        <v>320948880</v>
      </c>
      <c r="F23" s="3">
        <f t="shared" si="0"/>
        <v>320948880</v>
      </c>
      <c r="G23" s="3">
        <f t="shared" si="0"/>
        <v>320948880</v>
      </c>
      <c r="H23" s="3">
        <f t="shared" si="0"/>
        <v>320948880</v>
      </c>
      <c r="I23" s="3">
        <f t="shared" si="0"/>
        <v>320948880</v>
      </c>
      <c r="J23" s="3">
        <f t="shared" si="0"/>
        <v>320948880</v>
      </c>
      <c r="K23" s="3">
        <f t="shared" si="0"/>
        <v>320948880</v>
      </c>
      <c r="L23" s="3">
        <f t="shared" si="0"/>
        <v>320948880</v>
      </c>
      <c r="M23" s="3">
        <f t="shared" si="0"/>
        <v>320948880</v>
      </c>
      <c r="N23" s="3">
        <f t="shared" si="0"/>
        <v>320948880</v>
      </c>
      <c r="O23" s="3">
        <f t="shared" si="0"/>
        <v>323646960</v>
      </c>
      <c r="P23" s="3">
        <f t="shared" si="0"/>
        <v>324996000</v>
      </c>
      <c r="Q23" s="3">
        <f t="shared" si="0"/>
        <v>324996000</v>
      </c>
      <c r="R23" s="3">
        <f t="shared" si="0"/>
        <v>326345040</v>
      </c>
      <c r="S23" s="3">
        <f t="shared" si="0"/>
        <v>329043120</v>
      </c>
      <c r="T23" s="3">
        <f t="shared" si="0"/>
        <v>331741200</v>
      </c>
      <c r="U23" s="3">
        <f t="shared" si="0"/>
        <v>333090240</v>
      </c>
      <c r="V23" s="3">
        <f t="shared" si="0"/>
        <v>335788320</v>
      </c>
      <c r="W23" s="3">
        <f t="shared" si="0"/>
        <v>337137360</v>
      </c>
      <c r="X23" s="3">
        <f t="shared" si="0"/>
        <v>338486400</v>
      </c>
      <c r="Y23" s="3">
        <f t="shared" si="0"/>
        <v>339835440</v>
      </c>
      <c r="Z23" s="3">
        <f t="shared" si="0"/>
        <v>342533520</v>
      </c>
      <c r="AA23" s="3">
        <f t="shared" si="0"/>
        <v>343882560</v>
      </c>
      <c r="AB23" s="3">
        <f t="shared" si="0"/>
        <v>346580640</v>
      </c>
      <c r="AC23" s="3">
        <f t="shared" si="0"/>
        <v>347929680</v>
      </c>
      <c r="AD23" s="3">
        <f t="shared" si="0"/>
        <v>349278720</v>
      </c>
      <c r="AE23" s="3">
        <f t="shared" si="0"/>
        <v>351976800</v>
      </c>
      <c r="AF23" s="3">
        <f t="shared" si="0"/>
        <v>353325840</v>
      </c>
      <c r="AG23" s="3">
        <f t="shared" si="0"/>
        <v>354674880</v>
      </c>
      <c r="AH23" s="3">
        <f t="shared" si="0"/>
        <v>357372960</v>
      </c>
    </row>
    <row r="25" spans="1:34" x14ac:dyDescent="0.25">
      <c r="A25" t="s">
        <v>32</v>
      </c>
      <c r="B25" s="4">
        <f>B20*0.5/B23</f>
        <v>0.50429682135049048</v>
      </c>
      <c r="C25" s="4">
        <f t="shared" ref="C25:AH25" si="1">C20*0.5/C23</f>
        <v>0.50950637372531105</v>
      </c>
      <c r="D25" s="4">
        <f t="shared" si="1"/>
        <v>0.51499946035019661</v>
      </c>
      <c r="E25" s="4">
        <f t="shared" si="1"/>
        <v>0.52162668397534206</v>
      </c>
      <c r="F25" s="4">
        <f t="shared" si="1"/>
        <v>0.52962328455547192</v>
      </c>
      <c r="G25" s="4">
        <f t="shared" si="1"/>
        <v>0.53796417672496633</v>
      </c>
      <c r="H25" s="4">
        <f t="shared" si="1"/>
        <v>0.54811999967097569</v>
      </c>
      <c r="I25" s="4">
        <f t="shared" si="1"/>
        <v>0.55899400552511669</v>
      </c>
      <c r="J25" s="4">
        <f t="shared" si="1"/>
        <v>0.5717390258535876</v>
      </c>
      <c r="K25" s="4">
        <f t="shared" si="1"/>
        <v>0.58386556762559816</v>
      </c>
      <c r="L25" s="4">
        <f t="shared" si="1"/>
        <v>0.59333436527337313</v>
      </c>
      <c r="M25" s="4">
        <f t="shared" si="1"/>
        <v>0.60346214637047491</v>
      </c>
      <c r="N25" s="4">
        <f t="shared" si="1"/>
        <v>0.6140323655281178</v>
      </c>
      <c r="O25" s="4">
        <f t="shared" si="1"/>
        <v>0.62636305930387848</v>
      </c>
      <c r="P25" s="4">
        <f t="shared" si="1"/>
        <v>0.63731245923026747</v>
      </c>
      <c r="Q25" s="4">
        <f t="shared" si="1"/>
        <v>0.64659872736895219</v>
      </c>
      <c r="R25" s="4">
        <f t="shared" si="1"/>
        <v>0.65416345840586387</v>
      </c>
      <c r="S25" s="4">
        <f t="shared" si="1"/>
        <v>0.66380053775322823</v>
      </c>
      <c r="T25" s="4">
        <f t="shared" si="1"/>
        <v>0.6732612651066554</v>
      </c>
      <c r="U25" s="4">
        <f t="shared" si="1"/>
        <v>0.68267836367706236</v>
      </c>
      <c r="V25" s="4">
        <f t="shared" si="1"/>
        <v>0.69052133796672854</v>
      </c>
      <c r="W25" s="4">
        <f t="shared" si="1"/>
        <v>0.70081672348623714</v>
      </c>
      <c r="X25" s="4">
        <f t="shared" si="1"/>
        <v>0.71087494209516244</v>
      </c>
      <c r="Y25" s="4">
        <f t="shared" si="1"/>
        <v>0.72006027387843952</v>
      </c>
      <c r="Z25" s="4">
        <f t="shared" si="1"/>
        <v>0.72737406838314689</v>
      </c>
      <c r="AA25" s="4">
        <f t="shared" si="1"/>
        <v>0.7367951430860582</v>
      </c>
      <c r="AB25" s="4">
        <f t="shared" si="1"/>
        <v>0.74309257435729825</v>
      </c>
      <c r="AC25" s="4">
        <f t="shared" si="1"/>
        <v>0.75199678279817916</v>
      </c>
      <c r="AD25" s="4">
        <f t="shared" si="1"/>
        <v>0.76029538816450082</v>
      </c>
      <c r="AE25" s="4">
        <f t="shared" si="1"/>
        <v>0.76595531296380903</v>
      </c>
      <c r="AF25" s="4">
        <f t="shared" si="1"/>
        <v>0.77489237696286239</v>
      </c>
      <c r="AG25" s="4">
        <f t="shared" si="1"/>
        <v>0.78205707717445339</v>
      </c>
      <c r="AH25" s="4">
        <f t="shared" si="1"/>
        <v>0.78787158379302114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E33" sqref="E33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10</v>
      </c>
      <c r="B2">
        <f t="shared" ref="B2:C2" si="0">C2</f>
        <v>0</v>
      </c>
      <c r="C2">
        <f t="shared" si="0"/>
        <v>0</v>
      </c>
      <c r="D2">
        <f>E2</f>
        <v>0</v>
      </c>
      <c r="E2">
        <v>0</v>
      </c>
      <c r="F2">
        <f>E2</f>
        <v>0</v>
      </c>
      <c r="G2">
        <f t="shared" ref="G2:AK10" si="1">F2</f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</row>
    <row r="3" spans="1:37" x14ac:dyDescent="0.25">
      <c r="A3" t="s">
        <v>7</v>
      </c>
      <c r="B3">
        <f t="shared" ref="B3:D17" si="2">C3</f>
        <v>0.50429682135049048</v>
      </c>
      <c r="C3">
        <f t="shared" si="2"/>
        <v>0.50429682135049048</v>
      </c>
      <c r="D3">
        <f t="shared" si="2"/>
        <v>0.50429682135049048</v>
      </c>
      <c r="E3">
        <f>Calcs!B25</f>
        <v>0.50429682135049048</v>
      </c>
      <c r="F3">
        <f t="shared" ref="F3:U17" si="3">E3</f>
        <v>0.50429682135049048</v>
      </c>
      <c r="G3">
        <f t="shared" si="3"/>
        <v>0.50429682135049048</v>
      </c>
      <c r="H3">
        <f t="shared" si="3"/>
        <v>0.50429682135049048</v>
      </c>
      <c r="I3">
        <f t="shared" si="3"/>
        <v>0.50429682135049048</v>
      </c>
      <c r="J3">
        <f t="shared" si="3"/>
        <v>0.50429682135049048</v>
      </c>
      <c r="K3">
        <f t="shared" si="3"/>
        <v>0.50429682135049048</v>
      </c>
      <c r="L3">
        <f t="shared" si="3"/>
        <v>0.50429682135049048</v>
      </c>
      <c r="M3">
        <f t="shared" si="3"/>
        <v>0.50429682135049048</v>
      </c>
      <c r="N3">
        <f t="shared" si="3"/>
        <v>0.50429682135049048</v>
      </c>
      <c r="O3">
        <f t="shared" si="3"/>
        <v>0.50429682135049048</v>
      </c>
      <c r="P3">
        <f t="shared" si="3"/>
        <v>0.50429682135049048</v>
      </c>
      <c r="Q3">
        <f t="shared" si="3"/>
        <v>0.50429682135049048</v>
      </c>
      <c r="R3">
        <f t="shared" si="3"/>
        <v>0.50429682135049048</v>
      </c>
      <c r="S3">
        <f t="shared" si="3"/>
        <v>0.50429682135049048</v>
      </c>
      <c r="T3">
        <f t="shared" si="3"/>
        <v>0.50429682135049048</v>
      </c>
      <c r="U3">
        <f t="shared" si="3"/>
        <v>0.50429682135049048</v>
      </c>
      <c r="V3">
        <f t="shared" si="1"/>
        <v>0.50429682135049048</v>
      </c>
      <c r="W3">
        <f t="shared" si="1"/>
        <v>0.50429682135049048</v>
      </c>
      <c r="X3">
        <f t="shared" si="1"/>
        <v>0.50429682135049048</v>
      </c>
      <c r="Y3">
        <f t="shared" si="1"/>
        <v>0.50429682135049048</v>
      </c>
      <c r="Z3">
        <f t="shared" si="1"/>
        <v>0.50429682135049048</v>
      </c>
      <c r="AA3">
        <f t="shared" si="1"/>
        <v>0.50429682135049048</v>
      </c>
      <c r="AB3">
        <f t="shared" si="1"/>
        <v>0.50429682135049048</v>
      </c>
      <c r="AC3">
        <f t="shared" si="1"/>
        <v>0.50429682135049048</v>
      </c>
      <c r="AD3">
        <f t="shared" si="1"/>
        <v>0.50429682135049048</v>
      </c>
      <c r="AE3">
        <f t="shared" si="1"/>
        <v>0.50429682135049048</v>
      </c>
      <c r="AF3">
        <f t="shared" si="1"/>
        <v>0.50429682135049048</v>
      </c>
      <c r="AG3">
        <f t="shared" si="1"/>
        <v>0.50429682135049048</v>
      </c>
      <c r="AH3">
        <f t="shared" si="1"/>
        <v>0.50429682135049048</v>
      </c>
      <c r="AI3">
        <f t="shared" si="1"/>
        <v>0.50429682135049048</v>
      </c>
      <c r="AJ3">
        <f t="shared" si="1"/>
        <v>0.50429682135049048</v>
      </c>
      <c r="AK3">
        <f t="shared" si="1"/>
        <v>0.50429682135049048</v>
      </c>
    </row>
    <row r="4" spans="1:37" x14ac:dyDescent="0.25">
      <c r="A4" t="s">
        <v>1</v>
      </c>
      <c r="B4">
        <f t="shared" si="2"/>
        <v>0</v>
      </c>
      <c r="C4">
        <f t="shared" si="2"/>
        <v>0</v>
      </c>
      <c r="D4">
        <f t="shared" si="2"/>
        <v>0</v>
      </c>
      <c r="E4">
        <v>0</v>
      </c>
      <c r="F4">
        <f t="shared" si="3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2</v>
      </c>
      <c r="B5">
        <f t="shared" si="2"/>
        <v>0</v>
      </c>
      <c r="C5">
        <f t="shared" si="2"/>
        <v>0</v>
      </c>
      <c r="D5">
        <f t="shared" si="2"/>
        <v>0</v>
      </c>
      <c r="E5">
        <v>0</v>
      </c>
      <c r="F5">
        <f t="shared" si="3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</row>
    <row r="6" spans="1:37" x14ac:dyDescent="0.25">
      <c r="A6" t="s">
        <v>11</v>
      </c>
      <c r="B6">
        <f t="shared" si="2"/>
        <v>0</v>
      </c>
      <c r="C6">
        <f t="shared" si="2"/>
        <v>0</v>
      </c>
      <c r="D6">
        <f t="shared" si="2"/>
        <v>0</v>
      </c>
      <c r="E6">
        <v>0</v>
      </c>
      <c r="F6">
        <f t="shared" si="3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3</v>
      </c>
      <c r="B7">
        <f t="shared" si="2"/>
        <v>0</v>
      </c>
      <c r="C7">
        <f t="shared" si="2"/>
        <v>0</v>
      </c>
      <c r="D7">
        <f t="shared" si="2"/>
        <v>0</v>
      </c>
      <c r="E7">
        <v>0</v>
      </c>
      <c r="F7">
        <f t="shared" si="3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4</v>
      </c>
      <c r="B8">
        <f t="shared" si="2"/>
        <v>0</v>
      </c>
      <c r="C8">
        <f t="shared" si="2"/>
        <v>0</v>
      </c>
      <c r="D8">
        <f t="shared" si="2"/>
        <v>0</v>
      </c>
      <c r="E8">
        <v>0</v>
      </c>
      <c r="F8">
        <f t="shared" si="3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34</v>
      </c>
      <c r="B9">
        <f t="shared" si="2"/>
        <v>0</v>
      </c>
      <c r="C9">
        <f t="shared" si="2"/>
        <v>0</v>
      </c>
      <c r="D9">
        <f t="shared" si="2"/>
        <v>0</v>
      </c>
      <c r="E9">
        <v>0</v>
      </c>
      <c r="F9">
        <f t="shared" si="3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33</v>
      </c>
      <c r="B10">
        <f t="shared" si="2"/>
        <v>1</v>
      </c>
      <c r="C10">
        <f t="shared" si="2"/>
        <v>1</v>
      </c>
      <c r="D10">
        <f t="shared" si="2"/>
        <v>1</v>
      </c>
      <c r="E10">
        <v>1</v>
      </c>
      <c r="F10">
        <f t="shared" si="3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1</v>
      </c>
      <c r="L10">
        <f t="shared" si="1"/>
        <v>1</v>
      </c>
      <c r="M10">
        <f t="shared" si="1"/>
        <v>1</v>
      </c>
      <c r="N10">
        <f t="shared" si="1"/>
        <v>1</v>
      </c>
      <c r="O10">
        <f t="shared" si="1"/>
        <v>1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  <c r="T10">
        <f t="shared" si="1"/>
        <v>1</v>
      </c>
      <c r="U10">
        <f t="shared" si="1"/>
        <v>1</v>
      </c>
      <c r="V10">
        <f t="shared" si="1"/>
        <v>1</v>
      </c>
      <c r="W10">
        <f t="shared" si="1"/>
        <v>1</v>
      </c>
      <c r="X10">
        <f t="shared" si="1"/>
        <v>1</v>
      </c>
      <c r="Y10">
        <f t="shared" si="1"/>
        <v>1</v>
      </c>
      <c r="Z10">
        <f t="shared" si="1"/>
        <v>1</v>
      </c>
      <c r="AA10">
        <f t="shared" si="1"/>
        <v>1</v>
      </c>
      <c r="AB10">
        <f t="shared" si="1"/>
        <v>1</v>
      </c>
      <c r="AC10">
        <f t="shared" ref="G10:AK17" si="4">AB10</f>
        <v>1</v>
      </c>
      <c r="AD10">
        <f t="shared" si="4"/>
        <v>1</v>
      </c>
      <c r="AE10">
        <f t="shared" si="4"/>
        <v>1</v>
      </c>
      <c r="AF10">
        <f t="shared" si="4"/>
        <v>1</v>
      </c>
      <c r="AG10">
        <f t="shared" si="4"/>
        <v>1</v>
      </c>
      <c r="AH10">
        <f t="shared" si="4"/>
        <v>1</v>
      </c>
      <c r="AI10">
        <f t="shared" si="4"/>
        <v>1</v>
      </c>
      <c r="AJ10">
        <f t="shared" si="4"/>
        <v>1</v>
      </c>
      <c r="AK10">
        <f t="shared" si="4"/>
        <v>1</v>
      </c>
    </row>
    <row r="11" spans="1:37" x14ac:dyDescent="0.25">
      <c r="A11" t="s">
        <v>5</v>
      </c>
      <c r="B11">
        <f t="shared" si="2"/>
        <v>0</v>
      </c>
      <c r="C11">
        <f t="shared" si="2"/>
        <v>0</v>
      </c>
      <c r="D11">
        <f t="shared" si="2"/>
        <v>0</v>
      </c>
      <c r="E11">
        <v>0</v>
      </c>
      <c r="F11">
        <f t="shared" si="3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0</v>
      </c>
      <c r="AB11">
        <f t="shared" si="4"/>
        <v>0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</row>
    <row r="12" spans="1:37" x14ac:dyDescent="0.25">
      <c r="A12" t="s">
        <v>6</v>
      </c>
      <c r="B12">
        <f t="shared" si="2"/>
        <v>0</v>
      </c>
      <c r="C12">
        <f t="shared" si="2"/>
        <v>0</v>
      </c>
      <c r="D12">
        <f t="shared" si="2"/>
        <v>0</v>
      </c>
      <c r="E12">
        <v>0</v>
      </c>
      <c r="F12">
        <f t="shared" si="3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</row>
    <row r="13" spans="1:37" x14ac:dyDescent="0.25">
      <c r="A13" t="s">
        <v>9</v>
      </c>
      <c r="B13">
        <f t="shared" si="2"/>
        <v>0</v>
      </c>
      <c r="C13">
        <f t="shared" si="2"/>
        <v>0</v>
      </c>
      <c r="D13">
        <f t="shared" si="2"/>
        <v>0</v>
      </c>
      <c r="E13">
        <v>0</v>
      </c>
      <c r="F13">
        <f t="shared" si="3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</row>
    <row r="14" spans="1:37" x14ac:dyDescent="0.25">
      <c r="A14" t="s">
        <v>12</v>
      </c>
      <c r="B14">
        <f t="shared" si="2"/>
        <v>0</v>
      </c>
      <c r="C14">
        <f t="shared" si="2"/>
        <v>0</v>
      </c>
      <c r="D14">
        <f t="shared" si="2"/>
        <v>0</v>
      </c>
      <c r="E14">
        <v>0</v>
      </c>
      <c r="F14">
        <f t="shared" si="3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</row>
    <row r="15" spans="1:37" x14ac:dyDescent="0.25">
      <c r="A15" t="s">
        <v>35</v>
      </c>
      <c r="B15">
        <f t="shared" si="2"/>
        <v>0</v>
      </c>
      <c r="C15">
        <f t="shared" si="2"/>
        <v>0</v>
      </c>
      <c r="D15">
        <f t="shared" si="2"/>
        <v>0</v>
      </c>
      <c r="E15">
        <v>0</v>
      </c>
      <c r="F15">
        <f t="shared" si="3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</row>
    <row r="16" spans="1:37" x14ac:dyDescent="0.25">
      <c r="A16" t="s">
        <v>36</v>
      </c>
      <c r="B16">
        <f t="shared" si="2"/>
        <v>0</v>
      </c>
      <c r="C16">
        <f t="shared" si="2"/>
        <v>0</v>
      </c>
      <c r="D16">
        <f t="shared" si="2"/>
        <v>0</v>
      </c>
      <c r="E16">
        <v>0</v>
      </c>
      <c r="F16">
        <f t="shared" si="3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37</v>
      </c>
      <c r="B17">
        <f t="shared" si="2"/>
        <v>0</v>
      </c>
      <c r="C17">
        <f t="shared" si="2"/>
        <v>0</v>
      </c>
      <c r="D17">
        <f t="shared" si="2"/>
        <v>0</v>
      </c>
      <c r="E17">
        <v>0</v>
      </c>
      <c r="F17">
        <f t="shared" si="3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2019-08-28T17:03:12Z</dcterms:modified>
</cp:coreProperties>
</file>